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V-Initial Jobless Claims (WEEKLY)\"/>
    </mc:Choice>
  </mc:AlternateContent>
  <xr:revisionPtr revIDLastSave="0" documentId="13_ncr:1_{A27F383E-C79E-456D-8428-F668630BD227}" xr6:coauthVersionLast="45" xr6:coauthVersionMax="45" xr10:uidLastSave="{00000000-0000-0000-0000-000000000000}"/>
  <bookViews>
    <workbookView xWindow="-120" yWindow="-120" windowWidth="29040" windowHeight="15840" tabRatio="937" xr2:uid="{0F80C0E7-6BF7-401A-9BCA-66FF49550C60}"/>
  </bookViews>
  <sheets>
    <sheet name="Jobless Claims" sheetId="2" r:id="rId1"/>
    <sheet name="France" sheetId="89" r:id="rId2"/>
    <sheet name="Ireland" sheetId="90" r:id="rId3"/>
    <sheet name="United_States" sheetId="91" r:id="rId4"/>
  </sheets>
  <functionGroups builtInGroupCount="19"/>
  <externalReferences>
    <externalReference r:id="rId5"/>
  </externalReferences>
  <definedNames>
    <definedName name="ExternalData_1" localSheetId="0" hidden="1">'Jobless Claims'!$J$1:$M$4</definedName>
    <definedName name="ExternalData_2" localSheetId="0" hidden="1">'Jobless Claims'!$A$1:$E$4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788" i="91" l="1"/>
  <c r="E2788" i="91"/>
  <c r="F2788" i="91"/>
  <c r="F292" i="89" l="1"/>
  <c r="D292" i="89"/>
  <c r="G2" i="89"/>
  <c r="G3" i="89"/>
  <c r="G4" i="89"/>
  <c r="G5" i="89"/>
  <c r="G6" i="89"/>
  <c r="G7" i="89"/>
  <c r="G8" i="89"/>
  <c r="G9" i="89"/>
  <c r="G10" i="89"/>
  <c r="G11" i="89"/>
  <c r="G12" i="89"/>
  <c r="G2" i="90"/>
  <c r="G3" i="90"/>
  <c r="G4" i="90"/>
  <c r="G5" i="90"/>
  <c r="G6" i="90"/>
  <c r="G7" i="90"/>
  <c r="G8" i="90"/>
  <c r="G9" i="90"/>
  <c r="G10" i="90"/>
  <c r="G11" i="90"/>
  <c r="G12" i="90"/>
  <c r="G2" i="91"/>
  <c r="G3" i="91"/>
  <c r="G4" i="91"/>
  <c r="G5" i="91"/>
  <c r="G6" i="91"/>
  <c r="G7" i="91"/>
  <c r="G8" i="91"/>
  <c r="G9" i="91"/>
  <c r="G10" i="91"/>
  <c r="G11" i="91"/>
  <c r="G12" i="91"/>
  <c r="F13" i="91"/>
  <c r="F14" i="91"/>
  <c r="F15" i="91"/>
  <c r="F16" i="91"/>
  <c r="F17" i="91"/>
  <c r="F18" i="91"/>
  <c r="F19" i="91"/>
  <c r="F20" i="91"/>
  <c r="F21" i="91"/>
  <c r="F22" i="91"/>
  <c r="F23" i="91"/>
  <c r="F24" i="91"/>
  <c r="F25" i="91"/>
  <c r="F26" i="91"/>
  <c r="F27" i="91"/>
  <c r="F28" i="91"/>
  <c r="F29" i="91"/>
  <c r="F30" i="91"/>
  <c r="F31" i="91"/>
  <c r="F32" i="91"/>
  <c r="F33" i="91"/>
  <c r="F34" i="91"/>
  <c r="F35" i="91"/>
  <c r="F36" i="91"/>
  <c r="F37" i="91"/>
  <c r="F38" i="91"/>
  <c r="F39" i="91"/>
  <c r="F40" i="91"/>
  <c r="F41" i="91"/>
  <c r="F42" i="91"/>
  <c r="F43" i="91"/>
  <c r="F44" i="91"/>
  <c r="F45" i="91"/>
  <c r="F46" i="91"/>
  <c r="F47" i="91"/>
  <c r="F48" i="91"/>
  <c r="F49" i="91"/>
  <c r="F50" i="91"/>
  <c r="F51" i="91"/>
  <c r="F52" i="91"/>
  <c r="F53" i="91"/>
  <c r="F54" i="91"/>
  <c r="F55" i="91"/>
  <c r="F56" i="91"/>
  <c r="F57" i="91"/>
  <c r="F58" i="91"/>
  <c r="F59" i="91"/>
  <c r="F60" i="91"/>
  <c r="F61" i="91"/>
  <c r="F62" i="91"/>
  <c r="F63" i="91"/>
  <c r="F64" i="91"/>
  <c r="F65" i="91"/>
  <c r="F66" i="91"/>
  <c r="F67" i="91"/>
  <c r="F68" i="91"/>
  <c r="F69" i="91"/>
  <c r="F70" i="91"/>
  <c r="F71" i="91"/>
  <c r="F72" i="91"/>
  <c r="F73" i="91"/>
  <c r="F74" i="91"/>
  <c r="F75" i="91"/>
  <c r="F76" i="91"/>
  <c r="F77" i="91"/>
  <c r="F78" i="91"/>
  <c r="F79" i="91"/>
  <c r="F80" i="91"/>
  <c r="F81" i="91"/>
  <c r="F82" i="91"/>
  <c r="F83" i="91"/>
  <c r="F84" i="91"/>
  <c r="F85" i="91"/>
  <c r="F86" i="91"/>
  <c r="F87" i="91"/>
  <c r="F88" i="91"/>
  <c r="F89" i="91"/>
  <c r="F90" i="91"/>
  <c r="F91" i="91"/>
  <c r="F92" i="91"/>
  <c r="F93" i="91"/>
  <c r="F94" i="91"/>
  <c r="F95" i="91"/>
  <c r="F96" i="91"/>
  <c r="F97" i="91"/>
  <c r="F98" i="91"/>
  <c r="F99" i="91"/>
  <c r="F100" i="91"/>
  <c r="F101" i="91"/>
  <c r="F102" i="91"/>
  <c r="F103" i="91"/>
  <c r="F104" i="91"/>
  <c r="F105" i="91"/>
  <c r="F106" i="91"/>
  <c r="F107" i="91"/>
  <c r="F108" i="91"/>
  <c r="F109" i="91"/>
  <c r="F110" i="91"/>
  <c r="F111" i="91"/>
  <c r="F112" i="91"/>
  <c r="F113" i="91"/>
  <c r="F114" i="91"/>
  <c r="F115" i="91"/>
  <c r="F116" i="91"/>
  <c r="F117" i="91"/>
  <c r="F118" i="91"/>
  <c r="F119" i="91"/>
  <c r="F120" i="91"/>
  <c r="F121" i="91"/>
  <c r="F122" i="91"/>
  <c r="F123" i="91"/>
  <c r="F124" i="91"/>
  <c r="F125" i="91"/>
  <c r="F126" i="91"/>
  <c r="F127" i="91"/>
  <c r="F128" i="91"/>
  <c r="F129" i="91"/>
  <c r="F130" i="91"/>
  <c r="F131" i="91"/>
  <c r="F132" i="91"/>
  <c r="F133" i="91"/>
  <c r="F134" i="91"/>
  <c r="F135" i="91"/>
  <c r="F136" i="91"/>
  <c r="F137" i="91"/>
  <c r="F138" i="91"/>
  <c r="F139" i="91"/>
  <c r="F140" i="91"/>
  <c r="F141" i="91"/>
  <c r="F142" i="91"/>
  <c r="F143" i="91"/>
  <c r="F144" i="91"/>
  <c r="F145" i="91"/>
  <c r="F146" i="91"/>
  <c r="F147" i="91"/>
  <c r="F148" i="91"/>
  <c r="F149" i="91"/>
  <c r="F150" i="91"/>
  <c r="F151" i="91"/>
  <c r="F152" i="91"/>
  <c r="F153" i="91"/>
  <c r="F154" i="91"/>
  <c r="F155" i="91"/>
  <c r="F156" i="91"/>
  <c r="F157" i="91"/>
  <c r="F158" i="91"/>
  <c r="F159" i="91"/>
  <c r="F160" i="91"/>
  <c r="F161" i="91"/>
  <c r="F162" i="91"/>
  <c r="F163" i="91"/>
  <c r="F164" i="91"/>
  <c r="F165" i="91"/>
  <c r="F166" i="91"/>
  <c r="F167" i="91"/>
  <c r="F168" i="91"/>
  <c r="F169" i="91"/>
  <c r="F170" i="91"/>
  <c r="F171" i="91"/>
  <c r="F172" i="91"/>
  <c r="F173" i="91"/>
  <c r="F174" i="91"/>
  <c r="F175" i="91"/>
  <c r="F176" i="91"/>
  <c r="F177" i="91"/>
  <c r="F178" i="91"/>
  <c r="F179" i="91"/>
  <c r="F180" i="91"/>
  <c r="F181" i="91"/>
  <c r="F182" i="91"/>
  <c r="F183" i="91"/>
  <c r="F184" i="91"/>
  <c r="F185" i="91"/>
  <c r="F186" i="91"/>
  <c r="F187" i="91"/>
  <c r="F188" i="91"/>
  <c r="F189" i="91"/>
  <c r="F190" i="91"/>
  <c r="F191" i="91"/>
  <c r="F192" i="91"/>
  <c r="F193" i="91"/>
  <c r="F194" i="91"/>
  <c r="F195" i="91"/>
  <c r="F196" i="91"/>
  <c r="F197" i="91"/>
  <c r="F198" i="91"/>
  <c r="F199" i="91"/>
  <c r="F200" i="91"/>
  <c r="F201" i="91"/>
  <c r="F202" i="91"/>
  <c r="F203" i="91"/>
  <c r="F204" i="91"/>
  <c r="F205" i="91"/>
  <c r="F206" i="91"/>
  <c r="F207" i="91"/>
  <c r="F208" i="91"/>
  <c r="F209" i="91"/>
  <c r="F210" i="91"/>
  <c r="F211" i="91"/>
  <c r="F212" i="91"/>
  <c r="F213" i="91"/>
  <c r="F214" i="91"/>
  <c r="F215" i="91"/>
  <c r="F216" i="91"/>
  <c r="F217" i="91"/>
  <c r="F218" i="91"/>
  <c r="F219" i="91"/>
  <c r="F220" i="91"/>
  <c r="F221" i="91"/>
  <c r="F222" i="91"/>
  <c r="F223" i="91"/>
  <c r="F224" i="91"/>
  <c r="F225" i="91"/>
  <c r="F226" i="91"/>
  <c r="F227" i="91"/>
  <c r="F228" i="91"/>
  <c r="F229" i="91"/>
  <c r="F230" i="91"/>
  <c r="F231" i="91"/>
  <c r="F232" i="91"/>
  <c r="F233" i="91"/>
  <c r="F234" i="91"/>
  <c r="F235" i="91"/>
  <c r="F236" i="91"/>
  <c r="F237" i="91"/>
  <c r="F238" i="91"/>
  <c r="F239" i="91"/>
  <c r="F240" i="91"/>
  <c r="F241" i="91"/>
  <c r="F242" i="91"/>
  <c r="F243" i="91"/>
  <c r="F244" i="91"/>
  <c r="F245" i="91"/>
  <c r="F246" i="91"/>
  <c r="F247" i="91"/>
  <c r="F248" i="91"/>
  <c r="F249" i="91"/>
  <c r="F250" i="91"/>
  <c r="F251" i="91"/>
  <c r="F252" i="91"/>
  <c r="F253" i="91"/>
  <c r="F254" i="91"/>
  <c r="F255" i="91"/>
  <c r="F256" i="91"/>
  <c r="F257" i="91"/>
  <c r="F258" i="91"/>
  <c r="F259" i="91"/>
  <c r="F260" i="91"/>
  <c r="F261" i="91"/>
  <c r="F262" i="91"/>
  <c r="F263" i="91"/>
  <c r="F264" i="91"/>
  <c r="F265" i="91"/>
  <c r="F266" i="91"/>
  <c r="F267" i="91"/>
  <c r="F268" i="91"/>
  <c r="F269" i="91"/>
  <c r="F270" i="91"/>
  <c r="F271" i="91"/>
  <c r="F272" i="91"/>
  <c r="F273" i="91"/>
  <c r="F274" i="91"/>
  <c r="F275" i="91"/>
  <c r="F276" i="91"/>
  <c r="F277" i="91"/>
  <c r="F278" i="91"/>
  <c r="F279" i="91"/>
  <c r="F280" i="91"/>
  <c r="F281" i="91"/>
  <c r="F282" i="91"/>
  <c r="F283" i="91"/>
  <c r="F284" i="91"/>
  <c r="F285" i="91"/>
  <c r="F286" i="91"/>
  <c r="F287" i="91"/>
  <c r="F288" i="91"/>
  <c r="F289" i="91"/>
  <c r="F290" i="91"/>
  <c r="F291" i="91"/>
  <c r="F292" i="91"/>
  <c r="F293" i="91"/>
  <c r="F294" i="91"/>
  <c r="F295" i="91"/>
  <c r="F296" i="91"/>
  <c r="F297" i="91"/>
  <c r="F298" i="91"/>
  <c r="F299" i="91"/>
  <c r="F300" i="91"/>
  <c r="F301" i="91"/>
  <c r="F302" i="91"/>
  <c r="F303" i="91"/>
  <c r="F304" i="91"/>
  <c r="F305" i="91"/>
  <c r="F306" i="91"/>
  <c r="F307" i="91"/>
  <c r="F308" i="91"/>
  <c r="F309" i="91"/>
  <c r="F310" i="91"/>
  <c r="F311" i="91"/>
  <c r="F312" i="91"/>
  <c r="F313" i="91"/>
  <c r="F314" i="91"/>
  <c r="F315" i="91"/>
  <c r="F316" i="91"/>
  <c r="F317" i="91"/>
  <c r="F318" i="91"/>
  <c r="F319" i="91"/>
  <c r="F320" i="91"/>
  <c r="F321" i="91"/>
  <c r="F322" i="91"/>
  <c r="F323" i="91"/>
  <c r="F324" i="91"/>
  <c r="F325" i="91"/>
  <c r="F326" i="91"/>
  <c r="F327" i="91"/>
  <c r="F328" i="91"/>
  <c r="F329" i="91"/>
  <c r="F330" i="91"/>
  <c r="F331" i="91"/>
  <c r="F332" i="91"/>
  <c r="F333" i="91"/>
  <c r="F334" i="91"/>
  <c r="F335" i="91"/>
  <c r="F336" i="91"/>
  <c r="F337" i="91"/>
  <c r="F338" i="91"/>
  <c r="F339" i="91"/>
  <c r="F340" i="91"/>
  <c r="F341" i="91"/>
  <c r="F342" i="91"/>
  <c r="F343" i="91"/>
  <c r="F344" i="91"/>
  <c r="F345" i="91"/>
  <c r="F346" i="91"/>
  <c r="F347" i="91"/>
  <c r="F348" i="91"/>
  <c r="F349" i="91"/>
  <c r="F350" i="91"/>
  <c r="F351" i="91"/>
  <c r="F352" i="91"/>
  <c r="F353" i="91"/>
  <c r="F354" i="91"/>
  <c r="F355" i="91"/>
  <c r="F356" i="91"/>
  <c r="F357" i="91"/>
  <c r="F358" i="91"/>
  <c r="F359" i="91"/>
  <c r="F360" i="91"/>
  <c r="F361" i="91"/>
  <c r="F362" i="91"/>
  <c r="F363" i="91"/>
  <c r="F364" i="91"/>
  <c r="F365" i="91"/>
  <c r="F366" i="91"/>
  <c r="F367" i="91"/>
  <c r="F368" i="91"/>
  <c r="F369" i="91"/>
  <c r="F370" i="91"/>
  <c r="F371" i="91"/>
  <c r="F372" i="91"/>
  <c r="F373" i="91"/>
  <c r="F374" i="91"/>
  <c r="F375" i="91"/>
  <c r="F376" i="91"/>
  <c r="F377" i="91"/>
  <c r="F378" i="91"/>
  <c r="F379" i="91"/>
  <c r="F380" i="91"/>
  <c r="F381" i="91"/>
  <c r="F382" i="91"/>
  <c r="F383" i="91"/>
  <c r="F384" i="91"/>
  <c r="F385" i="91"/>
  <c r="F386" i="91"/>
  <c r="F387" i="91"/>
  <c r="F388" i="91"/>
  <c r="F389" i="91"/>
  <c r="F390" i="91"/>
  <c r="F391" i="91"/>
  <c r="F392" i="91"/>
  <c r="F393" i="91"/>
  <c r="F394" i="91"/>
  <c r="F395" i="91"/>
  <c r="F396" i="91"/>
  <c r="F397" i="91"/>
  <c r="F398" i="91"/>
  <c r="F399" i="91"/>
  <c r="F400" i="91"/>
  <c r="F401" i="91"/>
  <c r="F402" i="91"/>
  <c r="F403" i="91"/>
  <c r="F404" i="91"/>
  <c r="F405" i="91"/>
  <c r="F406" i="91"/>
  <c r="F407" i="91"/>
  <c r="F408" i="91"/>
  <c r="F409" i="91"/>
  <c r="F410" i="91"/>
  <c r="F411" i="91"/>
  <c r="F412" i="91"/>
  <c r="F413" i="91"/>
  <c r="F414" i="91"/>
  <c r="F415" i="91"/>
  <c r="F416" i="91"/>
  <c r="F417" i="91"/>
  <c r="F418" i="91"/>
  <c r="F419" i="91"/>
  <c r="F420" i="91"/>
  <c r="F421" i="91"/>
  <c r="F422" i="91"/>
  <c r="F423" i="91"/>
  <c r="F424" i="91"/>
  <c r="F425" i="91"/>
  <c r="F426" i="91"/>
  <c r="F427" i="91"/>
  <c r="F428" i="91"/>
  <c r="F429" i="91"/>
  <c r="F430" i="91"/>
  <c r="F431" i="91"/>
  <c r="F432" i="91"/>
  <c r="F433" i="91"/>
  <c r="F434" i="91"/>
  <c r="F435" i="91"/>
  <c r="F436" i="91"/>
  <c r="F437" i="91"/>
  <c r="F438" i="91"/>
  <c r="F439" i="91"/>
  <c r="F440" i="91"/>
  <c r="F441" i="91"/>
  <c r="F442" i="91"/>
  <c r="F443" i="91"/>
  <c r="F444" i="91"/>
  <c r="F445" i="91"/>
  <c r="F446" i="91"/>
  <c r="F447" i="91"/>
  <c r="F448" i="91"/>
  <c r="F449" i="91"/>
  <c r="F450" i="91"/>
  <c r="F451" i="91"/>
  <c r="F452" i="91"/>
  <c r="F453" i="91"/>
  <c r="F454" i="91"/>
  <c r="F455" i="91"/>
  <c r="F456" i="91"/>
  <c r="F457" i="91"/>
  <c r="F458" i="91"/>
  <c r="F459" i="91"/>
  <c r="F460" i="91"/>
  <c r="F461" i="91"/>
  <c r="F462" i="91"/>
  <c r="F463" i="91"/>
  <c r="F464" i="91"/>
  <c r="F465" i="91"/>
  <c r="F466" i="91"/>
  <c r="F467" i="91"/>
  <c r="F468" i="91"/>
  <c r="F469" i="91"/>
  <c r="F470" i="91"/>
  <c r="F471" i="91"/>
  <c r="F472" i="91"/>
  <c r="F473" i="91"/>
  <c r="F474" i="91"/>
  <c r="F475" i="91"/>
  <c r="F476" i="91"/>
  <c r="F477" i="91"/>
  <c r="F478" i="91"/>
  <c r="F479" i="91"/>
  <c r="F480" i="91"/>
  <c r="F481" i="91"/>
  <c r="F482" i="91"/>
  <c r="F483" i="91"/>
  <c r="F484" i="91"/>
  <c r="F485" i="91"/>
  <c r="F486" i="91"/>
  <c r="F487" i="91"/>
  <c r="F488" i="91"/>
  <c r="F489" i="91"/>
  <c r="F490" i="91"/>
  <c r="F491" i="91"/>
  <c r="F492" i="91"/>
  <c r="F493" i="91"/>
  <c r="F494" i="91"/>
  <c r="F495" i="91"/>
  <c r="F496" i="91"/>
  <c r="F497" i="91"/>
  <c r="F498" i="91"/>
  <c r="F499" i="91"/>
  <c r="F500" i="91"/>
  <c r="F501" i="91"/>
  <c r="F502" i="91"/>
  <c r="F503" i="91"/>
  <c r="F504" i="91"/>
  <c r="F505" i="91"/>
  <c r="F506" i="91"/>
  <c r="F507" i="91"/>
  <c r="F508" i="91"/>
  <c r="F509" i="91"/>
  <c r="F510" i="91"/>
  <c r="F511" i="91"/>
  <c r="F512" i="91"/>
  <c r="F513" i="91"/>
  <c r="F514" i="91"/>
  <c r="F515" i="91"/>
  <c r="F516" i="91"/>
  <c r="F517" i="91"/>
  <c r="F518" i="91"/>
  <c r="F519" i="91"/>
  <c r="F520" i="91"/>
  <c r="F521" i="91"/>
  <c r="F522" i="91"/>
  <c r="F523" i="91"/>
  <c r="F524" i="91"/>
  <c r="F525" i="91"/>
  <c r="F526" i="91"/>
  <c r="F527" i="91"/>
  <c r="F528" i="91"/>
  <c r="F529" i="91"/>
  <c r="F530" i="91"/>
  <c r="F531" i="91"/>
  <c r="F532" i="91"/>
  <c r="F533" i="91"/>
  <c r="F534" i="91"/>
  <c r="F535" i="91"/>
  <c r="F536" i="91"/>
  <c r="F537" i="91"/>
  <c r="F538" i="91"/>
  <c r="F539" i="91"/>
  <c r="F540" i="91"/>
  <c r="F541" i="91"/>
  <c r="F542" i="91"/>
  <c r="F543" i="91"/>
  <c r="F544" i="91"/>
  <c r="F545" i="91"/>
  <c r="F546" i="91"/>
  <c r="F547" i="91"/>
  <c r="F548" i="91"/>
  <c r="F549" i="91"/>
  <c r="F550" i="91"/>
  <c r="F551" i="91"/>
  <c r="F552" i="91"/>
  <c r="F553" i="91"/>
  <c r="F554" i="91"/>
  <c r="F555" i="91"/>
  <c r="F556" i="91"/>
  <c r="F557" i="91"/>
  <c r="F558" i="91"/>
  <c r="F559" i="91"/>
  <c r="F560" i="91"/>
  <c r="F561" i="91"/>
  <c r="F562" i="91"/>
  <c r="F563" i="91"/>
  <c r="F564" i="91"/>
  <c r="F565" i="91"/>
  <c r="F566" i="91"/>
  <c r="F567" i="91"/>
  <c r="F568" i="91"/>
  <c r="F569" i="91"/>
  <c r="F570" i="91"/>
  <c r="F571" i="91"/>
  <c r="F572" i="91"/>
  <c r="F573" i="91"/>
  <c r="F574" i="91"/>
  <c r="F575" i="91"/>
  <c r="F576" i="91"/>
  <c r="F577" i="91"/>
  <c r="F578" i="91"/>
  <c r="F579" i="91"/>
  <c r="F580" i="91"/>
  <c r="F581" i="91"/>
  <c r="F582" i="91"/>
  <c r="F583" i="91"/>
  <c r="F584" i="91"/>
  <c r="F585" i="91"/>
  <c r="F586" i="91"/>
  <c r="F587" i="91"/>
  <c r="F588" i="91"/>
  <c r="F589" i="91"/>
  <c r="F590" i="91"/>
  <c r="F591" i="91"/>
  <c r="F592" i="91"/>
  <c r="F593" i="91"/>
  <c r="F594" i="91"/>
  <c r="F595" i="91"/>
  <c r="F596" i="91"/>
  <c r="F597" i="91"/>
  <c r="F598" i="91"/>
  <c r="F599" i="91"/>
  <c r="F600" i="91"/>
  <c r="F601" i="91"/>
  <c r="F602" i="91"/>
  <c r="F603" i="91"/>
  <c r="F604" i="91"/>
  <c r="F605" i="91"/>
  <c r="F606" i="91"/>
  <c r="F607" i="91"/>
  <c r="F608" i="91"/>
  <c r="F609" i="91"/>
  <c r="F610" i="91"/>
  <c r="F611" i="91"/>
  <c r="F612" i="91"/>
  <c r="F613" i="91"/>
  <c r="F614" i="91"/>
  <c r="F615" i="91"/>
  <c r="F616" i="91"/>
  <c r="F617" i="91"/>
  <c r="F618" i="91"/>
  <c r="F619" i="91"/>
  <c r="F620" i="91"/>
  <c r="F621" i="91"/>
  <c r="F622" i="91"/>
  <c r="F623" i="91"/>
  <c r="F624" i="91"/>
  <c r="F625" i="91"/>
  <c r="F626" i="91"/>
  <c r="F627" i="91"/>
  <c r="F628" i="91"/>
  <c r="F629" i="91"/>
  <c r="F630" i="91"/>
  <c r="F631" i="91"/>
  <c r="F632" i="91"/>
  <c r="F633" i="91"/>
  <c r="F634" i="91"/>
  <c r="F635" i="91"/>
  <c r="F636" i="91"/>
  <c r="F637" i="91"/>
  <c r="F638" i="91"/>
  <c r="F639" i="91"/>
  <c r="F640" i="91"/>
  <c r="F641" i="91"/>
  <c r="F642" i="91"/>
  <c r="F643" i="91"/>
  <c r="F644" i="91"/>
  <c r="F645" i="91"/>
  <c r="F646" i="91"/>
  <c r="F647" i="91"/>
  <c r="F648" i="91"/>
  <c r="F649" i="91"/>
  <c r="F650" i="91"/>
  <c r="F651" i="91"/>
  <c r="F652" i="91"/>
  <c r="F653" i="91"/>
  <c r="F654" i="91"/>
  <c r="F655" i="91"/>
  <c r="F656" i="91"/>
  <c r="F657" i="91"/>
  <c r="F658" i="91"/>
  <c r="F659" i="91"/>
  <c r="F660" i="91"/>
  <c r="F661" i="91"/>
  <c r="F662" i="91"/>
  <c r="F663" i="91"/>
  <c r="F664" i="91"/>
  <c r="F665" i="91"/>
  <c r="F666" i="91"/>
  <c r="F667" i="91"/>
  <c r="F668" i="91"/>
  <c r="F669" i="91"/>
  <c r="F670" i="91"/>
  <c r="F671" i="91"/>
  <c r="F672" i="91"/>
  <c r="F673" i="91"/>
  <c r="F674" i="91"/>
  <c r="F675" i="91"/>
  <c r="F676" i="91"/>
  <c r="F677" i="91"/>
  <c r="F678" i="91"/>
  <c r="F679" i="91"/>
  <c r="F680" i="91"/>
  <c r="F681" i="91"/>
  <c r="F682" i="91"/>
  <c r="F683" i="91"/>
  <c r="F684" i="91"/>
  <c r="F685" i="91"/>
  <c r="F686" i="91"/>
  <c r="F687" i="91"/>
  <c r="F688" i="91"/>
  <c r="F689" i="91"/>
  <c r="F690" i="91"/>
  <c r="F691" i="91"/>
  <c r="F692" i="91"/>
  <c r="F693" i="91"/>
  <c r="F694" i="91"/>
  <c r="F695" i="91"/>
  <c r="F696" i="91"/>
  <c r="F697" i="91"/>
  <c r="F698" i="91"/>
  <c r="F699" i="91"/>
  <c r="F700" i="91"/>
  <c r="F701" i="91"/>
  <c r="F702" i="91"/>
  <c r="F703" i="91"/>
  <c r="F704" i="91"/>
  <c r="F705" i="91"/>
  <c r="F706" i="91"/>
  <c r="F707" i="91"/>
  <c r="F708" i="91"/>
  <c r="F709" i="91"/>
  <c r="F710" i="91"/>
  <c r="F711" i="91"/>
  <c r="F712" i="91"/>
  <c r="F713" i="91"/>
  <c r="F714" i="91"/>
  <c r="F715" i="91"/>
  <c r="F716" i="91"/>
  <c r="F717" i="91"/>
  <c r="F718" i="91"/>
  <c r="F719" i="91"/>
  <c r="F720" i="91"/>
  <c r="F721" i="91"/>
  <c r="F722" i="91"/>
  <c r="F723" i="91"/>
  <c r="F724" i="91"/>
  <c r="F725" i="91"/>
  <c r="F726" i="91"/>
  <c r="F727" i="91"/>
  <c r="F728" i="91"/>
  <c r="F729" i="91"/>
  <c r="F730" i="91"/>
  <c r="F731" i="91"/>
  <c r="F732" i="91"/>
  <c r="F733" i="91"/>
  <c r="F734" i="91"/>
  <c r="F735" i="91"/>
  <c r="F736" i="91"/>
  <c r="F737" i="91"/>
  <c r="F738" i="91"/>
  <c r="F739" i="91"/>
  <c r="F740" i="91"/>
  <c r="F741" i="91"/>
  <c r="F742" i="91"/>
  <c r="F743" i="91"/>
  <c r="F744" i="91"/>
  <c r="F745" i="91"/>
  <c r="F746" i="91"/>
  <c r="F747" i="91"/>
  <c r="F748" i="91"/>
  <c r="F749" i="91"/>
  <c r="F750" i="91"/>
  <c r="F751" i="91"/>
  <c r="F752" i="91"/>
  <c r="F753" i="91"/>
  <c r="F754" i="91"/>
  <c r="F755" i="91"/>
  <c r="F756" i="91"/>
  <c r="F757" i="91"/>
  <c r="F758" i="91"/>
  <c r="F759" i="91"/>
  <c r="F760" i="91"/>
  <c r="F761" i="91"/>
  <c r="F762" i="91"/>
  <c r="F763" i="91"/>
  <c r="F764" i="91"/>
  <c r="F765" i="91"/>
  <c r="F766" i="91"/>
  <c r="F767" i="91"/>
  <c r="F768" i="91"/>
  <c r="F769" i="91"/>
  <c r="F770" i="91"/>
  <c r="F771" i="91"/>
  <c r="F772" i="91"/>
  <c r="F773" i="91"/>
  <c r="F774" i="91"/>
  <c r="F775" i="91"/>
  <c r="F776" i="91"/>
  <c r="F777" i="91"/>
  <c r="F778" i="91"/>
  <c r="F779" i="91"/>
  <c r="F780" i="91"/>
  <c r="F781" i="91"/>
  <c r="F782" i="91"/>
  <c r="F783" i="91"/>
  <c r="F784" i="91"/>
  <c r="F785" i="91"/>
  <c r="F786" i="91"/>
  <c r="F787" i="91"/>
  <c r="F788" i="91"/>
  <c r="F789" i="91"/>
  <c r="F790" i="91"/>
  <c r="F791" i="91"/>
  <c r="F792" i="91"/>
  <c r="F793" i="91"/>
  <c r="F794" i="91"/>
  <c r="F795" i="91"/>
  <c r="F796" i="91"/>
  <c r="F797" i="91"/>
  <c r="F798" i="91"/>
  <c r="F799" i="91"/>
  <c r="F800" i="91"/>
  <c r="F801" i="91"/>
  <c r="F802" i="91"/>
  <c r="F803" i="91"/>
  <c r="F804" i="91"/>
  <c r="F805" i="91"/>
  <c r="F806" i="91"/>
  <c r="F807" i="91"/>
  <c r="F808" i="91"/>
  <c r="F809" i="91"/>
  <c r="F810" i="91"/>
  <c r="F811" i="91"/>
  <c r="F812" i="91"/>
  <c r="F813" i="91"/>
  <c r="F814" i="91"/>
  <c r="F815" i="91"/>
  <c r="F816" i="91"/>
  <c r="F817" i="91"/>
  <c r="F818" i="91"/>
  <c r="F819" i="91"/>
  <c r="F820" i="91"/>
  <c r="F821" i="91"/>
  <c r="F822" i="91"/>
  <c r="F823" i="91"/>
  <c r="F824" i="91"/>
  <c r="F825" i="91"/>
  <c r="F826" i="91"/>
  <c r="F827" i="91"/>
  <c r="F828" i="91"/>
  <c r="F829" i="91"/>
  <c r="F830" i="91"/>
  <c r="F831" i="91"/>
  <c r="F832" i="91"/>
  <c r="F833" i="91"/>
  <c r="F834" i="91"/>
  <c r="F835" i="91"/>
  <c r="F836" i="91"/>
  <c r="F837" i="91"/>
  <c r="F838" i="91"/>
  <c r="F839" i="91"/>
  <c r="F840" i="91"/>
  <c r="F841" i="91"/>
  <c r="F842" i="91"/>
  <c r="F843" i="91"/>
  <c r="F844" i="91"/>
  <c r="F845" i="91"/>
  <c r="F846" i="91"/>
  <c r="F847" i="91"/>
  <c r="F848" i="91"/>
  <c r="F849" i="91"/>
  <c r="F850" i="91"/>
  <c r="F851" i="91"/>
  <c r="F852" i="91"/>
  <c r="F853" i="91"/>
  <c r="F854" i="91"/>
  <c r="F855" i="91"/>
  <c r="F856" i="91"/>
  <c r="F857" i="91"/>
  <c r="F858" i="91"/>
  <c r="F859" i="91"/>
  <c r="F860" i="91"/>
  <c r="F861" i="91"/>
  <c r="F862" i="91"/>
  <c r="F863" i="91"/>
  <c r="F864" i="91"/>
  <c r="F865" i="91"/>
  <c r="F866" i="91"/>
  <c r="F867" i="91"/>
  <c r="F868" i="91"/>
  <c r="F869" i="91"/>
  <c r="F870" i="91"/>
  <c r="F871" i="91"/>
  <c r="F872" i="91"/>
  <c r="F873" i="91"/>
  <c r="F874" i="91"/>
  <c r="F875" i="91"/>
  <c r="F876" i="91"/>
  <c r="F877" i="91"/>
  <c r="F878" i="91"/>
  <c r="F879" i="91"/>
  <c r="F880" i="91"/>
  <c r="F881" i="91"/>
  <c r="F882" i="91"/>
  <c r="F883" i="91"/>
  <c r="F884" i="91"/>
  <c r="F885" i="91"/>
  <c r="F886" i="91"/>
  <c r="F887" i="91"/>
  <c r="F888" i="91"/>
  <c r="F889" i="91"/>
  <c r="F890" i="91"/>
  <c r="F891" i="91"/>
  <c r="F892" i="91"/>
  <c r="F893" i="91"/>
  <c r="F894" i="91"/>
  <c r="F895" i="91"/>
  <c r="F896" i="91"/>
  <c r="F897" i="91"/>
  <c r="F898" i="91"/>
  <c r="F899" i="91"/>
  <c r="F900" i="91"/>
  <c r="F901" i="91"/>
  <c r="F902" i="91"/>
  <c r="F903" i="91"/>
  <c r="F904" i="91"/>
  <c r="F905" i="91"/>
  <c r="F906" i="91"/>
  <c r="F907" i="91"/>
  <c r="F908" i="91"/>
  <c r="F909" i="91"/>
  <c r="F910" i="91"/>
  <c r="F911" i="91"/>
  <c r="F912" i="91"/>
  <c r="F913" i="91"/>
  <c r="F914" i="91"/>
  <c r="F915" i="91"/>
  <c r="F916" i="91"/>
  <c r="F917" i="91"/>
  <c r="F918" i="91"/>
  <c r="F919" i="91"/>
  <c r="F920" i="91"/>
  <c r="F921" i="91"/>
  <c r="F922" i="91"/>
  <c r="F923" i="91"/>
  <c r="F924" i="91"/>
  <c r="F925" i="91"/>
  <c r="F926" i="91"/>
  <c r="F927" i="91"/>
  <c r="F928" i="91"/>
  <c r="F929" i="91"/>
  <c r="F930" i="91"/>
  <c r="F931" i="91"/>
  <c r="F932" i="91"/>
  <c r="F933" i="91"/>
  <c r="F934" i="91"/>
  <c r="F935" i="91"/>
  <c r="F936" i="91"/>
  <c r="F937" i="91"/>
  <c r="F938" i="91"/>
  <c r="F939" i="91"/>
  <c r="F940" i="91"/>
  <c r="F941" i="91"/>
  <c r="F942" i="91"/>
  <c r="F943" i="91"/>
  <c r="F944" i="91"/>
  <c r="F945" i="91"/>
  <c r="F946" i="91"/>
  <c r="F947" i="91"/>
  <c r="F948" i="91"/>
  <c r="F949" i="91"/>
  <c r="F950" i="91"/>
  <c r="F951" i="91"/>
  <c r="F952" i="91"/>
  <c r="F953" i="91"/>
  <c r="F954" i="91"/>
  <c r="F955" i="91"/>
  <c r="F956" i="91"/>
  <c r="F957" i="91"/>
  <c r="F958" i="91"/>
  <c r="F959" i="91"/>
  <c r="F960" i="91"/>
  <c r="F961" i="91"/>
  <c r="F962" i="91"/>
  <c r="F963" i="91"/>
  <c r="F964" i="91"/>
  <c r="F965" i="91"/>
  <c r="F966" i="91"/>
  <c r="F967" i="91"/>
  <c r="F968" i="91"/>
  <c r="F969" i="91"/>
  <c r="F970" i="91"/>
  <c r="F971" i="91"/>
  <c r="F972" i="91"/>
  <c r="F973" i="91"/>
  <c r="F974" i="91"/>
  <c r="F975" i="91"/>
  <c r="F976" i="91"/>
  <c r="F977" i="91"/>
  <c r="F978" i="91"/>
  <c r="F979" i="91"/>
  <c r="F980" i="91"/>
  <c r="F981" i="91"/>
  <c r="F982" i="91"/>
  <c r="F983" i="91"/>
  <c r="F984" i="91"/>
  <c r="F985" i="91"/>
  <c r="F986" i="91"/>
  <c r="F987" i="91"/>
  <c r="F988" i="91"/>
  <c r="F989" i="91"/>
  <c r="F990" i="91"/>
  <c r="F991" i="91"/>
  <c r="F992" i="91"/>
  <c r="F993" i="91"/>
  <c r="F994" i="91"/>
  <c r="F995" i="91"/>
  <c r="F996" i="91"/>
  <c r="F997" i="91"/>
  <c r="F998" i="91"/>
  <c r="F999" i="91"/>
  <c r="F1000" i="91"/>
  <c r="F1001" i="91"/>
  <c r="F1002" i="91"/>
  <c r="F1003" i="91"/>
  <c r="F1004" i="91"/>
  <c r="F1005" i="91"/>
  <c r="F1006" i="91"/>
  <c r="F1007" i="91"/>
  <c r="F1008" i="91"/>
  <c r="F1009" i="91"/>
  <c r="F1010" i="91"/>
  <c r="F1011" i="91"/>
  <c r="F1012" i="91"/>
  <c r="F1013" i="91"/>
  <c r="F1014" i="91"/>
  <c r="F1015" i="91"/>
  <c r="F1016" i="91"/>
  <c r="F1017" i="91"/>
  <c r="F1018" i="91"/>
  <c r="F1019" i="91"/>
  <c r="F1020" i="91"/>
  <c r="F1021" i="91"/>
  <c r="F1022" i="91"/>
  <c r="F1023" i="91"/>
  <c r="F1024" i="91"/>
  <c r="F1025" i="91"/>
  <c r="F1026" i="91"/>
  <c r="F1027" i="91"/>
  <c r="F1028" i="91"/>
  <c r="F1029" i="91"/>
  <c r="F1030" i="91"/>
  <c r="F1031" i="91"/>
  <c r="F1032" i="91"/>
  <c r="F1033" i="91"/>
  <c r="F1034" i="91"/>
  <c r="F1035" i="91"/>
  <c r="F1036" i="91"/>
  <c r="F1037" i="91"/>
  <c r="F1038" i="91"/>
  <c r="F1039" i="91"/>
  <c r="F1040" i="91"/>
  <c r="F1041" i="91"/>
  <c r="F1042" i="91"/>
  <c r="F1043" i="91"/>
  <c r="F1044" i="91"/>
  <c r="F1045" i="91"/>
  <c r="F1046" i="91"/>
  <c r="F1047" i="91"/>
  <c r="F1048" i="91"/>
  <c r="F1049" i="91"/>
  <c r="F1050" i="91"/>
  <c r="F1051" i="91"/>
  <c r="F1052" i="91"/>
  <c r="F1053" i="91"/>
  <c r="F1054" i="91"/>
  <c r="F1055" i="91"/>
  <c r="F1056" i="91"/>
  <c r="F1057" i="91"/>
  <c r="F1058" i="91"/>
  <c r="F1059" i="91"/>
  <c r="F1060" i="91"/>
  <c r="F1061" i="91"/>
  <c r="F1062" i="91"/>
  <c r="F1063" i="91"/>
  <c r="F1064" i="91"/>
  <c r="F1065" i="91"/>
  <c r="F1066" i="91"/>
  <c r="F1067" i="91"/>
  <c r="F1068" i="91"/>
  <c r="F1069" i="91"/>
  <c r="F1070" i="91"/>
  <c r="F1071" i="91"/>
  <c r="F1072" i="91"/>
  <c r="F1073" i="91"/>
  <c r="F1074" i="91"/>
  <c r="F1075" i="91"/>
  <c r="F1076" i="91"/>
  <c r="F1077" i="91"/>
  <c r="F1078" i="91"/>
  <c r="F1079" i="91"/>
  <c r="F1080" i="91"/>
  <c r="F1081" i="91"/>
  <c r="F1082" i="91"/>
  <c r="F1083" i="91"/>
  <c r="F1084" i="91"/>
  <c r="F1085" i="91"/>
  <c r="F1086" i="91"/>
  <c r="F1087" i="91"/>
  <c r="F1088" i="91"/>
  <c r="F1089" i="91"/>
  <c r="F1090" i="91"/>
  <c r="F1091" i="91"/>
  <c r="F1092" i="91"/>
  <c r="F1093" i="91"/>
  <c r="F1094" i="91"/>
  <c r="F1095" i="91"/>
  <c r="F1096" i="91"/>
  <c r="F1097" i="91"/>
  <c r="F1098" i="91"/>
  <c r="F1099" i="91"/>
  <c r="F1100" i="91"/>
  <c r="F1101" i="91"/>
  <c r="F1102" i="91"/>
  <c r="F1103" i="91"/>
  <c r="F1104" i="91"/>
  <c r="F1105" i="91"/>
  <c r="F1106" i="91"/>
  <c r="F1107" i="91"/>
  <c r="F1108" i="91"/>
  <c r="F1109" i="91"/>
  <c r="F1110" i="91"/>
  <c r="F1111" i="91"/>
  <c r="F1112" i="91"/>
  <c r="F1113" i="91"/>
  <c r="F1114" i="91"/>
  <c r="F1115" i="91"/>
  <c r="F1116" i="91"/>
  <c r="F1117" i="91"/>
  <c r="F1118" i="91"/>
  <c r="F1119" i="91"/>
  <c r="F1120" i="91"/>
  <c r="F1121" i="91"/>
  <c r="F1122" i="91"/>
  <c r="F1123" i="91"/>
  <c r="F1124" i="91"/>
  <c r="F1125" i="91"/>
  <c r="F1126" i="91"/>
  <c r="F1127" i="91"/>
  <c r="F1128" i="91"/>
  <c r="F1129" i="91"/>
  <c r="F1130" i="91"/>
  <c r="F1131" i="91"/>
  <c r="F1132" i="91"/>
  <c r="F1133" i="91"/>
  <c r="F1134" i="91"/>
  <c r="F1135" i="91"/>
  <c r="F1136" i="91"/>
  <c r="F1137" i="91"/>
  <c r="F1138" i="91"/>
  <c r="F1139" i="91"/>
  <c r="F1140" i="91"/>
  <c r="F1141" i="91"/>
  <c r="F1142" i="91"/>
  <c r="F1143" i="91"/>
  <c r="F1144" i="91"/>
  <c r="F1145" i="91"/>
  <c r="F1146" i="91"/>
  <c r="F1147" i="91"/>
  <c r="F1148" i="91"/>
  <c r="F1149" i="91"/>
  <c r="F1150" i="91"/>
  <c r="F1151" i="91"/>
  <c r="F1152" i="91"/>
  <c r="F1153" i="91"/>
  <c r="F1154" i="91"/>
  <c r="F1155" i="91"/>
  <c r="F1156" i="91"/>
  <c r="F1157" i="91"/>
  <c r="F1158" i="91"/>
  <c r="F1159" i="91"/>
  <c r="F1160" i="91"/>
  <c r="F1161" i="91"/>
  <c r="F1162" i="91"/>
  <c r="F1163" i="91"/>
  <c r="F1164" i="91"/>
  <c r="F1165" i="91"/>
  <c r="F1166" i="91"/>
  <c r="F1167" i="91"/>
  <c r="F1168" i="91"/>
  <c r="F1169" i="91"/>
  <c r="F1170" i="91"/>
  <c r="F1171" i="91"/>
  <c r="F1172" i="91"/>
  <c r="F1173" i="91"/>
  <c r="F1174" i="91"/>
  <c r="F1175" i="91"/>
  <c r="F1176" i="91"/>
  <c r="F1177" i="91"/>
  <c r="F1178" i="91"/>
  <c r="F1179" i="91"/>
  <c r="F1180" i="91"/>
  <c r="F1181" i="91"/>
  <c r="F1182" i="91"/>
  <c r="F1183" i="91"/>
  <c r="F1184" i="91"/>
  <c r="F1185" i="91"/>
  <c r="F1186" i="91"/>
  <c r="F1187" i="91"/>
  <c r="F1188" i="91"/>
  <c r="F1189" i="91"/>
  <c r="F1190" i="91"/>
  <c r="F1191" i="91"/>
  <c r="F1192" i="91"/>
  <c r="F1193" i="91"/>
  <c r="F1194" i="91"/>
  <c r="F1195" i="91"/>
  <c r="F1196" i="91"/>
  <c r="F1197" i="91"/>
  <c r="F1198" i="91"/>
  <c r="F1199" i="91"/>
  <c r="F1200" i="91"/>
  <c r="F1201" i="91"/>
  <c r="F1202" i="91"/>
  <c r="F1203" i="91"/>
  <c r="F1204" i="91"/>
  <c r="F1205" i="91"/>
  <c r="F1206" i="91"/>
  <c r="F1207" i="91"/>
  <c r="F1208" i="91"/>
  <c r="F1209" i="91"/>
  <c r="F1210" i="91"/>
  <c r="F1211" i="91"/>
  <c r="F1212" i="91"/>
  <c r="F1213" i="91"/>
  <c r="F1214" i="91"/>
  <c r="F1215" i="91"/>
  <c r="F1216" i="91"/>
  <c r="F1217" i="91"/>
  <c r="F1218" i="91"/>
  <c r="F1219" i="91"/>
  <c r="F1220" i="91"/>
  <c r="F1221" i="91"/>
  <c r="F1222" i="91"/>
  <c r="F1223" i="91"/>
  <c r="F1224" i="91"/>
  <c r="F1225" i="91"/>
  <c r="F1226" i="91"/>
  <c r="F1227" i="91"/>
  <c r="F1228" i="91"/>
  <c r="F1229" i="91"/>
  <c r="F1230" i="91"/>
  <c r="F1231" i="91"/>
  <c r="F1232" i="91"/>
  <c r="F1233" i="91"/>
  <c r="F1234" i="91"/>
  <c r="F1235" i="91"/>
  <c r="F1236" i="91"/>
  <c r="F1237" i="91"/>
  <c r="F1238" i="91"/>
  <c r="F1239" i="91"/>
  <c r="F1240" i="91"/>
  <c r="F1241" i="91"/>
  <c r="F1242" i="91"/>
  <c r="F1243" i="91"/>
  <c r="F1244" i="91"/>
  <c r="F1245" i="91"/>
  <c r="F1246" i="91"/>
  <c r="F1247" i="91"/>
  <c r="F1248" i="91"/>
  <c r="F1249" i="91"/>
  <c r="F1250" i="91"/>
  <c r="F1251" i="91"/>
  <c r="F1252" i="91"/>
  <c r="F1253" i="91"/>
  <c r="F1254" i="91"/>
  <c r="F1255" i="91"/>
  <c r="F1256" i="91"/>
  <c r="F1257" i="91"/>
  <c r="F1258" i="91"/>
  <c r="F1259" i="91"/>
  <c r="F1260" i="91"/>
  <c r="F1261" i="91"/>
  <c r="F1262" i="91"/>
  <c r="F1263" i="91"/>
  <c r="F1264" i="91"/>
  <c r="F1265" i="91"/>
  <c r="F1266" i="91"/>
  <c r="F1267" i="91"/>
  <c r="F1268" i="91"/>
  <c r="F1269" i="91"/>
  <c r="F1270" i="91"/>
  <c r="F1271" i="91"/>
  <c r="F1272" i="91"/>
  <c r="F1273" i="91"/>
  <c r="F1274" i="91"/>
  <c r="F1275" i="91"/>
  <c r="F1276" i="91"/>
  <c r="F1277" i="91"/>
  <c r="F1278" i="91"/>
  <c r="F1279" i="91"/>
  <c r="F1280" i="91"/>
  <c r="F1281" i="91"/>
  <c r="F1282" i="91"/>
  <c r="F1283" i="91"/>
  <c r="F1284" i="91"/>
  <c r="F1285" i="91"/>
  <c r="F1286" i="91"/>
  <c r="F1287" i="91"/>
  <c r="F1288" i="91"/>
  <c r="F1289" i="91"/>
  <c r="F1290" i="91"/>
  <c r="F1291" i="91"/>
  <c r="F1292" i="91"/>
  <c r="F1293" i="91"/>
  <c r="F1294" i="91"/>
  <c r="F1295" i="91"/>
  <c r="F1296" i="91"/>
  <c r="F1297" i="91"/>
  <c r="F1298" i="91"/>
  <c r="F1299" i="91"/>
  <c r="F1300" i="91"/>
  <c r="F1301" i="91"/>
  <c r="F1302" i="91"/>
  <c r="F1303" i="91"/>
  <c r="F1304" i="91"/>
  <c r="F1305" i="91"/>
  <c r="F1306" i="91"/>
  <c r="F1307" i="91"/>
  <c r="F1308" i="91"/>
  <c r="F1309" i="91"/>
  <c r="F1310" i="91"/>
  <c r="F1311" i="91"/>
  <c r="F1312" i="91"/>
  <c r="F1313" i="91"/>
  <c r="F1314" i="91"/>
  <c r="F1315" i="91"/>
  <c r="F1316" i="91"/>
  <c r="F1317" i="91"/>
  <c r="F1318" i="91"/>
  <c r="F1319" i="91"/>
  <c r="F1320" i="91"/>
  <c r="F1321" i="91"/>
  <c r="F1322" i="91"/>
  <c r="F1323" i="91"/>
  <c r="F1324" i="91"/>
  <c r="F1325" i="91"/>
  <c r="F1326" i="91"/>
  <c r="F1327" i="91"/>
  <c r="F1328" i="91"/>
  <c r="F1329" i="91"/>
  <c r="F1330" i="91"/>
  <c r="F1331" i="91"/>
  <c r="F1332" i="91"/>
  <c r="F1333" i="91"/>
  <c r="F1334" i="91"/>
  <c r="F1335" i="91"/>
  <c r="F1336" i="91"/>
  <c r="F1337" i="91"/>
  <c r="F1338" i="91"/>
  <c r="F1339" i="91"/>
  <c r="F1340" i="91"/>
  <c r="F1341" i="91"/>
  <c r="F1342" i="91"/>
  <c r="F1343" i="91"/>
  <c r="F1344" i="91"/>
  <c r="F1345" i="91"/>
  <c r="F1346" i="91"/>
  <c r="F1347" i="91"/>
  <c r="F1348" i="91"/>
  <c r="F1349" i="91"/>
  <c r="F1350" i="91"/>
  <c r="F1351" i="91"/>
  <c r="F1352" i="91"/>
  <c r="F1353" i="91"/>
  <c r="F1354" i="91"/>
  <c r="F1355" i="91"/>
  <c r="F1356" i="91"/>
  <c r="F1357" i="91"/>
  <c r="F1358" i="91"/>
  <c r="F1359" i="91"/>
  <c r="F1360" i="91"/>
  <c r="F1361" i="91"/>
  <c r="F1362" i="91"/>
  <c r="F1363" i="91"/>
  <c r="F1364" i="91"/>
  <c r="F1365" i="91"/>
  <c r="F1366" i="91"/>
  <c r="F1367" i="91"/>
  <c r="F1368" i="91"/>
  <c r="F1369" i="91"/>
  <c r="F1370" i="91"/>
  <c r="F1371" i="91"/>
  <c r="F1372" i="91"/>
  <c r="F1373" i="91"/>
  <c r="F1374" i="91"/>
  <c r="F1375" i="91"/>
  <c r="F1376" i="91"/>
  <c r="F1377" i="91"/>
  <c r="F1378" i="91"/>
  <c r="F1379" i="91"/>
  <c r="F1380" i="91"/>
  <c r="F1381" i="91"/>
  <c r="F1382" i="91"/>
  <c r="F1383" i="91"/>
  <c r="F1384" i="91"/>
  <c r="F1385" i="91"/>
  <c r="F1386" i="91"/>
  <c r="F1387" i="91"/>
  <c r="F1388" i="91"/>
  <c r="F1389" i="91"/>
  <c r="F1390" i="91"/>
  <c r="F1391" i="91"/>
  <c r="F1392" i="91"/>
  <c r="F1393" i="91"/>
  <c r="F1394" i="91"/>
  <c r="F1395" i="91"/>
  <c r="F1396" i="91"/>
  <c r="F1397" i="91"/>
  <c r="F1398" i="91"/>
  <c r="F1399" i="91"/>
  <c r="F1400" i="91"/>
  <c r="F1401" i="91"/>
  <c r="F1402" i="91"/>
  <c r="F1403" i="91"/>
  <c r="F1404" i="91"/>
  <c r="F1405" i="91"/>
  <c r="F1406" i="91"/>
  <c r="F1407" i="91"/>
  <c r="F1408" i="91"/>
  <c r="F1409" i="91"/>
  <c r="F1410" i="91"/>
  <c r="F1411" i="91"/>
  <c r="F1412" i="91"/>
  <c r="F1413" i="91"/>
  <c r="F1414" i="91"/>
  <c r="F1415" i="91"/>
  <c r="F1416" i="91"/>
  <c r="F1417" i="91"/>
  <c r="F1418" i="91"/>
  <c r="F1419" i="91"/>
  <c r="F1420" i="91"/>
  <c r="F1421" i="91"/>
  <c r="F1422" i="91"/>
  <c r="F1423" i="91"/>
  <c r="F1424" i="91"/>
  <c r="F1425" i="91"/>
  <c r="F1426" i="91"/>
  <c r="F1427" i="91"/>
  <c r="F1428" i="91"/>
  <c r="F1429" i="91"/>
  <c r="F1430" i="91"/>
  <c r="F1431" i="91"/>
  <c r="F1432" i="91"/>
  <c r="F1433" i="91"/>
  <c r="F1434" i="91"/>
  <c r="F1435" i="91"/>
  <c r="F1436" i="91"/>
  <c r="F1437" i="91"/>
  <c r="F1438" i="91"/>
  <c r="F1439" i="91"/>
  <c r="F1440" i="91"/>
  <c r="F1441" i="91"/>
  <c r="F1442" i="91"/>
  <c r="F1443" i="91"/>
  <c r="F1444" i="91"/>
  <c r="F1445" i="91"/>
  <c r="F1446" i="91"/>
  <c r="F1447" i="91"/>
  <c r="F1448" i="91"/>
  <c r="F1449" i="91"/>
  <c r="F1450" i="91"/>
  <c r="F1451" i="91"/>
  <c r="F1452" i="91"/>
  <c r="F1453" i="91"/>
  <c r="F1454" i="91"/>
  <c r="F1455" i="91"/>
  <c r="F1456" i="91"/>
  <c r="F1457" i="91"/>
  <c r="F1458" i="91"/>
  <c r="F1459" i="91"/>
  <c r="F1460" i="91"/>
  <c r="F1461" i="91"/>
  <c r="F1462" i="91"/>
  <c r="F1463" i="91"/>
  <c r="F1464" i="91"/>
  <c r="F1465" i="91"/>
  <c r="F1466" i="91"/>
  <c r="F1467" i="91"/>
  <c r="F1468" i="91"/>
  <c r="F1469" i="91"/>
  <c r="F1470" i="91"/>
  <c r="F1471" i="91"/>
  <c r="F1472" i="91"/>
  <c r="F1473" i="91"/>
  <c r="F1474" i="91"/>
  <c r="F1475" i="91"/>
  <c r="F1476" i="91"/>
  <c r="F1477" i="91"/>
  <c r="F1478" i="91"/>
  <c r="F1479" i="91"/>
  <c r="F1480" i="91"/>
  <c r="F1481" i="91"/>
  <c r="F1482" i="91"/>
  <c r="F1483" i="91"/>
  <c r="F1484" i="91"/>
  <c r="F1485" i="91"/>
  <c r="F1486" i="91"/>
  <c r="F1487" i="91"/>
  <c r="F1488" i="91"/>
  <c r="F1489" i="91"/>
  <c r="F1490" i="91"/>
  <c r="F1491" i="91"/>
  <c r="F1492" i="91"/>
  <c r="F1493" i="91"/>
  <c r="F1494" i="91"/>
  <c r="F1495" i="91"/>
  <c r="F1496" i="91"/>
  <c r="F1497" i="91"/>
  <c r="F1498" i="91"/>
  <c r="F1499" i="91"/>
  <c r="F1500" i="91"/>
  <c r="F1501" i="91"/>
  <c r="F1502" i="91"/>
  <c r="F1503" i="91"/>
  <c r="F1504" i="91"/>
  <c r="F1505" i="91"/>
  <c r="F1506" i="91"/>
  <c r="F1507" i="91"/>
  <c r="F1508" i="91"/>
  <c r="F1509" i="91"/>
  <c r="F1510" i="91"/>
  <c r="F1511" i="91"/>
  <c r="F1512" i="91"/>
  <c r="F1513" i="91"/>
  <c r="F1514" i="91"/>
  <c r="F1515" i="91"/>
  <c r="F1516" i="91"/>
  <c r="F1517" i="91"/>
  <c r="F1518" i="91"/>
  <c r="F1519" i="91"/>
  <c r="F1520" i="91"/>
  <c r="F1521" i="91"/>
  <c r="F1522" i="91"/>
  <c r="F1523" i="91"/>
  <c r="F1524" i="91"/>
  <c r="F1525" i="91"/>
  <c r="F1526" i="91"/>
  <c r="F1527" i="91"/>
  <c r="F1528" i="91"/>
  <c r="F1529" i="91"/>
  <c r="F1530" i="91"/>
  <c r="F1531" i="91"/>
  <c r="F1532" i="91"/>
  <c r="F1533" i="91"/>
  <c r="F1534" i="91"/>
  <c r="F1535" i="91"/>
  <c r="F1536" i="91"/>
  <c r="F1537" i="91"/>
  <c r="F1538" i="91"/>
  <c r="F1539" i="91"/>
  <c r="F1540" i="91"/>
  <c r="F1541" i="91"/>
  <c r="F1542" i="91"/>
  <c r="F1543" i="91"/>
  <c r="F1544" i="91"/>
  <c r="F1545" i="91"/>
  <c r="F1546" i="91"/>
  <c r="F1547" i="91"/>
  <c r="F1548" i="91"/>
  <c r="F1549" i="91"/>
  <c r="F1550" i="91"/>
  <c r="F1551" i="91"/>
  <c r="F1552" i="91"/>
  <c r="F1553" i="91"/>
  <c r="F1554" i="91"/>
  <c r="F1555" i="91"/>
  <c r="F1556" i="91"/>
  <c r="F1557" i="91"/>
  <c r="F1558" i="91"/>
  <c r="F1559" i="91"/>
  <c r="F1560" i="91"/>
  <c r="F1561" i="91"/>
  <c r="F1562" i="91"/>
  <c r="F1563" i="91"/>
  <c r="F1564" i="91"/>
  <c r="F1565" i="91"/>
  <c r="F1566" i="91"/>
  <c r="F1567" i="91"/>
  <c r="F1568" i="91"/>
  <c r="F1569" i="91"/>
  <c r="F1570" i="91"/>
  <c r="F1571" i="91"/>
  <c r="F1572" i="91"/>
  <c r="F1573" i="91"/>
  <c r="F1574" i="91"/>
  <c r="F1575" i="91"/>
  <c r="F1576" i="91"/>
  <c r="F1577" i="91"/>
  <c r="F1578" i="91"/>
  <c r="F1579" i="91"/>
  <c r="F1580" i="91"/>
  <c r="F1581" i="91"/>
  <c r="F1582" i="91"/>
  <c r="F1583" i="91"/>
  <c r="F1584" i="91"/>
  <c r="F1585" i="91"/>
  <c r="F1586" i="91"/>
  <c r="F1587" i="91"/>
  <c r="F1588" i="91"/>
  <c r="F1589" i="91"/>
  <c r="F1590" i="91"/>
  <c r="F1591" i="91"/>
  <c r="F1592" i="91"/>
  <c r="F1593" i="91"/>
  <c r="F1594" i="91"/>
  <c r="F1595" i="91"/>
  <c r="F1596" i="91"/>
  <c r="F1597" i="91"/>
  <c r="F1598" i="91"/>
  <c r="F1599" i="91"/>
  <c r="F1600" i="91"/>
  <c r="F1601" i="91"/>
  <c r="F1602" i="91"/>
  <c r="F1603" i="91"/>
  <c r="F1604" i="91"/>
  <c r="F1605" i="91"/>
  <c r="F1606" i="91"/>
  <c r="F1607" i="91"/>
  <c r="F1608" i="91"/>
  <c r="F1609" i="91"/>
  <c r="F1610" i="91"/>
  <c r="F1611" i="91"/>
  <c r="F1612" i="91"/>
  <c r="F1613" i="91"/>
  <c r="F1614" i="91"/>
  <c r="F1615" i="91"/>
  <c r="F1616" i="91"/>
  <c r="F1617" i="91"/>
  <c r="F1618" i="91"/>
  <c r="F1619" i="91"/>
  <c r="F1620" i="91"/>
  <c r="F1621" i="91"/>
  <c r="F1622" i="91"/>
  <c r="F1623" i="91"/>
  <c r="F1624" i="91"/>
  <c r="F1625" i="91"/>
  <c r="F1626" i="91"/>
  <c r="F1627" i="91"/>
  <c r="F1628" i="91"/>
  <c r="F1629" i="91"/>
  <c r="F1630" i="91"/>
  <c r="F1631" i="91"/>
  <c r="F1632" i="91"/>
  <c r="F1633" i="91"/>
  <c r="F1634" i="91"/>
  <c r="F1635" i="91"/>
  <c r="F1636" i="91"/>
  <c r="F1637" i="91"/>
  <c r="F1638" i="91"/>
  <c r="F1639" i="91"/>
  <c r="F1640" i="91"/>
  <c r="F1641" i="91"/>
  <c r="F1642" i="91"/>
  <c r="F1643" i="91"/>
  <c r="F1644" i="91"/>
  <c r="F1645" i="91"/>
  <c r="F1646" i="91"/>
  <c r="F1647" i="91"/>
  <c r="F1648" i="91"/>
  <c r="F1649" i="91"/>
  <c r="F1650" i="91"/>
  <c r="F1651" i="91"/>
  <c r="F1652" i="91"/>
  <c r="F1653" i="91"/>
  <c r="F1654" i="91"/>
  <c r="F1655" i="91"/>
  <c r="F1656" i="91"/>
  <c r="F1657" i="91"/>
  <c r="F1658" i="91"/>
  <c r="F1659" i="91"/>
  <c r="F1660" i="91"/>
  <c r="F1661" i="91"/>
  <c r="F1662" i="91"/>
  <c r="F1663" i="91"/>
  <c r="F1664" i="91"/>
  <c r="F1665" i="91"/>
  <c r="F1666" i="91"/>
  <c r="F1667" i="91"/>
  <c r="F1668" i="91"/>
  <c r="F1669" i="91"/>
  <c r="F1670" i="91"/>
  <c r="F1671" i="91"/>
  <c r="F1672" i="91"/>
  <c r="F1673" i="91"/>
  <c r="F1674" i="91"/>
  <c r="F1675" i="91"/>
  <c r="F1676" i="91"/>
  <c r="F1677" i="91"/>
  <c r="F1678" i="91"/>
  <c r="F1679" i="91"/>
  <c r="F1680" i="91"/>
  <c r="F1681" i="91"/>
  <c r="F1682" i="91"/>
  <c r="F1683" i="91"/>
  <c r="F1684" i="91"/>
  <c r="F1685" i="91"/>
  <c r="F1686" i="91"/>
  <c r="F1687" i="91"/>
  <c r="F1688" i="91"/>
  <c r="F1689" i="91"/>
  <c r="F1690" i="91"/>
  <c r="F1691" i="91"/>
  <c r="F1692" i="91"/>
  <c r="F1693" i="91"/>
  <c r="F1694" i="91"/>
  <c r="F1695" i="91"/>
  <c r="F1696" i="91"/>
  <c r="F1697" i="91"/>
  <c r="F1698" i="91"/>
  <c r="F1699" i="91"/>
  <c r="F1700" i="91"/>
  <c r="F1701" i="91"/>
  <c r="F1702" i="91"/>
  <c r="F1703" i="91"/>
  <c r="F1704" i="91"/>
  <c r="F1705" i="91"/>
  <c r="F1706" i="91"/>
  <c r="F1707" i="91"/>
  <c r="F1708" i="91"/>
  <c r="F1709" i="91"/>
  <c r="F1710" i="91"/>
  <c r="F1711" i="91"/>
  <c r="F1712" i="91"/>
  <c r="F1713" i="91"/>
  <c r="F1714" i="91"/>
  <c r="F1715" i="91"/>
  <c r="F1716" i="91"/>
  <c r="F1717" i="91"/>
  <c r="F1718" i="91"/>
  <c r="F1719" i="91"/>
  <c r="F1720" i="91"/>
  <c r="F1721" i="91"/>
  <c r="F1722" i="91"/>
  <c r="F1723" i="91"/>
  <c r="F1724" i="91"/>
  <c r="F1725" i="91"/>
  <c r="F1726" i="91"/>
  <c r="F1727" i="91"/>
  <c r="F1728" i="91"/>
  <c r="F1729" i="91"/>
  <c r="F1730" i="91"/>
  <c r="F1731" i="91"/>
  <c r="F1732" i="91"/>
  <c r="F1733" i="91"/>
  <c r="F1734" i="91"/>
  <c r="F1735" i="91"/>
  <c r="F1736" i="91"/>
  <c r="F1737" i="91"/>
  <c r="F1738" i="91"/>
  <c r="F1739" i="91"/>
  <c r="F1740" i="91"/>
  <c r="F1741" i="91"/>
  <c r="F1742" i="91"/>
  <c r="F1743" i="91"/>
  <c r="F1744" i="91"/>
  <c r="F1745" i="91"/>
  <c r="F1746" i="91"/>
  <c r="F1747" i="91"/>
  <c r="F1748" i="91"/>
  <c r="F1749" i="91"/>
  <c r="F1750" i="91"/>
  <c r="F1751" i="91"/>
  <c r="F1752" i="91"/>
  <c r="F1753" i="91"/>
  <c r="F1754" i="91"/>
  <c r="F1755" i="91"/>
  <c r="F1756" i="91"/>
  <c r="F1757" i="91"/>
  <c r="F1758" i="91"/>
  <c r="F1759" i="91"/>
  <c r="F1760" i="91"/>
  <c r="F1761" i="91"/>
  <c r="F1762" i="91"/>
  <c r="F1763" i="91"/>
  <c r="F1764" i="91"/>
  <c r="F1765" i="91"/>
  <c r="F1766" i="91"/>
  <c r="F1767" i="91"/>
  <c r="F1768" i="91"/>
  <c r="F1769" i="91"/>
  <c r="F1770" i="91"/>
  <c r="F1771" i="91"/>
  <c r="F1772" i="91"/>
  <c r="F1773" i="91"/>
  <c r="F1774" i="91"/>
  <c r="F1775" i="91"/>
  <c r="F1776" i="91"/>
  <c r="F1777" i="91"/>
  <c r="F1778" i="91"/>
  <c r="F1779" i="91"/>
  <c r="F1780" i="91"/>
  <c r="F1781" i="91"/>
  <c r="F1782" i="91"/>
  <c r="F1783" i="91"/>
  <c r="F1784" i="91"/>
  <c r="F1785" i="91"/>
  <c r="F1786" i="91"/>
  <c r="F1787" i="91"/>
  <c r="F1788" i="91"/>
  <c r="F1789" i="91"/>
  <c r="F1790" i="91"/>
  <c r="F1791" i="91"/>
  <c r="F1792" i="91"/>
  <c r="F1793" i="91"/>
  <c r="F1794" i="91"/>
  <c r="F1795" i="91"/>
  <c r="F1796" i="91"/>
  <c r="F1797" i="91"/>
  <c r="F1798" i="91"/>
  <c r="F1799" i="91"/>
  <c r="F1800" i="91"/>
  <c r="F1801" i="91"/>
  <c r="F1802" i="91"/>
  <c r="F1803" i="91"/>
  <c r="F1804" i="91"/>
  <c r="F1805" i="91"/>
  <c r="F1806" i="91"/>
  <c r="F1807" i="91"/>
  <c r="F1808" i="91"/>
  <c r="F1809" i="91"/>
  <c r="F1810" i="91"/>
  <c r="F1811" i="91"/>
  <c r="F1812" i="91"/>
  <c r="F1813" i="91"/>
  <c r="F1814" i="91"/>
  <c r="F1815" i="91"/>
  <c r="F1816" i="91"/>
  <c r="F1817" i="91"/>
  <c r="F1818" i="91"/>
  <c r="F1819" i="91"/>
  <c r="F1820" i="91"/>
  <c r="F1821" i="91"/>
  <c r="F1822" i="91"/>
  <c r="F1823" i="91"/>
  <c r="F1824" i="91"/>
  <c r="F1825" i="91"/>
  <c r="F1826" i="91"/>
  <c r="F1827" i="91"/>
  <c r="F1828" i="91"/>
  <c r="F1829" i="91"/>
  <c r="F1830" i="91"/>
  <c r="F1831" i="91"/>
  <c r="F1832" i="91"/>
  <c r="F1833" i="91"/>
  <c r="F1834" i="91"/>
  <c r="F1835" i="91"/>
  <c r="F1836" i="91"/>
  <c r="F1837" i="91"/>
  <c r="F1838" i="91"/>
  <c r="F1839" i="91"/>
  <c r="F1840" i="91"/>
  <c r="F1841" i="91"/>
  <c r="F1842" i="91"/>
  <c r="F1843" i="91"/>
  <c r="F1844" i="91"/>
  <c r="F1845" i="91"/>
  <c r="F1846" i="91"/>
  <c r="F1847" i="91"/>
  <c r="F1848" i="91"/>
  <c r="F1849" i="91"/>
  <c r="F1850" i="91"/>
  <c r="F1851" i="91"/>
  <c r="F1852" i="91"/>
  <c r="F1853" i="91"/>
  <c r="F1854" i="91"/>
  <c r="F1855" i="91"/>
  <c r="F1856" i="91"/>
  <c r="F1857" i="91"/>
  <c r="F1858" i="91"/>
  <c r="F1859" i="91"/>
  <c r="F1860" i="91"/>
  <c r="F1861" i="91"/>
  <c r="F1862" i="91"/>
  <c r="F1863" i="91"/>
  <c r="F1864" i="91"/>
  <c r="F1865" i="91"/>
  <c r="F1866" i="91"/>
  <c r="F1867" i="91"/>
  <c r="F1868" i="91"/>
  <c r="F1869" i="91"/>
  <c r="F1870" i="91"/>
  <c r="F1871" i="91"/>
  <c r="F1872" i="91"/>
  <c r="F1873" i="91"/>
  <c r="F1874" i="91"/>
  <c r="F1875" i="91"/>
  <c r="F1876" i="91"/>
  <c r="F1877" i="91"/>
  <c r="F1878" i="91"/>
  <c r="F1879" i="91"/>
  <c r="F1880" i="91"/>
  <c r="F1881" i="91"/>
  <c r="F1882" i="91"/>
  <c r="F1883" i="91"/>
  <c r="F1884" i="91"/>
  <c r="F1885" i="91"/>
  <c r="F1886" i="91"/>
  <c r="F1887" i="91"/>
  <c r="F1888" i="91"/>
  <c r="F1889" i="91"/>
  <c r="F1890" i="91"/>
  <c r="F1891" i="91"/>
  <c r="F1892" i="91"/>
  <c r="F1893" i="91"/>
  <c r="F1894" i="91"/>
  <c r="F1895" i="91"/>
  <c r="F1896" i="91"/>
  <c r="F1897" i="91"/>
  <c r="F1898" i="91"/>
  <c r="F1899" i="91"/>
  <c r="F1900" i="91"/>
  <c r="F1901" i="91"/>
  <c r="F1902" i="91"/>
  <c r="F1903" i="91"/>
  <c r="F1904" i="91"/>
  <c r="F1905" i="91"/>
  <c r="F1906" i="91"/>
  <c r="F1907" i="91"/>
  <c r="F1908" i="91"/>
  <c r="F1909" i="91"/>
  <c r="F1910" i="91"/>
  <c r="F1911" i="91"/>
  <c r="F1912" i="91"/>
  <c r="F1913" i="91"/>
  <c r="F1914" i="91"/>
  <c r="F1915" i="91"/>
  <c r="F1916" i="91"/>
  <c r="F1917" i="91"/>
  <c r="F1918" i="91"/>
  <c r="F1919" i="91"/>
  <c r="F1920" i="91"/>
  <c r="F1921" i="91"/>
  <c r="F1922" i="91"/>
  <c r="F1923" i="91"/>
  <c r="F1924" i="91"/>
  <c r="F1925" i="91"/>
  <c r="F1926" i="91"/>
  <c r="F1927" i="91"/>
  <c r="F1928" i="91"/>
  <c r="F1929" i="91"/>
  <c r="F1930" i="91"/>
  <c r="F1931" i="91"/>
  <c r="F1932" i="91"/>
  <c r="F1933" i="91"/>
  <c r="F1934" i="91"/>
  <c r="F1935" i="91"/>
  <c r="F1936" i="91"/>
  <c r="F1937" i="91"/>
  <c r="F1938" i="91"/>
  <c r="F1939" i="91"/>
  <c r="F1940" i="91"/>
  <c r="F1941" i="91"/>
  <c r="F1942" i="91"/>
  <c r="F1943" i="91"/>
  <c r="F1944" i="91"/>
  <c r="F1945" i="91"/>
  <c r="F1946" i="91"/>
  <c r="F1947" i="91"/>
  <c r="F1948" i="91"/>
  <c r="F1949" i="91"/>
  <c r="F1950" i="91"/>
  <c r="F1951" i="91"/>
  <c r="F1952" i="91"/>
  <c r="F1953" i="91"/>
  <c r="F1954" i="91"/>
  <c r="F1955" i="91"/>
  <c r="F1956" i="91"/>
  <c r="F1957" i="91"/>
  <c r="F1958" i="91"/>
  <c r="F1959" i="91"/>
  <c r="F1960" i="91"/>
  <c r="F1961" i="91"/>
  <c r="F1962" i="91"/>
  <c r="F1963" i="91"/>
  <c r="F1964" i="91"/>
  <c r="F1965" i="91"/>
  <c r="F1966" i="91"/>
  <c r="F1967" i="91"/>
  <c r="F1968" i="91"/>
  <c r="F1969" i="91"/>
  <c r="F1970" i="91"/>
  <c r="F1971" i="91"/>
  <c r="F1972" i="91"/>
  <c r="F1973" i="91"/>
  <c r="F1974" i="91"/>
  <c r="F1975" i="91"/>
  <c r="F1976" i="91"/>
  <c r="F1977" i="91"/>
  <c r="F1978" i="91"/>
  <c r="F1979" i="91"/>
  <c r="F1980" i="91"/>
  <c r="F1981" i="91"/>
  <c r="F1982" i="91"/>
  <c r="F1983" i="91"/>
  <c r="F1984" i="91"/>
  <c r="F1985" i="91"/>
  <c r="F1986" i="91"/>
  <c r="F1987" i="91"/>
  <c r="F1988" i="91"/>
  <c r="F1989" i="91"/>
  <c r="F1990" i="91"/>
  <c r="F1991" i="91"/>
  <c r="F1992" i="91"/>
  <c r="F1993" i="91"/>
  <c r="F1994" i="91"/>
  <c r="F1995" i="91"/>
  <c r="F1996" i="91"/>
  <c r="F1997" i="91"/>
  <c r="F1998" i="91"/>
  <c r="F1999" i="91"/>
  <c r="F2000" i="91"/>
  <c r="F2001" i="91"/>
  <c r="F2002" i="91"/>
  <c r="F2003" i="91"/>
  <c r="F2004" i="91"/>
  <c r="F2005" i="91"/>
  <c r="F2006" i="91"/>
  <c r="F2007" i="91"/>
  <c r="F2008" i="91"/>
  <c r="F2009" i="91"/>
  <c r="F2010" i="91"/>
  <c r="F2011" i="91"/>
  <c r="F2012" i="91"/>
  <c r="F2013" i="91"/>
  <c r="F2014" i="91"/>
  <c r="F2015" i="91"/>
  <c r="F2016" i="91"/>
  <c r="F2017" i="91"/>
  <c r="F2018" i="91"/>
  <c r="F2019" i="91"/>
  <c r="F2020" i="91"/>
  <c r="F2021" i="91"/>
  <c r="F2022" i="91"/>
  <c r="F2023" i="91"/>
  <c r="F2024" i="91"/>
  <c r="F2025" i="91"/>
  <c r="F2026" i="91"/>
  <c r="F2027" i="91"/>
  <c r="F2028" i="91"/>
  <c r="F2029" i="91"/>
  <c r="F2030" i="91"/>
  <c r="F2031" i="91"/>
  <c r="F2032" i="91"/>
  <c r="F2033" i="91"/>
  <c r="F2034" i="91"/>
  <c r="F2035" i="91"/>
  <c r="F2036" i="91"/>
  <c r="F2037" i="91"/>
  <c r="F2038" i="91"/>
  <c r="F2039" i="91"/>
  <c r="F2040" i="91"/>
  <c r="F2041" i="91"/>
  <c r="F2042" i="91"/>
  <c r="F2043" i="91"/>
  <c r="F2044" i="91"/>
  <c r="F2045" i="91"/>
  <c r="F2046" i="91"/>
  <c r="F2047" i="91"/>
  <c r="F2048" i="91"/>
  <c r="F2049" i="91"/>
  <c r="F2050" i="91"/>
  <c r="F2051" i="91"/>
  <c r="F2052" i="91"/>
  <c r="F2053" i="91"/>
  <c r="F2054" i="91"/>
  <c r="F2055" i="91"/>
  <c r="F2056" i="91"/>
  <c r="F2057" i="91"/>
  <c r="F2058" i="91"/>
  <c r="F2059" i="91"/>
  <c r="F2060" i="91"/>
  <c r="F2061" i="91"/>
  <c r="F2062" i="91"/>
  <c r="F2063" i="91"/>
  <c r="F2064" i="91"/>
  <c r="F2065" i="91"/>
  <c r="F2066" i="91"/>
  <c r="F2067" i="91"/>
  <c r="F2068" i="91"/>
  <c r="F2069" i="91"/>
  <c r="F2070" i="91"/>
  <c r="F2071" i="91"/>
  <c r="F2072" i="91"/>
  <c r="F2073" i="91"/>
  <c r="F2074" i="91"/>
  <c r="F2075" i="91"/>
  <c r="F2076" i="91"/>
  <c r="F2077" i="91"/>
  <c r="F2078" i="91"/>
  <c r="F2079" i="91"/>
  <c r="F2080" i="91"/>
  <c r="F2081" i="91"/>
  <c r="F2082" i="91"/>
  <c r="F2083" i="91"/>
  <c r="F2084" i="91"/>
  <c r="F2085" i="91"/>
  <c r="F2086" i="91"/>
  <c r="F2087" i="91"/>
  <c r="F2088" i="91"/>
  <c r="F2089" i="91"/>
  <c r="F2090" i="91"/>
  <c r="F2091" i="91"/>
  <c r="F2092" i="91"/>
  <c r="F2093" i="91"/>
  <c r="F2094" i="91"/>
  <c r="F2095" i="91"/>
  <c r="F2096" i="91"/>
  <c r="F2097" i="91"/>
  <c r="F2098" i="91"/>
  <c r="F2099" i="91"/>
  <c r="F2100" i="91"/>
  <c r="F2101" i="91"/>
  <c r="F2102" i="91"/>
  <c r="F2103" i="91"/>
  <c r="F2104" i="91"/>
  <c r="F2105" i="91"/>
  <c r="F2106" i="91"/>
  <c r="F2107" i="91"/>
  <c r="F2108" i="91"/>
  <c r="F2109" i="91"/>
  <c r="F2110" i="91"/>
  <c r="F2111" i="91"/>
  <c r="F2112" i="91"/>
  <c r="F2113" i="91"/>
  <c r="F2114" i="91"/>
  <c r="F2115" i="91"/>
  <c r="F2116" i="91"/>
  <c r="F2117" i="91"/>
  <c r="F2118" i="91"/>
  <c r="F2119" i="91"/>
  <c r="F2120" i="91"/>
  <c r="F2121" i="91"/>
  <c r="F2122" i="91"/>
  <c r="F2123" i="91"/>
  <c r="F2124" i="91"/>
  <c r="F2125" i="91"/>
  <c r="F2126" i="91"/>
  <c r="F2127" i="91"/>
  <c r="F2128" i="91"/>
  <c r="F2129" i="91"/>
  <c r="F2130" i="91"/>
  <c r="F2131" i="91"/>
  <c r="F2132" i="91"/>
  <c r="F2133" i="91"/>
  <c r="F2134" i="91"/>
  <c r="F2135" i="91"/>
  <c r="F2136" i="91"/>
  <c r="F2137" i="91"/>
  <c r="F2138" i="91"/>
  <c r="F2139" i="91"/>
  <c r="F2140" i="91"/>
  <c r="F2141" i="91"/>
  <c r="F2142" i="91"/>
  <c r="F2143" i="91"/>
  <c r="F2144" i="91"/>
  <c r="F2145" i="91"/>
  <c r="F2146" i="91"/>
  <c r="F2147" i="91"/>
  <c r="F2148" i="91"/>
  <c r="F2149" i="91"/>
  <c r="F2150" i="91"/>
  <c r="F2151" i="91"/>
  <c r="F2152" i="91"/>
  <c r="F2153" i="91"/>
  <c r="F2154" i="91"/>
  <c r="F2155" i="91"/>
  <c r="F2156" i="91"/>
  <c r="F2157" i="91"/>
  <c r="F2158" i="91"/>
  <c r="F2159" i="91"/>
  <c r="F2160" i="91"/>
  <c r="F2161" i="91"/>
  <c r="F2162" i="91"/>
  <c r="F2163" i="91"/>
  <c r="F2164" i="91"/>
  <c r="F2165" i="91"/>
  <c r="F2166" i="91"/>
  <c r="F2167" i="91"/>
  <c r="F2168" i="91"/>
  <c r="F2169" i="91"/>
  <c r="F2170" i="91"/>
  <c r="F2171" i="91"/>
  <c r="F2172" i="91"/>
  <c r="F2173" i="91"/>
  <c r="F2174" i="91"/>
  <c r="F2175" i="91"/>
  <c r="F2176" i="91"/>
  <c r="F2177" i="91"/>
  <c r="F2178" i="91"/>
  <c r="F2179" i="91"/>
  <c r="F2180" i="91"/>
  <c r="F2181" i="91"/>
  <c r="F2182" i="91"/>
  <c r="F2183" i="91"/>
  <c r="F2184" i="91"/>
  <c r="F2185" i="91"/>
  <c r="F2186" i="91"/>
  <c r="F2187" i="91"/>
  <c r="F2188" i="91"/>
  <c r="F2189" i="91"/>
  <c r="F2190" i="91"/>
  <c r="F2191" i="91"/>
  <c r="F2192" i="91"/>
  <c r="F2193" i="91"/>
  <c r="F2194" i="91"/>
  <c r="F2195" i="91"/>
  <c r="F2196" i="91"/>
  <c r="F2197" i="91"/>
  <c r="F2198" i="91"/>
  <c r="F2199" i="91"/>
  <c r="F2200" i="91"/>
  <c r="F2201" i="91"/>
  <c r="F2202" i="91"/>
  <c r="F2203" i="91"/>
  <c r="F2204" i="91"/>
  <c r="F2205" i="91"/>
  <c r="F2206" i="91"/>
  <c r="F2207" i="91"/>
  <c r="F2208" i="91"/>
  <c r="F2209" i="91"/>
  <c r="F2210" i="91"/>
  <c r="F2211" i="91"/>
  <c r="F2212" i="91"/>
  <c r="F2213" i="91"/>
  <c r="F2214" i="91"/>
  <c r="F2215" i="91"/>
  <c r="F2216" i="91"/>
  <c r="F2217" i="91"/>
  <c r="F2218" i="91"/>
  <c r="F2219" i="91"/>
  <c r="F2220" i="91"/>
  <c r="F2221" i="91"/>
  <c r="F2222" i="91"/>
  <c r="F2223" i="91"/>
  <c r="F2224" i="91"/>
  <c r="F2225" i="91"/>
  <c r="F2226" i="91"/>
  <c r="F2227" i="91"/>
  <c r="F2228" i="91"/>
  <c r="F2229" i="91"/>
  <c r="F2230" i="91"/>
  <c r="F2231" i="91"/>
  <c r="F2232" i="91"/>
  <c r="F2233" i="91"/>
  <c r="F2234" i="91"/>
  <c r="F2235" i="91"/>
  <c r="F2236" i="91"/>
  <c r="F2237" i="91"/>
  <c r="F2238" i="91"/>
  <c r="F2239" i="91"/>
  <c r="F2240" i="91"/>
  <c r="F2241" i="91"/>
  <c r="F2242" i="91"/>
  <c r="F2243" i="91"/>
  <c r="F2244" i="91"/>
  <c r="F2245" i="91"/>
  <c r="F2246" i="91"/>
  <c r="F2247" i="91"/>
  <c r="F2248" i="91"/>
  <c r="F2249" i="91"/>
  <c r="F2250" i="91"/>
  <c r="F2251" i="91"/>
  <c r="F2252" i="91"/>
  <c r="F2253" i="91"/>
  <c r="F2254" i="91"/>
  <c r="F2255" i="91"/>
  <c r="F2256" i="91"/>
  <c r="F2257" i="91"/>
  <c r="F2258" i="91"/>
  <c r="F2259" i="91"/>
  <c r="F2260" i="91"/>
  <c r="F2261" i="91"/>
  <c r="F2262" i="91"/>
  <c r="F2263" i="91"/>
  <c r="F2264" i="91"/>
  <c r="F2265" i="91"/>
  <c r="F2266" i="91"/>
  <c r="F2267" i="91"/>
  <c r="F2268" i="91"/>
  <c r="F2269" i="91"/>
  <c r="F2270" i="91"/>
  <c r="F2271" i="91"/>
  <c r="F2272" i="91"/>
  <c r="F2273" i="91"/>
  <c r="F2274" i="91"/>
  <c r="F2275" i="91"/>
  <c r="F2276" i="91"/>
  <c r="F2277" i="91"/>
  <c r="F2278" i="91"/>
  <c r="F2279" i="91"/>
  <c r="F2280" i="91"/>
  <c r="F2281" i="91"/>
  <c r="F2282" i="91"/>
  <c r="F2283" i="91"/>
  <c r="F2284" i="91"/>
  <c r="F2285" i="91"/>
  <c r="F2286" i="91"/>
  <c r="F2287" i="91"/>
  <c r="F2288" i="91"/>
  <c r="F2289" i="91"/>
  <c r="F2290" i="91"/>
  <c r="F2291" i="91"/>
  <c r="F2292" i="91"/>
  <c r="F2293" i="91"/>
  <c r="F2294" i="91"/>
  <c r="F2295" i="91"/>
  <c r="F2296" i="91"/>
  <c r="F2297" i="91"/>
  <c r="F2298" i="91"/>
  <c r="F2299" i="91"/>
  <c r="F2300" i="91"/>
  <c r="F2301" i="91"/>
  <c r="F2302" i="91"/>
  <c r="F2303" i="91"/>
  <c r="F2304" i="91"/>
  <c r="F2305" i="91"/>
  <c r="F2306" i="91"/>
  <c r="F2307" i="91"/>
  <c r="F2308" i="91"/>
  <c r="F2309" i="91"/>
  <c r="F2310" i="91"/>
  <c r="F2311" i="91"/>
  <c r="F2312" i="91"/>
  <c r="F2313" i="91"/>
  <c r="F2314" i="91"/>
  <c r="F2315" i="91"/>
  <c r="F2316" i="91"/>
  <c r="F2317" i="91"/>
  <c r="F2318" i="91"/>
  <c r="F2319" i="91"/>
  <c r="F2320" i="91"/>
  <c r="F2321" i="91"/>
  <c r="F2322" i="91"/>
  <c r="F2323" i="91"/>
  <c r="F2324" i="91"/>
  <c r="F2325" i="91"/>
  <c r="F2326" i="91"/>
  <c r="F2327" i="91"/>
  <c r="F2328" i="91"/>
  <c r="F2329" i="91"/>
  <c r="F2330" i="91"/>
  <c r="F2331" i="91"/>
  <c r="F2332" i="91"/>
  <c r="F2333" i="91"/>
  <c r="F2334" i="91"/>
  <c r="F2335" i="91"/>
  <c r="F2336" i="91"/>
  <c r="F2337" i="91"/>
  <c r="F2338" i="91"/>
  <c r="F2339" i="91"/>
  <c r="F2340" i="91"/>
  <c r="F2341" i="91"/>
  <c r="F2342" i="91"/>
  <c r="F2343" i="91"/>
  <c r="F2344" i="91"/>
  <c r="F2345" i="91"/>
  <c r="F2346" i="91"/>
  <c r="F2347" i="91"/>
  <c r="F2348" i="91"/>
  <c r="F2349" i="91"/>
  <c r="F2350" i="91"/>
  <c r="F2351" i="91"/>
  <c r="F2352" i="91"/>
  <c r="F2353" i="91"/>
  <c r="F2354" i="91"/>
  <c r="F2355" i="91"/>
  <c r="F2356" i="91"/>
  <c r="F2357" i="91"/>
  <c r="F2358" i="91"/>
  <c r="F2359" i="91"/>
  <c r="F2360" i="91"/>
  <c r="F2361" i="91"/>
  <c r="F2362" i="91"/>
  <c r="F2363" i="91"/>
  <c r="F2364" i="91"/>
  <c r="F2365" i="91"/>
  <c r="F2366" i="91"/>
  <c r="F2367" i="91"/>
  <c r="F2368" i="91"/>
  <c r="F2369" i="91"/>
  <c r="F2370" i="91"/>
  <c r="F2371" i="91"/>
  <c r="F2372" i="91"/>
  <c r="F2373" i="91"/>
  <c r="F2374" i="91"/>
  <c r="F2375" i="91"/>
  <c r="F2376" i="91"/>
  <c r="F2377" i="91"/>
  <c r="F2378" i="91"/>
  <c r="F2379" i="91"/>
  <c r="F2380" i="91"/>
  <c r="F2381" i="91"/>
  <c r="F2382" i="91"/>
  <c r="F2383" i="91"/>
  <c r="F2384" i="91"/>
  <c r="F2385" i="91"/>
  <c r="F2386" i="91"/>
  <c r="F2387" i="91"/>
  <c r="F2388" i="91"/>
  <c r="F2389" i="91"/>
  <c r="F2390" i="91"/>
  <c r="F2391" i="91"/>
  <c r="F2392" i="91"/>
  <c r="F2393" i="91"/>
  <c r="F2394" i="91"/>
  <c r="F2395" i="91"/>
  <c r="F2396" i="91"/>
  <c r="F2397" i="91"/>
  <c r="F2398" i="91"/>
  <c r="F2399" i="91"/>
  <c r="F2400" i="91"/>
  <c r="F2401" i="91"/>
  <c r="F2402" i="91"/>
  <c r="F2403" i="91"/>
  <c r="F2404" i="91"/>
  <c r="F2405" i="91"/>
  <c r="F2406" i="91"/>
  <c r="F2407" i="91"/>
  <c r="F2408" i="91"/>
  <c r="F2409" i="91"/>
  <c r="F2410" i="91"/>
  <c r="F2411" i="91"/>
  <c r="F2412" i="91"/>
  <c r="F2413" i="91"/>
  <c r="F2414" i="91"/>
  <c r="F2415" i="91"/>
  <c r="F2416" i="91"/>
  <c r="F2417" i="91"/>
  <c r="F2418" i="91"/>
  <c r="F2419" i="91"/>
  <c r="F2420" i="91"/>
  <c r="F2421" i="91"/>
  <c r="F2422" i="91"/>
  <c r="F2423" i="91"/>
  <c r="F2424" i="91"/>
  <c r="F2425" i="91"/>
  <c r="F2426" i="91"/>
  <c r="F2427" i="91"/>
  <c r="F2428" i="91"/>
  <c r="F2429" i="91"/>
  <c r="F2430" i="91"/>
  <c r="F2431" i="91"/>
  <c r="F2432" i="91"/>
  <c r="F2433" i="91"/>
  <c r="F2434" i="91"/>
  <c r="F2435" i="91"/>
  <c r="F2436" i="91"/>
  <c r="F2437" i="91"/>
  <c r="F2438" i="91"/>
  <c r="F2439" i="91"/>
  <c r="F2440" i="91"/>
  <c r="F2441" i="91"/>
  <c r="F2442" i="91"/>
  <c r="F2443" i="91"/>
  <c r="F2444" i="91"/>
  <c r="F2445" i="91"/>
  <c r="F2446" i="91"/>
  <c r="F2447" i="91"/>
  <c r="F2448" i="91"/>
  <c r="F2449" i="91"/>
  <c r="F2450" i="91"/>
  <c r="F2451" i="91"/>
  <c r="F2452" i="91"/>
  <c r="F2453" i="91"/>
  <c r="F2454" i="91"/>
  <c r="F2455" i="91"/>
  <c r="F2456" i="91"/>
  <c r="F2457" i="91"/>
  <c r="F2458" i="91"/>
  <c r="F2459" i="91"/>
  <c r="F2460" i="91"/>
  <c r="F2461" i="91"/>
  <c r="F2462" i="91"/>
  <c r="F2463" i="91"/>
  <c r="F2464" i="91"/>
  <c r="F2465" i="91"/>
  <c r="F2466" i="91"/>
  <c r="F2467" i="91"/>
  <c r="F2468" i="91"/>
  <c r="F2469" i="91"/>
  <c r="F2470" i="91"/>
  <c r="F2471" i="91"/>
  <c r="F2472" i="91"/>
  <c r="F2473" i="91"/>
  <c r="F2474" i="91"/>
  <c r="F2475" i="91"/>
  <c r="F2476" i="91"/>
  <c r="F2477" i="91"/>
  <c r="F2478" i="91"/>
  <c r="F2479" i="91"/>
  <c r="F2480" i="91"/>
  <c r="F2481" i="91"/>
  <c r="F2482" i="91"/>
  <c r="F2483" i="91"/>
  <c r="F2484" i="91"/>
  <c r="F2485" i="91"/>
  <c r="F2486" i="91"/>
  <c r="F2487" i="91"/>
  <c r="F2488" i="91"/>
  <c r="F2489" i="91"/>
  <c r="F2490" i="91"/>
  <c r="F2491" i="91"/>
  <c r="F2492" i="91"/>
  <c r="F2493" i="91"/>
  <c r="F2494" i="91"/>
  <c r="F2495" i="91"/>
  <c r="F2496" i="91"/>
  <c r="F2497" i="91"/>
  <c r="F2498" i="91"/>
  <c r="F2499" i="91"/>
  <c r="F2500" i="91"/>
  <c r="F2501" i="91"/>
  <c r="F2502" i="91"/>
  <c r="F2503" i="91"/>
  <c r="F2504" i="91"/>
  <c r="F2505" i="91"/>
  <c r="F2506" i="91"/>
  <c r="F2507" i="91"/>
  <c r="F2508" i="91"/>
  <c r="F2509" i="91"/>
  <c r="F2510" i="91"/>
  <c r="F2511" i="91"/>
  <c r="F2512" i="91"/>
  <c r="F2513" i="91"/>
  <c r="F2514" i="91"/>
  <c r="F2515" i="91"/>
  <c r="F2516" i="91"/>
  <c r="F2517" i="91"/>
  <c r="F2518" i="91"/>
  <c r="F2519" i="91"/>
  <c r="F2520" i="91"/>
  <c r="F2521" i="91"/>
  <c r="F2522" i="91"/>
  <c r="F2523" i="91"/>
  <c r="F2524" i="91"/>
  <c r="F2525" i="91"/>
  <c r="F2526" i="91"/>
  <c r="F2527" i="91"/>
  <c r="F2528" i="91"/>
  <c r="F2529" i="91"/>
  <c r="F2530" i="91"/>
  <c r="F2531" i="91"/>
  <c r="F2532" i="91"/>
  <c r="F2533" i="91"/>
  <c r="F2534" i="91"/>
  <c r="F2535" i="91"/>
  <c r="F2536" i="91"/>
  <c r="F2537" i="91"/>
  <c r="F2538" i="91"/>
  <c r="F2539" i="91"/>
  <c r="F2540" i="91"/>
  <c r="F2541" i="91"/>
  <c r="F2542" i="91"/>
  <c r="F2543" i="91"/>
  <c r="F2544" i="91"/>
  <c r="F2545" i="91"/>
  <c r="F2546" i="91"/>
  <c r="F2547" i="91"/>
  <c r="F2548" i="91"/>
  <c r="F2549" i="91"/>
  <c r="F2550" i="91"/>
  <c r="F2551" i="91"/>
  <c r="F2552" i="91"/>
  <c r="F2553" i="91"/>
  <c r="F2554" i="91"/>
  <c r="F2555" i="91"/>
  <c r="F2556" i="91"/>
  <c r="F2557" i="91"/>
  <c r="F2558" i="91"/>
  <c r="F2559" i="91"/>
  <c r="F2560" i="91"/>
  <c r="F2561" i="91"/>
  <c r="F2562" i="91"/>
  <c r="F2563" i="91"/>
  <c r="F2564" i="91"/>
  <c r="F2565" i="91"/>
  <c r="F2566" i="91"/>
  <c r="F2567" i="91"/>
  <c r="F2568" i="91"/>
  <c r="F2569" i="91"/>
  <c r="F2570" i="91"/>
  <c r="F2571" i="91"/>
  <c r="F2572" i="91"/>
  <c r="F2573" i="91"/>
  <c r="F2574" i="91"/>
  <c r="F2575" i="91"/>
  <c r="F2576" i="91"/>
  <c r="F2577" i="91"/>
  <c r="F2578" i="91"/>
  <c r="F2579" i="91"/>
  <c r="F2580" i="91"/>
  <c r="F2581" i="91"/>
  <c r="F2582" i="91"/>
  <c r="F2583" i="91"/>
  <c r="F2584" i="91"/>
  <c r="F2585" i="91"/>
  <c r="F2586" i="91"/>
  <c r="F2587" i="91"/>
  <c r="F2588" i="91"/>
  <c r="F2589" i="91"/>
  <c r="F2590" i="91"/>
  <c r="F2591" i="91"/>
  <c r="F2592" i="91"/>
  <c r="F2593" i="91"/>
  <c r="F2594" i="91"/>
  <c r="F2595" i="91"/>
  <c r="F2596" i="91"/>
  <c r="F2597" i="91"/>
  <c r="F2598" i="91"/>
  <c r="F2599" i="91"/>
  <c r="F2600" i="91"/>
  <c r="F2601" i="91"/>
  <c r="F2602" i="91"/>
  <c r="F2603" i="91"/>
  <c r="F2604" i="91"/>
  <c r="F2605" i="91"/>
  <c r="F2606" i="91"/>
  <c r="F2607" i="91"/>
  <c r="F2608" i="91"/>
  <c r="F2609" i="91"/>
  <c r="F2610" i="91"/>
  <c r="F2611" i="91"/>
  <c r="F2612" i="91"/>
  <c r="F2613" i="91"/>
  <c r="F2614" i="91"/>
  <c r="F2615" i="91"/>
  <c r="F2616" i="91"/>
  <c r="F2617" i="91"/>
  <c r="F2618" i="91"/>
  <c r="F2619" i="91"/>
  <c r="F2620" i="91"/>
  <c r="F2621" i="91"/>
  <c r="F2622" i="91"/>
  <c r="F2623" i="91"/>
  <c r="F2624" i="91"/>
  <c r="F2625" i="91"/>
  <c r="F2626" i="91"/>
  <c r="F2627" i="91"/>
  <c r="F2628" i="91"/>
  <c r="F2629" i="91"/>
  <c r="F2630" i="91"/>
  <c r="F2631" i="91"/>
  <c r="F2632" i="91"/>
  <c r="F2633" i="91"/>
  <c r="F2634" i="91"/>
  <c r="F2635" i="91"/>
  <c r="F2636" i="91"/>
  <c r="F2637" i="91"/>
  <c r="F2638" i="91"/>
  <c r="F2639" i="91"/>
  <c r="F2640" i="91"/>
  <c r="F2641" i="91"/>
  <c r="F2642" i="91"/>
  <c r="F2643" i="91"/>
  <c r="F2644" i="91"/>
  <c r="F2645" i="91"/>
  <c r="F2646" i="91"/>
  <c r="F2647" i="91"/>
  <c r="F2648" i="91"/>
  <c r="F2649" i="91"/>
  <c r="F2650" i="91"/>
  <c r="F2651" i="91"/>
  <c r="F2652" i="91"/>
  <c r="F2653" i="91"/>
  <c r="F2654" i="91"/>
  <c r="F2655" i="91"/>
  <c r="F2656" i="91"/>
  <c r="F2657" i="91"/>
  <c r="F2658" i="91"/>
  <c r="F2659" i="91"/>
  <c r="F2660" i="91"/>
  <c r="F2661" i="91"/>
  <c r="F2662" i="91"/>
  <c r="F2663" i="91"/>
  <c r="F2664" i="91"/>
  <c r="F2665" i="91"/>
  <c r="F2666" i="91"/>
  <c r="F2667" i="91"/>
  <c r="F2668" i="91"/>
  <c r="F2669" i="91"/>
  <c r="F2670" i="91"/>
  <c r="F2671" i="91"/>
  <c r="F2672" i="91"/>
  <c r="F2673" i="91"/>
  <c r="F2674" i="91"/>
  <c r="F2675" i="91"/>
  <c r="F2676" i="91"/>
  <c r="F2677" i="91"/>
  <c r="F2678" i="91"/>
  <c r="F2679" i="91"/>
  <c r="F2680" i="91"/>
  <c r="F2681" i="91"/>
  <c r="F2682" i="91"/>
  <c r="F2683" i="91"/>
  <c r="F2684" i="91"/>
  <c r="F2685" i="91"/>
  <c r="F2686" i="91"/>
  <c r="F2687" i="91"/>
  <c r="F2688" i="91"/>
  <c r="F2689" i="91"/>
  <c r="F2690" i="91"/>
  <c r="F2691" i="91"/>
  <c r="F2692" i="91"/>
  <c r="F2693" i="91"/>
  <c r="F2694" i="91"/>
  <c r="F2695" i="91"/>
  <c r="F2696" i="91"/>
  <c r="F2697" i="91"/>
  <c r="F2698" i="91"/>
  <c r="F2699" i="91"/>
  <c r="F2700" i="91"/>
  <c r="F2701" i="91"/>
  <c r="F2702" i="91"/>
  <c r="F2703" i="91"/>
  <c r="F2704" i="91"/>
  <c r="F2705" i="91"/>
  <c r="F2706" i="91"/>
  <c r="F2707" i="91"/>
  <c r="F2708" i="91"/>
  <c r="F2709" i="91"/>
  <c r="F2710" i="91"/>
  <c r="F2711" i="91"/>
  <c r="F2712" i="91"/>
  <c r="F2713" i="91"/>
  <c r="F2714" i="91"/>
  <c r="F2715" i="91"/>
  <c r="F2716" i="91"/>
  <c r="F2717" i="91"/>
  <c r="F2718" i="91"/>
  <c r="F2719" i="91"/>
  <c r="F2720" i="91"/>
  <c r="F2721" i="91"/>
  <c r="F2722" i="91"/>
  <c r="F2723" i="91"/>
  <c r="F2724" i="91"/>
  <c r="F2725" i="91"/>
  <c r="F2726" i="91"/>
  <c r="F2727" i="91"/>
  <c r="F2728" i="91"/>
  <c r="F2729" i="91"/>
  <c r="F2730" i="91"/>
  <c r="F2731" i="91"/>
  <c r="F2732" i="91"/>
  <c r="F2733" i="91"/>
  <c r="F2734" i="91"/>
  <c r="F2735" i="91"/>
  <c r="F2736" i="91"/>
  <c r="F2737" i="91"/>
  <c r="F2738" i="91"/>
  <c r="F2739" i="91"/>
  <c r="F2740" i="91"/>
  <c r="F2741" i="91"/>
  <c r="F2742" i="91"/>
  <c r="F2743" i="91"/>
  <c r="F2744" i="91"/>
  <c r="F2745" i="91"/>
  <c r="F2746" i="91"/>
  <c r="F2747" i="91"/>
  <c r="F2748" i="91"/>
  <c r="F2749" i="91"/>
  <c r="F2750" i="91"/>
  <c r="F2751" i="91"/>
  <c r="F2752" i="91"/>
  <c r="F2753" i="91"/>
  <c r="F2754" i="91"/>
  <c r="F2755" i="91"/>
  <c r="F2756" i="91"/>
  <c r="F2757" i="91"/>
  <c r="F2758" i="91"/>
  <c r="F2759" i="91"/>
  <c r="F2760" i="91"/>
  <c r="F2761" i="91"/>
  <c r="F2762" i="91"/>
  <c r="F2763" i="91"/>
  <c r="F2764" i="91"/>
  <c r="F2765" i="91"/>
  <c r="F2766" i="91"/>
  <c r="F2767" i="91"/>
  <c r="F2768" i="91"/>
  <c r="F2769" i="91"/>
  <c r="F2770" i="91"/>
  <c r="F2771" i="91"/>
  <c r="F2772" i="91"/>
  <c r="F2773" i="91"/>
  <c r="F2774" i="91"/>
  <c r="F2775" i="91"/>
  <c r="F2776" i="91"/>
  <c r="F2777" i="91"/>
  <c r="G2788" i="91" s="1"/>
  <c r="F2778" i="91"/>
  <c r="F2779" i="91"/>
  <c r="F2780" i="91"/>
  <c r="F2781" i="91"/>
  <c r="F2782" i="91"/>
  <c r="F2783" i="91"/>
  <c r="F2784" i="91"/>
  <c r="F2785" i="91"/>
  <c r="F2786" i="91"/>
  <c r="F2787" i="91"/>
  <c r="E292" i="89"/>
  <c r="D2787" i="91"/>
  <c r="E2787" i="91"/>
  <c r="D642" i="90"/>
  <c r="E642" i="90"/>
  <c r="F642" i="90"/>
  <c r="G2785" i="91" l="1"/>
  <c r="G2781" i="91"/>
  <c r="G2777" i="91"/>
  <c r="G2771" i="91"/>
  <c r="G2769" i="91"/>
  <c r="G2765" i="91"/>
  <c r="G2761" i="91"/>
  <c r="G2757" i="91"/>
  <c r="G2753" i="91"/>
  <c r="G2749" i="91"/>
  <c r="G2745" i="91"/>
  <c r="G2741" i="91"/>
  <c r="G2737" i="91"/>
  <c r="G2733" i="91"/>
  <c r="G2729" i="91"/>
  <c r="G2725" i="91"/>
  <c r="G2721" i="91"/>
  <c r="G2715" i="91"/>
  <c r="G2711" i="91"/>
  <c r="G2786" i="91"/>
  <c r="G2784" i="91"/>
  <c r="G2782" i="91"/>
  <c r="G2780" i="91"/>
  <c r="G2778" i="91"/>
  <c r="G2776" i="91"/>
  <c r="G2774" i="91"/>
  <c r="G2772" i="91"/>
  <c r="G2770" i="91"/>
  <c r="G2768" i="91"/>
  <c r="G2766" i="91"/>
  <c r="G2764" i="91"/>
  <c r="G2762" i="91"/>
  <c r="G2760" i="91"/>
  <c r="G2758" i="91"/>
  <c r="G2756" i="91"/>
  <c r="G2754" i="91"/>
  <c r="G2752" i="91"/>
  <c r="G2750" i="91"/>
  <c r="G2748" i="91"/>
  <c r="G2746" i="91"/>
  <c r="G2744" i="91"/>
  <c r="G2742" i="91"/>
  <c r="G2740" i="91"/>
  <c r="G2738" i="91"/>
  <c r="G2736" i="91"/>
  <c r="G2734" i="91"/>
  <c r="G2732" i="91"/>
  <c r="G2730" i="91"/>
  <c r="G2728" i="91"/>
  <c r="G2726" i="91"/>
  <c r="G2724" i="91"/>
  <c r="G2722" i="91"/>
  <c r="G2720" i="91"/>
  <c r="G2718" i="91"/>
  <c r="G2716" i="91"/>
  <c r="G2714" i="91"/>
  <c r="G2712" i="91"/>
  <c r="G2710" i="91"/>
  <c r="G2708" i="91"/>
  <c r="G2706" i="91"/>
  <c r="G2704" i="91"/>
  <c r="G2702" i="91"/>
  <c r="G2700" i="91"/>
  <c r="G2698" i="91"/>
  <c r="G2696" i="91"/>
  <c r="G2694" i="91"/>
  <c r="G2692" i="91"/>
  <c r="G2690" i="91"/>
  <c r="G2688" i="91"/>
  <c r="G2686" i="91"/>
  <c r="G2684" i="91"/>
  <c r="G2682" i="91"/>
  <c r="G2680" i="91"/>
  <c r="G2678" i="91"/>
  <c r="G2676" i="91"/>
  <c r="G2674" i="91"/>
  <c r="G2672" i="91"/>
  <c r="G2670" i="91"/>
  <c r="G2668" i="91"/>
  <c r="G2666" i="91"/>
  <c r="G2664" i="91"/>
  <c r="G2662" i="91"/>
  <c r="G2660" i="91"/>
  <c r="G2658" i="91"/>
  <c r="G2656" i="91"/>
  <c r="G2654" i="91"/>
  <c r="G2652" i="91"/>
  <c r="G2650" i="91"/>
  <c r="G2648" i="91"/>
  <c r="G2646" i="91"/>
  <c r="G2644" i="91"/>
  <c r="G2642" i="91"/>
  <c r="G2640" i="91"/>
  <c r="G2638" i="91"/>
  <c r="G2636" i="91"/>
  <c r="G2634" i="91"/>
  <c r="G2632" i="91"/>
  <c r="G2630" i="91"/>
  <c r="G2628" i="91"/>
  <c r="G2626" i="91"/>
  <c r="G2624" i="91"/>
  <c r="G2622" i="91"/>
  <c r="G2620" i="91"/>
  <c r="G2618" i="91"/>
  <c r="G2616" i="91"/>
  <c r="G2614" i="91"/>
  <c r="G2612" i="91"/>
  <c r="G2610" i="91"/>
  <c r="G2608" i="91"/>
  <c r="G2606" i="91"/>
  <c r="G2604" i="91"/>
  <c r="G2602" i="91"/>
  <c r="G2600" i="91"/>
  <c r="G2598" i="91"/>
  <c r="G2596" i="91"/>
  <c r="G2594" i="91"/>
  <c r="G2592" i="91"/>
  <c r="G2590" i="91"/>
  <c r="G2588" i="91"/>
  <c r="G2586" i="91"/>
  <c r="G2584" i="91"/>
  <c r="G2582" i="91"/>
  <c r="G2580" i="91"/>
  <c r="G2578" i="91"/>
  <c r="G2576" i="91"/>
  <c r="G2574" i="91"/>
  <c r="G2572" i="91"/>
  <c r="G2570" i="91"/>
  <c r="G2568" i="91"/>
  <c r="G2566" i="91"/>
  <c r="G2564" i="91"/>
  <c r="G2562" i="91"/>
  <c r="G2560" i="91"/>
  <c r="G2558" i="91"/>
  <c r="G2556" i="91"/>
  <c r="G2554" i="91"/>
  <c r="G2552" i="91"/>
  <c r="G2550" i="91"/>
  <c r="G2548" i="91"/>
  <c r="G2546" i="91"/>
  <c r="G2544" i="91"/>
  <c r="G2542" i="91"/>
  <c r="G2540" i="91"/>
  <c r="G2538" i="91"/>
  <c r="G2536" i="91"/>
  <c r="G2534" i="91"/>
  <c r="G2532" i="91"/>
  <c r="G2530" i="91"/>
  <c r="G2528" i="91"/>
  <c r="G2526" i="91"/>
  <c r="G2524" i="91"/>
  <c r="G2522" i="91"/>
  <c r="G2520" i="91"/>
  <c r="G2518" i="91"/>
  <c r="G2516" i="91"/>
  <c r="G2514" i="91"/>
  <c r="G2512" i="91"/>
  <c r="G2510" i="91"/>
  <c r="G2508" i="91"/>
  <c r="G2506" i="91"/>
  <c r="G2504" i="91"/>
  <c r="G2502" i="91"/>
  <c r="G2500" i="91"/>
  <c r="G2498" i="91"/>
  <c r="G2496" i="91"/>
  <c r="G2494" i="91"/>
  <c r="G2492" i="91"/>
  <c r="G2490" i="91"/>
  <c r="G2488" i="91"/>
  <c r="G2486" i="91"/>
  <c r="G2484" i="91"/>
  <c r="G2482" i="91"/>
  <c r="G2480" i="91"/>
  <c r="G2478" i="91"/>
  <c r="G2476" i="91"/>
  <c r="G2474" i="91"/>
  <c r="G2472" i="91"/>
  <c r="G2470" i="91"/>
  <c r="G2468" i="91"/>
  <c r="G2466" i="91"/>
  <c r="G2464" i="91"/>
  <c r="G2462" i="91"/>
  <c r="G2460" i="91"/>
  <c r="G2458" i="91"/>
  <c r="G2456" i="91"/>
  <c r="G2454" i="91"/>
  <c r="G2452" i="91"/>
  <c r="G2450" i="91"/>
  <c r="G2448" i="91"/>
  <c r="G2446" i="91"/>
  <c r="G2444" i="91"/>
  <c r="G2442" i="91"/>
  <c r="G2440" i="91"/>
  <c r="G2438" i="91"/>
  <c r="G2436" i="91"/>
  <c r="G2434" i="91"/>
  <c r="G2432" i="91"/>
  <c r="G2430" i="91"/>
  <c r="G2428" i="91"/>
  <c r="G2426" i="91"/>
  <c r="G2424" i="91"/>
  <c r="G2422" i="91"/>
  <c r="G2420" i="91"/>
  <c r="G2418" i="91"/>
  <c r="G2416" i="91"/>
  <c r="G2414" i="91"/>
  <c r="G2412" i="91"/>
  <c r="G2410" i="91"/>
  <c r="G2408" i="91"/>
  <c r="G2406" i="91"/>
  <c r="G2404" i="91"/>
  <c r="G2402" i="91"/>
  <c r="G2400" i="91"/>
  <c r="G2398" i="91"/>
  <c r="G2396" i="91"/>
  <c r="G2394" i="91"/>
  <c r="G2392" i="91"/>
  <c r="G2390" i="91"/>
  <c r="G2388" i="91"/>
  <c r="G2386" i="91"/>
  <c r="G2384" i="91"/>
  <c r="G2382" i="91"/>
  <c r="G2380" i="91"/>
  <c r="G2378" i="91"/>
  <c r="G2376" i="91"/>
  <c r="G2374" i="91"/>
  <c r="G2372" i="91"/>
  <c r="G2370" i="91"/>
  <c r="G2368" i="91"/>
  <c r="G2366" i="91"/>
  <c r="G2364" i="91"/>
  <c r="G2362" i="91"/>
  <c r="G2360" i="91"/>
  <c r="G2358" i="91"/>
  <c r="G2356" i="91"/>
  <c r="G2354" i="91"/>
  <c r="G2352" i="91"/>
  <c r="G2350" i="91"/>
  <c r="G2348" i="91"/>
  <c r="G2346" i="91"/>
  <c r="G2344" i="91"/>
  <c r="G2342" i="91"/>
  <c r="G2340" i="91"/>
  <c r="G2338" i="91"/>
  <c r="G2336" i="91"/>
  <c r="G2334" i="91"/>
  <c r="G2332" i="91"/>
  <c r="G2330" i="91"/>
  <c r="G2328" i="91"/>
  <c r="G2326" i="91"/>
  <c r="G2324" i="91"/>
  <c r="G2322" i="91"/>
  <c r="G2320" i="91"/>
  <c r="G2318" i="91"/>
  <c r="G2316" i="91"/>
  <c r="G2314" i="91"/>
  <c r="G2312" i="91"/>
  <c r="G2310" i="91"/>
  <c r="G2308" i="91"/>
  <c r="G2306" i="91"/>
  <c r="G2304" i="91"/>
  <c r="G2302" i="91"/>
  <c r="G2300" i="91"/>
  <c r="G2298" i="91"/>
  <c r="G2296" i="91"/>
  <c r="G2294" i="91"/>
  <c r="G2292" i="91"/>
  <c r="G2290" i="91"/>
  <c r="G2288" i="91"/>
  <c r="G2286" i="91"/>
  <c r="G2284" i="91"/>
  <c r="G2282" i="91"/>
  <c r="G2280" i="91"/>
  <c r="G2278" i="91"/>
  <c r="G2276" i="91"/>
  <c r="G2274" i="91"/>
  <c r="G2272" i="91"/>
  <c r="G2270" i="91"/>
  <c r="G2268" i="91"/>
  <c r="G2266" i="91"/>
  <c r="G2264" i="91"/>
  <c r="G2262" i="91"/>
  <c r="G2260" i="91"/>
  <c r="G2258" i="91"/>
  <c r="G2256" i="91"/>
  <c r="G2254" i="91"/>
  <c r="G2252" i="91"/>
  <c r="G2250" i="91"/>
  <c r="G2248" i="91"/>
  <c r="G2246" i="91"/>
  <c r="G2244" i="91"/>
  <c r="G2242" i="91"/>
  <c r="G2240" i="91"/>
  <c r="G2238" i="91"/>
  <c r="G2236" i="91"/>
  <c r="G2234" i="91"/>
  <c r="G2232" i="91"/>
  <c r="G2230" i="91"/>
  <c r="G2228" i="91"/>
  <c r="G2226" i="91"/>
  <c r="G2224" i="91"/>
  <c r="G2222" i="91"/>
  <c r="G2220" i="91"/>
  <c r="G2218" i="91"/>
  <c r="G2216" i="91"/>
  <c r="G2214" i="91"/>
  <c r="G2212" i="91"/>
  <c r="G2210" i="91"/>
  <c r="G2208" i="91"/>
  <c r="G2206" i="91"/>
  <c r="G2204" i="91"/>
  <c r="G2202" i="91"/>
  <c r="G2200" i="91"/>
  <c r="G2198" i="91"/>
  <c r="G2196" i="91"/>
  <c r="G2194" i="91"/>
  <c r="G2192" i="91"/>
  <c r="G2190" i="91"/>
  <c r="G2188" i="91"/>
  <c r="G2186" i="91"/>
  <c r="G2184" i="91"/>
  <c r="G2182" i="91"/>
  <c r="G2180" i="91"/>
  <c r="G2178" i="91"/>
  <c r="G2176" i="91"/>
  <c r="G2174" i="91"/>
  <c r="G2172" i="91"/>
  <c r="G2170" i="91"/>
  <c r="G2168" i="91"/>
  <c r="G2166" i="91"/>
  <c r="G2164" i="91"/>
  <c r="G2162" i="91"/>
  <c r="G2160" i="91"/>
  <c r="G2158" i="91"/>
  <c r="G2156" i="91"/>
  <c r="G2154" i="91"/>
  <c r="G2152" i="91"/>
  <c r="G2150" i="91"/>
  <c r="G2148" i="91"/>
  <c r="G2146" i="91"/>
  <c r="G2144" i="91"/>
  <c r="G2142" i="91"/>
  <c r="G2140" i="91"/>
  <c r="G2138" i="91"/>
  <c r="G2136" i="91"/>
  <c r="G2134" i="91"/>
  <c r="G2132" i="91"/>
  <c r="G2130" i="91"/>
  <c r="G2128" i="91"/>
  <c r="G2126" i="91"/>
  <c r="G2124" i="91"/>
  <c r="G2122" i="91"/>
  <c r="G2120" i="91"/>
  <c r="G2118" i="91"/>
  <c r="G2116" i="91"/>
  <c r="G2114" i="91"/>
  <c r="G2112" i="91"/>
  <c r="G2110" i="91"/>
  <c r="G2108" i="91"/>
  <c r="G2106" i="91"/>
  <c r="G2104" i="91"/>
  <c r="G2102" i="91"/>
  <c r="G2100" i="91"/>
  <c r="G2098" i="91"/>
  <c r="G2096" i="91"/>
  <c r="G2094" i="91"/>
  <c r="G2092" i="91"/>
  <c r="G2090" i="91"/>
  <c r="G2088" i="91"/>
  <c r="G2086" i="91"/>
  <c r="G2084" i="91"/>
  <c r="G2082" i="91"/>
  <c r="G2080" i="91"/>
  <c r="G2078" i="91"/>
  <c r="G2076" i="91"/>
  <c r="G2074" i="91"/>
  <c r="G2072" i="91"/>
  <c r="G2070" i="91"/>
  <c r="G2068" i="91"/>
  <c r="G2066" i="91"/>
  <c r="G2064" i="91"/>
  <c r="G2062" i="91"/>
  <c r="G2060" i="91"/>
  <c r="G2058" i="91"/>
  <c r="G2056" i="91"/>
  <c r="G2054" i="91"/>
  <c r="G2052" i="91"/>
  <c r="G2050" i="91"/>
  <c r="G2048" i="91"/>
  <c r="G2046" i="91"/>
  <c r="G2044" i="91"/>
  <c r="G2042" i="91"/>
  <c r="G2040" i="91"/>
  <c r="G2038" i="91"/>
  <c r="G2036" i="91"/>
  <c r="G2034" i="91"/>
  <c r="G2032" i="91"/>
  <c r="G2030" i="91"/>
  <c r="G2028" i="91"/>
  <c r="G2026" i="91"/>
  <c r="G2024" i="91"/>
  <c r="G2022" i="91"/>
  <c r="G2020" i="91"/>
  <c r="G2018" i="91"/>
  <c r="G2016" i="91"/>
  <c r="G2014" i="91"/>
  <c r="G2012" i="91"/>
  <c r="G2010" i="91"/>
  <c r="G2008" i="91"/>
  <c r="G2006" i="91"/>
  <c r="G2004" i="91"/>
  <c r="G2002" i="91"/>
  <c r="G2000" i="91"/>
  <c r="G1998" i="91"/>
  <c r="G1996" i="91"/>
  <c r="G1994" i="91"/>
  <c r="G1992" i="91"/>
  <c r="G1990" i="91"/>
  <c r="G1988" i="91"/>
  <c r="G1986" i="91"/>
  <c r="G1984" i="91"/>
  <c r="G1982" i="91"/>
  <c r="G1980" i="91"/>
  <c r="G1978" i="91"/>
  <c r="G1976" i="91"/>
  <c r="G1974" i="91"/>
  <c r="G1972" i="91"/>
  <c r="G1970" i="91"/>
  <c r="G1968" i="91"/>
  <c r="G1966" i="91"/>
  <c r="G1964" i="91"/>
  <c r="G1962" i="91"/>
  <c r="G1960" i="91"/>
  <c r="G1958" i="91"/>
  <c r="G1956" i="91"/>
  <c r="G1954" i="91"/>
  <c r="G1952" i="91"/>
  <c r="G1950" i="91"/>
  <c r="G1948" i="91"/>
  <c r="G1946" i="91"/>
  <c r="G1944" i="91"/>
  <c r="G1942" i="91"/>
  <c r="G1940" i="91"/>
  <c r="G1938" i="91"/>
  <c r="G1936" i="91"/>
  <c r="G1934" i="91"/>
  <c r="G1932" i="91"/>
  <c r="G1930" i="91"/>
  <c r="G1928" i="91"/>
  <c r="G1926" i="91"/>
  <c r="G1924" i="91"/>
  <c r="G1922" i="91"/>
  <c r="G1920" i="91"/>
  <c r="G1918" i="91"/>
  <c r="G1916" i="91"/>
  <c r="G1914" i="91"/>
  <c r="G1912" i="91"/>
  <c r="G1910" i="91"/>
  <c r="G1908" i="91"/>
  <c r="G1906" i="91"/>
  <c r="G1904" i="91"/>
  <c r="G1902" i="91"/>
  <c r="G1900" i="91"/>
  <c r="G1898" i="91"/>
  <c r="G1896" i="91"/>
  <c r="G1894" i="91"/>
  <c r="G1892" i="91"/>
  <c r="G1890" i="91"/>
  <c r="G1888" i="91"/>
  <c r="G1886" i="91"/>
  <c r="G1884" i="91"/>
  <c r="G1882" i="91"/>
  <c r="G1880" i="91"/>
  <c r="G1878" i="91"/>
  <c r="G1876" i="91"/>
  <c r="G1874" i="91"/>
  <c r="G1872" i="91"/>
  <c r="G1870" i="91"/>
  <c r="G1868" i="91"/>
  <c r="G1866" i="91"/>
  <c r="G1864" i="91"/>
  <c r="G1862" i="91"/>
  <c r="G1860" i="91"/>
  <c r="G1858" i="91"/>
  <c r="G1856" i="91"/>
  <c r="G1854" i="91"/>
  <c r="G1852" i="91"/>
  <c r="G1850" i="91"/>
  <c r="G1848" i="91"/>
  <c r="G1846" i="91"/>
  <c r="G1844" i="91"/>
  <c r="G1842" i="91"/>
  <c r="G1840" i="91"/>
  <c r="G1838" i="91"/>
  <c r="G1836" i="91"/>
  <c r="G1834" i="91"/>
  <c r="G1832" i="91"/>
  <c r="G1830" i="91"/>
  <c r="G1828" i="91"/>
  <c r="G1826" i="91"/>
  <c r="G1824" i="91"/>
  <c r="G1822" i="91"/>
  <c r="G1820" i="91"/>
  <c r="G1818" i="91"/>
  <c r="G1816" i="91"/>
  <c r="G1814" i="91"/>
  <c r="G1812" i="91"/>
  <c r="G1810" i="91"/>
  <c r="G1808" i="91"/>
  <c r="G1806" i="91"/>
  <c r="G1804" i="91"/>
  <c r="G1802" i="91"/>
  <c r="G1800" i="91"/>
  <c r="G1798" i="91"/>
  <c r="G1796" i="91"/>
  <c r="G1794" i="91"/>
  <c r="G1792" i="91"/>
  <c r="G1790" i="91"/>
  <c r="G1788" i="91"/>
  <c r="G1786" i="91"/>
  <c r="G1784" i="91"/>
  <c r="G1782" i="91"/>
  <c r="G1780" i="91"/>
  <c r="G1778" i="91"/>
  <c r="G1776" i="91"/>
  <c r="G1774" i="91"/>
  <c r="G1772" i="91"/>
  <c r="G1770" i="91"/>
  <c r="G1768" i="91"/>
  <c r="G1766" i="91"/>
  <c r="G1764" i="91"/>
  <c r="G1762" i="91"/>
  <c r="G1760" i="91"/>
  <c r="G1758" i="91"/>
  <c r="G1756" i="91"/>
  <c r="G1754" i="91"/>
  <c r="G1752" i="91"/>
  <c r="G1750" i="91"/>
  <c r="G1748" i="91"/>
  <c r="G1746" i="91"/>
  <c r="G1744" i="91"/>
  <c r="G1742" i="91"/>
  <c r="G1740" i="91"/>
  <c r="G1738" i="91"/>
  <c r="G1736" i="91"/>
  <c r="G1734" i="91"/>
  <c r="G1732" i="91"/>
  <c r="G1730" i="91"/>
  <c r="G1728" i="91"/>
  <c r="G1726" i="91"/>
  <c r="G1724" i="91"/>
  <c r="G1722" i="91"/>
  <c r="G1720" i="91"/>
  <c r="G1718" i="91"/>
  <c r="G1716" i="91"/>
  <c r="G1714" i="91"/>
  <c r="G1712" i="91"/>
  <c r="G1710" i="91"/>
  <c r="G1708" i="91"/>
  <c r="G1706" i="91"/>
  <c r="G1704" i="91"/>
  <c r="G1702" i="91"/>
  <c r="G1700" i="91"/>
  <c r="G1698" i="91"/>
  <c r="G1696" i="91"/>
  <c r="G1694" i="91"/>
  <c r="G1692" i="91"/>
  <c r="G1690" i="91"/>
  <c r="G1688" i="91"/>
  <c r="G1686" i="91"/>
  <c r="G1684" i="91"/>
  <c r="G1682" i="91"/>
  <c r="G1680" i="91"/>
  <c r="G1678" i="91"/>
  <c r="G1676" i="91"/>
  <c r="G1674" i="91"/>
  <c r="G1672" i="91"/>
  <c r="G1670" i="91"/>
  <c r="G1668" i="91"/>
  <c r="G1666" i="91"/>
  <c r="G1664" i="91"/>
  <c r="G1662" i="91"/>
  <c r="G1660" i="91"/>
  <c r="G1658" i="91"/>
  <c r="G1656" i="91"/>
  <c r="G1654" i="91"/>
  <c r="G1652" i="91"/>
  <c r="G1650" i="91"/>
  <c r="G1648" i="91"/>
  <c r="G1646" i="91"/>
  <c r="G1644" i="91"/>
  <c r="G1642" i="91"/>
  <c r="G1640" i="91"/>
  <c r="G1638" i="91"/>
  <c r="G1636" i="91"/>
  <c r="G1634" i="91"/>
  <c r="G1632" i="91"/>
  <c r="G1630" i="91"/>
  <c r="G1628" i="91"/>
  <c r="G1626" i="91"/>
  <c r="G1624" i="91"/>
  <c r="G1622" i="91"/>
  <c r="G1620" i="91"/>
  <c r="G1618" i="91"/>
  <c r="G1616" i="91"/>
  <c r="G1614" i="91"/>
  <c r="G1612" i="91"/>
  <c r="G1610" i="91"/>
  <c r="G1608" i="91"/>
  <c r="G1606" i="91"/>
  <c r="G1604" i="91"/>
  <c r="G1602" i="91"/>
  <c r="G1600" i="91"/>
  <c r="G1598" i="91"/>
  <c r="G1596" i="91"/>
  <c r="G1594" i="91"/>
  <c r="G1592" i="91"/>
  <c r="G1590" i="91"/>
  <c r="G1588" i="91"/>
  <c r="G1586" i="91"/>
  <c r="G1584" i="91"/>
  <c r="G1582" i="91"/>
  <c r="G1580" i="91"/>
  <c r="G1578" i="91"/>
  <c r="G1576" i="91"/>
  <c r="G1574" i="91"/>
  <c r="G1572" i="91"/>
  <c r="G1570" i="91"/>
  <c r="G1568" i="91"/>
  <c r="G1566" i="91"/>
  <c r="G1564" i="91"/>
  <c r="G1562" i="91"/>
  <c r="G1560" i="91"/>
  <c r="G1558" i="91"/>
  <c r="G1556" i="91"/>
  <c r="G1554" i="91"/>
  <c r="G1552" i="91"/>
  <c r="G1550" i="91"/>
  <c r="G1548" i="91"/>
  <c r="G1546" i="91"/>
  <c r="G1544" i="91"/>
  <c r="G1542" i="91"/>
  <c r="G1540" i="91"/>
  <c r="G1538" i="91"/>
  <c r="G1536" i="91"/>
  <c r="G1534" i="91"/>
  <c r="G1532" i="91"/>
  <c r="G1530" i="91"/>
  <c r="G1528" i="91"/>
  <c r="G1526" i="91"/>
  <c r="G1524" i="91"/>
  <c r="G1522" i="91"/>
  <c r="G1520" i="91"/>
  <c r="G1518" i="91"/>
  <c r="G1516" i="91"/>
  <c r="G1514" i="91"/>
  <c r="G1512" i="91"/>
  <c r="G1510" i="91"/>
  <c r="G1508" i="91"/>
  <c r="G1506" i="91"/>
  <c r="G1504" i="91"/>
  <c r="G1502" i="91"/>
  <c r="G1500" i="91"/>
  <c r="G1498" i="91"/>
  <c r="G1496" i="91"/>
  <c r="G1494" i="91"/>
  <c r="G1492" i="91"/>
  <c r="G1490" i="91"/>
  <c r="G1488" i="91"/>
  <c r="G1486" i="91"/>
  <c r="G1484" i="91"/>
  <c r="G1482" i="91"/>
  <c r="G1480" i="91"/>
  <c r="G1478" i="91"/>
  <c r="G1476" i="91"/>
  <c r="G1474" i="91"/>
  <c r="G1472" i="91"/>
  <c r="G1470" i="91"/>
  <c r="G1468" i="91"/>
  <c r="G1466" i="91"/>
  <c r="G1464" i="91"/>
  <c r="G1462" i="91"/>
  <c r="G1460" i="91"/>
  <c r="G1458" i="91"/>
  <c r="G1456" i="91"/>
  <c r="G1454" i="91"/>
  <c r="G1452" i="91"/>
  <c r="G1450" i="91"/>
  <c r="G1448" i="91"/>
  <c r="G1446" i="91"/>
  <c r="G1444" i="91"/>
  <c r="G1442" i="91"/>
  <c r="G1440" i="91"/>
  <c r="G1438" i="91"/>
  <c r="G1436" i="91"/>
  <c r="G1434" i="91"/>
  <c r="G1432" i="91"/>
  <c r="G1430" i="91"/>
  <c r="G1428" i="91"/>
  <c r="G1426" i="91"/>
  <c r="G1424" i="91"/>
  <c r="G1422" i="91"/>
  <c r="G1420" i="91"/>
  <c r="G1418" i="91"/>
  <c r="G1416" i="91"/>
  <c r="G1414" i="91"/>
  <c r="G1412" i="91"/>
  <c r="G1410" i="91"/>
  <c r="G1408" i="91"/>
  <c r="G1406" i="91"/>
  <c r="G1404" i="91"/>
  <c r="G1402" i="91"/>
  <c r="G1400" i="91"/>
  <c r="G1398" i="91"/>
  <c r="G1396" i="91"/>
  <c r="G1394" i="91"/>
  <c r="G1392" i="91"/>
  <c r="G1390" i="91"/>
  <c r="G1388" i="91"/>
  <c r="G1386" i="91"/>
  <c r="G1384" i="91"/>
  <c r="G1382" i="91"/>
  <c r="G1380" i="91"/>
  <c r="G1378" i="91"/>
  <c r="G1376" i="91"/>
  <c r="G1374" i="91"/>
  <c r="G1372" i="91"/>
  <c r="G1370" i="91"/>
  <c r="G1368" i="91"/>
  <c r="G1366" i="91"/>
  <c r="G1364" i="91"/>
  <c r="G1362" i="91"/>
  <c r="G1360" i="91"/>
  <c r="G1358" i="91"/>
  <c r="G1356" i="91"/>
  <c r="G1354" i="91"/>
  <c r="G1352" i="91"/>
  <c r="G1350" i="91"/>
  <c r="G1348" i="91"/>
  <c r="G1346" i="91"/>
  <c r="G1344" i="91"/>
  <c r="G1342" i="91"/>
  <c r="G1340" i="91"/>
  <c r="G1338" i="91"/>
  <c r="G1336" i="91"/>
  <c r="G1334" i="91"/>
  <c r="G1332" i="91"/>
  <c r="G1330" i="91"/>
  <c r="G1328" i="91"/>
  <c r="G1326" i="91"/>
  <c r="G1324" i="91"/>
  <c r="G1322" i="91"/>
  <c r="G1320" i="91"/>
  <c r="G1318" i="91"/>
  <c r="G1316" i="91"/>
  <c r="G1314" i="91"/>
  <c r="G1312" i="91"/>
  <c r="G1310" i="91"/>
  <c r="G1308" i="91"/>
  <c r="G1306" i="91"/>
  <c r="G1304" i="91"/>
  <c r="G1302" i="91"/>
  <c r="G1300" i="91"/>
  <c r="G1298" i="91"/>
  <c r="G1296" i="91"/>
  <c r="G1294" i="91"/>
  <c r="G1292" i="91"/>
  <c r="G1290" i="91"/>
  <c r="G1288" i="91"/>
  <c r="G1286" i="91"/>
  <c r="G1284" i="91"/>
  <c r="G1282" i="91"/>
  <c r="G1280" i="91"/>
  <c r="G1278" i="91"/>
  <c r="G1276" i="91"/>
  <c r="G1274" i="91"/>
  <c r="G1272" i="91"/>
  <c r="G1270" i="91"/>
  <c r="G1268" i="91"/>
  <c r="G1266" i="91"/>
  <c r="G1264" i="91"/>
  <c r="G1262" i="91"/>
  <c r="G1260" i="91"/>
  <c r="G1258" i="91"/>
  <c r="G1256" i="91"/>
  <c r="G1254" i="91"/>
  <c r="G1252" i="91"/>
  <c r="G1250" i="91"/>
  <c r="G1248" i="91"/>
  <c r="G1246" i="91"/>
  <c r="G1244" i="91"/>
  <c r="G2787" i="91"/>
  <c r="K2" i="91" s="1"/>
  <c r="G2783" i="91"/>
  <c r="G2779" i="91"/>
  <c r="G2775" i="91"/>
  <c r="G2773" i="91"/>
  <c r="G2767" i="91"/>
  <c r="G2763" i="91"/>
  <c r="G2759" i="91"/>
  <c r="G2755" i="91"/>
  <c r="G2751" i="91"/>
  <c r="G2747" i="91"/>
  <c r="G2743" i="91"/>
  <c r="G2739" i="91"/>
  <c r="G2735" i="91"/>
  <c r="G2731" i="91"/>
  <c r="G2727" i="91"/>
  <c r="G2723" i="91"/>
  <c r="G2719" i="91"/>
  <c r="G2717" i="91"/>
  <c r="G2713" i="91"/>
  <c r="G2709" i="91"/>
  <c r="G2707" i="91"/>
  <c r="G2705" i="91"/>
  <c r="G2703" i="91"/>
  <c r="G2701" i="91"/>
  <c r="G2699" i="91"/>
  <c r="G2697" i="91"/>
  <c r="G2695" i="91"/>
  <c r="G2693" i="91"/>
  <c r="G2691" i="91"/>
  <c r="G2689" i="91"/>
  <c r="G2687" i="91"/>
  <c r="G2685" i="91"/>
  <c r="G2683" i="91"/>
  <c r="G2681" i="91"/>
  <c r="G2679" i="91"/>
  <c r="G2677" i="91"/>
  <c r="G2675" i="91"/>
  <c r="G2673" i="91"/>
  <c r="G2671" i="91"/>
  <c r="G2669" i="91"/>
  <c r="G2667" i="91"/>
  <c r="G2665" i="91"/>
  <c r="G2663" i="91"/>
  <c r="G2661" i="91"/>
  <c r="G2659" i="91"/>
  <c r="G2657" i="91"/>
  <c r="G2655" i="91"/>
  <c r="G2653" i="91"/>
  <c r="G2651" i="91"/>
  <c r="G2649" i="91"/>
  <c r="G2647" i="91"/>
  <c r="G2645" i="91"/>
  <c r="G2643" i="91"/>
  <c r="G2641" i="91"/>
  <c r="G2639" i="91"/>
  <c r="G2637" i="91"/>
  <c r="G2635" i="91"/>
  <c r="G2633" i="91"/>
  <c r="G2631" i="91"/>
  <c r="G2629" i="91"/>
  <c r="G2627" i="91"/>
  <c r="G2625" i="91"/>
  <c r="G2623" i="91"/>
  <c r="G2621" i="91"/>
  <c r="G2619" i="91"/>
  <c r="G2617" i="91"/>
  <c r="G2615" i="91"/>
  <c r="G2613" i="91"/>
  <c r="G2611" i="91"/>
  <c r="G2609" i="91"/>
  <c r="G2607" i="91"/>
  <c r="G2605" i="91"/>
  <c r="G2603" i="91"/>
  <c r="G2601" i="91"/>
  <c r="G2599" i="91"/>
  <c r="G2597" i="91"/>
  <c r="G2595" i="91"/>
  <c r="G2593" i="91"/>
  <c r="G2591" i="91"/>
  <c r="G2589" i="91"/>
  <c r="G2587" i="91"/>
  <c r="G2585" i="91"/>
  <c r="G2583" i="91"/>
  <c r="G2581" i="91"/>
  <c r="G2579" i="91"/>
  <c r="G2577" i="91"/>
  <c r="G2575" i="91"/>
  <c r="G2573" i="91"/>
  <c r="G2571" i="91"/>
  <c r="G2569" i="91"/>
  <c r="G2567" i="91"/>
  <c r="G2565" i="91"/>
  <c r="G2563" i="91"/>
  <c r="G2561" i="91"/>
  <c r="G2559" i="91"/>
  <c r="G2557" i="91"/>
  <c r="G2555" i="91"/>
  <c r="G2553" i="91"/>
  <c r="G2551" i="91"/>
  <c r="G2549" i="91"/>
  <c r="G2547" i="91"/>
  <c r="G2545" i="91"/>
  <c r="G2543" i="91"/>
  <c r="G2541" i="91"/>
  <c r="G2539" i="91"/>
  <c r="G2537" i="91"/>
  <c r="G2535" i="91"/>
  <c r="G2533" i="91"/>
  <c r="G2531" i="91"/>
  <c r="G2529" i="91"/>
  <c r="G2527" i="91"/>
  <c r="G2525" i="91"/>
  <c r="G2523" i="91"/>
  <c r="G2521" i="91"/>
  <c r="G2519" i="91"/>
  <c r="G2517" i="91"/>
  <c r="G2515" i="91"/>
  <c r="G2513" i="91"/>
  <c r="G2511" i="91"/>
  <c r="G2509" i="91"/>
  <c r="G2507" i="91"/>
  <c r="G2505" i="91"/>
  <c r="G2503" i="91"/>
  <c r="G2501" i="91"/>
  <c r="G2499" i="91"/>
  <c r="G2497" i="91"/>
  <c r="G2495" i="91"/>
  <c r="G2493" i="91"/>
  <c r="G2491" i="91"/>
  <c r="G2489" i="91"/>
  <c r="G2487" i="91"/>
  <c r="G2485" i="91"/>
  <c r="G2483" i="91"/>
  <c r="G2481" i="91"/>
  <c r="G2479" i="91"/>
  <c r="G2477" i="91"/>
  <c r="G2475" i="91"/>
  <c r="G2473" i="91"/>
  <c r="G2471" i="91"/>
  <c r="G2469" i="91"/>
  <c r="G2467" i="91"/>
  <c r="G2465" i="91"/>
  <c r="G2463" i="91"/>
  <c r="G2461" i="91"/>
  <c r="G2459" i="91"/>
  <c r="G2457" i="91"/>
  <c r="G2455" i="91"/>
  <c r="G2453" i="91"/>
  <c r="G2451" i="91"/>
  <c r="G2449" i="91"/>
  <c r="G2447" i="91"/>
  <c r="G2445" i="91"/>
  <c r="G2443" i="91"/>
  <c r="G2441" i="91"/>
  <c r="G2439" i="91"/>
  <c r="G2437" i="91"/>
  <c r="G2435" i="91"/>
  <c r="G2433" i="91"/>
  <c r="G2431" i="91"/>
  <c r="G2429" i="91"/>
  <c r="G2427" i="91"/>
  <c r="G2425" i="91"/>
  <c r="G2423" i="91"/>
  <c r="G2421" i="91"/>
  <c r="G2419" i="91"/>
  <c r="G2417" i="91"/>
  <c r="G2415" i="91"/>
  <c r="G2413" i="91"/>
  <c r="G2411" i="91"/>
  <c r="G2409" i="91"/>
  <c r="G2407" i="91"/>
  <c r="G2405" i="91"/>
  <c r="G2403" i="91"/>
  <c r="G2401" i="91"/>
  <c r="G2399" i="91"/>
  <c r="G2397" i="91"/>
  <c r="G2395" i="91"/>
  <c r="G2393" i="91"/>
  <c r="G2391" i="91"/>
  <c r="G2389" i="91"/>
  <c r="G2387" i="91"/>
  <c r="G2385" i="91"/>
  <c r="G2383" i="91"/>
  <c r="G2381" i="91"/>
  <c r="G2379" i="91"/>
  <c r="G2377" i="91"/>
  <c r="G2375" i="91"/>
  <c r="G2373" i="91"/>
  <c r="G2371" i="91"/>
  <c r="G2369" i="91"/>
  <c r="G2367" i="91"/>
  <c r="G2365" i="91"/>
  <c r="G2363" i="91"/>
  <c r="G2361" i="91"/>
  <c r="G2359" i="91"/>
  <c r="G2357" i="91"/>
  <c r="G2355" i="91"/>
  <c r="G2353" i="91"/>
  <c r="G2351" i="91"/>
  <c r="G2349" i="91"/>
  <c r="G2347" i="91"/>
  <c r="G2345" i="91"/>
  <c r="G2343" i="91"/>
  <c r="G2341" i="91"/>
  <c r="G2339" i="91"/>
  <c r="G2337" i="91"/>
  <c r="G2335" i="91"/>
  <c r="G2333" i="91"/>
  <c r="G2331" i="91"/>
  <c r="G2329" i="91"/>
  <c r="G2327" i="91"/>
  <c r="G2325" i="91"/>
  <c r="G2323" i="91"/>
  <c r="G2321" i="91"/>
  <c r="G2319" i="91"/>
  <c r="G2317" i="91"/>
  <c r="G2315" i="91"/>
  <c r="G2313" i="91"/>
  <c r="G2311" i="91"/>
  <c r="G2309" i="91"/>
  <c r="G2307" i="91"/>
  <c r="G2305" i="91"/>
  <c r="G2303" i="91"/>
  <c r="G2301" i="91"/>
  <c r="G2299" i="91"/>
  <c r="G2297" i="91"/>
  <c r="G2295" i="91"/>
  <c r="G2293" i="91"/>
  <c r="G2291" i="91"/>
  <c r="G2289" i="91"/>
  <c r="G2287" i="91"/>
  <c r="G2285" i="91"/>
  <c r="G2283" i="91"/>
  <c r="G2281" i="91"/>
  <c r="G2279" i="91"/>
  <c r="G2277" i="91"/>
  <c r="G2275" i="91"/>
  <c r="G2273" i="91"/>
  <c r="G2271" i="91"/>
  <c r="G2269" i="91"/>
  <c r="G2267" i="91"/>
  <c r="G2265" i="91"/>
  <c r="G2263" i="91"/>
  <c r="G2261" i="91"/>
  <c r="G2259" i="91"/>
  <c r="G2257" i="91"/>
  <c r="G2255" i="91"/>
  <c r="G2253" i="91"/>
  <c r="G2251" i="91"/>
  <c r="G2249" i="91"/>
  <c r="G2247" i="91"/>
  <c r="G2245" i="91"/>
  <c r="G2243" i="91"/>
  <c r="G2241" i="91"/>
  <c r="G2239" i="91"/>
  <c r="G2237" i="91"/>
  <c r="G2235" i="91"/>
  <c r="G2233" i="91"/>
  <c r="G2231" i="91"/>
  <c r="G2229" i="91"/>
  <c r="G2227" i="91"/>
  <c r="G2225" i="91"/>
  <c r="G2223" i="91"/>
  <c r="G2221" i="91"/>
  <c r="G2219" i="91"/>
  <c r="G2217" i="91"/>
  <c r="G2215" i="91"/>
  <c r="G2213" i="91"/>
  <c r="G2211" i="91"/>
  <c r="G2209" i="91"/>
  <c r="G2207" i="91"/>
  <c r="G2205" i="91"/>
  <c r="G2203" i="91"/>
  <c r="G2201" i="91"/>
  <c r="G2199" i="91"/>
  <c r="G2197" i="91"/>
  <c r="G2195" i="91"/>
  <c r="G2193" i="91"/>
  <c r="G2191" i="91"/>
  <c r="G2189" i="91"/>
  <c r="G2187" i="91"/>
  <c r="G2185" i="91"/>
  <c r="G2183" i="91"/>
  <c r="G2181" i="91"/>
  <c r="G2179" i="91"/>
  <c r="G2177" i="91"/>
  <c r="G2175" i="91"/>
  <c r="G2173" i="91"/>
  <c r="G2171" i="91"/>
  <c r="G2169" i="91"/>
  <c r="G2167" i="91"/>
  <c r="G2165" i="91"/>
  <c r="G2163" i="91"/>
  <c r="G2161" i="91"/>
  <c r="G2159" i="91"/>
  <c r="G2157" i="91"/>
  <c r="G2155" i="91"/>
  <c r="G2153" i="91"/>
  <c r="G2151" i="91"/>
  <c r="G2149" i="91"/>
  <c r="G2147" i="91"/>
  <c r="G2145" i="91"/>
  <c r="G2143" i="91"/>
  <c r="G2141" i="91"/>
  <c r="G2139" i="91"/>
  <c r="G2137" i="91"/>
  <c r="G2135" i="91"/>
  <c r="G2133" i="91"/>
  <c r="G2131" i="91"/>
  <c r="G2129" i="91"/>
  <c r="G2127" i="91"/>
  <c r="G2125" i="91"/>
  <c r="G2123" i="91"/>
  <c r="G2121" i="91"/>
  <c r="G2119" i="91"/>
  <c r="G2117" i="91"/>
  <c r="G2115" i="91"/>
  <c r="G2113" i="91"/>
  <c r="G2111" i="91"/>
  <c r="G2109" i="91"/>
  <c r="G2107" i="91"/>
  <c r="G2105" i="91"/>
  <c r="G2103" i="91"/>
  <c r="G2101" i="91"/>
  <c r="G2099" i="91"/>
  <c r="G2097" i="91"/>
  <c r="G2095" i="91"/>
  <c r="G2093" i="91"/>
  <c r="G2091" i="91"/>
  <c r="G2089" i="91"/>
  <c r="G2087" i="91"/>
  <c r="G2085" i="91"/>
  <c r="G2083" i="91"/>
  <c r="G2081" i="91"/>
  <c r="G2079" i="91"/>
  <c r="G2077" i="91"/>
  <c r="G2075" i="91"/>
  <c r="G2073" i="91"/>
  <c r="G2071" i="91"/>
  <c r="G2069" i="91"/>
  <c r="G2067" i="91"/>
  <c r="G2065" i="91"/>
  <c r="G2063" i="91"/>
  <c r="G2061" i="91"/>
  <c r="G2059" i="91"/>
  <c r="G2057" i="91"/>
  <c r="G2055" i="91"/>
  <c r="G2053" i="91"/>
  <c r="G2051" i="91"/>
  <c r="G2049" i="91"/>
  <c r="G2047" i="91"/>
  <c r="G2045" i="91"/>
  <c r="G2043" i="91"/>
  <c r="G2041" i="91"/>
  <c r="G2039" i="91"/>
  <c r="G2037" i="91"/>
  <c r="G2035" i="91"/>
  <c r="G2033" i="91"/>
  <c r="G2031" i="91"/>
  <c r="G2029" i="91"/>
  <c r="G2027" i="91"/>
  <c r="G2025" i="91"/>
  <c r="G2023" i="91"/>
  <c r="G2021" i="91"/>
  <c r="G2019" i="91"/>
  <c r="G2017" i="91"/>
  <c r="G2015" i="91"/>
  <c r="G2013" i="91"/>
  <c r="G2011" i="91"/>
  <c r="G2009" i="91"/>
  <c r="G2007" i="91"/>
  <c r="G2005" i="91"/>
  <c r="G2003" i="91"/>
  <c r="G2001" i="91"/>
  <c r="G1999" i="91"/>
  <c r="G1997" i="91"/>
  <c r="G1995" i="91"/>
  <c r="G1993" i="91"/>
  <c r="G1991" i="91"/>
  <c r="G1989" i="91"/>
  <c r="G1987" i="91"/>
  <c r="G1985" i="91"/>
  <c r="G1983" i="91"/>
  <c r="G1981" i="91"/>
  <c r="G1979" i="91"/>
  <c r="G1977" i="91"/>
  <c r="G1975" i="91"/>
  <c r="G1973" i="91"/>
  <c r="G1971" i="91"/>
  <c r="G1969" i="91"/>
  <c r="G1967" i="91"/>
  <c r="G1965" i="91"/>
  <c r="G1963" i="91"/>
  <c r="G1961" i="91"/>
  <c r="G1959" i="91"/>
  <c r="G1957" i="91"/>
  <c r="G1955" i="91"/>
  <c r="G1953" i="91"/>
  <c r="G1951" i="91"/>
  <c r="G1949" i="91"/>
  <c r="G1947" i="91"/>
  <c r="G1945" i="91"/>
  <c r="G1943" i="91"/>
  <c r="G1941" i="91"/>
  <c r="G1939" i="91"/>
  <c r="G1937" i="91"/>
  <c r="G1935" i="91"/>
  <c r="G1933" i="91"/>
  <c r="G1931" i="91"/>
  <c r="G1929" i="91"/>
  <c r="G1927" i="91"/>
  <c r="G1925" i="91"/>
  <c r="G1923" i="91"/>
  <c r="G1921" i="91"/>
  <c r="G1919" i="91"/>
  <c r="G1917" i="91"/>
  <c r="G1915" i="91"/>
  <c r="G1913" i="91"/>
  <c r="G1911" i="91"/>
  <c r="G1909" i="91"/>
  <c r="G1907" i="91"/>
  <c r="G1905" i="91"/>
  <c r="G1903" i="91"/>
  <c r="G1901" i="91"/>
  <c r="G1899" i="91"/>
  <c r="G1897" i="91"/>
  <c r="G1895" i="91"/>
  <c r="G1893" i="91"/>
  <c r="G1891" i="91"/>
  <c r="G1889" i="91"/>
  <c r="G1887" i="91"/>
  <c r="G1885" i="91"/>
  <c r="G1883" i="91"/>
  <c r="G1881" i="91"/>
  <c r="G1879" i="91"/>
  <c r="G1877" i="91"/>
  <c r="G1875" i="91"/>
  <c r="G1873" i="91"/>
  <c r="G1871" i="91"/>
  <c r="G1869" i="91"/>
  <c r="G1867" i="91"/>
  <c r="G1865" i="91"/>
  <c r="G1863" i="91"/>
  <c r="G1861" i="91"/>
  <c r="G1859" i="91"/>
  <c r="G1857" i="91"/>
  <c r="G1855" i="91"/>
  <c r="G1853" i="91"/>
  <c r="G1851" i="91"/>
  <c r="G1849" i="91"/>
  <c r="G1847" i="91"/>
  <c r="G1845" i="91"/>
  <c r="G1843" i="91"/>
  <c r="G1841" i="91"/>
  <c r="G1839" i="91"/>
  <c r="G1837" i="91"/>
  <c r="G1835" i="91"/>
  <c r="G1833" i="91"/>
  <c r="G1831" i="91"/>
  <c r="G1829" i="91"/>
  <c r="G1827" i="91"/>
  <c r="G1825" i="91"/>
  <c r="G1823" i="91"/>
  <c r="G1821" i="91"/>
  <c r="G1819" i="91"/>
  <c r="G1817" i="91"/>
  <c r="G1815" i="91"/>
  <c r="G1813" i="91"/>
  <c r="G1811" i="91"/>
  <c r="G1809" i="91"/>
  <c r="G1807" i="91"/>
  <c r="G1805" i="91"/>
  <c r="G1803" i="91"/>
  <c r="G1801" i="91"/>
  <c r="G1799" i="91"/>
  <c r="G1797" i="91"/>
  <c r="G1795" i="91"/>
  <c r="G1793" i="91"/>
  <c r="G1791" i="91"/>
  <c r="G1789" i="91"/>
  <c r="G1787" i="91"/>
  <c r="G1785" i="91"/>
  <c r="G1783" i="91"/>
  <c r="G1781" i="91"/>
  <c r="G1779" i="91"/>
  <c r="G1777" i="91"/>
  <c r="G1775" i="91"/>
  <c r="G1773" i="91"/>
  <c r="G1771" i="91"/>
  <c r="G1769" i="91"/>
  <c r="G1767" i="91"/>
  <c r="G1765" i="91"/>
  <c r="G1763" i="91"/>
  <c r="G1761" i="91"/>
  <c r="G1759" i="91"/>
  <c r="G1757" i="91"/>
  <c r="G1755" i="91"/>
  <c r="G1753" i="91"/>
  <c r="G1751" i="91"/>
  <c r="G1749" i="91"/>
  <c r="G1747" i="91"/>
  <c r="G1745" i="91"/>
  <c r="G1743" i="91"/>
  <c r="G1741" i="91"/>
  <c r="G1739" i="91"/>
  <c r="G1737" i="91"/>
  <c r="G1735" i="91"/>
  <c r="G1733" i="91"/>
  <c r="G1731" i="91"/>
  <c r="G1729" i="91"/>
  <c r="G1727" i="91"/>
  <c r="G1725" i="91"/>
  <c r="G1723" i="91"/>
  <c r="G1721" i="91"/>
  <c r="G1719" i="91"/>
  <c r="G1717" i="91"/>
  <c r="G1715" i="91"/>
  <c r="G1713" i="91"/>
  <c r="G1711" i="91"/>
  <c r="G1709" i="91"/>
  <c r="G1707" i="91"/>
  <c r="G1705" i="91"/>
  <c r="G1703" i="91"/>
  <c r="G1701" i="91"/>
  <c r="G1699" i="91"/>
  <c r="G1697" i="91"/>
  <c r="G1695" i="91"/>
  <c r="G1693" i="91"/>
  <c r="G1691" i="91"/>
  <c r="G1689" i="91"/>
  <c r="G1687" i="91"/>
  <c r="G1685" i="91"/>
  <c r="G1683" i="91"/>
  <c r="G1681" i="91"/>
  <c r="G1679" i="91"/>
  <c r="G1677" i="91"/>
  <c r="G1675" i="91"/>
  <c r="G1673" i="91"/>
  <c r="G1671" i="91"/>
  <c r="G1669" i="91"/>
  <c r="G1667" i="91"/>
  <c r="G1665" i="91"/>
  <c r="G1663" i="91"/>
  <c r="G1661" i="91"/>
  <c r="G1659" i="91"/>
  <c r="G1657" i="91"/>
  <c r="G1655" i="91"/>
  <c r="G1653" i="91"/>
  <c r="G1651" i="91"/>
  <c r="G1649" i="91"/>
  <c r="G1647" i="91"/>
  <c r="G1645" i="91"/>
  <c r="G1643" i="91"/>
  <c r="G1641" i="91"/>
  <c r="G1639" i="91"/>
  <c r="G1637" i="91"/>
  <c r="G1635" i="91"/>
  <c r="G1633" i="91"/>
  <c r="G1631" i="91"/>
  <c r="G1629" i="91"/>
  <c r="G1627" i="91"/>
  <c r="G1625" i="91"/>
  <c r="G1623" i="91"/>
  <c r="G1621" i="91"/>
  <c r="G1619" i="91"/>
  <c r="G1617" i="91"/>
  <c r="G1615" i="91"/>
  <c r="G1613" i="91"/>
  <c r="G1611" i="91"/>
  <c r="G1609" i="91"/>
  <c r="G1607" i="91"/>
  <c r="G1605" i="91"/>
  <c r="G1603" i="91"/>
  <c r="G1601" i="91"/>
  <c r="G1599" i="91"/>
  <c r="G1597" i="91"/>
  <c r="G1595" i="91"/>
  <c r="G1593" i="91"/>
  <c r="G1591" i="91"/>
  <c r="G1589" i="91"/>
  <c r="G1587" i="91"/>
  <c r="G1585" i="91"/>
  <c r="G1583" i="91"/>
  <c r="G1581" i="91"/>
  <c r="G1579" i="91"/>
  <c r="G1577" i="91"/>
  <c r="G1575" i="91"/>
  <c r="G1573" i="91"/>
  <c r="G1571" i="91"/>
  <c r="G1569" i="91"/>
  <c r="G1567" i="91"/>
  <c r="G1565" i="91"/>
  <c r="G1563" i="91"/>
  <c r="G1561" i="91"/>
  <c r="G1559" i="91"/>
  <c r="G1557" i="91"/>
  <c r="G1555" i="91"/>
  <c r="G1553" i="91"/>
  <c r="G1551" i="91"/>
  <c r="G1549" i="91"/>
  <c r="G1547" i="91"/>
  <c r="G1545" i="91"/>
  <c r="G1543" i="91"/>
  <c r="G1541" i="91"/>
  <c r="G1539" i="91"/>
  <c r="G1537" i="91"/>
  <c r="G1535" i="91"/>
  <c r="G1533" i="91"/>
  <c r="G1531" i="91"/>
  <c r="G1529" i="91"/>
  <c r="G1527" i="91"/>
  <c r="G1525" i="91"/>
  <c r="G1523" i="91"/>
  <c r="G1521" i="91"/>
  <c r="G1519" i="91"/>
  <c r="G1517" i="91"/>
  <c r="G1515" i="91"/>
  <c r="G1513" i="91"/>
  <c r="G1511" i="91"/>
  <c r="G1509" i="91"/>
  <c r="G1507" i="91"/>
  <c r="G1505" i="91"/>
  <c r="G1503" i="91"/>
  <c r="G1501" i="91"/>
  <c r="G1499" i="91"/>
  <c r="G1497" i="91"/>
  <c r="G1495" i="91"/>
  <c r="G1493" i="91"/>
  <c r="G1491" i="91"/>
  <c r="G1489" i="91"/>
  <c r="G1487" i="91"/>
  <c r="G1485" i="91"/>
  <c r="G1483" i="91"/>
  <c r="G1481" i="91"/>
  <c r="G1479" i="91"/>
  <c r="G1477" i="91"/>
  <c r="G1475" i="91"/>
  <c r="G1473" i="91"/>
  <c r="G1471" i="91"/>
  <c r="G1469" i="91"/>
  <c r="G1467" i="91"/>
  <c r="G1465" i="91"/>
  <c r="G1463" i="91"/>
  <c r="G1461" i="91"/>
  <c r="G1459" i="91"/>
  <c r="G1457" i="91"/>
  <c r="G1455" i="91"/>
  <c r="G1453" i="91"/>
  <c r="G1451" i="91"/>
  <c r="G1449" i="91"/>
  <c r="G1447" i="91"/>
  <c r="G1445" i="91"/>
  <c r="G1443" i="91"/>
  <c r="G1441" i="91"/>
  <c r="G1439" i="91"/>
  <c r="G1437" i="91"/>
  <c r="G1435" i="91"/>
  <c r="G1433" i="91"/>
  <c r="G1431" i="91"/>
  <c r="G1429" i="91"/>
  <c r="G1427" i="91"/>
  <c r="G1425" i="91"/>
  <c r="G1423" i="91"/>
  <c r="G1421" i="91"/>
  <c r="G1419" i="91"/>
  <c r="G1417" i="91"/>
  <c r="G1415" i="91"/>
  <c r="G1413" i="91"/>
  <c r="G1411" i="91"/>
  <c r="G1409" i="91"/>
  <c r="G1407" i="91"/>
  <c r="G1405" i="91"/>
  <c r="G1403" i="91"/>
  <c r="G1401" i="91"/>
  <c r="G1399" i="91"/>
  <c r="G1397" i="91"/>
  <c r="G1395" i="91"/>
  <c r="G1393" i="91"/>
  <c r="G1391" i="91"/>
  <c r="G1389" i="91"/>
  <c r="G1387" i="91"/>
  <c r="G1385" i="91"/>
  <c r="G1383" i="91"/>
  <c r="G1381" i="91"/>
  <c r="G1379" i="91"/>
  <c r="G1377" i="91"/>
  <c r="G1375" i="91"/>
  <c r="G1373" i="91"/>
  <c r="G1371" i="91"/>
  <c r="G1369" i="91"/>
  <c r="G1367" i="91"/>
  <c r="G1365" i="91"/>
  <c r="G1363" i="91"/>
  <c r="G1361" i="91"/>
  <c r="G1359" i="91"/>
  <c r="G1357" i="91"/>
  <c r="G1355" i="91"/>
  <c r="G1353" i="91"/>
  <c r="G1351" i="91"/>
  <c r="G1349" i="91"/>
  <c r="G1347" i="91"/>
  <c r="G1345" i="91"/>
  <c r="G1343" i="91"/>
  <c r="G1341" i="91"/>
  <c r="G1339" i="91"/>
  <c r="G1337" i="91"/>
  <c r="G1335" i="91"/>
  <c r="G1333" i="91"/>
  <c r="G1331" i="91"/>
  <c r="G1329" i="91"/>
  <c r="G1327" i="91"/>
  <c r="G1325" i="91"/>
  <c r="G1323" i="91"/>
  <c r="G1321" i="91"/>
  <c r="G1319" i="91"/>
  <c r="G1317" i="91"/>
  <c r="G1315" i="91"/>
  <c r="G1313" i="91"/>
  <c r="G1311" i="91"/>
  <c r="G1309" i="91"/>
  <c r="G1307" i="91"/>
  <c r="G1305" i="91"/>
  <c r="G1303" i="91"/>
  <c r="G1301" i="91"/>
  <c r="G1299" i="91"/>
  <c r="G1297" i="91"/>
  <c r="G1295" i="91"/>
  <c r="G1293" i="91"/>
  <c r="G1291" i="91"/>
  <c r="G1289" i="91"/>
  <c r="G1287" i="91"/>
  <c r="G1285" i="91"/>
  <c r="G1283" i="91"/>
  <c r="G1281" i="91"/>
  <c r="G1279" i="91"/>
  <c r="G1277" i="91"/>
  <c r="G1275" i="91"/>
  <c r="G1273" i="91"/>
  <c r="G1271" i="91"/>
  <c r="G1269" i="91"/>
  <c r="G1267" i="91"/>
  <c r="G1265" i="91"/>
  <c r="G1263" i="91"/>
  <c r="G1261" i="91"/>
  <c r="G1259" i="91"/>
  <c r="G1257" i="91"/>
  <c r="G1255" i="91"/>
  <c r="G1253" i="91"/>
  <c r="G1251" i="91"/>
  <c r="G1249" i="91"/>
  <c r="G1247" i="91"/>
  <c r="G1245" i="91"/>
  <c r="G1243" i="91"/>
  <c r="G1241" i="91"/>
  <c r="G1239" i="91"/>
  <c r="G1237" i="91"/>
  <c r="G1235" i="91"/>
  <c r="G1233" i="91"/>
  <c r="G1231" i="91"/>
  <c r="G1229" i="91"/>
  <c r="G1227" i="91"/>
  <c r="G1225" i="91"/>
  <c r="G1223" i="91"/>
  <c r="G1221" i="91"/>
  <c r="G1219" i="91"/>
  <c r="G1217" i="91"/>
  <c r="G1215" i="91"/>
  <c r="G1213" i="91"/>
  <c r="G1211" i="91"/>
  <c r="G1209" i="91"/>
  <c r="G1207" i="91"/>
  <c r="G1205" i="91"/>
  <c r="G1203" i="91"/>
  <c r="G1201" i="91"/>
  <c r="G1199" i="91"/>
  <c r="G1197" i="91"/>
  <c r="G1195" i="91"/>
  <c r="G1193" i="91"/>
  <c r="G1191" i="91"/>
  <c r="G1189" i="91"/>
  <c r="G1187" i="91"/>
  <c r="G1185" i="91"/>
  <c r="G1183" i="91"/>
  <c r="G1181" i="91"/>
  <c r="G1179" i="91"/>
  <c r="G1177" i="91"/>
  <c r="G1175" i="91"/>
  <c r="G1173" i="91"/>
  <c r="G1171" i="91"/>
  <c r="G1169" i="91"/>
  <c r="G1167" i="91"/>
  <c r="G1165" i="91"/>
  <c r="G1163" i="91"/>
  <c r="G1161" i="91"/>
  <c r="G1159" i="91"/>
  <c r="G1157" i="91"/>
  <c r="G1155" i="91"/>
  <c r="G1153" i="91"/>
  <c r="G1151" i="91"/>
  <c r="G1149" i="91"/>
  <c r="G1147" i="91"/>
  <c r="G1145" i="91"/>
  <c r="G1143" i="91"/>
  <c r="G1141" i="91"/>
  <c r="G1139" i="91"/>
  <c r="G1137" i="91"/>
  <c r="G1135" i="91"/>
  <c r="G1133" i="91"/>
  <c r="G1131" i="91"/>
  <c r="G1129" i="91"/>
  <c r="G1127" i="91"/>
  <c r="G1125" i="91"/>
  <c r="G1123" i="91"/>
  <c r="G1121" i="91"/>
  <c r="G1119" i="91"/>
  <c r="G1117" i="91"/>
  <c r="G1115" i="91"/>
  <c r="G1113" i="91"/>
  <c r="G1111" i="91"/>
  <c r="G1109" i="91"/>
  <c r="G1107" i="91"/>
  <c r="G1105" i="91"/>
  <c r="G1103" i="91"/>
  <c r="G1101" i="91"/>
  <c r="G1099" i="91"/>
  <c r="G1097" i="91"/>
  <c r="G1095" i="91"/>
  <c r="G1093" i="91"/>
  <c r="G1091" i="91"/>
  <c r="G1089" i="91"/>
  <c r="G1087" i="91"/>
  <c r="G1085" i="91"/>
  <c r="G1083" i="91"/>
  <c r="G1081" i="91"/>
  <c r="G1079" i="91"/>
  <c r="G1077" i="91"/>
  <c r="G1075" i="91"/>
  <c r="G1073" i="91"/>
  <c r="G1071" i="91"/>
  <c r="G1069" i="91"/>
  <c r="G1067" i="91"/>
  <c r="G1065" i="91"/>
  <c r="G1063" i="91"/>
  <c r="G1061" i="91"/>
  <c r="G1059" i="91"/>
  <c r="G1057" i="91"/>
  <c r="G1055" i="91"/>
  <c r="G1053" i="91"/>
  <c r="G1051" i="91"/>
  <c r="G1049" i="91"/>
  <c r="G1047" i="91"/>
  <c r="G1045" i="91"/>
  <c r="G1043" i="91"/>
  <c r="G1041" i="91"/>
  <c r="G1039" i="91"/>
  <c r="G1037" i="91"/>
  <c r="G1035" i="91"/>
  <c r="G1033" i="91"/>
  <c r="G1031" i="91"/>
  <c r="G1029" i="91"/>
  <c r="G1027" i="91"/>
  <c r="G1025" i="91"/>
  <c r="G1023" i="91"/>
  <c r="G1021" i="91"/>
  <c r="G1019" i="91"/>
  <c r="G1017" i="91"/>
  <c r="G1015" i="91"/>
  <c r="G1013" i="91"/>
  <c r="G1011" i="91"/>
  <c r="G1009" i="91"/>
  <c r="G1007" i="91"/>
  <c r="G1005" i="91"/>
  <c r="G1003" i="91"/>
  <c r="G1001" i="91"/>
  <c r="G999" i="91"/>
  <c r="G997" i="91"/>
  <c r="G995" i="91"/>
  <c r="G993" i="91"/>
  <c r="G991" i="91"/>
  <c r="G989" i="91"/>
  <c r="G987" i="91"/>
  <c r="G985" i="91"/>
  <c r="G983" i="91"/>
  <c r="G981" i="91"/>
  <c r="G979" i="91"/>
  <c r="G977" i="91"/>
  <c r="G975" i="91"/>
  <c r="G973" i="91"/>
  <c r="G971" i="91"/>
  <c r="G969" i="91"/>
  <c r="G967" i="91"/>
  <c r="G965" i="91"/>
  <c r="G963" i="91"/>
  <c r="G961" i="91"/>
  <c r="G959" i="91"/>
  <c r="G957" i="91"/>
  <c r="G955" i="91"/>
  <c r="G953" i="91"/>
  <c r="G951" i="91"/>
  <c r="G949" i="91"/>
  <c r="G947" i="91"/>
  <c r="G945" i="91"/>
  <c r="G943" i="91"/>
  <c r="G941" i="91"/>
  <c r="G939" i="91"/>
  <c r="G937" i="91"/>
  <c r="G935" i="91"/>
  <c r="G933" i="91"/>
  <c r="G931" i="91"/>
  <c r="G929" i="91"/>
  <c r="G927" i="91"/>
  <c r="G925" i="91"/>
  <c r="G923" i="91"/>
  <c r="G921" i="91"/>
  <c r="G919" i="91"/>
  <c r="G917" i="91"/>
  <c r="G915" i="91"/>
  <c r="G913" i="91"/>
  <c r="G911" i="91"/>
  <c r="G909" i="91"/>
  <c r="G907" i="91"/>
  <c r="G905" i="91"/>
  <c r="G903" i="91"/>
  <c r="G901" i="91"/>
  <c r="G899" i="91"/>
  <c r="G897" i="91"/>
  <c r="G895" i="91"/>
  <c r="G893" i="91"/>
  <c r="G891" i="91"/>
  <c r="G889" i="91"/>
  <c r="G887" i="91"/>
  <c r="G885" i="91"/>
  <c r="G883" i="91"/>
  <c r="G881" i="91"/>
  <c r="G879" i="91"/>
  <c r="G877" i="91"/>
  <c r="G875" i="91"/>
  <c r="G873" i="91"/>
  <c r="G871" i="91"/>
  <c r="G869" i="91"/>
  <c r="G867" i="91"/>
  <c r="G865" i="91"/>
  <c r="G863" i="91"/>
  <c r="G861" i="91"/>
  <c r="G859" i="91"/>
  <c r="G857" i="91"/>
  <c r="G855" i="91"/>
  <c r="G853" i="91"/>
  <c r="G851" i="91"/>
  <c r="G849" i="91"/>
  <c r="G847" i="91"/>
  <c r="G845" i="91"/>
  <c r="G843" i="91"/>
  <c r="G841" i="91"/>
  <c r="G839" i="91"/>
  <c r="G837" i="91"/>
  <c r="G835" i="91"/>
  <c r="G833" i="91"/>
  <c r="G831" i="91"/>
  <c r="G829" i="91"/>
  <c r="G827" i="91"/>
  <c r="G825" i="91"/>
  <c r="G823" i="91"/>
  <c r="G821" i="91"/>
  <c r="G819" i="91"/>
  <c r="G817" i="91"/>
  <c r="G815" i="91"/>
  <c r="G813" i="91"/>
  <c r="G811" i="91"/>
  <c r="G809" i="91"/>
  <c r="G807" i="91"/>
  <c r="G805" i="91"/>
  <c r="G803" i="91"/>
  <c r="G801" i="91"/>
  <c r="G799" i="91"/>
  <c r="G797" i="91"/>
  <c r="G795" i="91"/>
  <c r="G793" i="91"/>
  <c r="G791" i="91"/>
  <c r="G789" i="91"/>
  <c r="G787" i="91"/>
  <c r="G785" i="91"/>
  <c r="G783" i="91"/>
  <c r="G781" i="91"/>
  <c r="G779" i="91"/>
  <c r="G777" i="91"/>
  <c r="G775" i="91"/>
  <c r="G773" i="91"/>
  <c r="G771" i="91"/>
  <c r="G769" i="91"/>
  <c r="G767" i="91"/>
  <c r="G765" i="91"/>
  <c r="G763" i="91"/>
  <c r="G761" i="91"/>
  <c r="G759" i="91"/>
  <c r="G757" i="91"/>
  <c r="G755" i="91"/>
  <c r="G753" i="91"/>
  <c r="G751" i="91"/>
  <c r="G749" i="91"/>
  <c r="G747" i="91"/>
  <c r="G745" i="91"/>
  <c r="G743" i="91"/>
  <c r="G741" i="91"/>
  <c r="G739" i="91"/>
  <c r="G737" i="91"/>
  <c r="G735" i="91"/>
  <c r="G733" i="91"/>
  <c r="G731" i="91"/>
  <c r="G729" i="91"/>
  <c r="G727" i="91"/>
  <c r="G725" i="91"/>
  <c r="G723" i="91"/>
  <c r="G721" i="91"/>
  <c r="G719" i="91"/>
  <c r="G717" i="91"/>
  <c r="G715" i="91"/>
  <c r="G713" i="91"/>
  <c r="G711" i="91"/>
  <c r="G709" i="91"/>
  <c r="G707" i="91"/>
  <c r="G705" i="91"/>
  <c r="G703" i="91"/>
  <c r="G701" i="91"/>
  <c r="G699" i="91"/>
  <c r="G697" i="91"/>
  <c r="G695" i="91"/>
  <c r="G693" i="91"/>
  <c r="G691" i="91"/>
  <c r="G689" i="91"/>
  <c r="G687" i="91"/>
  <c r="G685" i="91"/>
  <c r="G683" i="91"/>
  <c r="G681" i="91"/>
  <c r="G679" i="91"/>
  <c r="G677" i="91"/>
  <c r="G675" i="91"/>
  <c r="G673" i="91"/>
  <c r="G671" i="91"/>
  <c r="G669" i="91"/>
  <c r="G667" i="91"/>
  <c r="G665" i="91"/>
  <c r="G663" i="91"/>
  <c r="G661" i="91"/>
  <c r="G659" i="91"/>
  <c r="G657" i="91"/>
  <c r="G655" i="91"/>
  <c r="G653" i="91"/>
  <c r="G651" i="91"/>
  <c r="G649" i="91"/>
  <c r="G647" i="91"/>
  <c r="G645" i="91"/>
  <c r="G643" i="91"/>
  <c r="G641" i="91"/>
  <c r="G639" i="91"/>
  <c r="G637" i="91"/>
  <c r="G635" i="91"/>
  <c r="G633" i="91"/>
  <c r="G631" i="91"/>
  <c r="G629" i="91"/>
  <c r="G627" i="91"/>
  <c r="G625" i="91"/>
  <c r="G623" i="91"/>
  <c r="G621" i="91"/>
  <c r="G619" i="91"/>
  <c r="G617" i="91"/>
  <c r="G615" i="91"/>
  <c r="G613" i="91"/>
  <c r="G611" i="91"/>
  <c r="G609" i="91"/>
  <c r="G607" i="91"/>
  <c r="G605" i="91"/>
  <c r="G603" i="91"/>
  <c r="G601" i="91"/>
  <c r="G599" i="91"/>
  <c r="G597" i="91"/>
  <c r="G595" i="91"/>
  <c r="G593" i="91"/>
  <c r="G591" i="91"/>
  <c r="G589" i="91"/>
  <c r="G587" i="91"/>
  <c r="G585" i="91"/>
  <c r="G583" i="91"/>
  <c r="G581" i="91"/>
  <c r="G579" i="91"/>
  <c r="G577" i="91"/>
  <c r="G575" i="91"/>
  <c r="G573" i="91"/>
  <c r="G571" i="91"/>
  <c r="G569" i="91"/>
  <c r="G567" i="91"/>
  <c r="G565" i="91"/>
  <c r="G563" i="91"/>
  <c r="G561" i="91"/>
  <c r="G559" i="91"/>
  <c r="G557" i="91"/>
  <c r="G555" i="91"/>
  <c r="G553" i="91"/>
  <c r="G551" i="91"/>
  <c r="G549" i="91"/>
  <c r="G547" i="91"/>
  <c r="G545" i="91"/>
  <c r="G543" i="91"/>
  <c r="G541" i="91"/>
  <c r="G539" i="91"/>
  <c r="G537" i="91"/>
  <c r="G535" i="91"/>
  <c r="G533" i="91"/>
  <c r="G531" i="91"/>
  <c r="G529" i="91"/>
  <c r="G527" i="91"/>
  <c r="G525" i="91"/>
  <c r="G523" i="91"/>
  <c r="G521" i="91"/>
  <c r="G519" i="91"/>
  <c r="G517" i="91"/>
  <c r="G515" i="91"/>
  <c r="G513" i="91"/>
  <c r="G511" i="91"/>
  <c r="G509" i="91"/>
  <c r="G507" i="91"/>
  <c r="G505" i="91"/>
  <c r="G503" i="91"/>
  <c r="G501" i="91"/>
  <c r="G499" i="91"/>
  <c r="G497" i="91"/>
  <c r="G495" i="91"/>
  <c r="G493" i="91"/>
  <c r="G491" i="91"/>
  <c r="G489" i="91"/>
  <c r="G487" i="91"/>
  <c r="G485" i="91"/>
  <c r="G483" i="91"/>
  <c r="G481" i="91"/>
  <c r="G479" i="91"/>
  <c r="G477" i="91"/>
  <c r="G475" i="91"/>
  <c r="G473" i="91"/>
  <c r="G471" i="91"/>
  <c r="G469" i="91"/>
  <c r="G467" i="91"/>
  <c r="G465" i="91"/>
  <c r="G463" i="91"/>
  <c r="G461" i="91"/>
  <c r="G459" i="91"/>
  <c r="G457" i="91"/>
  <c r="G455" i="91"/>
  <c r="G453" i="91"/>
  <c r="G451" i="91"/>
  <c r="G449" i="91"/>
  <c r="G447" i="91"/>
  <c r="G445" i="91"/>
  <c r="G443" i="91"/>
  <c r="G441" i="91"/>
  <c r="G439" i="91"/>
  <c r="G437" i="91"/>
  <c r="G435" i="91"/>
  <c r="G433" i="91"/>
  <c r="G431" i="91"/>
  <c r="G429" i="91"/>
  <c r="G427" i="91"/>
  <c r="G425" i="91"/>
  <c r="G423" i="91"/>
  <c r="G421" i="91"/>
  <c r="G419" i="91"/>
  <c r="G417" i="91"/>
  <c r="G415" i="91"/>
  <c r="G413" i="91"/>
  <c r="G411" i="91"/>
  <c r="G409" i="91"/>
  <c r="G407" i="91"/>
  <c r="G405" i="91"/>
  <c r="G403" i="91"/>
  <c r="G401" i="91"/>
  <c r="G399" i="91"/>
  <c r="G397" i="91"/>
  <c r="G395" i="91"/>
  <c r="G393" i="91"/>
  <c r="G391" i="91"/>
  <c r="G389" i="91"/>
  <c r="G387" i="91"/>
  <c r="G385" i="91"/>
  <c r="G383" i="91"/>
  <c r="G381" i="91"/>
  <c r="G379" i="91"/>
  <c r="G377" i="91"/>
  <c r="G375" i="91"/>
  <c r="G373" i="91"/>
  <c r="G371" i="91"/>
  <c r="G369" i="91"/>
  <c r="G367" i="91"/>
  <c r="G365" i="91"/>
  <c r="G363" i="91"/>
  <c r="G361" i="91"/>
  <c r="G359" i="91"/>
  <c r="G357" i="91"/>
  <c r="G355" i="91"/>
  <c r="G353" i="91"/>
  <c r="G351" i="91"/>
  <c r="G349" i="91"/>
  <c r="G347" i="91"/>
  <c r="G345" i="91"/>
  <c r="G343" i="91"/>
  <c r="G341" i="91"/>
  <c r="G339" i="91"/>
  <c r="G337" i="91"/>
  <c r="G335" i="91"/>
  <c r="G333" i="91"/>
  <c r="G331" i="91"/>
  <c r="G329" i="91"/>
  <c r="G327" i="91"/>
  <c r="G325" i="91"/>
  <c r="G323" i="91"/>
  <c r="G321" i="91"/>
  <c r="G319" i="91"/>
  <c r="G317" i="91"/>
  <c r="G315" i="91"/>
  <c r="G313" i="91"/>
  <c r="G311" i="91"/>
  <c r="G309" i="91"/>
  <c r="G307" i="91"/>
  <c r="G305" i="91"/>
  <c r="G303" i="91"/>
  <c r="G301" i="91"/>
  <c r="G299" i="91"/>
  <c r="G297" i="91"/>
  <c r="G295" i="91"/>
  <c r="G293" i="91"/>
  <c r="G291" i="91"/>
  <c r="G289" i="91"/>
  <c r="G287" i="91"/>
  <c r="G285" i="91"/>
  <c r="G283" i="91"/>
  <c r="G281" i="91"/>
  <c r="G279" i="91"/>
  <c r="G277" i="91"/>
  <c r="G275" i="91"/>
  <c r="G273" i="91"/>
  <c r="G271" i="91"/>
  <c r="G269" i="91"/>
  <c r="G267" i="91"/>
  <c r="G265" i="91"/>
  <c r="G263" i="91"/>
  <c r="G261" i="91"/>
  <c r="G259" i="91"/>
  <c r="G257" i="91"/>
  <c r="G255" i="91"/>
  <c r="G253" i="91"/>
  <c r="G251" i="91"/>
  <c r="G249" i="91"/>
  <c r="G247" i="91"/>
  <c r="G245" i="91"/>
  <c r="G243" i="91"/>
  <c r="G241" i="91"/>
  <c r="G239" i="91"/>
  <c r="G237" i="91"/>
  <c r="G235" i="91"/>
  <c r="G233" i="91"/>
  <c r="G231" i="91"/>
  <c r="G229" i="91"/>
  <c r="G227" i="91"/>
  <c r="G225" i="91"/>
  <c r="G223" i="91"/>
  <c r="G221" i="91"/>
  <c r="G219" i="91"/>
  <c r="G217" i="91"/>
  <c r="G215" i="91"/>
  <c r="G213" i="91"/>
  <c r="G211" i="91"/>
  <c r="G209" i="91"/>
  <c r="G207" i="91"/>
  <c r="G205" i="91"/>
  <c r="G203" i="91"/>
  <c r="G201" i="91"/>
  <c r="G199" i="91"/>
  <c r="G197" i="91"/>
  <c r="G195" i="91"/>
  <c r="G193" i="91"/>
  <c r="G191" i="91"/>
  <c r="G189" i="91"/>
  <c r="G187" i="91"/>
  <c r="G185" i="91"/>
  <c r="G183" i="91"/>
  <c r="G181" i="91"/>
  <c r="G179" i="91"/>
  <c r="G177" i="91"/>
  <c r="G175" i="91"/>
  <c r="G173" i="91"/>
  <c r="G171" i="91"/>
  <c r="G169" i="91"/>
  <c r="G167" i="91"/>
  <c r="G165" i="91"/>
  <c r="G163" i="91"/>
  <c r="G161" i="91"/>
  <c r="G159" i="91"/>
  <c r="G157" i="91"/>
  <c r="G155" i="91"/>
  <c r="G153" i="91"/>
  <c r="G151" i="91"/>
  <c r="G149" i="91"/>
  <c r="G147" i="91"/>
  <c r="G145" i="91"/>
  <c r="G143" i="91"/>
  <c r="G141" i="91"/>
  <c r="G139" i="91"/>
  <c r="G137" i="91"/>
  <c r="G135" i="91"/>
  <c r="G133" i="91"/>
  <c r="G131" i="91"/>
  <c r="G129" i="91"/>
  <c r="G127" i="91"/>
  <c r="G125" i="91"/>
  <c r="G123" i="91"/>
  <c r="G121" i="91"/>
  <c r="G119" i="91"/>
  <c r="G117" i="91"/>
  <c r="G115" i="91"/>
  <c r="G113" i="91"/>
  <c r="G111" i="91"/>
  <c r="G109" i="91"/>
  <c r="G107" i="91"/>
  <c r="G105" i="91"/>
  <c r="G103" i="91"/>
  <c r="G101" i="91"/>
  <c r="G99" i="91"/>
  <c r="G97" i="91"/>
  <c r="G95" i="91"/>
  <c r="G93" i="91"/>
  <c r="G91" i="91"/>
  <c r="G89" i="91"/>
  <c r="G87" i="91"/>
  <c r="G85" i="91"/>
  <c r="G83" i="91"/>
  <c r="G81" i="91"/>
  <c r="G79" i="91"/>
  <c r="G77" i="91"/>
  <c r="G75" i="91"/>
  <c r="G73" i="91"/>
  <c r="G71" i="91"/>
  <c r="G69" i="91"/>
  <c r="G67" i="91"/>
  <c r="G65" i="91"/>
  <c r="G63" i="91"/>
  <c r="G61" i="91"/>
  <c r="G59" i="91"/>
  <c r="G57" i="91"/>
  <c r="G55" i="91"/>
  <c r="G53" i="91"/>
  <c r="G51" i="91"/>
  <c r="G49" i="91"/>
  <c r="G47" i="91"/>
  <c r="G45" i="91"/>
  <c r="G43" i="91"/>
  <c r="G41" i="91"/>
  <c r="G39" i="91"/>
  <c r="G37" i="91"/>
  <c r="G35" i="91"/>
  <c r="G33" i="91"/>
  <c r="G31" i="91"/>
  <c r="G29" i="91"/>
  <c r="G27" i="91"/>
  <c r="G25" i="91"/>
  <c r="G1242" i="91"/>
  <c r="G1240" i="91"/>
  <c r="G1238" i="91"/>
  <c r="G1236" i="91"/>
  <c r="G1234" i="91"/>
  <c r="G1232" i="91"/>
  <c r="G1230" i="91"/>
  <c r="G1228" i="91"/>
  <c r="G1226" i="91"/>
  <c r="G1224" i="91"/>
  <c r="G1222" i="91"/>
  <c r="G1220" i="91"/>
  <c r="G1218" i="91"/>
  <c r="G1216" i="91"/>
  <c r="G1214" i="91"/>
  <c r="G1212" i="91"/>
  <c r="G1210" i="91"/>
  <c r="G1208" i="91"/>
  <c r="G1206" i="91"/>
  <c r="G1204" i="91"/>
  <c r="G1202" i="91"/>
  <c r="G1200" i="91"/>
  <c r="G1198" i="91"/>
  <c r="G1196" i="91"/>
  <c r="G1194" i="91"/>
  <c r="G1192" i="91"/>
  <c r="G1190" i="91"/>
  <c r="G1188" i="91"/>
  <c r="G1186" i="91"/>
  <c r="G1184" i="91"/>
  <c r="G1182" i="91"/>
  <c r="G1180" i="91"/>
  <c r="G1178" i="91"/>
  <c r="G1176" i="91"/>
  <c r="G1174" i="91"/>
  <c r="G1172" i="91"/>
  <c r="G1170" i="91"/>
  <c r="G1168" i="91"/>
  <c r="G1166" i="91"/>
  <c r="G1164" i="91"/>
  <c r="G1162" i="91"/>
  <c r="G1160" i="91"/>
  <c r="G1158" i="91"/>
  <c r="G1156" i="91"/>
  <c r="G1154" i="91"/>
  <c r="G1152" i="91"/>
  <c r="G1150" i="91"/>
  <c r="G1148" i="91"/>
  <c r="G1146" i="91"/>
  <c r="G1144" i="91"/>
  <c r="G1142" i="91"/>
  <c r="G1140" i="91"/>
  <c r="G1138" i="91"/>
  <c r="G1136" i="91"/>
  <c r="G1134" i="91"/>
  <c r="G1132" i="91"/>
  <c r="G1130" i="91"/>
  <c r="G1128" i="91"/>
  <c r="G1126" i="91"/>
  <c r="G1124" i="91"/>
  <c r="G1122" i="91"/>
  <c r="G1120" i="91"/>
  <c r="G1118" i="91"/>
  <c r="G1116" i="91"/>
  <c r="G1114" i="91"/>
  <c r="G1112" i="91"/>
  <c r="G1110" i="91"/>
  <c r="G1108" i="91"/>
  <c r="G1106" i="91"/>
  <c r="G1104" i="91"/>
  <c r="G1102" i="91"/>
  <c r="G1100" i="91"/>
  <c r="G1098" i="91"/>
  <c r="G1096" i="91"/>
  <c r="G1094" i="91"/>
  <c r="G1092" i="91"/>
  <c r="G1090" i="91"/>
  <c r="G1088" i="91"/>
  <c r="G1086" i="91"/>
  <c r="G1084" i="91"/>
  <c r="G1082" i="91"/>
  <c r="G1080" i="91"/>
  <c r="G1078" i="91"/>
  <c r="G1076" i="91"/>
  <c r="G1074" i="91"/>
  <c r="G1072" i="91"/>
  <c r="G1070" i="91"/>
  <c r="G1068" i="91"/>
  <c r="G1066" i="91"/>
  <c r="G1064" i="91"/>
  <c r="G1062" i="91"/>
  <c r="G1060" i="91"/>
  <c r="G1058" i="91"/>
  <c r="G1056" i="91"/>
  <c r="G1054" i="91"/>
  <c r="G1052" i="91"/>
  <c r="G1050" i="91"/>
  <c r="G1048" i="91"/>
  <c r="G1046" i="91"/>
  <c r="G1044" i="91"/>
  <c r="G1042" i="91"/>
  <c r="G1040" i="91"/>
  <c r="G1038" i="91"/>
  <c r="G1036" i="91"/>
  <c r="G1034" i="91"/>
  <c r="G1032" i="91"/>
  <c r="G1030" i="91"/>
  <c r="G1028" i="91"/>
  <c r="G1026" i="91"/>
  <c r="G1024" i="91"/>
  <c r="G1022" i="91"/>
  <c r="G1020" i="91"/>
  <c r="G1018" i="91"/>
  <c r="G1016" i="91"/>
  <c r="G1014" i="91"/>
  <c r="G1012" i="91"/>
  <c r="G1010" i="91"/>
  <c r="G1008" i="91"/>
  <c r="G1006" i="91"/>
  <c r="G1004" i="91"/>
  <c r="G1002" i="91"/>
  <c r="G1000" i="91"/>
  <c r="G998" i="91"/>
  <c r="G996" i="91"/>
  <c r="G994" i="91"/>
  <c r="G992" i="91"/>
  <c r="G990" i="91"/>
  <c r="G988" i="91"/>
  <c r="G986" i="91"/>
  <c r="G984" i="91"/>
  <c r="G982" i="91"/>
  <c r="G980" i="91"/>
  <c r="G978" i="91"/>
  <c r="G976" i="91"/>
  <c r="G974" i="91"/>
  <c r="G972" i="91"/>
  <c r="G970" i="91"/>
  <c r="G968" i="91"/>
  <c r="G966" i="91"/>
  <c r="G964" i="91"/>
  <c r="G962" i="91"/>
  <c r="G960" i="91"/>
  <c r="G958" i="91"/>
  <c r="G956" i="91"/>
  <c r="G954" i="91"/>
  <c r="G952" i="91"/>
  <c r="G950" i="91"/>
  <c r="G948" i="91"/>
  <c r="G946" i="91"/>
  <c r="G944" i="91"/>
  <c r="G942" i="91"/>
  <c r="G940" i="91"/>
  <c r="G938" i="91"/>
  <c r="G936" i="91"/>
  <c r="G934" i="91"/>
  <c r="G932" i="91"/>
  <c r="G930" i="91"/>
  <c r="G928" i="91"/>
  <c r="G926" i="91"/>
  <c r="G924" i="91"/>
  <c r="G922" i="91"/>
  <c r="G920" i="91"/>
  <c r="G918" i="91"/>
  <c r="G916" i="91"/>
  <c r="G914" i="91"/>
  <c r="G912" i="91"/>
  <c r="G910" i="91"/>
  <c r="G908" i="91"/>
  <c r="G906" i="91"/>
  <c r="G904" i="91"/>
  <c r="G902" i="91"/>
  <c r="G900" i="91"/>
  <c r="G898" i="91"/>
  <c r="G896" i="91"/>
  <c r="G894" i="91"/>
  <c r="G892" i="91"/>
  <c r="G890" i="91"/>
  <c r="G888" i="91"/>
  <c r="G886" i="91"/>
  <c r="G884" i="91"/>
  <c r="G882" i="91"/>
  <c r="G880" i="91"/>
  <c r="G878" i="91"/>
  <c r="G876" i="91"/>
  <c r="G874" i="91"/>
  <c r="G872" i="91"/>
  <c r="G870" i="91"/>
  <c r="G868" i="91"/>
  <c r="G866" i="91"/>
  <c r="G864" i="91"/>
  <c r="G862" i="91"/>
  <c r="G860" i="91"/>
  <c r="G858" i="91"/>
  <c r="G856" i="91"/>
  <c r="G854" i="91"/>
  <c r="G852" i="91"/>
  <c r="G850" i="91"/>
  <c r="G848" i="91"/>
  <c r="G846" i="91"/>
  <c r="G844" i="91"/>
  <c r="G842" i="91"/>
  <c r="G840" i="91"/>
  <c r="G838" i="91"/>
  <c r="G836" i="91"/>
  <c r="G834" i="91"/>
  <c r="G832" i="91"/>
  <c r="G830" i="91"/>
  <c r="G828" i="91"/>
  <c r="G826" i="91"/>
  <c r="G824" i="91"/>
  <c r="G822" i="91"/>
  <c r="G820" i="91"/>
  <c r="G818" i="91"/>
  <c r="G816" i="91"/>
  <c r="G814" i="91"/>
  <c r="G812" i="91"/>
  <c r="G810" i="91"/>
  <c r="G808" i="91"/>
  <c r="G806" i="91"/>
  <c r="G804" i="91"/>
  <c r="G802" i="91"/>
  <c r="G800" i="91"/>
  <c r="G798" i="91"/>
  <c r="G796" i="91"/>
  <c r="G794" i="91"/>
  <c r="G792" i="91"/>
  <c r="G790" i="91"/>
  <c r="G788" i="91"/>
  <c r="G786" i="91"/>
  <c r="G784" i="91"/>
  <c r="G782" i="91"/>
  <c r="G780" i="91"/>
  <c r="G778" i="91"/>
  <c r="G776" i="91"/>
  <c r="G774" i="91"/>
  <c r="G772" i="91"/>
  <c r="G770" i="91"/>
  <c r="G768" i="91"/>
  <c r="G766" i="91"/>
  <c r="G764" i="91"/>
  <c r="G762" i="91"/>
  <c r="G760" i="91"/>
  <c r="G758" i="91"/>
  <c r="G756" i="91"/>
  <c r="G754" i="91"/>
  <c r="G752" i="91"/>
  <c r="G750" i="91"/>
  <c r="G748" i="91"/>
  <c r="G746" i="91"/>
  <c r="G744" i="91"/>
  <c r="G742" i="91"/>
  <c r="G740" i="91"/>
  <c r="G738" i="91"/>
  <c r="G736" i="91"/>
  <c r="G734" i="91"/>
  <c r="G732" i="91"/>
  <c r="G730" i="91"/>
  <c r="G728" i="91"/>
  <c r="G726" i="91"/>
  <c r="G724" i="91"/>
  <c r="G722" i="91"/>
  <c r="G720" i="91"/>
  <c r="G718" i="91"/>
  <c r="G716" i="91"/>
  <c r="G714" i="91"/>
  <c r="G712" i="91"/>
  <c r="G710" i="91"/>
  <c r="G708" i="91"/>
  <c r="G706" i="91"/>
  <c r="G704" i="91"/>
  <c r="G702" i="91"/>
  <c r="G700" i="91"/>
  <c r="G698" i="91"/>
  <c r="G696" i="91"/>
  <c r="G694" i="91"/>
  <c r="G692" i="91"/>
  <c r="G690" i="91"/>
  <c r="G688" i="91"/>
  <c r="G686" i="91"/>
  <c r="G684" i="91"/>
  <c r="G682" i="91"/>
  <c r="G680" i="91"/>
  <c r="G678" i="91"/>
  <c r="G676" i="91"/>
  <c r="G674" i="91"/>
  <c r="G672" i="91"/>
  <c r="G670" i="91"/>
  <c r="G668" i="91"/>
  <c r="G666" i="91"/>
  <c r="G664" i="91"/>
  <c r="G662" i="91"/>
  <c r="G660" i="91"/>
  <c r="G658" i="91"/>
  <c r="G656" i="91"/>
  <c r="G654" i="91"/>
  <c r="G652" i="91"/>
  <c r="G650" i="91"/>
  <c r="G648" i="91"/>
  <c r="G646" i="91"/>
  <c r="G644" i="91"/>
  <c r="G642" i="91"/>
  <c r="G640" i="91"/>
  <c r="G638" i="91"/>
  <c r="G636" i="91"/>
  <c r="G634" i="91"/>
  <c r="G632" i="91"/>
  <c r="G630" i="91"/>
  <c r="G628" i="91"/>
  <c r="G626" i="91"/>
  <c r="G624" i="91"/>
  <c r="G622" i="91"/>
  <c r="G620" i="91"/>
  <c r="G618" i="91"/>
  <c r="G616" i="91"/>
  <c r="G614" i="91"/>
  <c r="G612" i="91"/>
  <c r="G610" i="91"/>
  <c r="G608" i="91"/>
  <c r="G606" i="91"/>
  <c r="G604" i="91"/>
  <c r="G602" i="91"/>
  <c r="G600" i="91"/>
  <c r="G598" i="91"/>
  <c r="G596" i="91"/>
  <c r="G594" i="91"/>
  <c r="G592" i="91"/>
  <c r="G590" i="91"/>
  <c r="G588" i="91"/>
  <c r="G586" i="91"/>
  <c r="G584" i="91"/>
  <c r="G582" i="91"/>
  <c r="G580" i="91"/>
  <c r="G578" i="91"/>
  <c r="G576" i="91"/>
  <c r="G574" i="91"/>
  <c r="G572" i="91"/>
  <c r="G570" i="91"/>
  <c r="G568" i="91"/>
  <c r="G566" i="91"/>
  <c r="G564" i="91"/>
  <c r="G562" i="91"/>
  <c r="G560" i="91"/>
  <c r="G558" i="91"/>
  <c r="G556" i="91"/>
  <c r="G554" i="91"/>
  <c r="G552" i="91"/>
  <c r="G550" i="91"/>
  <c r="G548" i="91"/>
  <c r="G546" i="91"/>
  <c r="G544" i="91"/>
  <c r="G542" i="91"/>
  <c r="G540" i="91"/>
  <c r="G538" i="91"/>
  <c r="G536" i="91"/>
  <c r="G534" i="91"/>
  <c r="G532" i="91"/>
  <c r="G530" i="91"/>
  <c r="G528" i="91"/>
  <c r="G526" i="91"/>
  <c r="G524" i="91"/>
  <c r="G522" i="91"/>
  <c r="G520" i="91"/>
  <c r="G518" i="91"/>
  <c r="G516" i="91"/>
  <c r="G514" i="91"/>
  <c r="G512" i="91"/>
  <c r="G510" i="91"/>
  <c r="G508" i="91"/>
  <c r="G506" i="91"/>
  <c r="G504" i="91"/>
  <c r="G502" i="91"/>
  <c r="G500" i="91"/>
  <c r="G498" i="91"/>
  <c r="G496" i="91"/>
  <c r="G494" i="91"/>
  <c r="G492" i="91"/>
  <c r="G490" i="91"/>
  <c r="G488" i="91"/>
  <c r="G486" i="91"/>
  <c r="G484" i="91"/>
  <c r="G482" i="91"/>
  <c r="G480" i="91"/>
  <c r="G478" i="91"/>
  <c r="G476" i="91"/>
  <c r="G474" i="91"/>
  <c r="G472" i="91"/>
  <c r="G470" i="91"/>
  <c r="G468" i="91"/>
  <c r="G466" i="91"/>
  <c r="G464" i="91"/>
  <c r="G462" i="91"/>
  <c r="G460" i="91"/>
  <c r="G458" i="91"/>
  <c r="G456" i="91"/>
  <c r="G454" i="91"/>
  <c r="G452" i="91"/>
  <c r="G450" i="91"/>
  <c r="G448" i="91"/>
  <c r="G446" i="91"/>
  <c r="G444" i="91"/>
  <c r="G442" i="91"/>
  <c r="G440" i="91"/>
  <c r="G438" i="91"/>
  <c r="G436" i="91"/>
  <c r="G434" i="91"/>
  <c r="G432" i="91"/>
  <c r="G430" i="91"/>
  <c r="G428" i="91"/>
  <c r="G426" i="91"/>
  <c r="G424" i="91"/>
  <c r="G422" i="91"/>
  <c r="G420" i="91"/>
  <c r="G418" i="91"/>
  <c r="G416" i="91"/>
  <c r="G414" i="91"/>
  <c r="G412" i="91"/>
  <c r="G410" i="91"/>
  <c r="G408" i="91"/>
  <c r="G406" i="91"/>
  <c r="G404" i="91"/>
  <c r="G402" i="91"/>
  <c r="G400" i="91"/>
  <c r="G398" i="91"/>
  <c r="G396" i="91"/>
  <c r="G394" i="91"/>
  <c r="G392" i="91"/>
  <c r="G390" i="91"/>
  <c r="G388" i="91"/>
  <c r="G386" i="91"/>
  <c r="G384" i="91"/>
  <c r="G382" i="91"/>
  <c r="G380" i="91"/>
  <c r="G378" i="91"/>
  <c r="G376" i="91"/>
  <c r="G374" i="91"/>
  <c r="G372" i="91"/>
  <c r="G370" i="91"/>
  <c r="G368" i="91"/>
  <c r="G366" i="91"/>
  <c r="G364" i="91"/>
  <c r="G362" i="91"/>
  <c r="G360" i="91"/>
  <c r="G358" i="91"/>
  <c r="G356" i="91"/>
  <c r="G354" i="91"/>
  <c r="G352" i="91"/>
  <c r="G350" i="91"/>
  <c r="G348" i="91"/>
  <c r="G346" i="91"/>
  <c r="G344" i="91"/>
  <c r="G342" i="91"/>
  <c r="G340" i="91"/>
  <c r="G338" i="91"/>
  <c r="G336" i="91"/>
  <c r="G334" i="91"/>
  <c r="G332" i="91"/>
  <c r="G330" i="91"/>
  <c r="G328" i="91"/>
  <c r="G326" i="91"/>
  <c r="G324" i="91"/>
  <c r="G322" i="91"/>
  <c r="G320" i="91"/>
  <c r="G318" i="91"/>
  <c r="G316" i="91"/>
  <c r="G314" i="91"/>
  <c r="G312" i="91"/>
  <c r="G310" i="91"/>
  <c r="G308" i="91"/>
  <c r="G306" i="91"/>
  <c r="G304" i="91"/>
  <c r="G302" i="91"/>
  <c r="G300" i="91"/>
  <c r="G298" i="91"/>
  <c r="G296" i="91"/>
  <c r="G294" i="91"/>
  <c r="G292" i="91"/>
  <c r="G290" i="91"/>
  <c r="G288" i="91"/>
  <c r="G286" i="91"/>
  <c r="G284" i="91"/>
  <c r="G282" i="91"/>
  <c r="G280" i="91"/>
  <c r="G278" i="91"/>
  <c r="G276" i="91"/>
  <c r="G274" i="91"/>
  <c r="G272" i="91"/>
  <c r="G270" i="91"/>
  <c r="G268" i="91"/>
  <c r="G266" i="91"/>
  <c r="G264" i="91"/>
  <c r="G262" i="91"/>
  <c r="G260" i="91"/>
  <c r="G258" i="91"/>
  <c r="G256" i="91"/>
  <c r="G254" i="91"/>
  <c r="G252" i="91"/>
  <c r="G250" i="91"/>
  <c r="G248" i="91"/>
  <c r="G246" i="91"/>
  <c r="G244" i="91"/>
  <c r="G242" i="91"/>
  <c r="G240" i="91"/>
  <c r="G238" i="91"/>
  <c r="G236" i="91"/>
  <c r="G234" i="91"/>
  <c r="G232" i="91"/>
  <c r="G230" i="91"/>
  <c r="G228" i="91"/>
  <c r="G226" i="91"/>
  <c r="G224" i="91"/>
  <c r="G222" i="91"/>
  <c r="G220" i="91"/>
  <c r="G218" i="91"/>
  <c r="G216" i="91"/>
  <c r="G214" i="91"/>
  <c r="G212" i="91"/>
  <c r="G210" i="91"/>
  <c r="G208" i="91"/>
  <c r="G206" i="91"/>
  <c r="G204" i="91"/>
  <c r="G202" i="91"/>
  <c r="G200" i="91"/>
  <c r="G198" i="91"/>
  <c r="G196" i="91"/>
  <c r="G194" i="91"/>
  <c r="G192" i="91"/>
  <c r="G190" i="91"/>
  <c r="G188" i="91"/>
  <c r="G186" i="91"/>
  <c r="G184" i="91"/>
  <c r="G182" i="91"/>
  <c r="G180" i="91"/>
  <c r="G178" i="91"/>
  <c r="G176" i="91"/>
  <c r="G174" i="91"/>
  <c r="G172" i="91"/>
  <c r="G170" i="91"/>
  <c r="G168" i="91"/>
  <c r="G166" i="91"/>
  <c r="G164" i="91"/>
  <c r="G162" i="91"/>
  <c r="G160" i="91"/>
  <c r="G158" i="91"/>
  <c r="G156" i="91"/>
  <c r="G154" i="91"/>
  <c r="G152" i="91"/>
  <c r="G150" i="91"/>
  <c r="G148" i="91"/>
  <c r="G146" i="91"/>
  <c r="G144" i="91"/>
  <c r="G142" i="91"/>
  <c r="G140" i="91"/>
  <c r="G138" i="91"/>
  <c r="G136" i="91"/>
  <c r="G134" i="91"/>
  <c r="G132" i="91"/>
  <c r="G130" i="91"/>
  <c r="G128" i="91"/>
  <c r="G126" i="91"/>
  <c r="G124" i="91"/>
  <c r="G122" i="91"/>
  <c r="G120" i="91"/>
  <c r="G118" i="91"/>
  <c r="G116" i="91"/>
  <c r="G114" i="91"/>
  <c r="G112" i="91"/>
  <c r="G110" i="91"/>
  <c r="G108" i="91"/>
  <c r="G106" i="91"/>
  <c r="G104" i="91"/>
  <c r="G102" i="91"/>
  <c r="G100" i="91"/>
  <c r="G98" i="91"/>
  <c r="G96" i="91"/>
  <c r="G94" i="91"/>
  <c r="G92" i="91"/>
  <c r="G90" i="91"/>
  <c r="G88" i="91"/>
  <c r="G86" i="91"/>
  <c r="G84" i="91"/>
  <c r="G82" i="91"/>
  <c r="G80" i="91"/>
  <c r="G78" i="91"/>
  <c r="G76" i="91"/>
  <c r="G74" i="91"/>
  <c r="G72" i="91"/>
  <c r="G70" i="91"/>
  <c r="G68" i="91"/>
  <c r="G66" i="91"/>
  <c r="G64" i="91"/>
  <c r="G62" i="91"/>
  <c r="G60" i="91"/>
  <c r="G58" i="91"/>
  <c r="G56" i="91"/>
  <c r="G54" i="91"/>
  <c r="G52" i="91"/>
  <c r="G50" i="91"/>
  <c r="G48" i="91"/>
  <c r="G46" i="91"/>
  <c r="G44" i="91"/>
  <c r="G42" i="91"/>
  <c r="G40" i="91"/>
  <c r="G38" i="91"/>
  <c r="G36" i="91"/>
  <c r="G34" i="91"/>
  <c r="G32" i="91"/>
  <c r="G30" i="91"/>
  <c r="G28" i="91"/>
  <c r="G26" i="91"/>
  <c r="G24" i="91"/>
  <c r="F2" i="91"/>
  <c r="G13" i="91" s="1"/>
  <c r="F3" i="91"/>
  <c r="F4" i="91"/>
  <c r="F5" i="91"/>
  <c r="F6" i="91"/>
  <c r="F7" i="91"/>
  <c r="F8" i="91"/>
  <c r="F9" i="91"/>
  <c r="F10" i="91"/>
  <c r="F11" i="91"/>
  <c r="F12" i="91"/>
  <c r="G23" i="91" s="1"/>
  <c r="F4" i="90"/>
  <c r="F5" i="90"/>
  <c r="F6" i="90"/>
  <c r="F7" i="90"/>
  <c r="F8" i="90"/>
  <c r="F9" i="90"/>
  <c r="F10" i="90"/>
  <c r="F11" i="90"/>
  <c r="F12" i="90"/>
  <c r="F13" i="90"/>
  <c r="F14" i="90"/>
  <c r="F15" i="90"/>
  <c r="F16" i="90"/>
  <c r="F17" i="90"/>
  <c r="F18" i="90"/>
  <c r="F19" i="90"/>
  <c r="F20" i="90"/>
  <c r="F21" i="90"/>
  <c r="F22" i="90"/>
  <c r="F23" i="90"/>
  <c r="F24" i="90"/>
  <c r="F25" i="90"/>
  <c r="F26" i="90"/>
  <c r="F27" i="90"/>
  <c r="F28" i="90"/>
  <c r="F29" i="90"/>
  <c r="F30" i="90"/>
  <c r="F31" i="90"/>
  <c r="F32" i="90"/>
  <c r="F33" i="90"/>
  <c r="F34" i="90"/>
  <c r="F35" i="90"/>
  <c r="F36" i="90"/>
  <c r="F37" i="90"/>
  <c r="F38" i="90"/>
  <c r="F39" i="90"/>
  <c r="F40" i="90"/>
  <c r="F41" i="90"/>
  <c r="F42" i="90"/>
  <c r="F43" i="90"/>
  <c r="F44" i="90"/>
  <c r="F45" i="90"/>
  <c r="F46" i="90"/>
  <c r="F47" i="90"/>
  <c r="F48" i="90"/>
  <c r="F49" i="90"/>
  <c r="F50" i="90"/>
  <c r="F51" i="90"/>
  <c r="F52" i="90"/>
  <c r="F53" i="90"/>
  <c r="F54" i="90"/>
  <c r="F55" i="90"/>
  <c r="F56" i="90"/>
  <c r="F57" i="90"/>
  <c r="F58" i="90"/>
  <c r="F59" i="90"/>
  <c r="F60" i="90"/>
  <c r="F61" i="90"/>
  <c r="F62" i="90"/>
  <c r="F63" i="90"/>
  <c r="F64" i="90"/>
  <c r="F65" i="90"/>
  <c r="F66" i="90"/>
  <c r="F67" i="90"/>
  <c r="F68" i="90"/>
  <c r="F69" i="90"/>
  <c r="F70" i="90"/>
  <c r="F71" i="90"/>
  <c r="F72" i="90"/>
  <c r="F73" i="90"/>
  <c r="F74" i="90"/>
  <c r="F75" i="90"/>
  <c r="F76" i="90"/>
  <c r="F77" i="90"/>
  <c r="F78" i="90"/>
  <c r="F79" i="90"/>
  <c r="F80" i="90"/>
  <c r="F81" i="90"/>
  <c r="F82" i="90"/>
  <c r="F83" i="90"/>
  <c r="F84" i="90"/>
  <c r="F85" i="90"/>
  <c r="F86" i="90"/>
  <c r="F87" i="90"/>
  <c r="F88" i="90"/>
  <c r="F89" i="90"/>
  <c r="F90" i="90"/>
  <c r="F91" i="90"/>
  <c r="F92" i="90"/>
  <c r="F93" i="90"/>
  <c r="F94" i="90"/>
  <c r="F95" i="90"/>
  <c r="F96" i="90"/>
  <c r="F97" i="90"/>
  <c r="F98" i="90"/>
  <c r="F99" i="90"/>
  <c r="F100" i="90"/>
  <c r="F101" i="90"/>
  <c r="F102" i="90"/>
  <c r="F103" i="90"/>
  <c r="F104" i="90"/>
  <c r="F105" i="90"/>
  <c r="F106" i="90"/>
  <c r="F107" i="90"/>
  <c r="F108" i="90"/>
  <c r="F109" i="90"/>
  <c r="F110" i="90"/>
  <c r="F111" i="90"/>
  <c r="F112" i="90"/>
  <c r="F113" i="90"/>
  <c r="F114" i="90"/>
  <c r="F115" i="90"/>
  <c r="F116" i="90"/>
  <c r="F117" i="90"/>
  <c r="F118" i="90"/>
  <c r="F119" i="90"/>
  <c r="F120" i="90"/>
  <c r="F121" i="90"/>
  <c r="F122" i="90"/>
  <c r="F123" i="90"/>
  <c r="F124" i="90"/>
  <c r="F125" i="90"/>
  <c r="F126" i="90"/>
  <c r="F127" i="90"/>
  <c r="F128" i="90"/>
  <c r="F129" i="90"/>
  <c r="F130" i="90"/>
  <c r="F131" i="90"/>
  <c r="F132" i="90"/>
  <c r="F133" i="90"/>
  <c r="F134" i="90"/>
  <c r="F135" i="90"/>
  <c r="F136" i="90"/>
  <c r="F137" i="90"/>
  <c r="F138" i="90"/>
  <c r="F139" i="90"/>
  <c r="F140" i="90"/>
  <c r="F141" i="90"/>
  <c r="F142" i="90"/>
  <c r="F143" i="90"/>
  <c r="F144" i="90"/>
  <c r="F145" i="90"/>
  <c r="F146" i="90"/>
  <c r="F147" i="90"/>
  <c r="F148" i="90"/>
  <c r="F149" i="90"/>
  <c r="F150" i="90"/>
  <c r="F151" i="90"/>
  <c r="F152" i="90"/>
  <c r="F153" i="90"/>
  <c r="F154" i="90"/>
  <c r="F155" i="90"/>
  <c r="F156" i="90"/>
  <c r="F157" i="90"/>
  <c r="F158" i="90"/>
  <c r="F159" i="90"/>
  <c r="F160" i="90"/>
  <c r="F161" i="90"/>
  <c r="F162" i="90"/>
  <c r="F163" i="90"/>
  <c r="F164" i="90"/>
  <c r="F165" i="90"/>
  <c r="F166" i="90"/>
  <c r="F167" i="90"/>
  <c r="F168" i="90"/>
  <c r="F169" i="90"/>
  <c r="F170" i="90"/>
  <c r="F171" i="90"/>
  <c r="F172" i="90"/>
  <c r="F173" i="90"/>
  <c r="F174" i="90"/>
  <c r="F175" i="90"/>
  <c r="F176" i="90"/>
  <c r="F177" i="90"/>
  <c r="F178" i="90"/>
  <c r="F179" i="90"/>
  <c r="F180" i="90"/>
  <c r="F181" i="90"/>
  <c r="F182" i="90"/>
  <c r="F183" i="90"/>
  <c r="F184" i="90"/>
  <c r="F185" i="90"/>
  <c r="F186" i="90"/>
  <c r="F187" i="90"/>
  <c r="F188" i="90"/>
  <c r="F189" i="90"/>
  <c r="F190" i="90"/>
  <c r="F191" i="90"/>
  <c r="F192" i="90"/>
  <c r="F193" i="90"/>
  <c r="F194" i="90"/>
  <c r="F195" i="90"/>
  <c r="F196" i="90"/>
  <c r="F197" i="90"/>
  <c r="F198" i="90"/>
  <c r="F199" i="90"/>
  <c r="F200" i="90"/>
  <c r="F201" i="90"/>
  <c r="F202" i="90"/>
  <c r="F203" i="90"/>
  <c r="F204" i="90"/>
  <c r="F205" i="90"/>
  <c r="F206" i="90"/>
  <c r="F207" i="90"/>
  <c r="F208" i="90"/>
  <c r="F209" i="90"/>
  <c r="F210" i="90"/>
  <c r="F211" i="90"/>
  <c r="F212" i="90"/>
  <c r="F213" i="90"/>
  <c r="F214" i="90"/>
  <c r="F215" i="90"/>
  <c r="F216" i="90"/>
  <c r="F217" i="90"/>
  <c r="F218" i="90"/>
  <c r="F219" i="90"/>
  <c r="F220" i="90"/>
  <c r="F221" i="90"/>
  <c r="F222" i="90"/>
  <c r="F223" i="90"/>
  <c r="F224" i="90"/>
  <c r="F225" i="90"/>
  <c r="F226" i="90"/>
  <c r="F227" i="90"/>
  <c r="F228" i="90"/>
  <c r="F229" i="90"/>
  <c r="F230" i="90"/>
  <c r="F231" i="90"/>
  <c r="F232" i="90"/>
  <c r="F233" i="90"/>
  <c r="F234" i="90"/>
  <c r="F235" i="90"/>
  <c r="F236" i="90"/>
  <c r="F237" i="90"/>
  <c r="F238" i="90"/>
  <c r="F239" i="90"/>
  <c r="F240" i="90"/>
  <c r="F241" i="90"/>
  <c r="F242" i="90"/>
  <c r="F243" i="90"/>
  <c r="F244" i="90"/>
  <c r="F245" i="90"/>
  <c r="F246" i="90"/>
  <c r="F247" i="90"/>
  <c r="F248" i="90"/>
  <c r="F249" i="90"/>
  <c r="F250" i="90"/>
  <c r="F251" i="90"/>
  <c r="F252" i="90"/>
  <c r="F253" i="90"/>
  <c r="F254" i="90"/>
  <c r="F255" i="90"/>
  <c r="F256" i="90"/>
  <c r="F257" i="90"/>
  <c r="F258" i="90"/>
  <c r="F259" i="90"/>
  <c r="F260" i="90"/>
  <c r="F261" i="90"/>
  <c r="F262" i="90"/>
  <c r="F263" i="90"/>
  <c r="F264" i="90"/>
  <c r="F265" i="90"/>
  <c r="F266" i="90"/>
  <c r="F267" i="90"/>
  <c r="F268" i="90"/>
  <c r="F269" i="90"/>
  <c r="F270" i="90"/>
  <c r="F271" i="90"/>
  <c r="F272" i="90"/>
  <c r="F273" i="90"/>
  <c r="F274" i="90"/>
  <c r="F275" i="90"/>
  <c r="F276" i="90"/>
  <c r="F277" i="90"/>
  <c r="F278" i="90"/>
  <c r="F279" i="90"/>
  <c r="F280" i="90"/>
  <c r="F281" i="90"/>
  <c r="F282" i="90"/>
  <c r="F283" i="90"/>
  <c r="F284" i="90"/>
  <c r="F285" i="90"/>
  <c r="F286" i="90"/>
  <c r="F287" i="90"/>
  <c r="F288" i="90"/>
  <c r="F289" i="90"/>
  <c r="F290" i="90"/>
  <c r="F291" i="90"/>
  <c r="F292" i="90"/>
  <c r="F293" i="90"/>
  <c r="F294" i="90"/>
  <c r="F295" i="90"/>
  <c r="F296" i="90"/>
  <c r="F297" i="90"/>
  <c r="F298" i="90"/>
  <c r="F299" i="90"/>
  <c r="F300" i="90"/>
  <c r="F301" i="90"/>
  <c r="F302" i="90"/>
  <c r="F303" i="90"/>
  <c r="F304" i="90"/>
  <c r="F305" i="90"/>
  <c r="F306" i="90"/>
  <c r="F307" i="90"/>
  <c r="F308" i="90"/>
  <c r="F309" i="90"/>
  <c r="F310" i="90"/>
  <c r="F311" i="90"/>
  <c r="F312" i="90"/>
  <c r="F313" i="90"/>
  <c r="F314" i="90"/>
  <c r="F315" i="90"/>
  <c r="F316" i="90"/>
  <c r="F317" i="90"/>
  <c r="F318" i="90"/>
  <c r="F319" i="90"/>
  <c r="F320" i="90"/>
  <c r="F321" i="90"/>
  <c r="F322" i="90"/>
  <c r="F323" i="90"/>
  <c r="F324" i="90"/>
  <c r="F325" i="90"/>
  <c r="F326" i="90"/>
  <c r="F327" i="90"/>
  <c r="F328" i="90"/>
  <c r="F329" i="90"/>
  <c r="F330" i="90"/>
  <c r="F331" i="90"/>
  <c r="F332" i="90"/>
  <c r="F333" i="90"/>
  <c r="F334" i="90"/>
  <c r="F335" i="90"/>
  <c r="F336" i="90"/>
  <c r="F337" i="90"/>
  <c r="F338" i="90"/>
  <c r="F339" i="90"/>
  <c r="F340" i="90"/>
  <c r="F341" i="90"/>
  <c r="F342" i="90"/>
  <c r="F343" i="90"/>
  <c r="F344" i="90"/>
  <c r="F345" i="90"/>
  <c r="F346" i="90"/>
  <c r="F347" i="90"/>
  <c r="F348" i="90"/>
  <c r="F349" i="90"/>
  <c r="F350" i="90"/>
  <c r="F351" i="90"/>
  <c r="F352" i="90"/>
  <c r="F353" i="90"/>
  <c r="F354" i="90"/>
  <c r="F355" i="90"/>
  <c r="F356" i="90"/>
  <c r="F357" i="90"/>
  <c r="F358" i="90"/>
  <c r="F359" i="90"/>
  <c r="F360" i="90"/>
  <c r="F361" i="90"/>
  <c r="F362" i="90"/>
  <c r="F363" i="90"/>
  <c r="F364" i="90"/>
  <c r="F365" i="90"/>
  <c r="F366" i="90"/>
  <c r="F367" i="90"/>
  <c r="F368" i="90"/>
  <c r="F369" i="90"/>
  <c r="F370" i="90"/>
  <c r="F371" i="90"/>
  <c r="F372" i="90"/>
  <c r="F373" i="90"/>
  <c r="F374" i="90"/>
  <c r="F375" i="90"/>
  <c r="F376" i="90"/>
  <c r="F377" i="90"/>
  <c r="F378" i="90"/>
  <c r="F379" i="90"/>
  <c r="F380" i="90"/>
  <c r="F381" i="90"/>
  <c r="F382" i="90"/>
  <c r="F383" i="90"/>
  <c r="F384" i="90"/>
  <c r="F385" i="90"/>
  <c r="F386" i="90"/>
  <c r="F387" i="90"/>
  <c r="F388" i="90"/>
  <c r="F389" i="90"/>
  <c r="F390" i="90"/>
  <c r="F391" i="90"/>
  <c r="F392" i="90"/>
  <c r="F393" i="90"/>
  <c r="F394" i="90"/>
  <c r="F395" i="90"/>
  <c r="F396" i="90"/>
  <c r="F397" i="90"/>
  <c r="F398" i="90"/>
  <c r="F399" i="90"/>
  <c r="F400" i="90"/>
  <c r="F401" i="90"/>
  <c r="F402" i="90"/>
  <c r="F403" i="90"/>
  <c r="F404" i="90"/>
  <c r="F405" i="90"/>
  <c r="F406" i="90"/>
  <c r="F407" i="90"/>
  <c r="F408" i="90"/>
  <c r="F409" i="90"/>
  <c r="F410" i="90"/>
  <c r="F411" i="90"/>
  <c r="F412" i="90"/>
  <c r="F413" i="90"/>
  <c r="F414" i="90"/>
  <c r="F415" i="90"/>
  <c r="F416" i="90"/>
  <c r="F417" i="90"/>
  <c r="F418" i="90"/>
  <c r="F419" i="90"/>
  <c r="F420" i="90"/>
  <c r="F421" i="90"/>
  <c r="F422" i="90"/>
  <c r="F423" i="90"/>
  <c r="F424" i="90"/>
  <c r="F425" i="90"/>
  <c r="F426" i="90"/>
  <c r="F427" i="90"/>
  <c r="F428" i="90"/>
  <c r="F429" i="90"/>
  <c r="F430" i="90"/>
  <c r="F431" i="90"/>
  <c r="F432" i="90"/>
  <c r="F433" i="90"/>
  <c r="F434" i="90"/>
  <c r="F435" i="90"/>
  <c r="F436" i="90"/>
  <c r="F437" i="90"/>
  <c r="F438" i="90"/>
  <c r="F439" i="90"/>
  <c r="F440" i="90"/>
  <c r="F441" i="90"/>
  <c r="F442" i="90"/>
  <c r="F443" i="90"/>
  <c r="F444" i="90"/>
  <c r="F445" i="90"/>
  <c r="F446" i="90"/>
  <c r="F447" i="90"/>
  <c r="F448" i="90"/>
  <c r="F449" i="90"/>
  <c r="F450" i="90"/>
  <c r="F451" i="90"/>
  <c r="F452" i="90"/>
  <c r="F453" i="90"/>
  <c r="F454" i="90"/>
  <c r="F455" i="90"/>
  <c r="F456" i="90"/>
  <c r="F457" i="90"/>
  <c r="F458" i="90"/>
  <c r="F459" i="90"/>
  <c r="F460" i="90"/>
  <c r="F461" i="90"/>
  <c r="F462" i="90"/>
  <c r="F463" i="90"/>
  <c r="F464" i="90"/>
  <c r="F465" i="90"/>
  <c r="F466" i="90"/>
  <c r="F467" i="90"/>
  <c r="F468" i="90"/>
  <c r="F469" i="90"/>
  <c r="F470" i="90"/>
  <c r="F471" i="90"/>
  <c r="F472" i="90"/>
  <c r="F473" i="90"/>
  <c r="F474" i="90"/>
  <c r="F475" i="90"/>
  <c r="F476" i="90"/>
  <c r="F477" i="90"/>
  <c r="F478" i="90"/>
  <c r="F479" i="90"/>
  <c r="F480" i="90"/>
  <c r="F481" i="90"/>
  <c r="F482" i="90"/>
  <c r="F483" i="90"/>
  <c r="F484" i="90"/>
  <c r="F485" i="90"/>
  <c r="F486" i="90"/>
  <c r="F487" i="90"/>
  <c r="F488" i="90"/>
  <c r="F489" i="90"/>
  <c r="F490" i="90"/>
  <c r="F491" i="90"/>
  <c r="F492" i="90"/>
  <c r="F493" i="90"/>
  <c r="F494" i="90"/>
  <c r="F495" i="90"/>
  <c r="F496" i="90"/>
  <c r="F497" i="90"/>
  <c r="F498" i="90"/>
  <c r="F499" i="90"/>
  <c r="F500" i="90"/>
  <c r="F501" i="90"/>
  <c r="F502" i="90"/>
  <c r="F503" i="90"/>
  <c r="F504" i="90"/>
  <c r="F505" i="90"/>
  <c r="F506" i="90"/>
  <c r="F507" i="90"/>
  <c r="F508" i="90"/>
  <c r="F509" i="90"/>
  <c r="F510" i="90"/>
  <c r="F511" i="90"/>
  <c r="F512" i="90"/>
  <c r="F513" i="90"/>
  <c r="F514" i="90"/>
  <c r="F515" i="90"/>
  <c r="F516" i="90"/>
  <c r="F517" i="90"/>
  <c r="F518" i="90"/>
  <c r="F519" i="90"/>
  <c r="F520" i="90"/>
  <c r="F521" i="90"/>
  <c r="F522" i="90"/>
  <c r="F523" i="90"/>
  <c r="F524" i="90"/>
  <c r="F525" i="90"/>
  <c r="F526" i="90"/>
  <c r="F527" i="90"/>
  <c r="F528" i="90"/>
  <c r="F529" i="90"/>
  <c r="F530" i="90"/>
  <c r="F531" i="90"/>
  <c r="F532" i="90"/>
  <c r="F533" i="90"/>
  <c r="F534" i="90"/>
  <c r="F535" i="90"/>
  <c r="F536" i="90"/>
  <c r="F537" i="90"/>
  <c r="F538" i="90"/>
  <c r="F539" i="90"/>
  <c r="F540" i="90"/>
  <c r="F541" i="90"/>
  <c r="F542" i="90"/>
  <c r="F543" i="90"/>
  <c r="F544" i="90"/>
  <c r="F545" i="90"/>
  <c r="F546" i="90"/>
  <c r="F547" i="90"/>
  <c r="F548" i="90"/>
  <c r="F549" i="90"/>
  <c r="F550" i="90"/>
  <c r="F551" i="90"/>
  <c r="F552" i="90"/>
  <c r="F553" i="90"/>
  <c r="F554" i="90"/>
  <c r="F555" i="90"/>
  <c r="F556" i="90"/>
  <c r="F557" i="90"/>
  <c r="F558" i="90"/>
  <c r="F559" i="90"/>
  <c r="F560" i="90"/>
  <c r="F561" i="90"/>
  <c r="F562" i="90"/>
  <c r="F563" i="90"/>
  <c r="F564" i="90"/>
  <c r="F565" i="90"/>
  <c r="F566" i="90"/>
  <c r="F567" i="90"/>
  <c r="F568" i="90"/>
  <c r="F569" i="90"/>
  <c r="F570" i="90"/>
  <c r="F571" i="90"/>
  <c r="F572" i="90"/>
  <c r="F573" i="90"/>
  <c r="F574" i="90"/>
  <c r="F575" i="90"/>
  <c r="F576" i="90"/>
  <c r="F577" i="90"/>
  <c r="F578" i="90"/>
  <c r="F579" i="90"/>
  <c r="F580" i="90"/>
  <c r="F581" i="90"/>
  <c r="F582" i="90"/>
  <c r="F583" i="90"/>
  <c r="F584" i="90"/>
  <c r="F585" i="90"/>
  <c r="F586" i="90"/>
  <c r="F587" i="90"/>
  <c r="F588" i="90"/>
  <c r="F589" i="90"/>
  <c r="F590" i="90"/>
  <c r="F591" i="90"/>
  <c r="F592" i="90"/>
  <c r="F593" i="90"/>
  <c r="F594" i="90"/>
  <c r="F595" i="90"/>
  <c r="F596" i="90"/>
  <c r="F597" i="90"/>
  <c r="F598" i="90"/>
  <c r="F599" i="90"/>
  <c r="F600" i="90"/>
  <c r="F601" i="90"/>
  <c r="F602" i="90"/>
  <c r="F603" i="90"/>
  <c r="F604" i="90"/>
  <c r="F605" i="90"/>
  <c r="F606" i="90"/>
  <c r="F607" i="90"/>
  <c r="F608" i="90"/>
  <c r="F609" i="90"/>
  <c r="F610" i="90"/>
  <c r="F611" i="90"/>
  <c r="F612" i="90"/>
  <c r="F613" i="90"/>
  <c r="F614" i="90"/>
  <c r="F615" i="90"/>
  <c r="F616" i="90"/>
  <c r="F617" i="90"/>
  <c r="F618" i="90"/>
  <c r="F619" i="90"/>
  <c r="F620" i="90"/>
  <c r="F621" i="90"/>
  <c r="F622" i="90"/>
  <c r="F623" i="90"/>
  <c r="F624" i="90"/>
  <c r="F625" i="90"/>
  <c r="F626" i="90"/>
  <c r="F627" i="90"/>
  <c r="F628" i="90"/>
  <c r="F629" i="90"/>
  <c r="F630" i="90"/>
  <c r="F631" i="90"/>
  <c r="F632" i="90"/>
  <c r="F633" i="90"/>
  <c r="F634" i="90"/>
  <c r="F635" i="90"/>
  <c r="F636" i="90"/>
  <c r="F637" i="90"/>
  <c r="F638" i="90"/>
  <c r="F639" i="90"/>
  <c r="F640" i="90"/>
  <c r="F641" i="90"/>
  <c r="F2" i="90"/>
  <c r="G13" i="90" s="1"/>
  <c r="F3" i="90"/>
  <c r="G14" i="90" s="1"/>
  <c r="F4" i="89"/>
  <c r="F5" i="89"/>
  <c r="F6" i="89"/>
  <c r="F7" i="89"/>
  <c r="F8" i="89"/>
  <c r="F9" i="89"/>
  <c r="F10" i="89"/>
  <c r="F11" i="89"/>
  <c r="F12" i="89"/>
  <c r="F13" i="89"/>
  <c r="F14" i="89"/>
  <c r="F15" i="89"/>
  <c r="F16" i="89"/>
  <c r="F17" i="89"/>
  <c r="F18" i="89"/>
  <c r="F19" i="89"/>
  <c r="F20" i="89"/>
  <c r="F21" i="89"/>
  <c r="F22" i="89"/>
  <c r="F23" i="89"/>
  <c r="F24" i="89"/>
  <c r="F25" i="89"/>
  <c r="F26" i="89"/>
  <c r="F27" i="89"/>
  <c r="F28" i="89"/>
  <c r="F29" i="89"/>
  <c r="F30" i="89"/>
  <c r="F31" i="89"/>
  <c r="F32" i="89"/>
  <c r="F33" i="89"/>
  <c r="F34" i="89"/>
  <c r="F35" i="89"/>
  <c r="F36" i="89"/>
  <c r="F37" i="89"/>
  <c r="F38" i="89"/>
  <c r="F39" i="89"/>
  <c r="F40" i="89"/>
  <c r="F41" i="89"/>
  <c r="F42" i="89"/>
  <c r="F43" i="89"/>
  <c r="F44" i="89"/>
  <c r="F45" i="89"/>
  <c r="F46" i="89"/>
  <c r="F47" i="89"/>
  <c r="F48" i="89"/>
  <c r="F49" i="89"/>
  <c r="F50" i="89"/>
  <c r="F51" i="89"/>
  <c r="F52" i="89"/>
  <c r="F53" i="89"/>
  <c r="F54" i="89"/>
  <c r="F55" i="89"/>
  <c r="F56" i="89"/>
  <c r="F57" i="89"/>
  <c r="F58" i="89"/>
  <c r="F59" i="89"/>
  <c r="F60" i="89"/>
  <c r="F61" i="89"/>
  <c r="F62" i="89"/>
  <c r="F63" i="89"/>
  <c r="F64" i="89"/>
  <c r="F65" i="89"/>
  <c r="F66" i="89"/>
  <c r="F67" i="89"/>
  <c r="F68" i="89"/>
  <c r="F69" i="89"/>
  <c r="F70" i="89"/>
  <c r="F71" i="89"/>
  <c r="F72" i="89"/>
  <c r="F73" i="89"/>
  <c r="F74" i="89"/>
  <c r="F75" i="89"/>
  <c r="F76" i="89"/>
  <c r="F77" i="89"/>
  <c r="F78" i="89"/>
  <c r="F79" i="89"/>
  <c r="F80" i="89"/>
  <c r="F81" i="89"/>
  <c r="F82" i="89"/>
  <c r="F83" i="89"/>
  <c r="F84" i="89"/>
  <c r="F85" i="89"/>
  <c r="F86" i="89"/>
  <c r="F87" i="89"/>
  <c r="F88" i="89"/>
  <c r="F89" i="89"/>
  <c r="F90" i="89"/>
  <c r="F91" i="89"/>
  <c r="F92" i="89"/>
  <c r="F93" i="89"/>
  <c r="F94" i="89"/>
  <c r="F95" i="89"/>
  <c r="F96" i="89"/>
  <c r="F97" i="89"/>
  <c r="F98" i="89"/>
  <c r="F99" i="89"/>
  <c r="F100" i="89"/>
  <c r="F101" i="89"/>
  <c r="F102" i="89"/>
  <c r="F103" i="89"/>
  <c r="F104" i="89"/>
  <c r="F105" i="89"/>
  <c r="F106" i="89"/>
  <c r="F107" i="89"/>
  <c r="F108" i="89"/>
  <c r="F109" i="89"/>
  <c r="F110" i="89"/>
  <c r="F111" i="89"/>
  <c r="F112" i="89"/>
  <c r="F113" i="89"/>
  <c r="F114" i="89"/>
  <c r="F115" i="89"/>
  <c r="F116" i="89"/>
  <c r="F117" i="89"/>
  <c r="F118" i="89"/>
  <c r="F119" i="89"/>
  <c r="F120" i="89"/>
  <c r="F121" i="89"/>
  <c r="F122" i="89"/>
  <c r="F123" i="89"/>
  <c r="F124" i="89"/>
  <c r="F125" i="89"/>
  <c r="F126" i="89"/>
  <c r="F127" i="89"/>
  <c r="F128" i="89"/>
  <c r="F129" i="89"/>
  <c r="F130" i="89"/>
  <c r="F131" i="89"/>
  <c r="F132" i="89"/>
  <c r="F133" i="89"/>
  <c r="F134" i="89"/>
  <c r="F135" i="89"/>
  <c r="F136" i="89"/>
  <c r="F137" i="89"/>
  <c r="F138" i="89"/>
  <c r="F139" i="89"/>
  <c r="F140" i="89"/>
  <c r="F141" i="89"/>
  <c r="F142" i="89"/>
  <c r="F143" i="89"/>
  <c r="F144" i="89"/>
  <c r="F145" i="89"/>
  <c r="F146" i="89"/>
  <c r="F147" i="89"/>
  <c r="F148" i="89"/>
  <c r="F149" i="89"/>
  <c r="F150" i="89"/>
  <c r="F151" i="89"/>
  <c r="F152" i="89"/>
  <c r="F153" i="89"/>
  <c r="F154" i="89"/>
  <c r="F155" i="89"/>
  <c r="F156" i="89"/>
  <c r="F157" i="89"/>
  <c r="F158" i="89"/>
  <c r="F159" i="89"/>
  <c r="F160" i="89"/>
  <c r="F161" i="89"/>
  <c r="F162" i="89"/>
  <c r="F163" i="89"/>
  <c r="F164" i="89"/>
  <c r="F165" i="89"/>
  <c r="F166" i="89"/>
  <c r="F167" i="89"/>
  <c r="F168" i="89"/>
  <c r="F169" i="89"/>
  <c r="F170" i="89"/>
  <c r="F171" i="89"/>
  <c r="F172" i="89"/>
  <c r="G183" i="89" s="1"/>
  <c r="F173" i="89"/>
  <c r="F174" i="89"/>
  <c r="F175" i="89"/>
  <c r="F176" i="89"/>
  <c r="F177" i="89"/>
  <c r="F178" i="89"/>
  <c r="F179" i="89"/>
  <c r="F180" i="89"/>
  <c r="F181" i="89"/>
  <c r="F182" i="89"/>
  <c r="F183" i="89"/>
  <c r="F184" i="89"/>
  <c r="F185" i="89"/>
  <c r="F186" i="89"/>
  <c r="F187" i="89"/>
  <c r="F188" i="89"/>
  <c r="F189" i="89"/>
  <c r="F190" i="89"/>
  <c r="F191" i="89"/>
  <c r="F192" i="89"/>
  <c r="F193" i="89"/>
  <c r="F194" i="89"/>
  <c r="F195" i="89"/>
  <c r="F196" i="89"/>
  <c r="F197" i="89"/>
  <c r="F198" i="89"/>
  <c r="F199" i="89"/>
  <c r="F200" i="89"/>
  <c r="F201" i="89"/>
  <c r="F202" i="89"/>
  <c r="F203" i="89"/>
  <c r="F204" i="89"/>
  <c r="F205" i="89"/>
  <c r="F206" i="89"/>
  <c r="F207" i="89"/>
  <c r="F208" i="89"/>
  <c r="F209" i="89"/>
  <c r="F210" i="89"/>
  <c r="F211" i="89"/>
  <c r="F212" i="89"/>
  <c r="F213" i="89"/>
  <c r="F214" i="89"/>
  <c r="F215" i="89"/>
  <c r="F216" i="89"/>
  <c r="F217" i="89"/>
  <c r="F218" i="89"/>
  <c r="F219" i="89"/>
  <c r="F220" i="89"/>
  <c r="F221" i="89"/>
  <c r="F222" i="89"/>
  <c r="F223" i="89"/>
  <c r="F224" i="89"/>
  <c r="F225" i="89"/>
  <c r="F226" i="89"/>
  <c r="F227" i="89"/>
  <c r="F228" i="89"/>
  <c r="F229" i="89"/>
  <c r="F230" i="89"/>
  <c r="F231" i="89"/>
  <c r="F232" i="89"/>
  <c r="F233" i="89"/>
  <c r="F234" i="89"/>
  <c r="F235" i="89"/>
  <c r="F236" i="89"/>
  <c r="F237" i="89"/>
  <c r="F238" i="89"/>
  <c r="F239" i="89"/>
  <c r="F240" i="89"/>
  <c r="F241" i="89"/>
  <c r="F242" i="89"/>
  <c r="F243" i="89"/>
  <c r="F244" i="89"/>
  <c r="F245" i="89"/>
  <c r="F246" i="89"/>
  <c r="F247" i="89"/>
  <c r="F248" i="89"/>
  <c r="F249" i="89"/>
  <c r="F250" i="89"/>
  <c r="F251" i="89"/>
  <c r="F252" i="89"/>
  <c r="F253" i="89"/>
  <c r="F254" i="89"/>
  <c r="F255" i="89"/>
  <c r="F256" i="89"/>
  <c r="F257" i="89"/>
  <c r="F258" i="89"/>
  <c r="F259" i="89"/>
  <c r="F260" i="89"/>
  <c r="F261" i="89"/>
  <c r="F262" i="89"/>
  <c r="F263" i="89"/>
  <c r="F264" i="89"/>
  <c r="F265" i="89"/>
  <c r="F266" i="89"/>
  <c r="F267" i="89"/>
  <c r="F268" i="89"/>
  <c r="F269" i="89"/>
  <c r="F270" i="89"/>
  <c r="F271" i="89"/>
  <c r="F272" i="89"/>
  <c r="F273" i="89"/>
  <c r="F274" i="89"/>
  <c r="F275" i="89"/>
  <c r="F276" i="89"/>
  <c r="F277" i="89"/>
  <c r="F278" i="89"/>
  <c r="F279" i="89"/>
  <c r="F280" i="89"/>
  <c r="F281" i="89"/>
  <c r="F282" i="89"/>
  <c r="F283" i="89"/>
  <c r="F284" i="89"/>
  <c r="F285" i="89"/>
  <c r="F286" i="89"/>
  <c r="F287" i="89"/>
  <c r="F288" i="89"/>
  <c r="F289" i="89"/>
  <c r="F290" i="89"/>
  <c r="F291" i="89"/>
  <c r="F2" i="89"/>
  <c r="G13" i="89" s="1"/>
  <c r="F3" i="89"/>
  <c r="G14" i="89" l="1"/>
  <c r="G182" i="89"/>
  <c r="G290" i="89"/>
  <c r="G288" i="89"/>
  <c r="G286" i="89"/>
  <c r="G284" i="89"/>
  <c r="G282" i="89"/>
  <c r="G280" i="89"/>
  <c r="G278" i="89"/>
  <c r="G276" i="89"/>
  <c r="G274" i="89"/>
  <c r="G272" i="89"/>
  <c r="G270" i="89"/>
  <c r="G268" i="89"/>
  <c r="G266" i="89"/>
  <c r="G264" i="89"/>
  <c r="G262" i="89"/>
  <c r="G260" i="89"/>
  <c r="G258" i="89"/>
  <c r="G256" i="89"/>
  <c r="G254" i="89"/>
  <c r="G252" i="89"/>
  <c r="G250" i="89"/>
  <c r="G248" i="89"/>
  <c r="G246" i="89"/>
  <c r="G244" i="89"/>
  <c r="G242" i="89"/>
  <c r="G240" i="89"/>
  <c r="G238" i="89"/>
  <c r="G236" i="89"/>
  <c r="G234" i="89"/>
  <c r="G232" i="89"/>
  <c r="G230" i="89"/>
  <c r="G228" i="89"/>
  <c r="G226" i="89"/>
  <c r="G224" i="89"/>
  <c r="G222" i="89"/>
  <c r="G220" i="89"/>
  <c r="G218" i="89"/>
  <c r="G216" i="89"/>
  <c r="G214" i="89"/>
  <c r="G212" i="89"/>
  <c r="G210" i="89"/>
  <c r="G208" i="89"/>
  <c r="G206" i="89"/>
  <c r="G204" i="89"/>
  <c r="G202" i="89"/>
  <c r="G200" i="89"/>
  <c r="G198" i="89"/>
  <c r="G196" i="89"/>
  <c r="G194" i="89"/>
  <c r="G192" i="89"/>
  <c r="G190" i="89"/>
  <c r="G188" i="89"/>
  <c r="G186" i="89"/>
  <c r="G184" i="89"/>
  <c r="G180" i="89"/>
  <c r="G178" i="89"/>
  <c r="G176" i="89"/>
  <c r="G174" i="89"/>
  <c r="G172" i="89"/>
  <c r="G170" i="89"/>
  <c r="G168" i="89"/>
  <c r="G166" i="89"/>
  <c r="G164" i="89"/>
  <c r="G162" i="89"/>
  <c r="G160" i="89"/>
  <c r="G158" i="89"/>
  <c r="G156" i="89"/>
  <c r="G154" i="89"/>
  <c r="G152" i="89"/>
  <c r="G150" i="89"/>
  <c r="G148" i="89"/>
  <c r="G146" i="89"/>
  <c r="G144" i="89"/>
  <c r="G142" i="89"/>
  <c r="G140" i="89"/>
  <c r="G138" i="89"/>
  <c r="G136" i="89"/>
  <c r="G134" i="89"/>
  <c r="G132" i="89"/>
  <c r="G130" i="89"/>
  <c r="G128" i="89"/>
  <c r="G126" i="89"/>
  <c r="G124" i="89"/>
  <c r="G122" i="89"/>
  <c r="G120" i="89"/>
  <c r="G118" i="89"/>
  <c r="G116" i="89"/>
  <c r="G114" i="89"/>
  <c r="G112" i="89"/>
  <c r="G110" i="89"/>
  <c r="G108" i="89"/>
  <c r="G106" i="89"/>
  <c r="G104" i="89"/>
  <c r="G102" i="89"/>
  <c r="G100" i="89"/>
  <c r="G98" i="89"/>
  <c r="G96" i="89"/>
  <c r="G94" i="89"/>
  <c r="G92" i="89"/>
  <c r="G90" i="89"/>
  <c r="G88" i="89"/>
  <c r="G86" i="89"/>
  <c r="G84" i="89"/>
  <c r="G82" i="89"/>
  <c r="G80" i="89"/>
  <c r="G78" i="89"/>
  <c r="G76" i="89"/>
  <c r="G74" i="89"/>
  <c r="G72" i="89"/>
  <c r="G70" i="89"/>
  <c r="G68" i="89"/>
  <c r="G66" i="89"/>
  <c r="G64" i="89"/>
  <c r="G62" i="89"/>
  <c r="G60" i="89"/>
  <c r="G58" i="89"/>
  <c r="G56" i="89"/>
  <c r="G54" i="89"/>
  <c r="G52" i="89"/>
  <c r="G50" i="89"/>
  <c r="G48" i="89"/>
  <c r="G46" i="89"/>
  <c r="G44" i="89"/>
  <c r="G42" i="89"/>
  <c r="G40" i="89"/>
  <c r="G38" i="89"/>
  <c r="G36" i="89"/>
  <c r="G34" i="89"/>
  <c r="G32" i="89"/>
  <c r="G30" i="89"/>
  <c r="G28" i="89"/>
  <c r="G26" i="89"/>
  <c r="G24" i="89"/>
  <c r="G22" i="89"/>
  <c r="G20" i="89"/>
  <c r="G18" i="89"/>
  <c r="G16" i="89"/>
  <c r="G292" i="89"/>
  <c r="K2" i="89" s="1"/>
  <c r="G291" i="89"/>
  <c r="G289" i="89"/>
  <c r="G287" i="89"/>
  <c r="G285" i="89"/>
  <c r="G283" i="89"/>
  <c r="G281" i="89"/>
  <c r="G279" i="89"/>
  <c r="G277" i="89"/>
  <c r="G275" i="89"/>
  <c r="G273" i="89"/>
  <c r="G271" i="89"/>
  <c r="G269" i="89"/>
  <c r="G267" i="89"/>
  <c r="G265" i="89"/>
  <c r="G263" i="89"/>
  <c r="G261" i="89"/>
  <c r="G259" i="89"/>
  <c r="G257" i="89"/>
  <c r="G255" i="89"/>
  <c r="G253" i="89"/>
  <c r="G251" i="89"/>
  <c r="G249" i="89"/>
  <c r="G247" i="89"/>
  <c r="G245" i="89"/>
  <c r="G243" i="89"/>
  <c r="G241" i="89"/>
  <c r="G239" i="89"/>
  <c r="G237" i="89"/>
  <c r="G235" i="89"/>
  <c r="G233" i="89"/>
  <c r="G231" i="89"/>
  <c r="G229" i="89"/>
  <c r="G227" i="89"/>
  <c r="G225" i="89"/>
  <c r="G223" i="89"/>
  <c r="G221" i="89"/>
  <c r="G219" i="89"/>
  <c r="G217" i="89"/>
  <c r="G215" i="89"/>
  <c r="G213" i="89"/>
  <c r="G211" i="89"/>
  <c r="G209" i="89"/>
  <c r="G207" i="89"/>
  <c r="G205" i="89"/>
  <c r="G203" i="89"/>
  <c r="G201" i="89"/>
  <c r="G199" i="89"/>
  <c r="G197" i="89"/>
  <c r="G195" i="89"/>
  <c r="G193" i="89"/>
  <c r="G191" i="89"/>
  <c r="G189" i="89"/>
  <c r="G187" i="89"/>
  <c r="G185" i="89"/>
  <c r="G181" i="89"/>
  <c r="G179" i="89"/>
  <c r="G177" i="89"/>
  <c r="G175" i="89"/>
  <c r="G173" i="89"/>
  <c r="G171" i="89"/>
  <c r="G169" i="89"/>
  <c r="G167" i="89"/>
  <c r="G165" i="89"/>
  <c r="G163" i="89"/>
  <c r="G161" i="89"/>
  <c r="G159" i="89"/>
  <c r="G157" i="89"/>
  <c r="G155" i="89"/>
  <c r="G153" i="89"/>
  <c r="G151" i="89"/>
  <c r="G149" i="89"/>
  <c r="G147" i="89"/>
  <c r="G145" i="89"/>
  <c r="G143" i="89"/>
  <c r="G141" i="89"/>
  <c r="G139" i="89"/>
  <c r="G137" i="89"/>
  <c r="G135" i="89"/>
  <c r="G133" i="89"/>
  <c r="G131" i="89"/>
  <c r="G129" i="89"/>
  <c r="G127" i="89"/>
  <c r="G125" i="89"/>
  <c r="G123" i="89"/>
  <c r="G121" i="89"/>
  <c r="G119" i="89"/>
  <c r="G117" i="89"/>
  <c r="G115" i="89"/>
  <c r="G113" i="89"/>
  <c r="G111" i="89"/>
  <c r="G109" i="89"/>
  <c r="G107" i="89"/>
  <c r="G105" i="89"/>
  <c r="G103" i="89"/>
  <c r="G101" i="89"/>
  <c r="G99" i="89"/>
  <c r="G97" i="89"/>
  <c r="G95" i="89"/>
  <c r="G93" i="89"/>
  <c r="G91" i="89"/>
  <c r="G89" i="89"/>
  <c r="G87" i="89"/>
  <c r="G85" i="89"/>
  <c r="G83" i="89"/>
  <c r="G81" i="89"/>
  <c r="G79" i="89"/>
  <c r="G77" i="89"/>
  <c r="G75" i="89"/>
  <c r="G73" i="89"/>
  <c r="G71" i="89"/>
  <c r="G69" i="89"/>
  <c r="G67" i="89"/>
  <c r="G65" i="89"/>
  <c r="G63" i="89"/>
  <c r="G61" i="89"/>
  <c r="G59" i="89"/>
  <c r="G57" i="89"/>
  <c r="G55" i="89"/>
  <c r="G53" i="89"/>
  <c r="G51" i="89"/>
  <c r="G49" i="89"/>
  <c r="G47" i="89"/>
  <c r="G45" i="89"/>
  <c r="G43" i="89"/>
  <c r="G41" i="89"/>
  <c r="G39" i="89"/>
  <c r="G37" i="89"/>
  <c r="G35" i="89"/>
  <c r="G33" i="89"/>
  <c r="G31" i="89"/>
  <c r="G29" i="89"/>
  <c r="G27" i="89"/>
  <c r="G25" i="89"/>
  <c r="G23" i="89"/>
  <c r="G21" i="89"/>
  <c r="G19" i="89"/>
  <c r="G17" i="89"/>
  <c r="G15" i="89"/>
  <c r="G642" i="90"/>
  <c r="K2" i="90" s="1"/>
  <c r="G640" i="90"/>
  <c r="G638" i="90"/>
  <c r="G636" i="90"/>
  <c r="G634" i="90"/>
  <c r="G632" i="90"/>
  <c r="G630" i="90"/>
  <c r="G628" i="90"/>
  <c r="G626" i="90"/>
  <c r="G624" i="90"/>
  <c r="G622" i="90"/>
  <c r="G620" i="90"/>
  <c r="G618" i="90"/>
  <c r="G616" i="90"/>
  <c r="G614" i="90"/>
  <c r="G612" i="90"/>
  <c r="G610" i="90"/>
  <c r="G608" i="90"/>
  <c r="G606" i="90"/>
  <c r="G604" i="90"/>
  <c r="G602" i="90"/>
  <c r="G600" i="90"/>
  <c r="G598" i="90"/>
  <c r="G596" i="90"/>
  <c r="G594" i="90"/>
  <c r="G592" i="90"/>
  <c r="G590" i="90"/>
  <c r="G588" i="90"/>
  <c r="G586" i="90"/>
  <c r="G584" i="90"/>
  <c r="G582" i="90"/>
  <c r="G580" i="90"/>
  <c r="G578" i="90"/>
  <c r="G576" i="90"/>
  <c r="G574" i="90"/>
  <c r="G572" i="90"/>
  <c r="G570" i="90"/>
  <c r="G568" i="90"/>
  <c r="G566" i="90"/>
  <c r="G564" i="90"/>
  <c r="G562" i="90"/>
  <c r="G560" i="90"/>
  <c r="G558" i="90"/>
  <c r="G556" i="90"/>
  <c r="G554" i="90"/>
  <c r="G552" i="90"/>
  <c r="G550" i="90"/>
  <c r="G548" i="90"/>
  <c r="G546" i="90"/>
  <c r="G544" i="90"/>
  <c r="G542" i="90"/>
  <c r="G540" i="90"/>
  <c r="G538" i="90"/>
  <c r="G536" i="90"/>
  <c r="G534" i="90"/>
  <c r="G532" i="90"/>
  <c r="G530" i="90"/>
  <c r="G528" i="90"/>
  <c r="G526" i="90"/>
  <c r="G524" i="90"/>
  <c r="G522" i="90"/>
  <c r="G520" i="90"/>
  <c r="G518" i="90"/>
  <c r="G516" i="90"/>
  <c r="G514" i="90"/>
  <c r="G512" i="90"/>
  <c r="G510" i="90"/>
  <c r="G508" i="90"/>
  <c r="G506" i="90"/>
  <c r="G504" i="90"/>
  <c r="G502" i="90"/>
  <c r="G500" i="90"/>
  <c r="G498" i="90"/>
  <c r="G496" i="90"/>
  <c r="G494" i="90"/>
  <c r="G492" i="90"/>
  <c r="G490" i="90"/>
  <c r="G488" i="90"/>
  <c r="G486" i="90"/>
  <c r="G484" i="90"/>
  <c r="G482" i="90"/>
  <c r="G480" i="90"/>
  <c r="G478" i="90"/>
  <c r="G476" i="90"/>
  <c r="G474" i="90"/>
  <c r="G472" i="90"/>
  <c r="G470" i="90"/>
  <c r="G468" i="90"/>
  <c r="G466" i="90"/>
  <c r="G464" i="90"/>
  <c r="G462" i="90"/>
  <c r="G460" i="90"/>
  <c r="G458" i="90"/>
  <c r="G456" i="90"/>
  <c r="G454" i="90"/>
  <c r="G452" i="90"/>
  <c r="G450" i="90"/>
  <c r="G448" i="90"/>
  <c r="G446" i="90"/>
  <c r="G444" i="90"/>
  <c r="G442" i="90"/>
  <c r="G440" i="90"/>
  <c r="G438" i="90"/>
  <c r="G436" i="90"/>
  <c r="G434" i="90"/>
  <c r="G432" i="90"/>
  <c r="G430" i="90"/>
  <c r="G428" i="90"/>
  <c r="G426" i="90"/>
  <c r="G424" i="90"/>
  <c r="G422" i="90"/>
  <c r="G420" i="90"/>
  <c r="G418" i="90"/>
  <c r="G416" i="90"/>
  <c r="G414" i="90"/>
  <c r="G412" i="90"/>
  <c r="G410" i="90"/>
  <c r="G408" i="90"/>
  <c r="G406" i="90"/>
  <c r="G404" i="90"/>
  <c r="G402" i="90"/>
  <c r="G400" i="90"/>
  <c r="G398" i="90"/>
  <c r="G396" i="90"/>
  <c r="G394" i="90"/>
  <c r="G392" i="90"/>
  <c r="G390" i="90"/>
  <c r="G388" i="90"/>
  <c r="G386" i="90"/>
  <c r="G384" i="90"/>
  <c r="G382" i="90"/>
  <c r="G380" i="90"/>
  <c r="G378" i="90"/>
  <c r="G376" i="90"/>
  <c r="G374" i="90"/>
  <c r="G372" i="90"/>
  <c r="G370" i="90"/>
  <c r="G368" i="90"/>
  <c r="G366" i="90"/>
  <c r="G364" i="90"/>
  <c r="G362" i="90"/>
  <c r="G360" i="90"/>
  <c r="G358" i="90"/>
  <c r="G356" i="90"/>
  <c r="G354" i="90"/>
  <c r="G352" i="90"/>
  <c r="G350" i="90"/>
  <c r="G348" i="90"/>
  <c r="G346" i="90"/>
  <c r="G344" i="90"/>
  <c r="G342" i="90"/>
  <c r="G340" i="90"/>
  <c r="G338" i="90"/>
  <c r="G336" i="90"/>
  <c r="G334" i="90"/>
  <c r="G332" i="90"/>
  <c r="G330" i="90"/>
  <c r="G328" i="90"/>
  <c r="G326" i="90"/>
  <c r="G324" i="90"/>
  <c r="G322" i="90"/>
  <c r="G320" i="90"/>
  <c r="G318" i="90"/>
  <c r="G316" i="90"/>
  <c r="G314" i="90"/>
  <c r="G312" i="90"/>
  <c r="G310" i="90"/>
  <c r="G308" i="90"/>
  <c r="G306" i="90"/>
  <c r="G304" i="90"/>
  <c r="G302" i="90"/>
  <c r="G300" i="90"/>
  <c r="G298" i="90"/>
  <c r="G296" i="90"/>
  <c r="G294" i="90"/>
  <c r="G292" i="90"/>
  <c r="G290" i="90"/>
  <c r="G288" i="90"/>
  <c r="G286" i="90"/>
  <c r="G284" i="90"/>
  <c r="G282" i="90"/>
  <c r="G280" i="90"/>
  <c r="G278" i="90"/>
  <c r="G276" i="90"/>
  <c r="G274" i="90"/>
  <c r="G272" i="90"/>
  <c r="G270" i="90"/>
  <c r="G268" i="90"/>
  <c r="G266" i="90"/>
  <c r="G264" i="90"/>
  <c r="G262" i="90"/>
  <c r="G260" i="90"/>
  <c r="G258" i="90"/>
  <c r="G256" i="90"/>
  <c r="G254" i="90"/>
  <c r="G252" i="90"/>
  <c r="G250" i="90"/>
  <c r="G248" i="90"/>
  <c r="G246" i="90"/>
  <c r="G244" i="90"/>
  <c r="G242" i="90"/>
  <c r="G240" i="90"/>
  <c r="G238" i="90"/>
  <c r="G236" i="90"/>
  <c r="G234" i="90"/>
  <c r="G232" i="90"/>
  <c r="G230" i="90"/>
  <c r="G228" i="90"/>
  <c r="G226" i="90"/>
  <c r="G224" i="90"/>
  <c r="G222" i="90"/>
  <c r="G220" i="90"/>
  <c r="G218" i="90"/>
  <c r="G216" i="90"/>
  <c r="G214" i="90"/>
  <c r="G212" i="90"/>
  <c r="G210" i="90"/>
  <c r="G208" i="90"/>
  <c r="G206" i="90"/>
  <c r="G204" i="90"/>
  <c r="G202" i="90"/>
  <c r="G200" i="90"/>
  <c r="G198" i="90"/>
  <c r="G196" i="90"/>
  <c r="G194" i="90"/>
  <c r="G192" i="90"/>
  <c r="G190" i="90"/>
  <c r="G188" i="90"/>
  <c r="G186" i="90"/>
  <c r="G184" i="90"/>
  <c r="G182" i="90"/>
  <c r="G180" i="90"/>
  <c r="G178" i="90"/>
  <c r="G176" i="90"/>
  <c r="G174" i="90"/>
  <c r="G172" i="90"/>
  <c r="G170" i="90"/>
  <c r="G168" i="90"/>
  <c r="G166" i="90"/>
  <c r="G164" i="90"/>
  <c r="G162" i="90"/>
  <c r="G160" i="90"/>
  <c r="G158" i="90"/>
  <c r="G156" i="90"/>
  <c r="G154" i="90"/>
  <c r="G152" i="90"/>
  <c r="G150" i="90"/>
  <c r="G148" i="90"/>
  <c r="G146" i="90"/>
  <c r="G144" i="90"/>
  <c r="G142" i="90"/>
  <c r="G140" i="90"/>
  <c r="G138" i="90"/>
  <c r="G136" i="90"/>
  <c r="G134" i="90"/>
  <c r="G132" i="90"/>
  <c r="G130" i="90"/>
  <c r="G128" i="90"/>
  <c r="G126" i="90"/>
  <c r="G124" i="90"/>
  <c r="G122" i="90"/>
  <c r="G120" i="90"/>
  <c r="G118" i="90"/>
  <c r="G116" i="90"/>
  <c r="G114" i="90"/>
  <c r="G112" i="90"/>
  <c r="G110" i="90"/>
  <c r="G108" i="90"/>
  <c r="G106" i="90"/>
  <c r="G104" i="90"/>
  <c r="G102" i="90"/>
  <c r="G100" i="90"/>
  <c r="G98" i="90"/>
  <c r="G96" i="90"/>
  <c r="G94" i="90"/>
  <c r="G92" i="90"/>
  <c r="G90" i="90"/>
  <c r="G88" i="90"/>
  <c r="G86" i="90"/>
  <c r="G84" i="90"/>
  <c r="G82" i="90"/>
  <c r="G80" i="90"/>
  <c r="G78" i="90"/>
  <c r="G76" i="90"/>
  <c r="G74" i="90"/>
  <c r="G72" i="90"/>
  <c r="G70" i="90"/>
  <c r="G68" i="90"/>
  <c r="G66" i="90"/>
  <c r="G64" i="90"/>
  <c r="G62" i="90"/>
  <c r="G60" i="90"/>
  <c r="G58" i="90"/>
  <c r="G56" i="90"/>
  <c r="G54" i="90"/>
  <c r="G52" i="90"/>
  <c r="G50" i="90"/>
  <c r="G48" i="90"/>
  <c r="G46" i="90"/>
  <c r="G44" i="90"/>
  <c r="G42" i="90"/>
  <c r="G40" i="90"/>
  <c r="G38" i="90"/>
  <c r="G36" i="90"/>
  <c r="G34" i="90"/>
  <c r="G32" i="90"/>
  <c r="G30" i="90"/>
  <c r="G28" i="90"/>
  <c r="G26" i="90"/>
  <c r="G24" i="90"/>
  <c r="G22" i="90"/>
  <c r="G20" i="90"/>
  <c r="G18" i="90"/>
  <c r="G16" i="90"/>
  <c r="G641" i="90"/>
  <c r="G639" i="90"/>
  <c r="G637" i="90"/>
  <c r="G635" i="90"/>
  <c r="G633" i="90"/>
  <c r="G631" i="90"/>
  <c r="G629" i="90"/>
  <c r="G627" i="90"/>
  <c r="G625" i="90"/>
  <c r="G623" i="90"/>
  <c r="G621" i="90"/>
  <c r="G619" i="90"/>
  <c r="G617" i="90"/>
  <c r="G615" i="90"/>
  <c r="G613" i="90"/>
  <c r="G611" i="90"/>
  <c r="G609" i="90"/>
  <c r="G607" i="90"/>
  <c r="G605" i="90"/>
  <c r="G603" i="90"/>
  <c r="G601" i="90"/>
  <c r="G599" i="90"/>
  <c r="G597" i="90"/>
  <c r="G595" i="90"/>
  <c r="G593" i="90"/>
  <c r="G591" i="90"/>
  <c r="G589" i="90"/>
  <c r="G587" i="90"/>
  <c r="G585" i="90"/>
  <c r="G583" i="90"/>
  <c r="G581" i="90"/>
  <c r="G579" i="90"/>
  <c r="G577" i="90"/>
  <c r="G575" i="90"/>
  <c r="G573" i="90"/>
  <c r="G571" i="90"/>
  <c r="G569" i="90"/>
  <c r="G567" i="90"/>
  <c r="G565" i="90"/>
  <c r="G563" i="90"/>
  <c r="G561" i="90"/>
  <c r="G559" i="90"/>
  <c r="G557" i="90"/>
  <c r="G555" i="90"/>
  <c r="G553" i="90"/>
  <c r="G551" i="90"/>
  <c r="G549" i="90"/>
  <c r="G547" i="90"/>
  <c r="G545" i="90"/>
  <c r="G543" i="90"/>
  <c r="G541" i="90"/>
  <c r="G539" i="90"/>
  <c r="G537" i="90"/>
  <c r="G535" i="90"/>
  <c r="G533" i="90"/>
  <c r="G531" i="90"/>
  <c r="G529" i="90"/>
  <c r="G527" i="90"/>
  <c r="G525" i="90"/>
  <c r="G523" i="90"/>
  <c r="G521" i="90"/>
  <c r="G519" i="90"/>
  <c r="G517" i="90"/>
  <c r="G515" i="90"/>
  <c r="G513" i="90"/>
  <c r="G511" i="90"/>
  <c r="G509" i="90"/>
  <c r="G507" i="90"/>
  <c r="G505" i="90"/>
  <c r="G503" i="90"/>
  <c r="G501" i="90"/>
  <c r="G499" i="90"/>
  <c r="G497" i="90"/>
  <c r="G495" i="90"/>
  <c r="G493" i="90"/>
  <c r="G491" i="90"/>
  <c r="G489" i="90"/>
  <c r="G487" i="90"/>
  <c r="G485" i="90"/>
  <c r="G483" i="90"/>
  <c r="G481" i="90"/>
  <c r="G479" i="90"/>
  <c r="G477" i="90"/>
  <c r="G475" i="90"/>
  <c r="G473" i="90"/>
  <c r="G471" i="90"/>
  <c r="G469" i="90"/>
  <c r="G467" i="90"/>
  <c r="G465" i="90"/>
  <c r="G463" i="90"/>
  <c r="G461" i="90"/>
  <c r="G459" i="90"/>
  <c r="G457" i="90"/>
  <c r="G455" i="90"/>
  <c r="G453" i="90"/>
  <c r="G451" i="90"/>
  <c r="G449" i="90"/>
  <c r="G447" i="90"/>
  <c r="G445" i="90"/>
  <c r="G443" i="90"/>
  <c r="G441" i="90"/>
  <c r="G439" i="90"/>
  <c r="G437" i="90"/>
  <c r="G435" i="90"/>
  <c r="G433" i="90"/>
  <c r="G431" i="90"/>
  <c r="G429" i="90"/>
  <c r="G427" i="90"/>
  <c r="G425" i="90"/>
  <c r="G423" i="90"/>
  <c r="G421" i="90"/>
  <c r="G419" i="90"/>
  <c r="G417" i="90"/>
  <c r="G415" i="90"/>
  <c r="G413" i="90"/>
  <c r="G411" i="90"/>
  <c r="G409" i="90"/>
  <c r="G407" i="90"/>
  <c r="G405" i="90"/>
  <c r="G403" i="90"/>
  <c r="G401" i="90"/>
  <c r="G399" i="90"/>
  <c r="G397" i="90"/>
  <c r="G395" i="90"/>
  <c r="G393" i="90"/>
  <c r="G391" i="90"/>
  <c r="G389" i="90"/>
  <c r="G387" i="90"/>
  <c r="G385" i="90"/>
  <c r="G383" i="90"/>
  <c r="G381" i="90"/>
  <c r="G379" i="90"/>
  <c r="G377" i="90"/>
  <c r="G375" i="90"/>
  <c r="G373" i="90"/>
  <c r="G371" i="90"/>
  <c r="G369" i="90"/>
  <c r="G367" i="90"/>
  <c r="G365" i="90"/>
  <c r="G363" i="90"/>
  <c r="G361" i="90"/>
  <c r="G359" i="90"/>
  <c r="G357" i="90"/>
  <c r="G355" i="90"/>
  <c r="G353" i="90"/>
  <c r="G351" i="90"/>
  <c r="G349" i="90"/>
  <c r="G347" i="90"/>
  <c r="G345" i="90"/>
  <c r="G343" i="90"/>
  <c r="G341" i="90"/>
  <c r="G339" i="90"/>
  <c r="G337" i="90"/>
  <c r="G335" i="90"/>
  <c r="G333" i="90"/>
  <c r="G331" i="90"/>
  <c r="G329" i="90"/>
  <c r="G327" i="90"/>
  <c r="G325" i="90"/>
  <c r="G323" i="90"/>
  <c r="G321" i="90"/>
  <c r="G319" i="90"/>
  <c r="G317" i="90"/>
  <c r="G315" i="90"/>
  <c r="G313" i="90"/>
  <c r="G311" i="90"/>
  <c r="G309" i="90"/>
  <c r="G307" i="90"/>
  <c r="G305" i="90"/>
  <c r="G303" i="90"/>
  <c r="G301" i="90"/>
  <c r="G299" i="90"/>
  <c r="G297" i="90"/>
  <c r="G295" i="90"/>
  <c r="G293" i="90"/>
  <c r="G291" i="90"/>
  <c r="G289" i="90"/>
  <c r="G287" i="90"/>
  <c r="G285" i="90"/>
  <c r="G283" i="90"/>
  <c r="G281" i="90"/>
  <c r="G279" i="90"/>
  <c r="G277" i="90"/>
  <c r="G275" i="90"/>
  <c r="G273" i="90"/>
  <c r="G271" i="90"/>
  <c r="G269" i="90"/>
  <c r="G267" i="90"/>
  <c r="G265" i="90"/>
  <c r="G263" i="90"/>
  <c r="G261" i="90"/>
  <c r="G259" i="90"/>
  <c r="G257" i="90"/>
  <c r="G255" i="90"/>
  <c r="G253" i="90"/>
  <c r="G251" i="90"/>
  <c r="G249" i="90"/>
  <c r="G247" i="90"/>
  <c r="G245" i="90"/>
  <c r="G243" i="90"/>
  <c r="G241" i="90"/>
  <c r="G239" i="90"/>
  <c r="G237" i="90"/>
  <c r="G235" i="90"/>
  <c r="G233" i="90"/>
  <c r="G231" i="90"/>
  <c r="G229" i="90"/>
  <c r="G227" i="90"/>
  <c r="G225" i="90"/>
  <c r="G223" i="90"/>
  <c r="G221" i="90"/>
  <c r="G219" i="90"/>
  <c r="G217" i="90"/>
  <c r="G215" i="90"/>
  <c r="G213" i="90"/>
  <c r="G211" i="90"/>
  <c r="G209" i="90"/>
  <c r="G207" i="90"/>
  <c r="G205" i="90"/>
  <c r="G203" i="90"/>
  <c r="G201" i="90"/>
  <c r="G199" i="90"/>
  <c r="G197" i="90"/>
  <c r="G195" i="90"/>
  <c r="G193" i="90"/>
  <c r="G191" i="90"/>
  <c r="G189" i="90"/>
  <c r="G187" i="90"/>
  <c r="G185" i="90"/>
  <c r="G183" i="90"/>
  <c r="G181" i="90"/>
  <c r="G179" i="90"/>
  <c r="G177" i="90"/>
  <c r="G175" i="90"/>
  <c r="G173" i="90"/>
  <c r="G171" i="90"/>
  <c r="G169" i="90"/>
  <c r="G167" i="90"/>
  <c r="G165" i="90"/>
  <c r="G163" i="90"/>
  <c r="G161" i="90"/>
  <c r="G159" i="90"/>
  <c r="G157" i="90"/>
  <c r="G155" i="90"/>
  <c r="G153" i="90"/>
  <c r="G151" i="90"/>
  <c r="G149" i="90"/>
  <c r="G147" i="90"/>
  <c r="G145" i="90"/>
  <c r="G143" i="90"/>
  <c r="G141" i="90"/>
  <c r="G139" i="90"/>
  <c r="G137" i="90"/>
  <c r="G135" i="90"/>
  <c r="G133" i="90"/>
  <c r="G131" i="90"/>
  <c r="G129" i="90"/>
  <c r="G127" i="90"/>
  <c r="G125" i="90"/>
  <c r="G123" i="90"/>
  <c r="G121" i="90"/>
  <c r="G119" i="90"/>
  <c r="G117" i="90"/>
  <c r="G115" i="90"/>
  <c r="G113" i="90"/>
  <c r="G111" i="90"/>
  <c r="G109" i="90"/>
  <c r="G107" i="90"/>
  <c r="G105" i="90"/>
  <c r="G103" i="90"/>
  <c r="G101" i="90"/>
  <c r="G99" i="90"/>
  <c r="G97" i="90"/>
  <c r="G95" i="90"/>
  <c r="G93" i="90"/>
  <c r="G91" i="90"/>
  <c r="G89" i="90"/>
  <c r="G87" i="90"/>
  <c r="G85" i="90"/>
  <c r="G83" i="90"/>
  <c r="G81" i="90"/>
  <c r="G79" i="90"/>
  <c r="G77" i="90"/>
  <c r="G75" i="90"/>
  <c r="G73" i="90"/>
  <c r="G71" i="90"/>
  <c r="G69" i="90"/>
  <c r="G67" i="90"/>
  <c r="G65" i="90"/>
  <c r="G63" i="90"/>
  <c r="G61" i="90"/>
  <c r="G59" i="90"/>
  <c r="G57" i="90"/>
  <c r="G55" i="90"/>
  <c r="G53" i="90"/>
  <c r="G51" i="90"/>
  <c r="G49" i="90"/>
  <c r="G47" i="90"/>
  <c r="G45" i="90"/>
  <c r="G43" i="90"/>
  <c r="G41" i="90"/>
  <c r="G39" i="90"/>
  <c r="G37" i="90"/>
  <c r="G35" i="90"/>
  <c r="G33" i="90"/>
  <c r="G31" i="90"/>
  <c r="G29" i="90"/>
  <c r="G27" i="90"/>
  <c r="G25" i="90"/>
  <c r="G23" i="90"/>
  <c r="G21" i="90"/>
  <c r="G19" i="90"/>
  <c r="G17" i="90"/>
  <c r="G15" i="90"/>
  <c r="G21" i="91"/>
  <c r="G19" i="91"/>
  <c r="G17" i="91"/>
  <c r="G15" i="91"/>
  <c r="G22" i="91"/>
  <c r="G20" i="91"/>
  <c r="G18" i="91"/>
  <c r="G16" i="91"/>
  <c r="G14" i="91"/>
  <c r="D291" i="89" l="1"/>
  <c r="D2" i="89"/>
  <c r="D3" i="89"/>
  <c r="D4" i="89"/>
  <c r="D5" i="89"/>
  <c r="D6" i="89"/>
  <c r="D7" i="89"/>
  <c r="D8" i="89"/>
  <c r="D9" i="89"/>
  <c r="D10" i="89"/>
  <c r="D11" i="89"/>
  <c r="D12" i="89"/>
  <c r="D13" i="89"/>
  <c r="D14" i="89"/>
  <c r="D15" i="89"/>
  <c r="D16" i="89"/>
  <c r="D17" i="89"/>
  <c r="D18" i="89"/>
  <c r="D19" i="89"/>
  <c r="D20" i="89"/>
  <c r="D21" i="89"/>
  <c r="D22" i="89"/>
  <c r="D23" i="89"/>
  <c r="D24" i="89"/>
  <c r="D25" i="89"/>
  <c r="D26" i="89"/>
  <c r="D27" i="89"/>
  <c r="D28" i="89"/>
  <c r="D29" i="89"/>
  <c r="D30" i="89"/>
  <c r="D31" i="89"/>
  <c r="D32" i="89"/>
  <c r="D33" i="89"/>
  <c r="D34" i="89"/>
  <c r="D35" i="89"/>
  <c r="D36" i="89"/>
  <c r="D37" i="89"/>
  <c r="D38" i="89"/>
  <c r="D39" i="89"/>
  <c r="D40" i="89"/>
  <c r="D41" i="89"/>
  <c r="D42" i="89"/>
  <c r="D43" i="89"/>
  <c r="D44" i="89"/>
  <c r="D45" i="89"/>
  <c r="D46" i="89"/>
  <c r="D47" i="89"/>
  <c r="D48" i="89"/>
  <c r="D49" i="89"/>
  <c r="D50" i="89"/>
  <c r="D51" i="89"/>
  <c r="D52" i="89"/>
  <c r="D53" i="89"/>
  <c r="D54" i="89"/>
  <c r="D55" i="89"/>
  <c r="D56" i="89"/>
  <c r="D57" i="89"/>
  <c r="D58" i="89"/>
  <c r="D59" i="89"/>
  <c r="D60" i="89"/>
  <c r="D61" i="89"/>
  <c r="D62" i="89"/>
  <c r="D63" i="89"/>
  <c r="D64" i="89"/>
  <c r="D65" i="89"/>
  <c r="D66" i="89"/>
  <c r="D67" i="89"/>
  <c r="D68" i="89"/>
  <c r="D69" i="89"/>
  <c r="D70" i="89"/>
  <c r="D71" i="89"/>
  <c r="D72" i="89"/>
  <c r="D73" i="89"/>
  <c r="D74" i="89"/>
  <c r="D75" i="89"/>
  <c r="D76" i="89"/>
  <c r="D77" i="89"/>
  <c r="D78" i="89"/>
  <c r="D79" i="89"/>
  <c r="D80" i="89"/>
  <c r="D81" i="89"/>
  <c r="D82" i="89"/>
  <c r="D83" i="89"/>
  <c r="D84" i="89"/>
  <c r="D85" i="89"/>
  <c r="D86" i="89"/>
  <c r="D87" i="89"/>
  <c r="D88" i="89"/>
  <c r="D89" i="89"/>
  <c r="D90" i="89"/>
  <c r="D91" i="89"/>
  <c r="D92" i="89"/>
  <c r="D93" i="89"/>
  <c r="D94" i="89"/>
  <c r="D95" i="89"/>
  <c r="D96" i="89"/>
  <c r="D97" i="89"/>
  <c r="D98" i="89"/>
  <c r="D99" i="89"/>
  <c r="D100" i="89"/>
  <c r="D101" i="89"/>
  <c r="D102" i="89"/>
  <c r="D103" i="89"/>
  <c r="D104" i="89"/>
  <c r="D105" i="89"/>
  <c r="D106" i="89"/>
  <c r="D107" i="89"/>
  <c r="D108" i="89"/>
  <c r="D109" i="89"/>
  <c r="D110" i="89"/>
  <c r="D111" i="89"/>
  <c r="D112" i="89"/>
  <c r="D113" i="89"/>
  <c r="D114" i="89"/>
  <c r="D115" i="89"/>
  <c r="D116" i="89"/>
  <c r="D117" i="89"/>
  <c r="D118" i="89"/>
  <c r="D119" i="89"/>
  <c r="D120" i="89"/>
  <c r="D121" i="89"/>
  <c r="D122" i="89"/>
  <c r="D123" i="89"/>
  <c r="D124" i="89"/>
  <c r="D125" i="89"/>
  <c r="D126" i="89"/>
  <c r="D127" i="89"/>
  <c r="D128" i="89"/>
  <c r="D129" i="89"/>
  <c r="D130" i="89"/>
  <c r="D131" i="89"/>
  <c r="D132" i="89"/>
  <c r="D133" i="89"/>
  <c r="D134" i="89"/>
  <c r="D135" i="89"/>
  <c r="D136" i="89"/>
  <c r="D137" i="89"/>
  <c r="D138" i="89"/>
  <c r="D139" i="89"/>
  <c r="D140" i="89"/>
  <c r="D141" i="89"/>
  <c r="D142" i="89"/>
  <c r="D143" i="89"/>
  <c r="D144" i="89"/>
  <c r="D145" i="89"/>
  <c r="D146" i="89"/>
  <c r="D147" i="89"/>
  <c r="D148" i="89"/>
  <c r="D149" i="89"/>
  <c r="D150" i="89"/>
  <c r="D151" i="89"/>
  <c r="D152" i="89"/>
  <c r="D153" i="89"/>
  <c r="D154" i="89"/>
  <c r="D155" i="89"/>
  <c r="D156" i="89"/>
  <c r="D157" i="89"/>
  <c r="D158" i="89"/>
  <c r="D159" i="89"/>
  <c r="D160" i="89"/>
  <c r="D161" i="89"/>
  <c r="D162" i="89"/>
  <c r="D163" i="89"/>
  <c r="D164" i="89"/>
  <c r="D165" i="89"/>
  <c r="D166" i="89"/>
  <c r="D167" i="89"/>
  <c r="D168" i="89"/>
  <c r="D169" i="89"/>
  <c r="D170" i="89"/>
  <c r="D171" i="89"/>
  <c r="D172" i="89"/>
  <c r="D173" i="89"/>
  <c r="D174" i="89"/>
  <c r="D175" i="89"/>
  <c r="D176" i="89"/>
  <c r="D177" i="89"/>
  <c r="D178" i="89"/>
  <c r="D179" i="89"/>
  <c r="D180" i="89"/>
  <c r="D181" i="89"/>
  <c r="D182" i="89"/>
  <c r="D183" i="89"/>
  <c r="D184" i="89"/>
  <c r="D185" i="89"/>
  <c r="D186" i="89"/>
  <c r="D187" i="89"/>
  <c r="D188" i="89"/>
  <c r="D189" i="89"/>
  <c r="D190" i="89"/>
  <c r="D191" i="89"/>
  <c r="D192" i="89"/>
  <c r="D193" i="89"/>
  <c r="D194" i="89"/>
  <c r="D195" i="89"/>
  <c r="D196" i="89"/>
  <c r="D197" i="89"/>
  <c r="D198" i="89"/>
  <c r="D199" i="89"/>
  <c r="D200" i="89"/>
  <c r="D201" i="89"/>
  <c r="D202" i="89"/>
  <c r="D203" i="89"/>
  <c r="D204" i="89"/>
  <c r="D205" i="89"/>
  <c r="D206" i="89"/>
  <c r="D207" i="89"/>
  <c r="D208" i="89"/>
  <c r="D209" i="89"/>
  <c r="D210" i="89"/>
  <c r="D211" i="89"/>
  <c r="D212" i="89"/>
  <c r="D213" i="89"/>
  <c r="D214" i="89"/>
  <c r="D215" i="89"/>
  <c r="D216" i="89"/>
  <c r="D217" i="89"/>
  <c r="D218" i="89"/>
  <c r="D219" i="89"/>
  <c r="D220" i="89"/>
  <c r="D221" i="89"/>
  <c r="D222" i="89"/>
  <c r="D223" i="89"/>
  <c r="D224" i="89"/>
  <c r="D225" i="89"/>
  <c r="D226" i="89"/>
  <c r="D227" i="89"/>
  <c r="D228" i="89"/>
  <c r="D229" i="89"/>
  <c r="D230" i="89"/>
  <c r="D231" i="89"/>
  <c r="D232" i="89"/>
  <c r="D233" i="89"/>
  <c r="D234" i="89"/>
  <c r="D235" i="89"/>
  <c r="D236" i="89"/>
  <c r="D237" i="89"/>
  <c r="D238" i="89"/>
  <c r="D239" i="89"/>
  <c r="D240" i="89"/>
  <c r="D241" i="89"/>
  <c r="D242" i="89"/>
  <c r="D243" i="89"/>
  <c r="D244" i="89"/>
  <c r="D245" i="89"/>
  <c r="D246" i="89"/>
  <c r="D247" i="89"/>
  <c r="D248" i="89"/>
  <c r="D249" i="89"/>
  <c r="D250" i="89"/>
  <c r="D251" i="89"/>
  <c r="D252" i="89"/>
  <c r="D253" i="89"/>
  <c r="D254" i="89"/>
  <c r="D255" i="89"/>
  <c r="D256" i="89"/>
  <c r="D257" i="89"/>
  <c r="D258" i="89"/>
  <c r="D259" i="89"/>
  <c r="D260" i="89"/>
  <c r="D261" i="89"/>
  <c r="D262" i="89"/>
  <c r="D263" i="89"/>
  <c r="D264" i="89"/>
  <c r="D265" i="89"/>
  <c r="D266" i="89"/>
  <c r="D267" i="89"/>
  <c r="D268" i="89"/>
  <c r="D269" i="89"/>
  <c r="D270" i="89"/>
  <c r="D271" i="89"/>
  <c r="D272" i="89"/>
  <c r="D273" i="89"/>
  <c r="D274" i="89"/>
  <c r="D275" i="89"/>
  <c r="D276" i="89"/>
  <c r="D277" i="89"/>
  <c r="D278" i="89"/>
  <c r="D279" i="89"/>
  <c r="D280" i="89"/>
  <c r="D281" i="89"/>
  <c r="D282" i="89"/>
  <c r="D283" i="89"/>
  <c r="D284" i="89"/>
  <c r="D285" i="89"/>
  <c r="D286" i="89"/>
  <c r="D287" i="89"/>
  <c r="D288" i="89"/>
  <c r="D289" i="89"/>
  <c r="D290" i="89"/>
  <c r="I2" i="89"/>
  <c r="D2786" i="91" l="1"/>
  <c r="E2786" i="91"/>
  <c r="I2" i="91" l="1"/>
  <c r="E2" i="91" l="1"/>
  <c r="E3" i="91"/>
  <c r="E4" i="91"/>
  <c r="E5" i="91"/>
  <c r="E6" i="91"/>
  <c r="E7" i="91"/>
  <c r="E8" i="91"/>
  <c r="E9" i="91"/>
  <c r="E10" i="91"/>
  <c r="E11" i="91"/>
  <c r="E12" i="91"/>
  <c r="E13" i="91"/>
  <c r="E14" i="91"/>
  <c r="E15" i="91"/>
  <c r="E16" i="91"/>
  <c r="E17" i="91"/>
  <c r="E18" i="91"/>
  <c r="E19" i="91"/>
  <c r="E20" i="91"/>
  <c r="E21" i="91"/>
  <c r="E22" i="91"/>
  <c r="E23" i="91"/>
  <c r="E24" i="91"/>
  <c r="E25" i="91"/>
  <c r="E26" i="91"/>
  <c r="E27" i="91"/>
  <c r="E28" i="91"/>
  <c r="E29" i="91"/>
  <c r="E30" i="91"/>
  <c r="E31" i="91"/>
  <c r="E32" i="91"/>
  <c r="E33" i="91"/>
  <c r="E34" i="91"/>
  <c r="E35" i="91"/>
  <c r="E36" i="91"/>
  <c r="E37" i="91"/>
  <c r="E38" i="91"/>
  <c r="E39" i="91"/>
  <c r="E40" i="91"/>
  <c r="E41" i="91"/>
  <c r="E42" i="91"/>
  <c r="E43" i="91"/>
  <c r="E44" i="91"/>
  <c r="E45" i="91"/>
  <c r="E46" i="91"/>
  <c r="E47" i="91"/>
  <c r="E48" i="91"/>
  <c r="E49" i="91"/>
  <c r="E50" i="91"/>
  <c r="E51" i="91"/>
  <c r="E52" i="91"/>
  <c r="E53" i="91"/>
  <c r="E54" i="91"/>
  <c r="E55" i="91"/>
  <c r="E56" i="91"/>
  <c r="E57" i="91"/>
  <c r="E58" i="91"/>
  <c r="E59" i="91"/>
  <c r="E60" i="91"/>
  <c r="E61" i="91"/>
  <c r="E62" i="91"/>
  <c r="E63" i="91"/>
  <c r="E64" i="91"/>
  <c r="E65" i="91"/>
  <c r="E66" i="91"/>
  <c r="E67" i="91"/>
  <c r="E68" i="91"/>
  <c r="E69" i="91"/>
  <c r="E70" i="91"/>
  <c r="E71" i="91"/>
  <c r="E72" i="91"/>
  <c r="E73" i="91"/>
  <c r="E74" i="91"/>
  <c r="E75" i="91"/>
  <c r="E76" i="91"/>
  <c r="E77" i="91"/>
  <c r="E78" i="91"/>
  <c r="E79" i="91"/>
  <c r="E80" i="91"/>
  <c r="E81" i="91"/>
  <c r="E82" i="91"/>
  <c r="E83" i="91"/>
  <c r="E84" i="91"/>
  <c r="E85" i="91"/>
  <c r="E86" i="91"/>
  <c r="E87" i="91"/>
  <c r="E88" i="91"/>
  <c r="E89" i="91"/>
  <c r="E90" i="91"/>
  <c r="E91" i="91"/>
  <c r="E92" i="91"/>
  <c r="E93" i="91"/>
  <c r="E94" i="91"/>
  <c r="E95" i="91"/>
  <c r="E96" i="91"/>
  <c r="E97" i="91"/>
  <c r="E98" i="91"/>
  <c r="E99" i="91"/>
  <c r="E100" i="91"/>
  <c r="E101" i="91"/>
  <c r="E102" i="91"/>
  <c r="E103" i="91"/>
  <c r="E104" i="91"/>
  <c r="E105" i="91"/>
  <c r="E106" i="91"/>
  <c r="E107" i="91"/>
  <c r="E108" i="91"/>
  <c r="E109" i="91"/>
  <c r="E110" i="91"/>
  <c r="E111" i="91"/>
  <c r="E112" i="91"/>
  <c r="E113" i="91"/>
  <c r="E114" i="91"/>
  <c r="E115" i="91"/>
  <c r="E116" i="91"/>
  <c r="E117" i="91"/>
  <c r="E118" i="91"/>
  <c r="E119" i="91"/>
  <c r="E120" i="91"/>
  <c r="E121" i="91"/>
  <c r="E122" i="91"/>
  <c r="E123" i="91"/>
  <c r="E124" i="91"/>
  <c r="E125" i="91"/>
  <c r="E126" i="91"/>
  <c r="E127" i="91"/>
  <c r="E128" i="91"/>
  <c r="E129" i="91"/>
  <c r="E130" i="91"/>
  <c r="E131" i="91"/>
  <c r="E132" i="91"/>
  <c r="E133" i="91"/>
  <c r="E134" i="91"/>
  <c r="E135" i="91"/>
  <c r="E136" i="91"/>
  <c r="E137" i="91"/>
  <c r="E138" i="91"/>
  <c r="E139" i="91"/>
  <c r="E140" i="91"/>
  <c r="E141" i="91"/>
  <c r="E142" i="91"/>
  <c r="E143" i="91"/>
  <c r="E144" i="91"/>
  <c r="E145" i="91"/>
  <c r="E146" i="91"/>
  <c r="E147" i="91"/>
  <c r="E148" i="91"/>
  <c r="E149" i="91"/>
  <c r="E150" i="91"/>
  <c r="E151" i="91"/>
  <c r="E152" i="91"/>
  <c r="E153" i="91"/>
  <c r="E154" i="91"/>
  <c r="E155" i="91"/>
  <c r="E156" i="91"/>
  <c r="E157" i="91"/>
  <c r="E158" i="91"/>
  <c r="E159" i="91"/>
  <c r="E160" i="91"/>
  <c r="E161" i="91"/>
  <c r="E162" i="91"/>
  <c r="E163" i="91"/>
  <c r="E164" i="91"/>
  <c r="E165" i="91"/>
  <c r="E166" i="91"/>
  <c r="E167" i="91"/>
  <c r="E168" i="91"/>
  <c r="E169" i="91"/>
  <c r="E170" i="91"/>
  <c r="E171" i="91"/>
  <c r="E172" i="91"/>
  <c r="E173" i="91"/>
  <c r="E174" i="91"/>
  <c r="E175" i="91"/>
  <c r="E176" i="91"/>
  <c r="E177" i="91"/>
  <c r="E178" i="91"/>
  <c r="E179" i="91"/>
  <c r="E180" i="91"/>
  <c r="E181" i="91"/>
  <c r="E182" i="91"/>
  <c r="E183" i="91"/>
  <c r="E184" i="91"/>
  <c r="E185" i="91"/>
  <c r="E186" i="91"/>
  <c r="E187" i="91"/>
  <c r="E188" i="91"/>
  <c r="E189" i="91"/>
  <c r="E190" i="91"/>
  <c r="E191" i="91"/>
  <c r="E192" i="91"/>
  <c r="E193" i="91"/>
  <c r="E194" i="91"/>
  <c r="E195" i="91"/>
  <c r="E196" i="91"/>
  <c r="E197" i="91"/>
  <c r="E198" i="91"/>
  <c r="E199" i="91"/>
  <c r="E200" i="91"/>
  <c r="E201" i="91"/>
  <c r="E202" i="91"/>
  <c r="E203" i="91"/>
  <c r="E204" i="91"/>
  <c r="E205" i="91"/>
  <c r="E206" i="91"/>
  <c r="E207" i="91"/>
  <c r="E208" i="91"/>
  <c r="E209" i="91"/>
  <c r="E210" i="91"/>
  <c r="E211" i="91"/>
  <c r="E212" i="91"/>
  <c r="E213" i="91"/>
  <c r="E214" i="91"/>
  <c r="E215" i="91"/>
  <c r="E216" i="91"/>
  <c r="E217" i="91"/>
  <c r="E218" i="91"/>
  <c r="E219" i="91"/>
  <c r="E220" i="91"/>
  <c r="E221" i="91"/>
  <c r="E222" i="91"/>
  <c r="E223" i="91"/>
  <c r="E224" i="91"/>
  <c r="E225" i="91"/>
  <c r="E226" i="91"/>
  <c r="E227" i="91"/>
  <c r="E228" i="91"/>
  <c r="E229" i="91"/>
  <c r="E230" i="91"/>
  <c r="E231" i="91"/>
  <c r="E232" i="91"/>
  <c r="E233" i="91"/>
  <c r="E234" i="91"/>
  <c r="E235" i="91"/>
  <c r="E236" i="91"/>
  <c r="E237" i="91"/>
  <c r="E238" i="91"/>
  <c r="E239" i="91"/>
  <c r="E240" i="91"/>
  <c r="E241" i="91"/>
  <c r="E242" i="91"/>
  <c r="E243" i="91"/>
  <c r="E244" i="91"/>
  <c r="E245" i="91"/>
  <c r="E246" i="91"/>
  <c r="E247" i="91"/>
  <c r="E248" i="91"/>
  <c r="E249" i="91"/>
  <c r="E250" i="91"/>
  <c r="E251" i="91"/>
  <c r="E252" i="91"/>
  <c r="E253" i="91"/>
  <c r="E254" i="91"/>
  <c r="E255" i="91"/>
  <c r="E256" i="91"/>
  <c r="E257" i="91"/>
  <c r="E258" i="91"/>
  <c r="E259" i="91"/>
  <c r="E260" i="91"/>
  <c r="E261" i="91"/>
  <c r="E262" i="91"/>
  <c r="E263" i="91"/>
  <c r="E264" i="91"/>
  <c r="E265" i="91"/>
  <c r="E266" i="91"/>
  <c r="E267" i="91"/>
  <c r="E268" i="91"/>
  <c r="E269" i="91"/>
  <c r="E270" i="91"/>
  <c r="E271" i="91"/>
  <c r="E272" i="91"/>
  <c r="E273" i="91"/>
  <c r="E274" i="91"/>
  <c r="E275" i="91"/>
  <c r="E276" i="91"/>
  <c r="E277" i="91"/>
  <c r="E278" i="91"/>
  <c r="E279" i="91"/>
  <c r="E280" i="91"/>
  <c r="E281" i="91"/>
  <c r="E282" i="91"/>
  <c r="E283" i="91"/>
  <c r="E284" i="91"/>
  <c r="E285" i="91"/>
  <c r="E286" i="91"/>
  <c r="E287" i="91"/>
  <c r="E288" i="91"/>
  <c r="E289" i="91"/>
  <c r="E290" i="91"/>
  <c r="E291" i="91"/>
  <c r="E292" i="91"/>
  <c r="E293" i="91"/>
  <c r="E294" i="91"/>
  <c r="E295" i="91"/>
  <c r="E296" i="91"/>
  <c r="E297" i="91"/>
  <c r="E298" i="91"/>
  <c r="E299" i="91"/>
  <c r="E300" i="91"/>
  <c r="E301" i="91"/>
  <c r="E302" i="91"/>
  <c r="E303" i="91"/>
  <c r="E304" i="91"/>
  <c r="E305" i="91"/>
  <c r="E306" i="91"/>
  <c r="E307" i="91"/>
  <c r="E308" i="91"/>
  <c r="E309" i="91"/>
  <c r="E310" i="91"/>
  <c r="E311" i="91"/>
  <c r="E312" i="91"/>
  <c r="E313" i="91"/>
  <c r="E314" i="91"/>
  <c r="E315" i="91"/>
  <c r="E316" i="91"/>
  <c r="E317" i="91"/>
  <c r="E318" i="91"/>
  <c r="E319" i="91"/>
  <c r="E320" i="91"/>
  <c r="E321" i="91"/>
  <c r="E322" i="91"/>
  <c r="E323" i="91"/>
  <c r="E324" i="91"/>
  <c r="E325" i="91"/>
  <c r="E326" i="91"/>
  <c r="E327" i="91"/>
  <c r="E328" i="91"/>
  <c r="E329" i="91"/>
  <c r="E330" i="91"/>
  <c r="E331" i="91"/>
  <c r="E332" i="91"/>
  <c r="E333" i="91"/>
  <c r="E334" i="91"/>
  <c r="E335" i="91"/>
  <c r="E336" i="91"/>
  <c r="E337" i="91"/>
  <c r="E338" i="91"/>
  <c r="E339" i="91"/>
  <c r="E340" i="91"/>
  <c r="E341" i="91"/>
  <c r="E342" i="91"/>
  <c r="E343" i="91"/>
  <c r="E344" i="91"/>
  <c r="E345" i="91"/>
  <c r="E346" i="91"/>
  <c r="E347" i="91"/>
  <c r="E348" i="91"/>
  <c r="E349" i="91"/>
  <c r="E350" i="91"/>
  <c r="E351" i="91"/>
  <c r="E352" i="91"/>
  <c r="E353" i="91"/>
  <c r="E354" i="91"/>
  <c r="E355" i="91"/>
  <c r="E356" i="91"/>
  <c r="E357" i="91"/>
  <c r="E358" i="91"/>
  <c r="E359" i="91"/>
  <c r="E360" i="91"/>
  <c r="E361" i="91"/>
  <c r="E362" i="91"/>
  <c r="E363" i="91"/>
  <c r="E364" i="91"/>
  <c r="E365" i="91"/>
  <c r="E366" i="91"/>
  <c r="E367" i="91"/>
  <c r="E368" i="91"/>
  <c r="E369" i="91"/>
  <c r="E370" i="91"/>
  <c r="E371" i="91"/>
  <c r="E372" i="91"/>
  <c r="E373" i="91"/>
  <c r="E374" i="91"/>
  <c r="E375" i="91"/>
  <c r="E376" i="91"/>
  <c r="E377" i="91"/>
  <c r="E378" i="91"/>
  <c r="E379" i="91"/>
  <c r="E380" i="91"/>
  <c r="E381" i="91"/>
  <c r="E382" i="91"/>
  <c r="E383" i="91"/>
  <c r="E384" i="91"/>
  <c r="E385" i="91"/>
  <c r="E386" i="91"/>
  <c r="E387" i="91"/>
  <c r="E388" i="91"/>
  <c r="E389" i="91"/>
  <c r="E390" i="91"/>
  <c r="E391" i="91"/>
  <c r="E392" i="91"/>
  <c r="E393" i="91"/>
  <c r="E394" i="91"/>
  <c r="E395" i="91"/>
  <c r="E396" i="91"/>
  <c r="E397" i="91"/>
  <c r="E398" i="91"/>
  <c r="E399" i="91"/>
  <c r="E400" i="91"/>
  <c r="E401" i="91"/>
  <c r="E402" i="91"/>
  <c r="E403" i="91"/>
  <c r="E404" i="91"/>
  <c r="E405" i="91"/>
  <c r="E406" i="91"/>
  <c r="E407" i="91"/>
  <c r="E408" i="91"/>
  <c r="E409" i="91"/>
  <c r="E410" i="91"/>
  <c r="E411" i="91"/>
  <c r="E412" i="91"/>
  <c r="E413" i="91"/>
  <c r="E414" i="91"/>
  <c r="E415" i="91"/>
  <c r="E416" i="91"/>
  <c r="E417" i="91"/>
  <c r="E418" i="91"/>
  <c r="E419" i="91"/>
  <c r="E420" i="91"/>
  <c r="E421" i="91"/>
  <c r="E422" i="91"/>
  <c r="E423" i="91"/>
  <c r="E424" i="91"/>
  <c r="E425" i="91"/>
  <c r="E426" i="91"/>
  <c r="E427" i="91"/>
  <c r="E428" i="91"/>
  <c r="E429" i="91"/>
  <c r="E430" i="91"/>
  <c r="E431" i="91"/>
  <c r="E432" i="91"/>
  <c r="E433" i="91"/>
  <c r="E434" i="91"/>
  <c r="E435" i="91"/>
  <c r="E436" i="91"/>
  <c r="E437" i="91"/>
  <c r="E438" i="91"/>
  <c r="E439" i="91"/>
  <c r="E440" i="91"/>
  <c r="E441" i="91"/>
  <c r="E442" i="91"/>
  <c r="E443" i="91"/>
  <c r="E444" i="91"/>
  <c r="E445" i="91"/>
  <c r="E446" i="91"/>
  <c r="E447" i="91"/>
  <c r="E448" i="91"/>
  <c r="E449" i="91"/>
  <c r="E450" i="91"/>
  <c r="E451" i="91"/>
  <c r="E452" i="91"/>
  <c r="E453" i="91"/>
  <c r="E454" i="91"/>
  <c r="E455" i="91"/>
  <c r="E456" i="91"/>
  <c r="E457" i="91"/>
  <c r="E458" i="91"/>
  <c r="E459" i="91"/>
  <c r="E460" i="91"/>
  <c r="E461" i="91"/>
  <c r="E462" i="91"/>
  <c r="E463" i="91"/>
  <c r="E464" i="91"/>
  <c r="E465" i="91"/>
  <c r="E466" i="91"/>
  <c r="E467" i="91"/>
  <c r="E468" i="91"/>
  <c r="E469" i="91"/>
  <c r="E470" i="91"/>
  <c r="E471" i="91"/>
  <c r="E472" i="91"/>
  <c r="E473" i="91"/>
  <c r="E474" i="91"/>
  <c r="E475" i="91"/>
  <c r="E476" i="91"/>
  <c r="E477" i="91"/>
  <c r="E478" i="91"/>
  <c r="E479" i="91"/>
  <c r="E480" i="91"/>
  <c r="E481" i="91"/>
  <c r="E482" i="91"/>
  <c r="E483" i="91"/>
  <c r="E484" i="91"/>
  <c r="E485" i="91"/>
  <c r="E486" i="91"/>
  <c r="E487" i="91"/>
  <c r="E488" i="91"/>
  <c r="E489" i="91"/>
  <c r="E490" i="91"/>
  <c r="E491" i="91"/>
  <c r="E492" i="91"/>
  <c r="E493" i="91"/>
  <c r="E494" i="91"/>
  <c r="E495" i="91"/>
  <c r="E496" i="91"/>
  <c r="E497" i="91"/>
  <c r="E498" i="91"/>
  <c r="E499" i="91"/>
  <c r="E500" i="91"/>
  <c r="E501" i="91"/>
  <c r="E502" i="91"/>
  <c r="E503" i="91"/>
  <c r="E504" i="91"/>
  <c r="E505" i="91"/>
  <c r="E506" i="91"/>
  <c r="E507" i="91"/>
  <c r="E508" i="91"/>
  <c r="E509" i="91"/>
  <c r="E510" i="91"/>
  <c r="E511" i="91"/>
  <c r="E512" i="91"/>
  <c r="E513" i="91"/>
  <c r="E514" i="91"/>
  <c r="E515" i="91"/>
  <c r="E516" i="91"/>
  <c r="E517" i="91"/>
  <c r="E518" i="91"/>
  <c r="E519" i="91"/>
  <c r="E520" i="91"/>
  <c r="E521" i="91"/>
  <c r="E522" i="91"/>
  <c r="E523" i="91"/>
  <c r="E524" i="91"/>
  <c r="E525" i="91"/>
  <c r="E526" i="91"/>
  <c r="E527" i="91"/>
  <c r="E528" i="91"/>
  <c r="E529" i="91"/>
  <c r="E530" i="91"/>
  <c r="E531" i="91"/>
  <c r="E532" i="91"/>
  <c r="E533" i="91"/>
  <c r="E534" i="91"/>
  <c r="E535" i="91"/>
  <c r="E536" i="91"/>
  <c r="E537" i="91"/>
  <c r="E538" i="91"/>
  <c r="E539" i="91"/>
  <c r="E540" i="91"/>
  <c r="E541" i="91"/>
  <c r="E542" i="91"/>
  <c r="E543" i="91"/>
  <c r="E544" i="91"/>
  <c r="E545" i="91"/>
  <c r="E546" i="91"/>
  <c r="E547" i="91"/>
  <c r="E548" i="91"/>
  <c r="E549" i="91"/>
  <c r="E550" i="91"/>
  <c r="E551" i="91"/>
  <c r="E552" i="91"/>
  <c r="E553" i="91"/>
  <c r="E554" i="91"/>
  <c r="E555" i="91"/>
  <c r="E556" i="91"/>
  <c r="E557" i="91"/>
  <c r="E558" i="91"/>
  <c r="E559" i="91"/>
  <c r="E560" i="91"/>
  <c r="E561" i="91"/>
  <c r="E562" i="91"/>
  <c r="E563" i="91"/>
  <c r="E564" i="91"/>
  <c r="E565" i="91"/>
  <c r="E566" i="91"/>
  <c r="E567" i="91"/>
  <c r="E568" i="91"/>
  <c r="E569" i="91"/>
  <c r="E570" i="91"/>
  <c r="E571" i="91"/>
  <c r="E572" i="91"/>
  <c r="E573" i="91"/>
  <c r="E574" i="91"/>
  <c r="E575" i="91"/>
  <c r="E576" i="91"/>
  <c r="E577" i="91"/>
  <c r="E578" i="91"/>
  <c r="E579" i="91"/>
  <c r="E580" i="91"/>
  <c r="E581" i="91"/>
  <c r="E582" i="91"/>
  <c r="E583" i="91"/>
  <c r="E584" i="91"/>
  <c r="E585" i="91"/>
  <c r="E586" i="91"/>
  <c r="E587" i="91"/>
  <c r="E588" i="91"/>
  <c r="E589" i="91"/>
  <c r="E590" i="91"/>
  <c r="E591" i="91"/>
  <c r="E592" i="91"/>
  <c r="E593" i="91"/>
  <c r="E594" i="91"/>
  <c r="E595" i="91"/>
  <c r="E596" i="91"/>
  <c r="E597" i="91"/>
  <c r="E598" i="91"/>
  <c r="E599" i="91"/>
  <c r="E600" i="91"/>
  <c r="E601" i="91"/>
  <c r="E602" i="91"/>
  <c r="E603" i="91"/>
  <c r="E604" i="91"/>
  <c r="E605" i="91"/>
  <c r="E606" i="91"/>
  <c r="E607" i="91"/>
  <c r="E608" i="91"/>
  <c r="E609" i="91"/>
  <c r="E610" i="91"/>
  <c r="E611" i="91"/>
  <c r="E612" i="91"/>
  <c r="E613" i="91"/>
  <c r="E614" i="91"/>
  <c r="E615" i="91"/>
  <c r="E616" i="91"/>
  <c r="E617" i="91"/>
  <c r="E618" i="91"/>
  <c r="E619" i="91"/>
  <c r="E620" i="91"/>
  <c r="E621" i="91"/>
  <c r="E622" i="91"/>
  <c r="E623" i="91"/>
  <c r="E624" i="91"/>
  <c r="E625" i="91"/>
  <c r="E626" i="91"/>
  <c r="E627" i="91"/>
  <c r="E628" i="91"/>
  <c r="E629" i="91"/>
  <c r="E630" i="91"/>
  <c r="E631" i="91"/>
  <c r="E632" i="91"/>
  <c r="E633" i="91"/>
  <c r="E634" i="91"/>
  <c r="E635" i="91"/>
  <c r="E636" i="91"/>
  <c r="E637" i="91"/>
  <c r="E638" i="91"/>
  <c r="E639" i="91"/>
  <c r="E640" i="91"/>
  <c r="E641" i="91"/>
  <c r="E642" i="91"/>
  <c r="E643" i="91"/>
  <c r="E644" i="91"/>
  <c r="E645" i="91"/>
  <c r="E646" i="91"/>
  <c r="E647" i="91"/>
  <c r="E648" i="91"/>
  <c r="E649" i="91"/>
  <c r="E650" i="91"/>
  <c r="E651" i="91"/>
  <c r="E652" i="91"/>
  <c r="E653" i="91"/>
  <c r="E654" i="91"/>
  <c r="E655" i="91"/>
  <c r="E656" i="91"/>
  <c r="E657" i="91"/>
  <c r="E658" i="91"/>
  <c r="E659" i="91"/>
  <c r="E660" i="91"/>
  <c r="E661" i="91"/>
  <c r="E662" i="91"/>
  <c r="E663" i="91"/>
  <c r="E664" i="91"/>
  <c r="E665" i="91"/>
  <c r="E666" i="91"/>
  <c r="E667" i="91"/>
  <c r="E668" i="91"/>
  <c r="E669" i="91"/>
  <c r="E670" i="91"/>
  <c r="E671" i="91"/>
  <c r="E672" i="91"/>
  <c r="E673" i="91"/>
  <c r="E674" i="91"/>
  <c r="E675" i="91"/>
  <c r="E676" i="91"/>
  <c r="E677" i="91"/>
  <c r="E678" i="91"/>
  <c r="E679" i="91"/>
  <c r="E680" i="91"/>
  <c r="E681" i="91"/>
  <c r="E682" i="91"/>
  <c r="E683" i="91"/>
  <c r="E684" i="91"/>
  <c r="E685" i="91"/>
  <c r="E686" i="91"/>
  <c r="E687" i="91"/>
  <c r="E688" i="91"/>
  <c r="E689" i="91"/>
  <c r="E690" i="91"/>
  <c r="E691" i="91"/>
  <c r="E692" i="91"/>
  <c r="E693" i="91"/>
  <c r="E694" i="91"/>
  <c r="E695" i="91"/>
  <c r="E696" i="91"/>
  <c r="E697" i="91"/>
  <c r="E698" i="91"/>
  <c r="E699" i="91"/>
  <c r="E700" i="91"/>
  <c r="E701" i="91"/>
  <c r="E702" i="91"/>
  <c r="E703" i="91"/>
  <c r="E704" i="91"/>
  <c r="E705" i="91"/>
  <c r="E706" i="91"/>
  <c r="E707" i="91"/>
  <c r="E708" i="91"/>
  <c r="E709" i="91"/>
  <c r="E710" i="91"/>
  <c r="E711" i="91"/>
  <c r="E712" i="91"/>
  <c r="E713" i="91"/>
  <c r="E714" i="91"/>
  <c r="E715" i="91"/>
  <c r="E716" i="91"/>
  <c r="E717" i="91"/>
  <c r="E718" i="91"/>
  <c r="E719" i="91"/>
  <c r="E720" i="91"/>
  <c r="E721" i="91"/>
  <c r="E722" i="91"/>
  <c r="E723" i="91"/>
  <c r="E724" i="91"/>
  <c r="E725" i="91"/>
  <c r="E726" i="91"/>
  <c r="E727" i="91"/>
  <c r="E728" i="91"/>
  <c r="E729" i="91"/>
  <c r="E730" i="91"/>
  <c r="E731" i="91"/>
  <c r="E732" i="91"/>
  <c r="E733" i="91"/>
  <c r="E734" i="91"/>
  <c r="E735" i="91"/>
  <c r="E736" i="91"/>
  <c r="E737" i="91"/>
  <c r="E738" i="91"/>
  <c r="E739" i="91"/>
  <c r="E740" i="91"/>
  <c r="E741" i="91"/>
  <c r="E742" i="91"/>
  <c r="E743" i="91"/>
  <c r="E744" i="91"/>
  <c r="E745" i="91"/>
  <c r="E746" i="91"/>
  <c r="E747" i="91"/>
  <c r="E748" i="91"/>
  <c r="E749" i="91"/>
  <c r="E750" i="91"/>
  <c r="E751" i="91"/>
  <c r="E752" i="91"/>
  <c r="E753" i="91"/>
  <c r="E754" i="91"/>
  <c r="E755" i="91"/>
  <c r="E756" i="91"/>
  <c r="E757" i="91"/>
  <c r="E758" i="91"/>
  <c r="E759" i="91"/>
  <c r="E760" i="91"/>
  <c r="E761" i="91"/>
  <c r="E762" i="91"/>
  <c r="E763" i="91"/>
  <c r="E764" i="91"/>
  <c r="E765" i="91"/>
  <c r="E766" i="91"/>
  <c r="E767" i="91"/>
  <c r="E768" i="91"/>
  <c r="E769" i="91"/>
  <c r="E770" i="91"/>
  <c r="E771" i="91"/>
  <c r="E772" i="91"/>
  <c r="E773" i="91"/>
  <c r="E774" i="91"/>
  <c r="E775" i="91"/>
  <c r="E776" i="91"/>
  <c r="E777" i="91"/>
  <c r="E778" i="91"/>
  <c r="E779" i="91"/>
  <c r="E780" i="91"/>
  <c r="E781" i="91"/>
  <c r="E782" i="91"/>
  <c r="E783" i="91"/>
  <c r="E784" i="91"/>
  <c r="E785" i="91"/>
  <c r="E786" i="91"/>
  <c r="E787" i="91"/>
  <c r="E788" i="91"/>
  <c r="E789" i="91"/>
  <c r="E790" i="91"/>
  <c r="E791" i="91"/>
  <c r="E792" i="91"/>
  <c r="E793" i="91"/>
  <c r="E794" i="91"/>
  <c r="E795" i="91"/>
  <c r="E796" i="91"/>
  <c r="E797" i="91"/>
  <c r="E798" i="91"/>
  <c r="E799" i="91"/>
  <c r="E800" i="91"/>
  <c r="E801" i="91"/>
  <c r="E802" i="91"/>
  <c r="E803" i="91"/>
  <c r="E804" i="91"/>
  <c r="E805" i="91"/>
  <c r="E806" i="91"/>
  <c r="E807" i="91"/>
  <c r="E808" i="91"/>
  <c r="E809" i="91"/>
  <c r="E810" i="91"/>
  <c r="E811" i="91"/>
  <c r="E812" i="91"/>
  <c r="E813" i="91"/>
  <c r="E814" i="91"/>
  <c r="E815" i="91"/>
  <c r="E816" i="91"/>
  <c r="E817" i="91"/>
  <c r="E818" i="91"/>
  <c r="E819" i="91"/>
  <c r="E820" i="91"/>
  <c r="E821" i="91"/>
  <c r="E822" i="91"/>
  <c r="E823" i="91"/>
  <c r="E824" i="91"/>
  <c r="E825" i="91"/>
  <c r="E826" i="91"/>
  <c r="E827" i="91"/>
  <c r="E828" i="91"/>
  <c r="E829" i="91"/>
  <c r="E830" i="91"/>
  <c r="E831" i="91"/>
  <c r="E832" i="91"/>
  <c r="E833" i="91"/>
  <c r="E834" i="91"/>
  <c r="E835" i="91"/>
  <c r="E836" i="91"/>
  <c r="E837" i="91"/>
  <c r="E838" i="91"/>
  <c r="E839" i="91"/>
  <c r="E840" i="91"/>
  <c r="E841" i="91"/>
  <c r="E842" i="91"/>
  <c r="E843" i="91"/>
  <c r="E844" i="91"/>
  <c r="E845" i="91"/>
  <c r="E846" i="91"/>
  <c r="E847" i="91"/>
  <c r="E848" i="91"/>
  <c r="E849" i="91"/>
  <c r="E850" i="91"/>
  <c r="E851" i="91"/>
  <c r="E852" i="91"/>
  <c r="E853" i="91"/>
  <c r="E854" i="91"/>
  <c r="E855" i="91"/>
  <c r="E856" i="91"/>
  <c r="E857" i="91"/>
  <c r="E858" i="91"/>
  <c r="E859" i="91"/>
  <c r="E860" i="91"/>
  <c r="E861" i="91"/>
  <c r="E862" i="91"/>
  <c r="E863" i="91"/>
  <c r="E864" i="91"/>
  <c r="E865" i="91"/>
  <c r="E866" i="91"/>
  <c r="E867" i="91"/>
  <c r="E868" i="91"/>
  <c r="E869" i="91"/>
  <c r="E870" i="91"/>
  <c r="E871" i="91"/>
  <c r="E872" i="91"/>
  <c r="E873" i="91"/>
  <c r="E874" i="91"/>
  <c r="E875" i="91"/>
  <c r="E876" i="91"/>
  <c r="E877" i="91"/>
  <c r="E878" i="91"/>
  <c r="E879" i="91"/>
  <c r="E880" i="91"/>
  <c r="E881" i="91"/>
  <c r="E882" i="91"/>
  <c r="E883" i="91"/>
  <c r="E884" i="91"/>
  <c r="E885" i="91"/>
  <c r="E886" i="91"/>
  <c r="E887" i="91"/>
  <c r="E888" i="91"/>
  <c r="E889" i="91"/>
  <c r="E890" i="91"/>
  <c r="E891" i="91"/>
  <c r="E892" i="91"/>
  <c r="E893" i="91"/>
  <c r="E894" i="91"/>
  <c r="E895" i="91"/>
  <c r="E896" i="91"/>
  <c r="E897" i="91"/>
  <c r="E898" i="91"/>
  <c r="E899" i="91"/>
  <c r="E900" i="91"/>
  <c r="E901" i="91"/>
  <c r="E902" i="91"/>
  <c r="E903" i="91"/>
  <c r="E904" i="91"/>
  <c r="E905" i="91"/>
  <c r="E906" i="91"/>
  <c r="E907" i="91"/>
  <c r="E908" i="91"/>
  <c r="E909" i="91"/>
  <c r="E910" i="91"/>
  <c r="E911" i="91"/>
  <c r="E912" i="91"/>
  <c r="E913" i="91"/>
  <c r="E914" i="91"/>
  <c r="E915" i="91"/>
  <c r="E916" i="91"/>
  <c r="E917" i="91"/>
  <c r="E918" i="91"/>
  <c r="E919" i="91"/>
  <c r="E920" i="91"/>
  <c r="E921" i="91"/>
  <c r="E922" i="91"/>
  <c r="E923" i="91"/>
  <c r="E924" i="91"/>
  <c r="E925" i="91"/>
  <c r="E926" i="91"/>
  <c r="E927" i="91"/>
  <c r="E928" i="91"/>
  <c r="E929" i="91"/>
  <c r="E930" i="91"/>
  <c r="E931" i="91"/>
  <c r="E932" i="91"/>
  <c r="E933" i="91"/>
  <c r="E934" i="91"/>
  <c r="E935" i="91"/>
  <c r="E936" i="91"/>
  <c r="E937" i="91"/>
  <c r="E938" i="91"/>
  <c r="E939" i="91"/>
  <c r="E940" i="91"/>
  <c r="E941" i="91"/>
  <c r="E942" i="91"/>
  <c r="E943" i="91"/>
  <c r="E944" i="91"/>
  <c r="E945" i="91"/>
  <c r="E946" i="91"/>
  <c r="E947" i="91"/>
  <c r="E948" i="91"/>
  <c r="E949" i="91"/>
  <c r="E950" i="91"/>
  <c r="E951" i="91"/>
  <c r="E952" i="91"/>
  <c r="E953" i="91"/>
  <c r="E954" i="91"/>
  <c r="E955" i="91"/>
  <c r="E956" i="91"/>
  <c r="E957" i="91"/>
  <c r="E958" i="91"/>
  <c r="E959" i="91"/>
  <c r="E960" i="91"/>
  <c r="E961" i="91"/>
  <c r="E962" i="91"/>
  <c r="E963" i="91"/>
  <c r="E964" i="91"/>
  <c r="E965" i="91"/>
  <c r="E966" i="91"/>
  <c r="E967" i="91"/>
  <c r="E968" i="91"/>
  <c r="E969" i="91"/>
  <c r="E970" i="91"/>
  <c r="E971" i="91"/>
  <c r="E972" i="91"/>
  <c r="E973" i="91"/>
  <c r="E974" i="91"/>
  <c r="E975" i="91"/>
  <c r="E976" i="91"/>
  <c r="E977" i="91"/>
  <c r="E978" i="91"/>
  <c r="E979" i="91"/>
  <c r="E980" i="91"/>
  <c r="E981" i="91"/>
  <c r="E982" i="91"/>
  <c r="E983" i="91"/>
  <c r="E984" i="91"/>
  <c r="E985" i="91"/>
  <c r="E986" i="91"/>
  <c r="E987" i="91"/>
  <c r="E988" i="91"/>
  <c r="E989" i="91"/>
  <c r="E990" i="91"/>
  <c r="E991" i="91"/>
  <c r="E992" i="91"/>
  <c r="E993" i="91"/>
  <c r="E994" i="91"/>
  <c r="E995" i="91"/>
  <c r="E996" i="91"/>
  <c r="E997" i="91"/>
  <c r="E998" i="91"/>
  <c r="E999" i="91"/>
  <c r="E1000" i="91"/>
  <c r="E1001" i="91"/>
  <c r="E1002" i="91"/>
  <c r="E1003" i="91"/>
  <c r="E1004" i="91"/>
  <c r="E1005" i="91"/>
  <c r="E1006" i="91"/>
  <c r="E1007" i="91"/>
  <c r="E1008" i="91"/>
  <c r="E1009" i="91"/>
  <c r="E1010" i="91"/>
  <c r="E1011" i="91"/>
  <c r="E1012" i="91"/>
  <c r="E1013" i="91"/>
  <c r="E1014" i="91"/>
  <c r="E1015" i="91"/>
  <c r="E1016" i="91"/>
  <c r="E1017" i="91"/>
  <c r="E1018" i="91"/>
  <c r="E1019" i="91"/>
  <c r="E1020" i="91"/>
  <c r="E1021" i="91"/>
  <c r="E1022" i="91"/>
  <c r="E1023" i="91"/>
  <c r="E1024" i="91"/>
  <c r="E1025" i="91"/>
  <c r="E1026" i="91"/>
  <c r="E1027" i="91"/>
  <c r="E1028" i="91"/>
  <c r="E1029" i="91"/>
  <c r="E1030" i="91"/>
  <c r="E1031" i="91"/>
  <c r="E1032" i="91"/>
  <c r="E1033" i="91"/>
  <c r="E1034" i="91"/>
  <c r="E1035" i="91"/>
  <c r="E1036" i="91"/>
  <c r="E1037" i="91"/>
  <c r="E1038" i="91"/>
  <c r="E1039" i="91"/>
  <c r="E1040" i="91"/>
  <c r="E1041" i="91"/>
  <c r="E1042" i="91"/>
  <c r="E1043" i="91"/>
  <c r="E1044" i="91"/>
  <c r="E1045" i="91"/>
  <c r="E1046" i="91"/>
  <c r="E1047" i="91"/>
  <c r="E1048" i="91"/>
  <c r="E1049" i="91"/>
  <c r="E1050" i="91"/>
  <c r="E1051" i="91"/>
  <c r="E1052" i="91"/>
  <c r="E1053" i="91"/>
  <c r="E1054" i="91"/>
  <c r="E1055" i="91"/>
  <c r="E1056" i="91"/>
  <c r="E1057" i="91"/>
  <c r="E1058" i="91"/>
  <c r="E1059" i="91"/>
  <c r="E1060" i="91"/>
  <c r="E1061" i="91"/>
  <c r="E1062" i="91"/>
  <c r="E1063" i="91"/>
  <c r="E1064" i="91"/>
  <c r="E1065" i="91"/>
  <c r="E1066" i="91"/>
  <c r="E1067" i="91"/>
  <c r="E1068" i="91"/>
  <c r="E1069" i="91"/>
  <c r="E1070" i="91"/>
  <c r="E1071" i="91"/>
  <c r="E1072" i="91"/>
  <c r="E1073" i="91"/>
  <c r="E1074" i="91"/>
  <c r="E1075" i="91"/>
  <c r="E1076" i="91"/>
  <c r="E1077" i="91"/>
  <c r="E1078" i="91"/>
  <c r="E1079" i="91"/>
  <c r="E1080" i="91"/>
  <c r="E1081" i="91"/>
  <c r="E1082" i="91"/>
  <c r="E1083" i="91"/>
  <c r="E1084" i="91"/>
  <c r="E1085" i="91"/>
  <c r="E1086" i="91"/>
  <c r="E1087" i="91"/>
  <c r="E1088" i="91"/>
  <c r="E1089" i="91"/>
  <c r="E1090" i="91"/>
  <c r="E1091" i="91"/>
  <c r="E1092" i="91"/>
  <c r="E1093" i="91"/>
  <c r="E1094" i="91"/>
  <c r="E1095" i="91"/>
  <c r="E1096" i="91"/>
  <c r="E1097" i="91"/>
  <c r="E1098" i="91"/>
  <c r="E1099" i="91"/>
  <c r="E1100" i="91"/>
  <c r="E1101" i="91"/>
  <c r="E1102" i="91"/>
  <c r="E1103" i="91"/>
  <c r="E1104" i="91"/>
  <c r="E1105" i="91"/>
  <c r="E1106" i="91"/>
  <c r="E1107" i="91"/>
  <c r="E1108" i="91"/>
  <c r="E1109" i="91"/>
  <c r="E1110" i="91"/>
  <c r="E1111" i="91"/>
  <c r="E1112" i="91"/>
  <c r="E1113" i="91"/>
  <c r="E1114" i="91"/>
  <c r="E1115" i="91"/>
  <c r="E1116" i="91"/>
  <c r="E1117" i="91"/>
  <c r="E1118" i="91"/>
  <c r="E1119" i="91"/>
  <c r="E1120" i="91"/>
  <c r="E1121" i="91"/>
  <c r="E1122" i="91"/>
  <c r="E1123" i="91"/>
  <c r="E1124" i="91"/>
  <c r="E1125" i="91"/>
  <c r="E1126" i="91"/>
  <c r="E1127" i="91"/>
  <c r="E1128" i="91"/>
  <c r="E1129" i="91"/>
  <c r="E1130" i="91"/>
  <c r="E1131" i="91"/>
  <c r="E1132" i="91"/>
  <c r="E1133" i="91"/>
  <c r="E1134" i="91"/>
  <c r="E1135" i="91"/>
  <c r="E1136" i="91"/>
  <c r="E1137" i="91"/>
  <c r="E1138" i="91"/>
  <c r="E1139" i="91"/>
  <c r="E1140" i="91"/>
  <c r="E1141" i="91"/>
  <c r="E1142" i="91"/>
  <c r="E1143" i="91"/>
  <c r="E1144" i="91"/>
  <c r="E1145" i="91"/>
  <c r="E1146" i="91"/>
  <c r="E1147" i="91"/>
  <c r="E1148" i="91"/>
  <c r="E1149" i="91"/>
  <c r="E1150" i="91"/>
  <c r="E1151" i="91"/>
  <c r="E1152" i="91"/>
  <c r="E1153" i="91"/>
  <c r="E1154" i="91"/>
  <c r="E1155" i="91"/>
  <c r="E1156" i="91"/>
  <c r="E1157" i="91"/>
  <c r="E1158" i="91"/>
  <c r="E1159" i="91"/>
  <c r="E1160" i="91"/>
  <c r="E1161" i="91"/>
  <c r="E1162" i="91"/>
  <c r="E1163" i="91"/>
  <c r="E1164" i="91"/>
  <c r="E1165" i="91"/>
  <c r="E1166" i="91"/>
  <c r="E1167" i="91"/>
  <c r="E1168" i="91"/>
  <c r="E1169" i="91"/>
  <c r="E1170" i="91"/>
  <c r="E1171" i="91"/>
  <c r="E1172" i="91"/>
  <c r="E1173" i="91"/>
  <c r="E1174" i="91"/>
  <c r="E1175" i="91"/>
  <c r="E1176" i="91"/>
  <c r="E1177" i="91"/>
  <c r="E1178" i="91"/>
  <c r="E1179" i="91"/>
  <c r="E1180" i="91"/>
  <c r="E1181" i="91"/>
  <c r="E1182" i="91"/>
  <c r="E1183" i="91"/>
  <c r="E1184" i="91"/>
  <c r="E1185" i="91"/>
  <c r="E1186" i="91"/>
  <c r="E1187" i="91"/>
  <c r="E1188" i="91"/>
  <c r="E1189" i="91"/>
  <c r="E1190" i="91"/>
  <c r="E1191" i="91"/>
  <c r="E1192" i="91"/>
  <c r="E1193" i="91"/>
  <c r="E1194" i="91"/>
  <c r="E1195" i="91"/>
  <c r="E1196" i="91"/>
  <c r="E1197" i="91"/>
  <c r="E1198" i="91"/>
  <c r="E1199" i="91"/>
  <c r="E1200" i="91"/>
  <c r="E1201" i="91"/>
  <c r="E1202" i="91"/>
  <c r="E1203" i="91"/>
  <c r="E1204" i="91"/>
  <c r="E1205" i="91"/>
  <c r="E1206" i="91"/>
  <c r="E1207" i="91"/>
  <c r="E1208" i="91"/>
  <c r="E1209" i="91"/>
  <c r="E1210" i="91"/>
  <c r="E1211" i="91"/>
  <c r="E1212" i="91"/>
  <c r="E1213" i="91"/>
  <c r="E1214" i="91"/>
  <c r="E1215" i="91"/>
  <c r="E1216" i="91"/>
  <c r="E1217" i="91"/>
  <c r="E1218" i="91"/>
  <c r="E1219" i="91"/>
  <c r="E1220" i="91"/>
  <c r="E1221" i="91"/>
  <c r="E1222" i="91"/>
  <c r="E1223" i="91"/>
  <c r="E1224" i="91"/>
  <c r="E1225" i="91"/>
  <c r="E1226" i="91"/>
  <c r="E1227" i="91"/>
  <c r="E1228" i="91"/>
  <c r="E1229" i="91"/>
  <c r="E1230" i="91"/>
  <c r="E1231" i="91"/>
  <c r="E1232" i="91"/>
  <c r="E1233" i="91"/>
  <c r="E1234" i="91"/>
  <c r="E1235" i="91"/>
  <c r="E1236" i="91"/>
  <c r="E1237" i="91"/>
  <c r="E1238" i="91"/>
  <c r="E1239" i="91"/>
  <c r="E1240" i="91"/>
  <c r="E1241" i="91"/>
  <c r="E1242" i="91"/>
  <c r="E1243" i="91"/>
  <c r="E1244" i="91"/>
  <c r="E1245" i="91"/>
  <c r="E1246" i="91"/>
  <c r="E1247" i="91"/>
  <c r="E1248" i="91"/>
  <c r="E1249" i="91"/>
  <c r="E1250" i="91"/>
  <c r="E1251" i="91"/>
  <c r="E1252" i="91"/>
  <c r="E1253" i="91"/>
  <c r="E1254" i="91"/>
  <c r="E1255" i="91"/>
  <c r="E1256" i="91"/>
  <c r="E1257" i="91"/>
  <c r="E1258" i="91"/>
  <c r="E1259" i="91"/>
  <c r="E1260" i="91"/>
  <c r="E1261" i="91"/>
  <c r="E1262" i="91"/>
  <c r="E1263" i="91"/>
  <c r="E1264" i="91"/>
  <c r="E1265" i="91"/>
  <c r="E1266" i="91"/>
  <c r="E1267" i="91"/>
  <c r="E1268" i="91"/>
  <c r="E1269" i="91"/>
  <c r="E1270" i="91"/>
  <c r="E1271" i="91"/>
  <c r="E1272" i="91"/>
  <c r="E1273" i="91"/>
  <c r="E1274" i="91"/>
  <c r="E1275" i="91"/>
  <c r="E1276" i="91"/>
  <c r="E1277" i="91"/>
  <c r="E1278" i="91"/>
  <c r="E1279" i="91"/>
  <c r="E1280" i="91"/>
  <c r="E1281" i="91"/>
  <c r="E1282" i="91"/>
  <c r="E1283" i="91"/>
  <c r="E1284" i="91"/>
  <c r="E1285" i="91"/>
  <c r="E1286" i="91"/>
  <c r="E1287" i="91"/>
  <c r="E1288" i="91"/>
  <c r="E1289" i="91"/>
  <c r="E1290" i="91"/>
  <c r="E1291" i="91"/>
  <c r="E1292" i="91"/>
  <c r="E1293" i="91"/>
  <c r="E1294" i="91"/>
  <c r="E1295" i="91"/>
  <c r="E1296" i="91"/>
  <c r="E1297" i="91"/>
  <c r="E1298" i="91"/>
  <c r="E1299" i="91"/>
  <c r="E1300" i="91"/>
  <c r="E1301" i="91"/>
  <c r="E1302" i="91"/>
  <c r="E1303" i="91"/>
  <c r="E1304" i="91"/>
  <c r="E1305" i="91"/>
  <c r="E1306" i="91"/>
  <c r="E1307" i="91"/>
  <c r="E1308" i="91"/>
  <c r="E1309" i="91"/>
  <c r="E1310" i="91"/>
  <c r="E1311" i="91"/>
  <c r="E1312" i="91"/>
  <c r="E1313" i="91"/>
  <c r="E1314" i="91"/>
  <c r="E1315" i="91"/>
  <c r="E1316" i="91"/>
  <c r="E1317" i="91"/>
  <c r="E1318" i="91"/>
  <c r="E1319" i="91"/>
  <c r="E1320" i="91"/>
  <c r="E1321" i="91"/>
  <c r="E1322" i="91"/>
  <c r="E1323" i="91"/>
  <c r="E1324" i="91"/>
  <c r="E1325" i="91"/>
  <c r="E1326" i="91"/>
  <c r="E1327" i="91"/>
  <c r="E1328" i="91"/>
  <c r="E1329" i="91"/>
  <c r="E1330" i="91"/>
  <c r="E1331" i="91"/>
  <c r="E1332" i="91"/>
  <c r="E1333" i="91"/>
  <c r="E1334" i="91"/>
  <c r="E1335" i="91"/>
  <c r="E1336" i="91"/>
  <c r="E1337" i="91"/>
  <c r="E1338" i="91"/>
  <c r="E1339" i="91"/>
  <c r="E1340" i="91"/>
  <c r="E1341" i="91"/>
  <c r="E1342" i="91"/>
  <c r="E1343" i="91"/>
  <c r="E1344" i="91"/>
  <c r="E1345" i="91"/>
  <c r="E1346" i="91"/>
  <c r="E1347" i="91"/>
  <c r="E1348" i="91"/>
  <c r="E1349" i="91"/>
  <c r="E1350" i="91"/>
  <c r="E1351" i="91"/>
  <c r="E1352" i="91"/>
  <c r="E1353" i="91"/>
  <c r="E1354" i="91"/>
  <c r="E1355" i="91"/>
  <c r="E1356" i="91"/>
  <c r="E1357" i="91"/>
  <c r="E1358" i="91"/>
  <c r="E1359" i="91"/>
  <c r="E1360" i="91"/>
  <c r="E1361" i="91"/>
  <c r="E1362" i="91"/>
  <c r="E1363" i="91"/>
  <c r="E1364" i="91"/>
  <c r="E1365" i="91"/>
  <c r="E1366" i="91"/>
  <c r="E1367" i="91"/>
  <c r="E1368" i="91"/>
  <c r="E1369" i="91"/>
  <c r="E1370" i="91"/>
  <c r="E1371" i="91"/>
  <c r="E1372" i="91"/>
  <c r="E1373" i="91"/>
  <c r="E1374" i="91"/>
  <c r="E1375" i="91"/>
  <c r="E1376" i="91"/>
  <c r="E1377" i="91"/>
  <c r="E1378" i="91"/>
  <c r="E1379" i="91"/>
  <c r="E1380" i="91"/>
  <c r="E1381" i="91"/>
  <c r="E1382" i="91"/>
  <c r="E1383" i="91"/>
  <c r="E1384" i="91"/>
  <c r="E1385" i="91"/>
  <c r="E1386" i="91"/>
  <c r="E1387" i="91"/>
  <c r="E1388" i="91"/>
  <c r="E1389" i="91"/>
  <c r="E1390" i="91"/>
  <c r="E1391" i="91"/>
  <c r="E1392" i="91"/>
  <c r="E1393" i="91"/>
  <c r="E1394" i="91"/>
  <c r="E1395" i="91"/>
  <c r="E1396" i="91"/>
  <c r="E1397" i="91"/>
  <c r="E1398" i="91"/>
  <c r="E1399" i="91"/>
  <c r="E1400" i="91"/>
  <c r="E1401" i="91"/>
  <c r="E1402" i="91"/>
  <c r="E1403" i="91"/>
  <c r="E1404" i="91"/>
  <c r="E1405" i="91"/>
  <c r="E1406" i="91"/>
  <c r="E1407" i="91"/>
  <c r="E1408" i="91"/>
  <c r="E1409" i="91"/>
  <c r="E1410" i="91"/>
  <c r="E1411" i="91"/>
  <c r="E1412" i="91"/>
  <c r="E1413" i="91"/>
  <c r="E1414" i="91"/>
  <c r="E1415" i="91"/>
  <c r="E1416" i="91"/>
  <c r="E1417" i="91"/>
  <c r="E1418" i="91"/>
  <c r="E1419" i="91"/>
  <c r="E1420" i="91"/>
  <c r="E1421" i="91"/>
  <c r="E1422" i="91"/>
  <c r="E1423" i="91"/>
  <c r="E1424" i="91"/>
  <c r="E1425" i="91"/>
  <c r="E1426" i="91"/>
  <c r="E1427" i="91"/>
  <c r="E1428" i="91"/>
  <c r="E1429" i="91"/>
  <c r="E1430" i="91"/>
  <c r="E1431" i="91"/>
  <c r="E1432" i="91"/>
  <c r="E1433" i="91"/>
  <c r="E1434" i="91"/>
  <c r="E1435" i="91"/>
  <c r="E1436" i="91"/>
  <c r="E1437" i="91"/>
  <c r="E1438" i="91"/>
  <c r="E1439" i="91"/>
  <c r="E1440" i="91"/>
  <c r="E1441" i="91"/>
  <c r="E1442" i="91"/>
  <c r="E1443" i="91"/>
  <c r="E1444" i="91"/>
  <c r="E1445" i="91"/>
  <c r="E1446" i="91"/>
  <c r="E1447" i="91"/>
  <c r="E1448" i="91"/>
  <c r="E1449" i="91"/>
  <c r="E1450" i="91"/>
  <c r="E1451" i="91"/>
  <c r="E1452" i="91"/>
  <c r="E1453" i="91"/>
  <c r="E1454" i="91"/>
  <c r="E1455" i="91"/>
  <c r="E1456" i="91"/>
  <c r="E1457" i="91"/>
  <c r="E1458" i="91"/>
  <c r="E1459" i="91"/>
  <c r="E1460" i="91"/>
  <c r="E1461" i="91"/>
  <c r="E1462" i="91"/>
  <c r="E1463" i="91"/>
  <c r="E1464" i="91"/>
  <c r="E1465" i="91"/>
  <c r="E1466" i="91"/>
  <c r="E1467" i="91"/>
  <c r="E1468" i="91"/>
  <c r="E1469" i="91"/>
  <c r="E1470" i="91"/>
  <c r="E1471" i="91"/>
  <c r="E1472" i="91"/>
  <c r="E1473" i="91"/>
  <c r="E1474" i="91"/>
  <c r="E1475" i="91"/>
  <c r="E1476" i="91"/>
  <c r="E1477" i="91"/>
  <c r="E1478" i="91"/>
  <c r="E1479" i="91"/>
  <c r="E1480" i="91"/>
  <c r="E1481" i="91"/>
  <c r="E1482" i="91"/>
  <c r="E1483" i="91"/>
  <c r="E1484" i="91"/>
  <c r="E1485" i="91"/>
  <c r="E1486" i="91"/>
  <c r="E1487" i="91"/>
  <c r="E1488" i="91"/>
  <c r="E1489" i="91"/>
  <c r="E1490" i="91"/>
  <c r="E1491" i="91"/>
  <c r="E1492" i="91"/>
  <c r="E1493" i="91"/>
  <c r="E1494" i="91"/>
  <c r="E1495" i="91"/>
  <c r="E1496" i="91"/>
  <c r="E1497" i="91"/>
  <c r="E1498" i="91"/>
  <c r="E1499" i="91"/>
  <c r="E1500" i="91"/>
  <c r="E1501" i="91"/>
  <c r="E1502" i="91"/>
  <c r="E1503" i="91"/>
  <c r="E1504" i="91"/>
  <c r="E1505" i="91"/>
  <c r="E1506" i="91"/>
  <c r="E1507" i="91"/>
  <c r="E1508" i="91"/>
  <c r="E1509" i="91"/>
  <c r="E1510" i="91"/>
  <c r="E1511" i="91"/>
  <c r="E1512" i="91"/>
  <c r="E1513" i="91"/>
  <c r="E1514" i="91"/>
  <c r="E1515" i="91"/>
  <c r="E1516" i="91"/>
  <c r="E1517" i="91"/>
  <c r="E1518" i="91"/>
  <c r="E1519" i="91"/>
  <c r="E1520" i="91"/>
  <c r="E1521" i="91"/>
  <c r="E1522" i="91"/>
  <c r="E1523" i="91"/>
  <c r="E1524" i="91"/>
  <c r="E1525" i="91"/>
  <c r="E1526" i="91"/>
  <c r="E1527" i="91"/>
  <c r="E1528" i="91"/>
  <c r="E1529" i="91"/>
  <c r="E1530" i="91"/>
  <c r="E1531" i="91"/>
  <c r="E1532" i="91"/>
  <c r="E1533" i="91"/>
  <c r="E1534" i="91"/>
  <c r="E1535" i="91"/>
  <c r="E1536" i="91"/>
  <c r="E1537" i="91"/>
  <c r="E1538" i="91"/>
  <c r="E1539" i="91"/>
  <c r="E1540" i="91"/>
  <c r="E1541" i="91"/>
  <c r="E1542" i="91"/>
  <c r="E1543" i="91"/>
  <c r="E1544" i="91"/>
  <c r="E1545" i="91"/>
  <c r="E1546" i="91"/>
  <c r="E1547" i="91"/>
  <c r="E1548" i="91"/>
  <c r="E1549" i="91"/>
  <c r="E1550" i="91"/>
  <c r="E1551" i="91"/>
  <c r="E1552" i="91"/>
  <c r="E1553" i="91"/>
  <c r="E1554" i="91"/>
  <c r="E1555" i="91"/>
  <c r="E1556" i="91"/>
  <c r="E1557" i="91"/>
  <c r="E1558" i="91"/>
  <c r="E1559" i="91"/>
  <c r="E1560" i="91"/>
  <c r="E1561" i="91"/>
  <c r="E1562" i="91"/>
  <c r="E1563" i="91"/>
  <c r="E1564" i="91"/>
  <c r="E1565" i="91"/>
  <c r="E1566" i="91"/>
  <c r="E1567" i="91"/>
  <c r="E1568" i="91"/>
  <c r="E1569" i="91"/>
  <c r="E1570" i="91"/>
  <c r="E1571" i="91"/>
  <c r="E1572" i="91"/>
  <c r="E1573" i="91"/>
  <c r="E1574" i="91"/>
  <c r="E1575" i="91"/>
  <c r="E1576" i="91"/>
  <c r="E1577" i="91"/>
  <c r="E1578" i="91"/>
  <c r="E1579" i="91"/>
  <c r="E1580" i="91"/>
  <c r="E1581" i="91"/>
  <c r="E1582" i="91"/>
  <c r="E1583" i="91"/>
  <c r="E1584" i="91"/>
  <c r="E1585" i="91"/>
  <c r="E1586" i="91"/>
  <c r="E1587" i="91"/>
  <c r="E1588" i="91"/>
  <c r="E1589" i="91"/>
  <c r="E1590" i="91"/>
  <c r="E1591" i="91"/>
  <c r="E1592" i="91"/>
  <c r="E1593" i="91"/>
  <c r="E1594" i="91"/>
  <c r="E1595" i="91"/>
  <c r="E1596" i="91"/>
  <c r="E1597" i="91"/>
  <c r="E1598" i="91"/>
  <c r="E1599" i="91"/>
  <c r="E1600" i="91"/>
  <c r="E1601" i="91"/>
  <c r="E1602" i="91"/>
  <c r="E1603" i="91"/>
  <c r="E1604" i="91"/>
  <c r="E1605" i="91"/>
  <c r="E1606" i="91"/>
  <c r="E1607" i="91"/>
  <c r="E1608" i="91"/>
  <c r="E1609" i="91"/>
  <c r="E1610" i="91"/>
  <c r="E1611" i="91"/>
  <c r="E1612" i="91"/>
  <c r="E1613" i="91"/>
  <c r="E1614" i="91"/>
  <c r="E1615" i="91"/>
  <c r="E1616" i="91"/>
  <c r="E1617" i="91"/>
  <c r="E1618" i="91"/>
  <c r="E1619" i="91"/>
  <c r="E1620" i="91"/>
  <c r="E1621" i="91"/>
  <c r="E1622" i="91"/>
  <c r="E1623" i="91"/>
  <c r="E1624" i="91"/>
  <c r="E1625" i="91"/>
  <c r="E1626" i="91"/>
  <c r="E1627" i="91"/>
  <c r="E1628" i="91"/>
  <c r="E1629" i="91"/>
  <c r="E1630" i="91"/>
  <c r="E1631" i="91"/>
  <c r="E1632" i="91"/>
  <c r="E1633" i="91"/>
  <c r="E1634" i="91"/>
  <c r="E1635" i="91"/>
  <c r="E1636" i="91"/>
  <c r="E1637" i="91"/>
  <c r="E1638" i="91"/>
  <c r="E1639" i="91"/>
  <c r="E1640" i="91"/>
  <c r="E1641" i="91"/>
  <c r="E1642" i="91"/>
  <c r="E1643" i="91"/>
  <c r="E1644" i="91"/>
  <c r="E1645" i="91"/>
  <c r="E1646" i="91"/>
  <c r="E1647" i="91"/>
  <c r="E1648" i="91"/>
  <c r="E1649" i="91"/>
  <c r="E1650" i="91"/>
  <c r="E1651" i="91"/>
  <c r="E1652" i="91"/>
  <c r="E1653" i="91"/>
  <c r="E1654" i="91"/>
  <c r="E1655" i="91"/>
  <c r="E1656" i="91"/>
  <c r="E1657" i="91"/>
  <c r="E1658" i="91"/>
  <c r="E1659" i="91"/>
  <c r="E1660" i="91"/>
  <c r="E1661" i="91"/>
  <c r="E1662" i="91"/>
  <c r="E1663" i="91"/>
  <c r="E1664" i="91"/>
  <c r="E1665" i="91"/>
  <c r="E1666" i="91"/>
  <c r="E1667" i="91"/>
  <c r="E1668" i="91"/>
  <c r="E1669" i="91"/>
  <c r="E1670" i="91"/>
  <c r="E1671" i="91"/>
  <c r="E1672" i="91"/>
  <c r="E1673" i="91"/>
  <c r="E1674" i="91"/>
  <c r="E1675" i="91"/>
  <c r="E1676" i="91"/>
  <c r="E1677" i="91"/>
  <c r="E1678" i="91"/>
  <c r="E1679" i="91"/>
  <c r="E1680" i="91"/>
  <c r="E1681" i="91"/>
  <c r="E1682" i="91"/>
  <c r="E1683" i="91"/>
  <c r="E1684" i="91"/>
  <c r="E1685" i="91"/>
  <c r="E1686" i="91"/>
  <c r="E1687" i="91"/>
  <c r="E1688" i="91"/>
  <c r="E1689" i="91"/>
  <c r="E1690" i="91"/>
  <c r="E1691" i="91"/>
  <c r="E1692" i="91"/>
  <c r="E1693" i="91"/>
  <c r="E1694" i="91"/>
  <c r="E1695" i="91"/>
  <c r="E1696" i="91"/>
  <c r="E1697" i="91"/>
  <c r="E1698" i="91"/>
  <c r="E1699" i="91"/>
  <c r="E1700" i="91"/>
  <c r="E1701" i="91"/>
  <c r="E1702" i="91"/>
  <c r="E1703" i="91"/>
  <c r="E1704" i="91"/>
  <c r="E1705" i="91"/>
  <c r="E1706" i="91"/>
  <c r="E1707" i="91"/>
  <c r="E1708" i="91"/>
  <c r="E1709" i="91"/>
  <c r="E1710" i="91"/>
  <c r="E1711" i="91"/>
  <c r="E1712" i="91"/>
  <c r="E1713" i="91"/>
  <c r="E1714" i="91"/>
  <c r="E1715" i="91"/>
  <c r="E1716" i="91"/>
  <c r="E1717" i="91"/>
  <c r="E1718" i="91"/>
  <c r="E1719" i="91"/>
  <c r="E1720" i="91"/>
  <c r="E1721" i="91"/>
  <c r="E1722" i="91"/>
  <c r="E1723" i="91"/>
  <c r="E1724" i="91"/>
  <c r="E1725" i="91"/>
  <c r="E1726" i="91"/>
  <c r="E1727" i="91"/>
  <c r="E1728" i="91"/>
  <c r="E1729" i="91"/>
  <c r="E1730" i="91"/>
  <c r="E1731" i="91"/>
  <c r="E1732" i="91"/>
  <c r="E1733" i="91"/>
  <c r="E1734" i="91"/>
  <c r="E1735" i="91"/>
  <c r="E1736" i="91"/>
  <c r="E1737" i="91"/>
  <c r="E1738" i="91"/>
  <c r="E1739" i="91"/>
  <c r="E1740" i="91"/>
  <c r="E1741" i="91"/>
  <c r="E1742" i="91"/>
  <c r="E1743" i="91"/>
  <c r="E1744" i="91"/>
  <c r="E1745" i="91"/>
  <c r="E1746" i="91"/>
  <c r="E1747" i="91"/>
  <c r="E1748" i="91"/>
  <c r="E1749" i="91"/>
  <c r="E1750" i="91"/>
  <c r="E1751" i="91"/>
  <c r="E1752" i="91"/>
  <c r="E1753" i="91"/>
  <c r="E1754" i="91"/>
  <c r="E1755" i="91"/>
  <c r="E1756" i="91"/>
  <c r="E1757" i="91"/>
  <c r="E1758" i="91"/>
  <c r="E1759" i="91"/>
  <c r="E1760" i="91"/>
  <c r="E1761" i="91"/>
  <c r="E1762" i="91"/>
  <c r="E1763" i="91"/>
  <c r="E1764" i="91"/>
  <c r="E1765" i="91"/>
  <c r="E1766" i="91"/>
  <c r="E1767" i="91"/>
  <c r="E1768" i="91"/>
  <c r="E1769" i="91"/>
  <c r="E1770" i="91"/>
  <c r="E1771" i="91"/>
  <c r="E1772" i="91"/>
  <c r="E1773" i="91"/>
  <c r="E1774" i="91"/>
  <c r="E1775" i="91"/>
  <c r="E1776" i="91"/>
  <c r="E1777" i="91"/>
  <c r="E1778" i="91"/>
  <c r="E1779" i="91"/>
  <c r="E1780" i="91"/>
  <c r="E1781" i="91"/>
  <c r="E1782" i="91"/>
  <c r="E1783" i="91"/>
  <c r="E1784" i="91"/>
  <c r="E1785" i="91"/>
  <c r="E1786" i="91"/>
  <c r="E1787" i="91"/>
  <c r="E1788" i="91"/>
  <c r="E1789" i="91"/>
  <c r="E1790" i="91"/>
  <c r="E1791" i="91"/>
  <c r="E1792" i="91"/>
  <c r="E1793" i="91"/>
  <c r="E1794" i="91"/>
  <c r="E1795" i="91"/>
  <c r="E1796" i="91"/>
  <c r="E1797" i="91"/>
  <c r="E1798" i="91"/>
  <c r="E1799" i="91"/>
  <c r="E1800" i="91"/>
  <c r="E1801" i="91"/>
  <c r="E1802" i="91"/>
  <c r="E1803" i="91"/>
  <c r="E1804" i="91"/>
  <c r="E1805" i="91"/>
  <c r="E1806" i="91"/>
  <c r="E1807" i="91"/>
  <c r="E1808" i="91"/>
  <c r="E1809" i="91"/>
  <c r="E1810" i="91"/>
  <c r="E1811" i="91"/>
  <c r="E1812" i="91"/>
  <c r="E1813" i="91"/>
  <c r="E1814" i="91"/>
  <c r="E1815" i="91"/>
  <c r="E1816" i="91"/>
  <c r="E1817" i="91"/>
  <c r="E1818" i="91"/>
  <c r="E1819" i="91"/>
  <c r="E1820" i="91"/>
  <c r="E1821" i="91"/>
  <c r="E1822" i="91"/>
  <c r="E1823" i="91"/>
  <c r="E1824" i="91"/>
  <c r="E1825" i="91"/>
  <c r="E1826" i="91"/>
  <c r="E1827" i="91"/>
  <c r="E1828" i="91"/>
  <c r="E1829" i="91"/>
  <c r="E1830" i="91"/>
  <c r="E1831" i="91"/>
  <c r="E1832" i="91"/>
  <c r="E1833" i="91"/>
  <c r="E1834" i="91"/>
  <c r="E1835" i="91"/>
  <c r="E1836" i="91"/>
  <c r="E1837" i="91"/>
  <c r="E1838" i="91"/>
  <c r="E1839" i="91"/>
  <c r="E1840" i="91"/>
  <c r="E1841" i="91"/>
  <c r="E1842" i="91"/>
  <c r="E1843" i="91"/>
  <c r="E1844" i="91"/>
  <c r="E1845" i="91"/>
  <c r="E1846" i="91"/>
  <c r="E1847" i="91"/>
  <c r="E1848" i="91"/>
  <c r="E1849" i="91"/>
  <c r="E1850" i="91"/>
  <c r="E1851" i="91"/>
  <c r="E1852" i="91"/>
  <c r="E1853" i="91"/>
  <c r="E1854" i="91"/>
  <c r="E1855" i="91"/>
  <c r="E1856" i="91"/>
  <c r="E1857" i="91"/>
  <c r="E1858" i="91"/>
  <c r="E1859" i="91"/>
  <c r="E1860" i="91"/>
  <c r="E1861" i="91"/>
  <c r="E1862" i="91"/>
  <c r="E1863" i="91"/>
  <c r="E1864" i="91"/>
  <c r="E1865" i="91"/>
  <c r="E1866" i="91"/>
  <c r="E1867" i="91"/>
  <c r="E1868" i="91"/>
  <c r="E1869" i="91"/>
  <c r="E1870" i="91"/>
  <c r="E1871" i="91"/>
  <c r="E1872" i="91"/>
  <c r="E1873" i="91"/>
  <c r="E1874" i="91"/>
  <c r="E1875" i="91"/>
  <c r="E1876" i="91"/>
  <c r="E1877" i="91"/>
  <c r="E1878" i="91"/>
  <c r="E1879" i="91"/>
  <c r="E1880" i="91"/>
  <c r="E1881" i="91"/>
  <c r="E1882" i="91"/>
  <c r="E1883" i="91"/>
  <c r="E1884" i="91"/>
  <c r="E1885" i="91"/>
  <c r="E1886" i="91"/>
  <c r="E1887" i="91"/>
  <c r="E1888" i="91"/>
  <c r="E1889" i="91"/>
  <c r="E1890" i="91"/>
  <c r="E1891" i="91"/>
  <c r="E1892" i="91"/>
  <c r="E1893" i="91"/>
  <c r="E1894" i="91"/>
  <c r="E1895" i="91"/>
  <c r="E1896" i="91"/>
  <c r="E1897" i="91"/>
  <c r="E1898" i="91"/>
  <c r="E1899" i="91"/>
  <c r="E1900" i="91"/>
  <c r="E1901" i="91"/>
  <c r="E1902" i="91"/>
  <c r="E1903" i="91"/>
  <c r="E1904" i="91"/>
  <c r="E1905" i="91"/>
  <c r="E1906" i="91"/>
  <c r="E1907" i="91"/>
  <c r="E1908" i="91"/>
  <c r="E1909" i="91"/>
  <c r="E1910" i="91"/>
  <c r="E1911" i="91"/>
  <c r="E1912" i="91"/>
  <c r="E1913" i="91"/>
  <c r="E1914" i="91"/>
  <c r="E1915" i="91"/>
  <c r="E1916" i="91"/>
  <c r="E1917" i="91"/>
  <c r="E1918" i="91"/>
  <c r="E1919" i="91"/>
  <c r="E1920" i="91"/>
  <c r="E1921" i="91"/>
  <c r="E1922" i="91"/>
  <c r="E1923" i="91"/>
  <c r="E1924" i="91"/>
  <c r="E1925" i="91"/>
  <c r="E1926" i="91"/>
  <c r="E1927" i="91"/>
  <c r="E1928" i="91"/>
  <c r="E1929" i="91"/>
  <c r="E1930" i="91"/>
  <c r="E1931" i="91"/>
  <c r="E1932" i="91"/>
  <c r="E1933" i="91"/>
  <c r="E1934" i="91"/>
  <c r="E1935" i="91"/>
  <c r="E1936" i="91"/>
  <c r="E1937" i="91"/>
  <c r="E1938" i="91"/>
  <c r="E1939" i="91"/>
  <c r="E1940" i="91"/>
  <c r="E1941" i="91"/>
  <c r="E1942" i="91"/>
  <c r="E1943" i="91"/>
  <c r="E1944" i="91"/>
  <c r="E1945" i="91"/>
  <c r="E1946" i="91"/>
  <c r="E1947" i="91"/>
  <c r="E1948" i="91"/>
  <c r="E1949" i="91"/>
  <c r="E1950" i="91"/>
  <c r="E1951" i="91"/>
  <c r="E1952" i="91"/>
  <c r="E1953" i="91"/>
  <c r="E1954" i="91"/>
  <c r="E1955" i="91"/>
  <c r="E1956" i="91"/>
  <c r="E1957" i="91"/>
  <c r="E1958" i="91"/>
  <c r="E1959" i="91"/>
  <c r="E1960" i="91"/>
  <c r="E1961" i="91"/>
  <c r="E1962" i="91"/>
  <c r="E1963" i="91"/>
  <c r="E1964" i="91"/>
  <c r="E1965" i="91"/>
  <c r="E1966" i="91"/>
  <c r="E1967" i="91"/>
  <c r="E1968" i="91"/>
  <c r="E1969" i="91"/>
  <c r="E1970" i="91"/>
  <c r="E1971" i="91"/>
  <c r="E1972" i="91"/>
  <c r="E1973" i="91"/>
  <c r="E1974" i="91"/>
  <c r="E1975" i="91"/>
  <c r="E1976" i="91"/>
  <c r="E1977" i="91"/>
  <c r="E1978" i="91"/>
  <c r="E1979" i="91"/>
  <c r="E1980" i="91"/>
  <c r="E1981" i="91"/>
  <c r="E1982" i="91"/>
  <c r="E1983" i="91"/>
  <c r="E1984" i="91"/>
  <c r="E1985" i="91"/>
  <c r="E1986" i="91"/>
  <c r="E1987" i="91"/>
  <c r="E1988" i="91"/>
  <c r="E1989" i="91"/>
  <c r="E1990" i="91"/>
  <c r="E1991" i="91"/>
  <c r="E1992" i="91"/>
  <c r="E1993" i="91"/>
  <c r="E1994" i="91"/>
  <c r="E1995" i="91"/>
  <c r="E1996" i="91"/>
  <c r="E1997" i="91"/>
  <c r="E1998" i="91"/>
  <c r="E1999" i="91"/>
  <c r="E2000" i="91"/>
  <c r="E2001" i="91"/>
  <c r="E2002" i="91"/>
  <c r="E2003" i="91"/>
  <c r="E2004" i="91"/>
  <c r="E2005" i="91"/>
  <c r="E2006" i="91"/>
  <c r="E2007" i="91"/>
  <c r="E2008" i="91"/>
  <c r="E2009" i="91"/>
  <c r="E2010" i="91"/>
  <c r="E2011" i="91"/>
  <c r="E2012" i="91"/>
  <c r="E2013" i="91"/>
  <c r="E2014" i="91"/>
  <c r="E2015" i="91"/>
  <c r="E2016" i="91"/>
  <c r="E2017" i="91"/>
  <c r="E2018" i="91"/>
  <c r="E2019" i="91"/>
  <c r="E2020" i="91"/>
  <c r="E2021" i="91"/>
  <c r="E2022" i="91"/>
  <c r="E2023" i="91"/>
  <c r="E2024" i="91"/>
  <c r="E2025" i="91"/>
  <c r="E2026" i="91"/>
  <c r="E2027" i="91"/>
  <c r="E2028" i="91"/>
  <c r="E2029" i="91"/>
  <c r="E2030" i="91"/>
  <c r="E2031" i="91"/>
  <c r="E2032" i="91"/>
  <c r="E2033" i="91"/>
  <c r="E2034" i="91"/>
  <c r="E2035" i="91"/>
  <c r="E2036" i="91"/>
  <c r="E2037" i="91"/>
  <c r="E2038" i="91"/>
  <c r="E2039" i="91"/>
  <c r="E2040" i="91"/>
  <c r="E2041" i="91"/>
  <c r="E2042" i="91"/>
  <c r="E2043" i="91"/>
  <c r="E2044" i="91"/>
  <c r="E2045" i="91"/>
  <c r="E2046" i="91"/>
  <c r="E2047" i="91"/>
  <c r="E2048" i="91"/>
  <c r="E2049" i="91"/>
  <c r="E2050" i="91"/>
  <c r="E2051" i="91"/>
  <c r="E2052" i="91"/>
  <c r="E2053" i="91"/>
  <c r="E2054" i="91"/>
  <c r="E2055" i="91"/>
  <c r="E2056" i="91"/>
  <c r="E2057" i="91"/>
  <c r="E2058" i="91"/>
  <c r="E2059" i="91"/>
  <c r="E2060" i="91"/>
  <c r="E2061" i="91"/>
  <c r="E2062" i="91"/>
  <c r="E2063" i="91"/>
  <c r="E2064" i="91"/>
  <c r="E2065" i="91"/>
  <c r="E2066" i="91"/>
  <c r="E2067" i="91"/>
  <c r="E2068" i="91"/>
  <c r="E2069" i="91"/>
  <c r="E2070" i="91"/>
  <c r="E2071" i="91"/>
  <c r="E2072" i="91"/>
  <c r="E2073" i="91"/>
  <c r="E2074" i="91"/>
  <c r="E2075" i="91"/>
  <c r="E2076" i="91"/>
  <c r="E2077" i="91"/>
  <c r="E2078" i="91"/>
  <c r="E2079" i="91"/>
  <c r="E2080" i="91"/>
  <c r="E2081" i="91"/>
  <c r="E2082" i="91"/>
  <c r="E2083" i="91"/>
  <c r="E2084" i="91"/>
  <c r="E2085" i="91"/>
  <c r="E2086" i="91"/>
  <c r="E2087" i="91"/>
  <c r="E2088" i="91"/>
  <c r="E2089" i="91"/>
  <c r="E2090" i="91"/>
  <c r="E2091" i="91"/>
  <c r="E2092" i="91"/>
  <c r="E2093" i="91"/>
  <c r="E2094" i="91"/>
  <c r="E2095" i="91"/>
  <c r="E2096" i="91"/>
  <c r="E2097" i="91"/>
  <c r="E2098" i="91"/>
  <c r="E2099" i="91"/>
  <c r="E2100" i="91"/>
  <c r="E2101" i="91"/>
  <c r="E2102" i="91"/>
  <c r="E2103" i="91"/>
  <c r="E2104" i="91"/>
  <c r="E2105" i="91"/>
  <c r="E2106" i="91"/>
  <c r="E2107" i="91"/>
  <c r="E2108" i="91"/>
  <c r="E2109" i="91"/>
  <c r="E2110" i="91"/>
  <c r="E2111" i="91"/>
  <c r="E2112" i="91"/>
  <c r="E2113" i="91"/>
  <c r="E2114" i="91"/>
  <c r="E2115" i="91"/>
  <c r="E2116" i="91"/>
  <c r="E2117" i="91"/>
  <c r="E2118" i="91"/>
  <c r="E2119" i="91"/>
  <c r="E2120" i="91"/>
  <c r="E2121" i="91"/>
  <c r="E2122" i="91"/>
  <c r="E2123" i="91"/>
  <c r="E2124" i="91"/>
  <c r="E2125" i="91"/>
  <c r="E2126" i="91"/>
  <c r="E2127" i="91"/>
  <c r="E2128" i="91"/>
  <c r="E2129" i="91"/>
  <c r="E2130" i="91"/>
  <c r="E2131" i="91"/>
  <c r="E2132" i="91"/>
  <c r="E2133" i="91"/>
  <c r="E2134" i="91"/>
  <c r="E2135" i="91"/>
  <c r="E2136" i="91"/>
  <c r="E2137" i="91"/>
  <c r="E2138" i="91"/>
  <c r="E2139" i="91"/>
  <c r="E2140" i="91"/>
  <c r="E2141" i="91"/>
  <c r="E2142" i="91"/>
  <c r="E2143" i="91"/>
  <c r="E2144" i="91"/>
  <c r="E2145" i="91"/>
  <c r="E2146" i="91"/>
  <c r="E2147" i="91"/>
  <c r="E2148" i="91"/>
  <c r="E2149" i="91"/>
  <c r="E2150" i="91"/>
  <c r="E2151" i="91"/>
  <c r="E2152" i="91"/>
  <c r="E2153" i="91"/>
  <c r="E2154" i="91"/>
  <c r="E2155" i="91"/>
  <c r="E2156" i="91"/>
  <c r="E2157" i="91"/>
  <c r="E2158" i="91"/>
  <c r="E2159" i="91"/>
  <c r="E2160" i="91"/>
  <c r="E2161" i="91"/>
  <c r="E2162" i="91"/>
  <c r="E2163" i="91"/>
  <c r="E2164" i="91"/>
  <c r="E2165" i="91"/>
  <c r="E2166" i="91"/>
  <c r="E2167" i="91"/>
  <c r="E2168" i="91"/>
  <c r="E2169" i="91"/>
  <c r="E2170" i="91"/>
  <c r="E2171" i="91"/>
  <c r="E2172" i="91"/>
  <c r="E2173" i="91"/>
  <c r="E2174" i="91"/>
  <c r="E2175" i="91"/>
  <c r="E2176" i="91"/>
  <c r="E2177" i="91"/>
  <c r="E2178" i="91"/>
  <c r="E2179" i="91"/>
  <c r="E2180" i="91"/>
  <c r="E2181" i="91"/>
  <c r="E2182" i="91"/>
  <c r="E2183" i="91"/>
  <c r="E2184" i="91"/>
  <c r="E2185" i="91"/>
  <c r="E2186" i="91"/>
  <c r="E2187" i="91"/>
  <c r="E2188" i="91"/>
  <c r="E2189" i="91"/>
  <c r="E2190" i="91"/>
  <c r="E2191" i="91"/>
  <c r="E2192" i="91"/>
  <c r="E2193" i="91"/>
  <c r="E2194" i="91"/>
  <c r="E2195" i="91"/>
  <c r="E2196" i="91"/>
  <c r="E2197" i="91"/>
  <c r="E2198" i="91"/>
  <c r="E2199" i="91"/>
  <c r="E2200" i="91"/>
  <c r="E2201" i="91"/>
  <c r="E2202" i="91"/>
  <c r="E2203" i="91"/>
  <c r="E2204" i="91"/>
  <c r="E2205" i="91"/>
  <c r="E2206" i="91"/>
  <c r="E2207" i="91"/>
  <c r="E2208" i="91"/>
  <c r="E2209" i="91"/>
  <c r="E2210" i="91"/>
  <c r="E2211" i="91"/>
  <c r="E2212" i="91"/>
  <c r="E2213" i="91"/>
  <c r="E2214" i="91"/>
  <c r="E2215" i="91"/>
  <c r="E2216" i="91"/>
  <c r="E2217" i="91"/>
  <c r="E2218" i="91"/>
  <c r="E2219" i="91"/>
  <c r="E2220" i="91"/>
  <c r="E2221" i="91"/>
  <c r="E2222" i="91"/>
  <c r="E2223" i="91"/>
  <c r="E2224" i="91"/>
  <c r="E2225" i="91"/>
  <c r="E2226" i="91"/>
  <c r="E2227" i="91"/>
  <c r="E2228" i="91"/>
  <c r="E2229" i="91"/>
  <c r="E2230" i="91"/>
  <c r="E2231" i="91"/>
  <c r="E2232" i="91"/>
  <c r="E2233" i="91"/>
  <c r="E2234" i="91"/>
  <c r="E2235" i="91"/>
  <c r="E2236" i="91"/>
  <c r="E2237" i="91"/>
  <c r="E2238" i="91"/>
  <c r="E2239" i="91"/>
  <c r="E2240" i="91"/>
  <c r="E2241" i="91"/>
  <c r="E2242" i="91"/>
  <c r="E2243" i="91"/>
  <c r="E2244" i="91"/>
  <c r="E2245" i="91"/>
  <c r="E2246" i="91"/>
  <c r="E2247" i="91"/>
  <c r="E2248" i="91"/>
  <c r="E2249" i="91"/>
  <c r="E2250" i="91"/>
  <c r="E2251" i="91"/>
  <c r="E2252" i="91"/>
  <c r="E2253" i="91"/>
  <c r="E2254" i="91"/>
  <c r="E2255" i="91"/>
  <c r="E2256" i="91"/>
  <c r="E2257" i="91"/>
  <c r="E2258" i="91"/>
  <c r="E2259" i="91"/>
  <c r="E2260" i="91"/>
  <c r="E2261" i="91"/>
  <c r="E2262" i="91"/>
  <c r="E2263" i="91"/>
  <c r="E2264" i="91"/>
  <c r="E2265" i="91"/>
  <c r="E2266" i="91"/>
  <c r="E2267" i="91"/>
  <c r="E2268" i="91"/>
  <c r="E2269" i="91"/>
  <c r="E2270" i="91"/>
  <c r="E2271" i="91"/>
  <c r="E2272" i="91"/>
  <c r="E2273" i="91"/>
  <c r="E2274" i="91"/>
  <c r="E2275" i="91"/>
  <c r="E2276" i="91"/>
  <c r="E2277" i="91"/>
  <c r="E2278" i="91"/>
  <c r="E2279" i="91"/>
  <c r="E2280" i="91"/>
  <c r="E2281" i="91"/>
  <c r="E2282" i="91"/>
  <c r="E2283" i="91"/>
  <c r="E2284" i="91"/>
  <c r="E2285" i="91"/>
  <c r="E2286" i="91"/>
  <c r="E2287" i="91"/>
  <c r="E2288" i="91"/>
  <c r="E2289" i="91"/>
  <c r="E2290" i="91"/>
  <c r="E2291" i="91"/>
  <c r="E2292" i="91"/>
  <c r="E2293" i="91"/>
  <c r="E2294" i="91"/>
  <c r="E2295" i="91"/>
  <c r="E2296" i="91"/>
  <c r="E2297" i="91"/>
  <c r="E2298" i="91"/>
  <c r="E2299" i="91"/>
  <c r="E2300" i="91"/>
  <c r="E2301" i="91"/>
  <c r="E2302" i="91"/>
  <c r="E2303" i="91"/>
  <c r="E2304" i="91"/>
  <c r="E2305" i="91"/>
  <c r="E2306" i="91"/>
  <c r="E2307" i="91"/>
  <c r="E2308" i="91"/>
  <c r="E2309" i="91"/>
  <c r="E2310" i="91"/>
  <c r="E2311" i="91"/>
  <c r="E2312" i="91"/>
  <c r="E2313" i="91"/>
  <c r="E2314" i="91"/>
  <c r="E2315" i="91"/>
  <c r="E2316" i="91"/>
  <c r="E2317" i="91"/>
  <c r="E2318" i="91"/>
  <c r="E2319" i="91"/>
  <c r="E2320" i="91"/>
  <c r="E2321" i="91"/>
  <c r="E2322" i="91"/>
  <c r="E2323" i="91"/>
  <c r="E2324" i="91"/>
  <c r="E2325" i="91"/>
  <c r="E2326" i="91"/>
  <c r="E2327" i="91"/>
  <c r="E2328" i="91"/>
  <c r="E2329" i="91"/>
  <c r="E2330" i="91"/>
  <c r="E2331" i="91"/>
  <c r="E2332" i="91"/>
  <c r="E2333" i="91"/>
  <c r="E2334" i="91"/>
  <c r="E2335" i="91"/>
  <c r="E2336" i="91"/>
  <c r="E2337" i="91"/>
  <c r="E2338" i="91"/>
  <c r="E2339" i="91"/>
  <c r="E2340" i="91"/>
  <c r="E2341" i="91"/>
  <c r="E2342" i="91"/>
  <c r="E2343" i="91"/>
  <c r="E2344" i="91"/>
  <c r="E2345" i="91"/>
  <c r="E2346" i="91"/>
  <c r="E2347" i="91"/>
  <c r="E2348" i="91"/>
  <c r="E2349" i="91"/>
  <c r="E2350" i="91"/>
  <c r="E2351" i="91"/>
  <c r="E2352" i="91"/>
  <c r="E2353" i="91"/>
  <c r="E2354" i="91"/>
  <c r="E2355" i="91"/>
  <c r="E2356" i="91"/>
  <c r="E2357" i="91"/>
  <c r="E2358" i="91"/>
  <c r="E2359" i="91"/>
  <c r="E2360" i="91"/>
  <c r="E2361" i="91"/>
  <c r="E2362" i="91"/>
  <c r="E2363" i="91"/>
  <c r="E2364" i="91"/>
  <c r="E2365" i="91"/>
  <c r="E2366" i="91"/>
  <c r="E2367" i="91"/>
  <c r="E2368" i="91"/>
  <c r="E2369" i="91"/>
  <c r="E2370" i="91"/>
  <c r="E2371" i="91"/>
  <c r="E2372" i="91"/>
  <c r="E2373" i="91"/>
  <c r="E2374" i="91"/>
  <c r="E2375" i="91"/>
  <c r="E2376" i="91"/>
  <c r="E2377" i="91"/>
  <c r="E2378" i="91"/>
  <c r="E2379" i="91"/>
  <c r="E2380" i="91"/>
  <c r="E2381" i="91"/>
  <c r="E2382" i="91"/>
  <c r="E2383" i="91"/>
  <c r="E2384" i="91"/>
  <c r="E2385" i="91"/>
  <c r="E2386" i="91"/>
  <c r="E2387" i="91"/>
  <c r="E2388" i="91"/>
  <c r="E2389" i="91"/>
  <c r="E2390" i="91"/>
  <c r="E2391" i="91"/>
  <c r="E2392" i="91"/>
  <c r="E2393" i="91"/>
  <c r="E2394" i="91"/>
  <c r="E2395" i="91"/>
  <c r="E2396" i="91"/>
  <c r="E2397" i="91"/>
  <c r="E2398" i="91"/>
  <c r="E2399" i="91"/>
  <c r="E2400" i="91"/>
  <c r="E2401" i="91"/>
  <c r="E2402" i="91"/>
  <c r="E2403" i="91"/>
  <c r="E2404" i="91"/>
  <c r="E2405" i="91"/>
  <c r="E2406" i="91"/>
  <c r="E2407" i="91"/>
  <c r="E2408" i="91"/>
  <c r="E2409" i="91"/>
  <c r="E2410" i="91"/>
  <c r="E2411" i="91"/>
  <c r="E2412" i="91"/>
  <c r="E2413" i="91"/>
  <c r="E2414" i="91"/>
  <c r="E2415" i="91"/>
  <c r="E2416" i="91"/>
  <c r="E2417" i="91"/>
  <c r="E2418" i="91"/>
  <c r="E2419" i="91"/>
  <c r="E2420" i="91"/>
  <c r="E2421" i="91"/>
  <c r="E2422" i="91"/>
  <c r="E2423" i="91"/>
  <c r="E2424" i="91"/>
  <c r="E2425" i="91"/>
  <c r="E2426" i="91"/>
  <c r="E2427" i="91"/>
  <c r="E2428" i="91"/>
  <c r="E2429" i="91"/>
  <c r="E2430" i="91"/>
  <c r="E2431" i="91"/>
  <c r="E2432" i="91"/>
  <c r="E2433" i="91"/>
  <c r="E2434" i="91"/>
  <c r="E2435" i="91"/>
  <c r="E2436" i="91"/>
  <c r="E2437" i="91"/>
  <c r="E2438" i="91"/>
  <c r="E2439" i="91"/>
  <c r="E2440" i="91"/>
  <c r="E2441" i="91"/>
  <c r="E2442" i="91"/>
  <c r="E2443" i="91"/>
  <c r="E2444" i="91"/>
  <c r="E2445" i="91"/>
  <c r="E2446" i="91"/>
  <c r="E2447" i="91"/>
  <c r="E2448" i="91"/>
  <c r="E2449" i="91"/>
  <c r="E2450" i="91"/>
  <c r="E2451" i="91"/>
  <c r="E2452" i="91"/>
  <c r="E2453" i="91"/>
  <c r="E2454" i="91"/>
  <c r="E2455" i="91"/>
  <c r="E2456" i="91"/>
  <c r="E2457" i="91"/>
  <c r="E2458" i="91"/>
  <c r="E2459" i="91"/>
  <c r="E2460" i="91"/>
  <c r="E2461" i="91"/>
  <c r="E2462" i="91"/>
  <c r="E2463" i="91"/>
  <c r="E2464" i="91"/>
  <c r="E2465" i="91"/>
  <c r="E2466" i="91"/>
  <c r="E2467" i="91"/>
  <c r="E2468" i="91"/>
  <c r="E2469" i="91"/>
  <c r="E2470" i="91"/>
  <c r="E2471" i="91"/>
  <c r="E2472" i="91"/>
  <c r="E2473" i="91"/>
  <c r="E2474" i="91"/>
  <c r="E2475" i="91"/>
  <c r="E2476" i="91"/>
  <c r="E2477" i="91"/>
  <c r="E2478" i="91"/>
  <c r="E2479" i="91"/>
  <c r="E2480" i="91"/>
  <c r="E2481" i="91"/>
  <c r="E2482" i="91"/>
  <c r="E2483" i="91"/>
  <c r="E2484" i="91"/>
  <c r="E2485" i="91"/>
  <c r="E2486" i="91"/>
  <c r="E2487" i="91"/>
  <c r="E2488" i="91"/>
  <c r="E2489" i="91"/>
  <c r="E2490" i="91"/>
  <c r="E2491" i="91"/>
  <c r="E2492" i="91"/>
  <c r="E2493" i="91"/>
  <c r="E2494" i="91"/>
  <c r="E2495" i="91"/>
  <c r="E2496" i="91"/>
  <c r="E2497" i="91"/>
  <c r="E2498" i="91"/>
  <c r="E2499" i="91"/>
  <c r="E2500" i="91"/>
  <c r="E2501" i="91"/>
  <c r="E2502" i="91"/>
  <c r="E2503" i="91"/>
  <c r="E2504" i="91"/>
  <c r="E2505" i="91"/>
  <c r="E2506" i="91"/>
  <c r="E2507" i="91"/>
  <c r="E2508" i="91"/>
  <c r="E2509" i="91"/>
  <c r="E2510" i="91"/>
  <c r="E2511" i="91"/>
  <c r="E2512" i="91"/>
  <c r="E2513" i="91"/>
  <c r="E2514" i="91"/>
  <c r="E2515" i="91"/>
  <c r="E2516" i="91"/>
  <c r="E2517" i="91"/>
  <c r="E2518" i="91"/>
  <c r="E2519" i="91"/>
  <c r="E2520" i="91"/>
  <c r="E2521" i="91"/>
  <c r="E2522" i="91"/>
  <c r="E2523" i="91"/>
  <c r="E2524" i="91"/>
  <c r="E2525" i="91"/>
  <c r="E2526" i="91"/>
  <c r="E2527" i="91"/>
  <c r="E2528" i="91"/>
  <c r="E2529" i="91"/>
  <c r="E2530" i="91"/>
  <c r="E2531" i="91"/>
  <c r="E2532" i="91"/>
  <c r="E2533" i="91"/>
  <c r="E2534" i="91"/>
  <c r="E2535" i="91"/>
  <c r="E2536" i="91"/>
  <c r="E2537" i="91"/>
  <c r="E2538" i="91"/>
  <c r="E2539" i="91"/>
  <c r="E2540" i="91"/>
  <c r="E2541" i="91"/>
  <c r="E2542" i="91"/>
  <c r="E2543" i="91"/>
  <c r="E2544" i="91"/>
  <c r="E2545" i="91"/>
  <c r="E2546" i="91"/>
  <c r="E2547" i="91"/>
  <c r="E2548" i="91"/>
  <c r="E2549" i="91"/>
  <c r="E2550" i="91"/>
  <c r="E2551" i="91"/>
  <c r="E2552" i="91"/>
  <c r="E2553" i="91"/>
  <c r="E2554" i="91"/>
  <c r="E2555" i="91"/>
  <c r="E2556" i="91"/>
  <c r="E2557" i="91"/>
  <c r="E2558" i="91"/>
  <c r="E2559" i="91"/>
  <c r="E2560" i="91"/>
  <c r="E2561" i="91"/>
  <c r="E2562" i="91"/>
  <c r="E2563" i="91"/>
  <c r="E2564" i="91"/>
  <c r="E2565" i="91"/>
  <c r="E2566" i="91"/>
  <c r="E2567" i="91"/>
  <c r="E2568" i="91"/>
  <c r="E2569" i="91"/>
  <c r="E2570" i="91"/>
  <c r="E2571" i="91"/>
  <c r="E2572" i="91"/>
  <c r="E2573" i="91"/>
  <c r="E2574" i="91"/>
  <c r="E2575" i="91"/>
  <c r="E2576" i="91"/>
  <c r="E2577" i="91"/>
  <c r="E2578" i="91"/>
  <c r="E2579" i="91"/>
  <c r="E2580" i="91"/>
  <c r="E2581" i="91"/>
  <c r="E2582" i="91"/>
  <c r="E2583" i="91"/>
  <c r="E2584" i="91"/>
  <c r="E2585" i="91"/>
  <c r="E2586" i="91"/>
  <c r="E2587" i="91"/>
  <c r="E2588" i="91"/>
  <c r="E2589" i="91"/>
  <c r="E2590" i="91"/>
  <c r="E2591" i="91"/>
  <c r="E2592" i="91"/>
  <c r="E2593" i="91"/>
  <c r="E2594" i="91"/>
  <c r="E2595" i="91"/>
  <c r="E2596" i="91"/>
  <c r="E2597" i="91"/>
  <c r="E2598" i="91"/>
  <c r="E2599" i="91"/>
  <c r="E2600" i="91"/>
  <c r="E2601" i="91"/>
  <c r="E2602" i="91"/>
  <c r="E2603" i="91"/>
  <c r="E2604" i="91"/>
  <c r="E2605" i="91"/>
  <c r="E2606" i="91"/>
  <c r="E2607" i="91"/>
  <c r="E2608" i="91"/>
  <c r="E2609" i="91"/>
  <c r="E2610" i="91"/>
  <c r="E2611" i="91"/>
  <c r="E2612" i="91"/>
  <c r="E2613" i="91"/>
  <c r="E2614" i="91"/>
  <c r="E2615" i="91"/>
  <c r="E2616" i="91"/>
  <c r="E2617" i="91"/>
  <c r="E2618" i="91"/>
  <c r="E2619" i="91"/>
  <c r="E2620" i="91"/>
  <c r="E2621" i="91"/>
  <c r="E2622" i="91"/>
  <c r="E2623" i="91"/>
  <c r="E2624" i="91"/>
  <c r="E2625" i="91"/>
  <c r="E2626" i="91"/>
  <c r="E2627" i="91"/>
  <c r="E2628" i="91"/>
  <c r="E2629" i="91"/>
  <c r="E2630" i="91"/>
  <c r="E2631" i="91"/>
  <c r="E2632" i="91"/>
  <c r="E2633" i="91"/>
  <c r="E2634" i="91"/>
  <c r="E2635" i="91"/>
  <c r="E2636" i="91"/>
  <c r="E2637" i="91"/>
  <c r="E2638" i="91"/>
  <c r="E2639" i="91"/>
  <c r="E2640" i="91"/>
  <c r="E2641" i="91"/>
  <c r="E2642" i="91"/>
  <c r="E2643" i="91"/>
  <c r="E2644" i="91"/>
  <c r="E2645" i="91"/>
  <c r="E2646" i="91"/>
  <c r="E2647" i="91"/>
  <c r="E2648" i="91"/>
  <c r="E2649" i="91"/>
  <c r="E2650" i="91"/>
  <c r="E2651" i="91"/>
  <c r="E2652" i="91"/>
  <c r="E2653" i="91"/>
  <c r="E2654" i="91"/>
  <c r="E2655" i="91"/>
  <c r="E2656" i="91"/>
  <c r="E2657" i="91"/>
  <c r="E2658" i="91"/>
  <c r="E2659" i="91"/>
  <c r="E2660" i="91"/>
  <c r="E2661" i="91"/>
  <c r="E2662" i="91"/>
  <c r="E2663" i="91"/>
  <c r="E2664" i="91"/>
  <c r="E2665" i="91"/>
  <c r="E2666" i="91"/>
  <c r="E2667" i="91"/>
  <c r="E2668" i="91"/>
  <c r="E2669" i="91"/>
  <c r="E2670" i="91"/>
  <c r="E2671" i="91"/>
  <c r="E2672" i="91"/>
  <c r="E2673" i="91"/>
  <c r="E2674" i="91"/>
  <c r="E2675" i="91"/>
  <c r="E2676" i="91"/>
  <c r="E2677" i="91"/>
  <c r="E2678" i="91"/>
  <c r="E2679" i="91"/>
  <c r="E2680" i="91"/>
  <c r="E2681" i="91"/>
  <c r="E2682" i="91"/>
  <c r="E2683" i="91"/>
  <c r="E2684" i="91"/>
  <c r="E2685" i="91"/>
  <c r="E2686" i="91"/>
  <c r="E2687" i="91"/>
  <c r="E2688" i="91"/>
  <c r="E2689" i="91"/>
  <c r="E2690" i="91"/>
  <c r="E2691" i="91"/>
  <c r="E2692" i="91"/>
  <c r="E2693" i="91"/>
  <c r="E2694" i="91"/>
  <c r="E2695" i="91"/>
  <c r="E2696" i="91"/>
  <c r="E2697" i="91"/>
  <c r="E2698" i="91"/>
  <c r="E2699" i="91"/>
  <c r="E2700" i="91"/>
  <c r="E2701" i="91"/>
  <c r="E2702" i="91"/>
  <c r="E2703" i="91"/>
  <c r="E2704" i="91"/>
  <c r="E2705" i="91"/>
  <c r="E2706" i="91"/>
  <c r="E2707" i="91"/>
  <c r="E2708" i="91"/>
  <c r="E2709" i="91"/>
  <c r="E2710" i="91"/>
  <c r="E2711" i="91"/>
  <c r="E2712" i="91"/>
  <c r="E2713" i="91"/>
  <c r="E2714" i="91"/>
  <c r="E2715" i="91"/>
  <c r="E2716" i="91"/>
  <c r="E2717" i="91"/>
  <c r="E2718" i="91"/>
  <c r="E2719" i="91"/>
  <c r="E2720" i="91"/>
  <c r="E2721" i="91"/>
  <c r="E2722" i="91"/>
  <c r="E2723" i="91"/>
  <c r="E2724" i="91"/>
  <c r="E2725" i="91"/>
  <c r="E2726" i="91"/>
  <c r="E2727" i="91"/>
  <c r="E2728" i="91"/>
  <c r="E2729" i="91"/>
  <c r="E2730" i="91"/>
  <c r="E2731" i="91"/>
  <c r="E2732" i="91"/>
  <c r="E2733" i="91"/>
  <c r="E2734" i="91"/>
  <c r="E2735" i="91"/>
  <c r="E2736" i="91"/>
  <c r="E2737" i="91"/>
  <c r="E2738" i="91"/>
  <c r="E2739" i="91"/>
  <c r="E2740" i="91"/>
  <c r="E2741" i="91"/>
  <c r="E2742" i="91"/>
  <c r="E2743" i="91"/>
  <c r="E2744" i="91"/>
  <c r="E2745" i="91"/>
  <c r="E2746" i="91"/>
  <c r="E2747" i="91"/>
  <c r="E2748" i="91"/>
  <c r="E2749" i="91"/>
  <c r="E2750" i="91"/>
  <c r="E2751" i="91"/>
  <c r="E2752" i="91"/>
  <c r="E2753" i="91"/>
  <c r="E2754" i="91"/>
  <c r="E2755" i="91"/>
  <c r="E2756" i="91"/>
  <c r="E2757" i="91"/>
  <c r="E2758" i="91"/>
  <c r="E2759" i="91"/>
  <c r="E2760" i="91"/>
  <c r="E2761" i="91"/>
  <c r="E2762" i="91"/>
  <c r="E2763" i="91"/>
  <c r="E2764" i="91"/>
  <c r="E2765" i="91"/>
  <c r="E2766" i="91"/>
  <c r="E2767" i="91"/>
  <c r="E2768" i="91"/>
  <c r="E2769" i="91"/>
  <c r="E2770" i="91"/>
  <c r="E2771" i="91"/>
  <c r="E2772" i="91"/>
  <c r="E2773" i="91"/>
  <c r="E2774" i="91"/>
  <c r="E2775" i="91"/>
  <c r="E2776" i="91"/>
  <c r="E2777" i="91"/>
  <c r="E2778" i="91"/>
  <c r="E2779" i="91"/>
  <c r="E2780" i="91"/>
  <c r="E2781" i="91"/>
  <c r="E2782" i="91"/>
  <c r="E2783" i="91"/>
  <c r="E2784" i="91"/>
  <c r="E2785" i="91"/>
  <c r="J2" i="91"/>
  <c r="E2" i="90"/>
  <c r="E3" i="90"/>
  <c r="E4" i="90"/>
  <c r="E5" i="90"/>
  <c r="E6" i="90"/>
  <c r="E7" i="90"/>
  <c r="E8" i="90"/>
  <c r="E9" i="90"/>
  <c r="E10" i="90"/>
  <c r="E11" i="90"/>
  <c r="E12" i="90"/>
  <c r="E13" i="90"/>
  <c r="E14" i="90"/>
  <c r="E15" i="90"/>
  <c r="E16" i="90"/>
  <c r="E17" i="90"/>
  <c r="E18" i="90"/>
  <c r="E19" i="90"/>
  <c r="E20" i="90"/>
  <c r="E21" i="90"/>
  <c r="E22" i="90"/>
  <c r="E23" i="90"/>
  <c r="E24" i="90"/>
  <c r="E25" i="90"/>
  <c r="E26" i="90"/>
  <c r="E27" i="90"/>
  <c r="E28" i="90"/>
  <c r="E29" i="90"/>
  <c r="E30" i="90"/>
  <c r="E31" i="90"/>
  <c r="E32" i="90"/>
  <c r="E33" i="90"/>
  <c r="E34" i="90"/>
  <c r="E35" i="90"/>
  <c r="E36" i="90"/>
  <c r="E37" i="90"/>
  <c r="E38" i="90"/>
  <c r="E39" i="90"/>
  <c r="E40" i="90"/>
  <c r="E41" i="90"/>
  <c r="E42" i="90"/>
  <c r="E43" i="90"/>
  <c r="E44" i="90"/>
  <c r="E45" i="90"/>
  <c r="E46" i="90"/>
  <c r="E47" i="90"/>
  <c r="E48" i="90"/>
  <c r="E49" i="90"/>
  <c r="E50" i="90"/>
  <c r="E51" i="90"/>
  <c r="E52" i="90"/>
  <c r="E53" i="90"/>
  <c r="E54" i="90"/>
  <c r="E55" i="90"/>
  <c r="E56" i="90"/>
  <c r="E57" i="90"/>
  <c r="E58" i="90"/>
  <c r="E59" i="90"/>
  <c r="E60" i="90"/>
  <c r="E61" i="90"/>
  <c r="E62" i="90"/>
  <c r="E63" i="90"/>
  <c r="E64" i="90"/>
  <c r="E65" i="90"/>
  <c r="E66" i="90"/>
  <c r="E67" i="90"/>
  <c r="E68" i="90"/>
  <c r="E69" i="90"/>
  <c r="E70" i="90"/>
  <c r="E71" i="90"/>
  <c r="E72" i="90"/>
  <c r="E73" i="90"/>
  <c r="E74" i="90"/>
  <c r="E75" i="90"/>
  <c r="E76" i="90"/>
  <c r="E77" i="90"/>
  <c r="E78" i="90"/>
  <c r="E79" i="90"/>
  <c r="E80" i="90"/>
  <c r="E81" i="90"/>
  <c r="E82" i="90"/>
  <c r="E83" i="90"/>
  <c r="E84" i="90"/>
  <c r="E85" i="90"/>
  <c r="E86" i="90"/>
  <c r="E87" i="90"/>
  <c r="E88" i="90"/>
  <c r="E89" i="90"/>
  <c r="E90" i="90"/>
  <c r="E91" i="90"/>
  <c r="E92" i="90"/>
  <c r="E93" i="90"/>
  <c r="E94" i="90"/>
  <c r="E95" i="90"/>
  <c r="E96" i="90"/>
  <c r="E97" i="90"/>
  <c r="E98" i="90"/>
  <c r="E99" i="90"/>
  <c r="E100" i="90"/>
  <c r="E101" i="90"/>
  <c r="E102" i="90"/>
  <c r="E103" i="90"/>
  <c r="E104" i="90"/>
  <c r="E105" i="90"/>
  <c r="E106" i="90"/>
  <c r="E107" i="90"/>
  <c r="E108" i="90"/>
  <c r="E109" i="90"/>
  <c r="E110" i="90"/>
  <c r="E111" i="90"/>
  <c r="E112" i="90"/>
  <c r="E113" i="90"/>
  <c r="E114" i="90"/>
  <c r="E115" i="90"/>
  <c r="E116" i="90"/>
  <c r="E117" i="90"/>
  <c r="E118" i="90"/>
  <c r="E119" i="90"/>
  <c r="E120" i="90"/>
  <c r="E121" i="90"/>
  <c r="E122" i="90"/>
  <c r="E123" i="90"/>
  <c r="E124" i="90"/>
  <c r="E125" i="90"/>
  <c r="E126" i="90"/>
  <c r="E127" i="90"/>
  <c r="E128" i="90"/>
  <c r="E129" i="90"/>
  <c r="E130" i="90"/>
  <c r="E131" i="90"/>
  <c r="E132" i="90"/>
  <c r="E133" i="90"/>
  <c r="E134" i="90"/>
  <c r="E135" i="90"/>
  <c r="E136" i="90"/>
  <c r="E137" i="90"/>
  <c r="E138" i="90"/>
  <c r="E139" i="90"/>
  <c r="E140" i="90"/>
  <c r="E141" i="90"/>
  <c r="E142" i="90"/>
  <c r="E143" i="90"/>
  <c r="E144" i="90"/>
  <c r="E145" i="90"/>
  <c r="E146" i="90"/>
  <c r="E147" i="90"/>
  <c r="E148" i="90"/>
  <c r="E149" i="90"/>
  <c r="E150" i="90"/>
  <c r="E151" i="90"/>
  <c r="E152" i="90"/>
  <c r="E153" i="90"/>
  <c r="E154" i="90"/>
  <c r="E155" i="90"/>
  <c r="E156" i="90"/>
  <c r="E157" i="90"/>
  <c r="E158" i="90"/>
  <c r="E159" i="90"/>
  <c r="E160" i="90"/>
  <c r="E161" i="90"/>
  <c r="E162" i="90"/>
  <c r="E163" i="90"/>
  <c r="E164" i="90"/>
  <c r="E165" i="90"/>
  <c r="E166" i="90"/>
  <c r="E167" i="90"/>
  <c r="E168" i="90"/>
  <c r="E169" i="90"/>
  <c r="E170" i="90"/>
  <c r="E171" i="90"/>
  <c r="E172" i="90"/>
  <c r="E173" i="90"/>
  <c r="E174" i="90"/>
  <c r="E175" i="90"/>
  <c r="E176" i="90"/>
  <c r="E177" i="90"/>
  <c r="E178" i="90"/>
  <c r="E179" i="90"/>
  <c r="E180" i="90"/>
  <c r="E181" i="90"/>
  <c r="E182" i="90"/>
  <c r="E183" i="90"/>
  <c r="E184" i="90"/>
  <c r="E185" i="90"/>
  <c r="E186" i="90"/>
  <c r="E187" i="90"/>
  <c r="E188" i="90"/>
  <c r="E189" i="90"/>
  <c r="E190" i="90"/>
  <c r="E191" i="90"/>
  <c r="E192" i="90"/>
  <c r="E193" i="90"/>
  <c r="E194" i="90"/>
  <c r="E195" i="90"/>
  <c r="E196" i="90"/>
  <c r="E197" i="90"/>
  <c r="E198" i="90"/>
  <c r="E199" i="90"/>
  <c r="E200" i="90"/>
  <c r="E201" i="90"/>
  <c r="E202" i="90"/>
  <c r="E203" i="90"/>
  <c r="E204" i="90"/>
  <c r="E205" i="90"/>
  <c r="E206" i="90"/>
  <c r="E207" i="90"/>
  <c r="E208" i="90"/>
  <c r="E209" i="90"/>
  <c r="E210" i="90"/>
  <c r="E211" i="90"/>
  <c r="E212" i="90"/>
  <c r="E213" i="90"/>
  <c r="E214" i="90"/>
  <c r="E215" i="90"/>
  <c r="E216" i="90"/>
  <c r="E217" i="90"/>
  <c r="E218" i="90"/>
  <c r="E219" i="90"/>
  <c r="E220" i="90"/>
  <c r="E221" i="90"/>
  <c r="E222" i="90"/>
  <c r="E223" i="90"/>
  <c r="E224" i="90"/>
  <c r="E225" i="90"/>
  <c r="E226" i="90"/>
  <c r="E227" i="90"/>
  <c r="E228" i="90"/>
  <c r="E229" i="90"/>
  <c r="E230" i="90"/>
  <c r="E231" i="90"/>
  <c r="E232" i="90"/>
  <c r="E233" i="90"/>
  <c r="E234" i="90"/>
  <c r="E235" i="90"/>
  <c r="E236" i="90"/>
  <c r="E237" i="90"/>
  <c r="E238" i="90"/>
  <c r="E239" i="90"/>
  <c r="E240" i="90"/>
  <c r="E241" i="90"/>
  <c r="E242" i="90"/>
  <c r="E243" i="90"/>
  <c r="E244" i="90"/>
  <c r="E245" i="90"/>
  <c r="E246" i="90"/>
  <c r="E247" i="90"/>
  <c r="E248" i="90"/>
  <c r="E249" i="90"/>
  <c r="E250" i="90"/>
  <c r="E251" i="90"/>
  <c r="E252" i="90"/>
  <c r="E253" i="90"/>
  <c r="E254" i="90"/>
  <c r="E255" i="90"/>
  <c r="E256" i="90"/>
  <c r="E257" i="90"/>
  <c r="E258" i="90"/>
  <c r="E259" i="90"/>
  <c r="E260" i="90"/>
  <c r="E261" i="90"/>
  <c r="E262" i="90"/>
  <c r="E263" i="90"/>
  <c r="E264" i="90"/>
  <c r="E265" i="90"/>
  <c r="E266" i="90"/>
  <c r="E267" i="90"/>
  <c r="E268" i="90"/>
  <c r="E269" i="90"/>
  <c r="E270" i="90"/>
  <c r="E271" i="90"/>
  <c r="E272" i="90"/>
  <c r="E273" i="90"/>
  <c r="E274" i="90"/>
  <c r="E275" i="90"/>
  <c r="E276" i="90"/>
  <c r="E277" i="90"/>
  <c r="E278" i="90"/>
  <c r="E279" i="90"/>
  <c r="E280" i="90"/>
  <c r="E281" i="90"/>
  <c r="E282" i="90"/>
  <c r="E283" i="90"/>
  <c r="E284" i="90"/>
  <c r="E285" i="90"/>
  <c r="E286" i="90"/>
  <c r="E287" i="90"/>
  <c r="E288" i="90"/>
  <c r="E289" i="90"/>
  <c r="E290" i="90"/>
  <c r="E291" i="90"/>
  <c r="E292" i="90"/>
  <c r="E293" i="90"/>
  <c r="E294" i="90"/>
  <c r="E295" i="90"/>
  <c r="E296" i="90"/>
  <c r="E297" i="90"/>
  <c r="E298" i="90"/>
  <c r="E299" i="90"/>
  <c r="E300" i="90"/>
  <c r="E301" i="90"/>
  <c r="E302" i="90"/>
  <c r="E303" i="90"/>
  <c r="E304" i="90"/>
  <c r="E305" i="90"/>
  <c r="E306" i="90"/>
  <c r="E307" i="90"/>
  <c r="E308" i="90"/>
  <c r="E309" i="90"/>
  <c r="E310" i="90"/>
  <c r="E311" i="90"/>
  <c r="E312" i="90"/>
  <c r="E313" i="90"/>
  <c r="E314" i="90"/>
  <c r="E315" i="90"/>
  <c r="E316" i="90"/>
  <c r="E317" i="90"/>
  <c r="E318" i="90"/>
  <c r="E319" i="90"/>
  <c r="E320" i="90"/>
  <c r="E321" i="90"/>
  <c r="E322" i="90"/>
  <c r="E323" i="90"/>
  <c r="E324" i="90"/>
  <c r="E325" i="90"/>
  <c r="E326" i="90"/>
  <c r="E327" i="90"/>
  <c r="E328" i="90"/>
  <c r="E329" i="90"/>
  <c r="E330" i="90"/>
  <c r="E331" i="90"/>
  <c r="E332" i="90"/>
  <c r="E333" i="90"/>
  <c r="E334" i="90"/>
  <c r="E335" i="90"/>
  <c r="E336" i="90"/>
  <c r="E337" i="90"/>
  <c r="E338" i="90"/>
  <c r="E339" i="90"/>
  <c r="E340" i="90"/>
  <c r="E341" i="90"/>
  <c r="E342" i="90"/>
  <c r="E343" i="90"/>
  <c r="E344" i="90"/>
  <c r="E345" i="90"/>
  <c r="E346" i="90"/>
  <c r="E347" i="90"/>
  <c r="E348" i="90"/>
  <c r="E349" i="90"/>
  <c r="E350" i="90"/>
  <c r="E351" i="90"/>
  <c r="E352" i="90"/>
  <c r="E353" i="90"/>
  <c r="E354" i="90"/>
  <c r="E355" i="90"/>
  <c r="E356" i="90"/>
  <c r="E357" i="90"/>
  <c r="E358" i="90"/>
  <c r="E359" i="90"/>
  <c r="E360" i="90"/>
  <c r="E361" i="90"/>
  <c r="E362" i="90"/>
  <c r="E363" i="90"/>
  <c r="E364" i="90"/>
  <c r="E365" i="90"/>
  <c r="E366" i="90"/>
  <c r="E367" i="90"/>
  <c r="E368" i="90"/>
  <c r="E369" i="90"/>
  <c r="E370" i="90"/>
  <c r="E371" i="90"/>
  <c r="E372" i="90"/>
  <c r="E373" i="90"/>
  <c r="E374" i="90"/>
  <c r="E375" i="90"/>
  <c r="E376" i="90"/>
  <c r="E377" i="90"/>
  <c r="E378" i="90"/>
  <c r="E379" i="90"/>
  <c r="E380" i="90"/>
  <c r="E381" i="90"/>
  <c r="E382" i="90"/>
  <c r="E383" i="90"/>
  <c r="E384" i="90"/>
  <c r="E385" i="90"/>
  <c r="E386" i="90"/>
  <c r="E387" i="90"/>
  <c r="E388" i="90"/>
  <c r="E389" i="90"/>
  <c r="E390" i="90"/>
  <c r="E391" i="90"/>
  <c r="E392" i="90"/>
  <c r="E393" i="90"/>
  <c r="E394" i="90"/>
  <c r="E395" i="90"/>
  <c r="E396" i="90"/>
  <c r="E397" i="90"/>
  <c r="E398" i="90"/>
  <c r="E399" i="90"/>
  <c r="E400" i="90"/>
  <c r="E401" i="90"/>
  <c r="E402" i="90"/>
  <c r="E403" i="90"/>
  <c r="E404" i="90"/>
  <c r="E405" i="90"/>
  <c r="E406" i="90"/>
  <c r="E407" i="90"/>
  <c r="E408" i="90"/>
  <c r="E409" i="90"/>
  <c r="E410" i="90"/>
  <c r="E411" i="90"/>
  <c r="E412" i="90"/>
  <c r="E413" i="90"/>
  <c r="E414" i="90"/>
  <c r="E415" i="90"/>
  <c r="E416" i="90"/>
  <c r="E417" i="90"/>
  <c r="E418" i="90"/>
  <c r="E419" i="90"/>
  <c r="E420" i="90"/>
  <c r="E421" i="90"/>
  <c r="E422" i="90"/>
  <c r="E423" i="90"/>
  <c r="E424" i="90"/>
  <c r="E425" i="90"/>
  <c r="E426" i="90"/>
  <c r="E427" i="90"/>
  <c r="E428" i="90"/>
  <c r="E429" i="90"/>
  <c r="E430" i="90"/>
  <c r="E431" i="90"/>
  <c r="E432" i="90"/>
  <c r="E433" i="90"/>
  <c r="E434" i="90"/>
  <c r="E435" i="90"/>
  <c r="E436" i="90"/>
  <c r="E437" i="90"/>
  <c r="E438" i="90"/>
  <c r="E439" i="90"/>
  <c r="E440" i="90"/>
  <c r="E441" i="90"/>
  <c r="E442" i="90"/>
  <c r="E443" i="90"/>
  <c r="E444" i="90"/>
  <c r="E445" i="90"/>
  <c r="E446" i="90"/>
  <c r="E447" i="90"/>
  <c r="E448" i="90"/>
  <c r="E449" i="90"/>
  <c r="E450" i="90"/>
  <c r="E451" i="90"/>
  <c r="E452" i="90"/>
  <c r="E453" i="90"/>
  <c r="E454" i="90"/>
  <c r="E455" i="90"/>
  <c r="E456" i="90"/>
  <c r="E457" i="90"/>
  <c r="E458" i="90"/>
  <c r="E459" i="90"/>
  <c r="E460" i="90"/>
  <c r="E461" i="90"/>
  <c r="E462" i="90"/>
  <c r="E463" i="90"/>
  <c r="E464" i="90"/>
  <c r="E465" i="90"/>
  <c r="E466" i="90"/>
  <c r="E467" i="90"/>
  <c r="E468" i="90"/>
  <c r="E469" i="90"/>
  <c r="E470" i="90"/>
  <c r="E471" i="90"/>
  <c r="E472" i="90"/>
  <c r="E473" i="90"/>
  <c r="E474" i="90"/>
  <c r="E475" i="90"/>
  <c r="E476" i="90"/>
  <c r="E477" i="90"/>
  <c r="E478" i="90"/>
  <c r="E479" i="90"/>
  <c r="E480" i="90"/>
  <c r="E481" i="90"/>
  <c r="E482" i="90"/>
  <c r="E483" i="90"/>
  <c r="E484" i="90"/>
  <c r="E485" i="90"/>
  <c r="E486" i="90"/>
  <c r="E487" i="90"/>
  <c r="E488" i="90"/>
  <c r="E489" i="90"/>
  <c r="E490" i="90"/>
  <c r="E491" i="90"/>
  <c r="E492" i="90"/>
  <c r="E493" i="90"/>
  <c r="E494" i="90"/>
  <c r="E495" i="90"/>
  <c r="E496" i="90"/>
  <c r="E497" i="90"/>
  <c r="E498" i="90"/>
  <c r="E499" i="90"/>
  <c r="E500" i="90"/>
  <c r="E501" i="90"/>
  <c r="E502" i="90"/>
  <c r="E503" i="90"/>
  <c r="E504" i="90"/>
  <c r="E505" i="90"/>
  <c r="E506" i="90"/>
  <c r="E507" i="90"/>
  <c r="E508" i="90"/>
  <c r="E509" i="90"/>
  <c r="E510" i="90"/>
  <c r="E511" i="90"/>
  <c r="E512" i="90"/>
  <c r="E513" i="90"/>
  <c r="E514" i="90"/>
  <c r="E515" i="90"/>
  <c r="E516" i="90"/>
  <c r="E517" i="90"/>
  <c r="E518" i="90"/>
  <c r="E519" i="90"/>
  <c r="E520" i="90"/>
  <c r="E521" i="90"/>
  <c r="E522" i="90"/>
  <c r="E523" i="90"/>
  <c r="E524" i="90"/>
  <c r="E525" i="90"/>
  <c r="E526" i="90"/>
  <c r="E527" i="90"/>
  <c r="E528" i="90"/>
  <c r="E529" i="90"/>
  <c r="E530" i="90"/>
  <c r="E531" i="90"/>
  <c r="E532" i="90"/>
  <c r="E533" i="90"/>
  <c r="E534" i="90"/>
  <c r="E535" i="90"/>
  <c r="E536" i="90"/>
  <c r="E537" i="90"/>
  <c r="E538" i="90"/>
  <c r="E539" i="90"/>
  <c r="E540" i="90"/>
  <c r="E541" i="90"/>
  <c r="E542" i="90"/>
  <c r="E543" i="90"/>
  <c r="E544" i="90"/>
  <c r="E545" i="90"/>
  <c r="E546" i="90"/>
  <c r="E547" i="90"/>
  <c r="E548" i="90"/>
  <c r="E549" i="90"/>
  <c r="E550" i="90"/>
  <c r="E551" i="90"/>
  <c r="E552" i="90"/>
  <c r="E553" i="90"/>
  <c r="E554" i="90"/>
  <c r="E555" i="90"/>
  <c r="E556" i="90"/>
  <c r="E557" i="90"/>
  <c r="E558" i="90"/>
  <c r="E559" i="90"/>
  <c r="E560" i="90"/>
  <c r="E561" i="90"/>
  <c r="E562" i="90"/>
  <c r="E563" i="90"/>
  <c r="E564" i="90"/>
  <c r="E565" i="90"/>
  <c r="E566" i="90"/>
  <c r="E567" i="90"/>
  <c r="E568" i="90"/>
  <c r="E569" i="90"/>
  <c r="E570" i="90"/>
  <c r="E571" i="90"/>
  <c r="E572" i="90"/>
  <c r="E573" i="90"/>
  <c r="E574" i="90"/>
  <c r="E575" i="90"/>
  <c r="E576" i="90"/>
  <c r="E577" i="90"/>
  <c r="E578" i="90"/>
  <c r="E579" i="90"/>
  <c r="E580" i="90"/>
  <c r="E581" i="90"/>
  <c r="E582" i="90"/>
  <c r="E583" i="90"/>
  <c r="E584" i="90"/>
  <c r="E585" i="90"/>
  <c r="E586" i="90"/>
  <c r="E587" i="90"/>
  <c r="E588" i="90"/>
  <c r="E589" i="90"/>
  <c r="E590" i="90"/>
  <c r="E591" i="90"/>
  <c r="E592" i="90"/>
  <c r="E593" i="90"/>
  <c r="E594" i="90"/>
  <c r="E595" i="90"/>
  <c r="E596" i="90"/>
  <c r="E597" i="90"/>
  <c r="E598" i="90"/>
  <c r="E599" i="90"/>
  <c r="E600" i="90"/>
  <c r="E601" i="90"/>
  <c r="E602" i="90"/>
  <c r="E603" i="90"/>
  <c r="E604" i="90"/>
  <c r="E605" i="90"/>
  <c r="E606" i="90"/>
  <c r="E607" i="90"/>
  <c r="E608" i="90"/>
  <c r="E609" i="90"/>
  <c r="E610" i="90"/>
  <c r="E611" i="90"/>
  <c r="E612" i="90"/>
  <c r="E613" i="90"/>
  <c r="E614" i="90"/>
  <c r="E615" i="90"/>
  <c r="E616" i="90"/>
  <c r="E617" i="90"/>
  <c r="E618" i="90"/>
  <c r="E619" i="90"/>
  <c r="E620" i="90"/>
  <c r="E621" i="90"/>
  <c r="E622" i="90"/>
  <c r="E623" i="90"/>
  <c r="E624" i="90"/>
  <c r="E625" i="90"/>
  <c r="E626" i="90"/>
  <c r="E627" i="90"/>
  <c r="E628" i="90"/>
  <c r="E629" i="90"/>
  <c r="E630" i="90"/>
  <c r="E631" i="90"/>
  <c r="E632" i="90"/>
  <c r="E633" i="90"/>
  <c r="E634" i="90"/>
  <c r="E635" i="90"/>
  <c r="E636" i="90"/>
  <c r="E637" i="90"/>
  <c r="E638" i="90"/>
  <c r="E639" i="90"/>
  <c r="E640" i="90"/>
  <c r="E641" i="90"/>
  <c r="J2" i="90" s="1"/>
  <c r="E2" i="89"/>
  <c r="E3" i="89"/>
  <c r="E4" i="89"/>
  <c r="E5" i="89"/>
  <c r="E6" i="89"/>
  <c r="E7" i="89"/>
  <c r="E8" i="89"/>
  <c r="E9" i="89"/>
  <c r="E10" i="89"/>
  <c r="E11" i="89"/>
  <c r="E12" i="89"/>
  <c r="E13" i="89"/>
  <c r="E14" i="89"/>
  <c r="E15" i="89"/>
  <c r="E16" i="89"/>
  <c r="E17" i="89"/>
  <c r="E18" i="89"/>
  <c r="E19" i="89"/>
  <c r="E20" i="89"/>
  <c r="E21" i="89"/>
  <c r="E22" i="89"/>
  <c r="E23" i="89"/>
  <c r="E24" i="89"/>
  <c r="E25" i="89"/>
  <c r="E26" i="89"/>
  <c r="E27" i="89"/>
  <c r="E28" i="89"/>
  <c r="E29" i="89"/>
  <c r="E30" i="89"/>
  <c r="E31" i="89"/>
  <c r="E32" i="89"/>
  <c r="E33" i="89"/>
  <c r="E34" i="89"/>
  <c r="E35" i="89"/>
  <c r="E36" i="89"/>
  <c r="E37" i="89"/>
  <c r="E38" i="89"/>
  <c r="E39" i="89"/>
  <c r="E40" i="89"/>
  <c r="E41" i="89"/>
  <c r="E42" i="89"/>
  <c r="E43" i="89"/>
  <c r="E44" i="89"/>
  <c r="E45" i="89"/>
  <c r="E46" i="89"/>
  <c r="E47" i="89"/>
  <c r="E48" i="89"/>
  <c r="E49" i="89"/>
  <c r="E50" i="89"/>
  <c r="E51" i="89"/>
  <c r="E52" i="89"/>
  <c r="E53" i="89"/>
  <c r="E54" i="89"/>
  <c r="E55" i="89"/>
  <c r="E56" i="89"/>
  <c r="E57" i="89"/>
  <c r="E58" i="89"/>
  <c r="E59" i="89"/>
  <c r="E60" i="89"/>
  <c r="E61" i="89"/>
  <c r="E62" i="89"/>
  <c r="E63" i="89"/>
  <c r="E64" i="89"/>
  <c r="E65" i="89"/>
  <c r="E66" i="89"/>
  <c r="E67" i="89"/>
  <c r="E68" i="89"/>
  <c r="E69" i="89"/>
  <c r="E70" i="89"/>
  <c r="E71" i="89"/>
  <c r="E72" i="89"/>
  <c r="E73" i="89"/>
  <c r="E74" i="89"/>
  <c r="E75" i="89"/>
  <c r="E76" i="89"/>
  <c r="E77" i="89"/>
  <c r="E78" i="89"/>
  <c r="E79" i="89"/>
  <c r="E80" i="89"/>
  <c r="E81" i="89"/>
  <c r="E82" i="89"/>
  <c r="E83" i="89"/>
  <c r="E84" i="89"/>
  <c r="E85" i="89"/>
  <c r="E86" i="89"/>
  <c r="E87" i="89"/>
  <c r="E88" i="89"/>
  <c r="E89" i="89"/>
  <c r="E90" i="89"/>
  <c r="E91" i="89"/>
  <c r="E92" i="89"/>
  <c r="E93" i="89"/>
  <c r="E94" i="89"/>
  <c r="E95" i="89"/>
  <c r="E96" i="89"/>
  <c r="E97" i="89"/>
  <c r="E98" i="89"/>
  <c r="E99" i="89"/>
  <c r="E100" i="89"/>
  <c r="E101" i="89"/>
  <c r="E102" i="89"/>
  <c r="E103" i="89"/>
  <c r="E104" i="89"/>
  <c r="E105" i="89"/>
  <c r="E106" i="89"/>
  <c r="E107" i="89"/>
  <c r="E108" i="89"/>
  <c r="E109" i="89"/>
  <c r="E110" i="89"/>
  <c r="E111" i="89"/>
  <c r="E112" i="89"/>
  <c r="E113" i="89"/>
  <c r="E114" i="89"/>
  <c r="E115" i="89"/>
  <c r="E116" i="89"/>
  <c r="E117" i="89"/>
  <c r="E118" i="89"/>
  <c r="E119" i="89"/>
  <c r="E120" i="89"/>
  <c r="E121" i="89"/>
  <c r="E122" i="89"/>
  <c r="E123" i="89"/>
  <c r="E124" i="89"/>
  <c r="E125" i="89"/>
  <c r="E126" i="89"/>
  <c r="E127" i="89"/>
  <c r="E128" i="89"/>
  <c r="E129" i="89"/>
  <c r="E130" i="89"/>
  <c r="E131" i="89"/>
  <c r="E132" i="89"/>
  <c r="E133" i="89"/>
  <c r="E134" i="89"/>
  <c r="E135" i="89"/>
  <c r="E136" i="89"/>
  <c r="E137" i="89"/>
  <c r="E138" i="89"/>
  <c r="E139" i="89"/>
  <c r="E140" i="89"/>
  <c r="E141" i="89"/>
  <c r="E142" i="89"/>
  <c r="E143" i="89"/>
  <c r="E144" i="89"/>
  <c r="E145" i="89"/>
  <c r="E146" i="89"/>
  <c r="E147" i="89"/>
  <c r="E148" i="89"/>
  <c r="E149" i="89"/>
  <c r="E150" i="89"/>
  <c r="E151" i="89"/>
  <c r="E152" i="89"/>
  <c r="E153" i="89"/>
  <c r="E154" i="89"/>
  <c r="E155" i="89"/>
  <c r="E156" i="89"/>
  <c r="E157" i="89"/>
  <c r="E158" i="89"/>
  <c r="E159" i="89"/>
  <c r="E160" i="89"/>
  <c r="E161" i="89"/>
  <c r="E162" i="89"/>
  <c r="E163" i="89"/>
  <c r="E164" i="89"/>
  <c r="E165" i="89"/>
  <c r="E166" i="89"/>
  <c r="E167" i="89"/>
  <c r="E168" i="89"/>
  <c r="E169" i="89"/>
  <c r="E170" i="89"/>
  <c r="E171" i="89"/>
  <c r="E172" i="89"/>
  <c r="E173" i="89"/>
  <c r="E174" i="89"/>
  <c r="E175" i="89"/>
  <c r="E176" i="89"/>
  <c r="E177" i="89"/>
  <c r="E178" i="89"/>
  <c r="E179" i="89"/>
  <c r="E180" i="89"/>
  <c r="E181" i="89"/>
  <c r="E182" i="89"/>
  <c r="E183" i="89"/>
  <c r="E184" i="89"/>
  <c r="E185" i="89"/>
  <c r="E186" i="89"/>
  <c r="E187" i="89"/>
  <c r="E188" i="89"/>
  <c r="E189" i="89"/>
  <c r="E190" i="89"/>
  <c r="E191" i="89"/>
  <c r="E192" i="89"/>
  <c r="E193" i="89"/>
  <c r="E194" i="89"/>
  <c r="E195" i="89"/>
  <c r="E196" i="89"/>
  <c r="E197" i="89"/>
  <c r="E198" i="89"/>
  <c r="E199" i="89"/>
  <c r="E200" i="89"/>
  <c r="E201" i="89"/>
  <c r="E202" i="89"/>
  <c r="E203" i="89"/>
  <c r="E204" i="89"/>
  <c r="E205" i="89"/>
  <c r="E206" i="89"/>
  <c r="E207" i="89"/>
  <c r="E208" i="89"/>
  <c r="E209" i="89"/>
  <c r="E210" i="89"/>
  <c r="E211" i="89"/>
  <c r="E212" i="89"/>
  <c r="E213" i="89"/>
  <c r="E214" i="89"/>
  <c r="E215" i="89"/>
  <c r="E216" i="89"/>
  <c r="E217" i="89"/>
  <c r="E218" i="89"/>
  <c r="E219" i="89"/>
  <c r="E220" i="89"/>
  <c r="E221" i="89"/>
  <c r="E222" i="89"/>
  <c r="E223" i="89"/>
  <c r="E224" i="89"/>
  <c r="E225" i="89"/>
  <c r="E226" i="89"/>
  <c r="E227" i="89"/>
  <c r="E228" i="89"/>
  <c r="E229" i="89"/>
  <c r="E230" i="89"/>
  <c r="E231" i="89"/>
  <c r="E232" i="89"/>
  <c r="E233" i="89"/>
  <c r="E234" i="89"/>
  <c r="E235" i="89"/>
  <c r="E236" i="89"/>
  <c r="E237" i="89"/>
  <c r="E238" i="89"/>
  <c r="E239" i="89"/>
  <c r="E240" i="89"/>
  <c r="E241" i="89"/>
  <c r="E242" i="89"/>
  <c r="E243" i="89"/>
  <c r="E244" i="89"/>
  <c r="E245" i="89"/>
  <c r="E246" i="89"/>
  <c r="E247" i="89"/>
  <c r="E248" i="89"/>
  <c r="E249" i="89"/>
  <c r="E250" i="89"/>
  <c r="E251" i="89"/>
  <c r="E252" i="89"/>
  <c r="E253" i="89"/>
  <c r="E254" i="89"/>
  <c r="E255" i="89"/>
  <c r="E256" i="89"/>
  <c r="E257" i="89"/>
  <c r="E258" i="89"/>
  <c r="E259" i="89"/>
  <c r="E260" i="89"/>
  <c r="E261" i="89"/>
  <c r="E262" i="89"/>
  <c r="E263" i="89"/>
  <c r="E264" i="89"/>
  <c r="E265" i="89"/>
  <c r="E266" i="89"/>
  <c r="E267" i="89"/>
  <c r="E268" i="89"/>
  <c r="E269" i="89"/>
  <c r="E270" i="89"/>
  <c r="E271" i="89"/>
  <c r="E272" i="89"/>
  <c r="E273" i="89"/>
  <c r="E274" i="89"/>
  <c r="E275" i="89"/>
  <c r="E276" i="89"/>
  <c r="E277" i="89"/>
  <c r="E278" i="89"/>
  <c r="E279" i="89"/>
  <c r="E280" i="89"/>
  <c r="E281" i="89"/>
  <c r="E282" i="89"/>
  <c r="E283" i="89"/>
  <c r="E284" i="89"/>
  <c r="E285" i="89"/>
  <c r="E286" i="89"/>
  <c r="E287" i="89"/>
  <c r="E288" i="89"/>
  <c r="E289" i="89"/>
  <c r="E290" i="89"/>
  <c r="E291" i="89"/>
  <c r="J2" i="89" s="1"/>
  <c r="D3" i="91"/>
  <c r="D3" i="90"/>
  <c r="D2" i="91"/>
  <c r="D4" i="91"/>
  <c r="D5" i="91"/>
  <c r="D6" i="91"/>
  <c r="D7" i="91"/>
  <c r="D8" i="91"/>
  <c r="D9" i="91"/>
  <c r="D10" i="91"/>
  <c r="D11" i="91"/>
  <c r="D12" i="91"/>
  <c r="D13" i="91"/>
  <c r="D14" i="91"/>
  <c r="D15" i="91"/>
  <c r="D16" i="91"/>
  <c r="D17" i="91"/>
  <c r="D18" i="91"/>
  <c r="D19" i="91"/>
  <c r="D20" i="91"/>
  <c r="D21" i="91"/>
  <c r="D22" i="91"/>
  <c r="D23" i="91"/>
  <c r="D24" i="91"/>
  <c r="D25" i="91"/>
  <c r="D26" i="91"/>
  <c r="D27" i="91"/>
  <c r="D28" i="91"/>
  <c r="D29" i="91"/>
  <c r="D30" i="91"/>
  <c r="D31" i="91"/>
  <c r="D32" i="91"/>
  <c r="D33" i="91"/>
  <c r="D34" i="91"/>
  <c r="D35" i="91"/>
  <c r="D36" i="91"/>
  <c r="D37" i="91"/>
  <c r="D38" i="91"/>
  <c r="D39" i="91"/>
  <c r="D40" i="91"/>
  <c r="D41" i="91"/>
  <c r="D42" i="91"/>
  <c r="D43" i="91"/>
  <c r="D44" i="91"/>
  <c r="D45" i="91"/>
  <c r="D46" i="91"/>
  <c r="D47" i="91"/>
  <c r="D48" i="91"/>
  <c r="D49" i="91"/>
  <c r="D50" i="91"/>
  <c r="D51" i="91"/>
  <c r="D52" i="91"/>
  <c r="D53" i="91"/>
  <c r="D54" i="91"/>
  <c r="D55" i="91"/>
  <c r="D56" i="91"/>
  <c r="D57" i="91"/>
  <c r="D58" i="91"/>
  <c r="D59" i="91"/>
  <c r="D60" i="91"/>
  <c r="D61" i="91"/>
  <c r="D62" i="91"/>
  <c r="D63" i="91"/>
  <c r="D64" i="91"/>
  <c r="D65" i="91"/>
  <c r="D66" i="91"/>
  <c r="D67" i="91"/>
  <c r="D68" i="91"/>
  <c r="D69" i="91"/>
  <c r="D70" i="91"/>
  <c r="D71" i="91"/>
  <c r="D72" i="91"/>
  <c r="D73" i="91"/>
  <c r="D74" i="91"/>
  <c r="D75" i="91"/>
  <c r="D76" i="91"/>
  <c r="D77" i="91"/>
  <c r="D78" i="91"/>
  <c r="D79" i="91"/>
  <c r="D80" i="91"/>
  <c r="D81" i="91"/>
  <c r="D82" i="91"/>
  <c r="D83" i="91"/>
  <c r="D84" i="91"/>
  <c r="D85" i="91"/>
  <c r="D86" i="91"/>
  <c r="D87" i="91"/>
  <c r="D88" i="91"/>
  <c r="D89" i="91"/>
  <c r="D90" i="91"/>
  <c r="D91" i="91"/>
  <c r="D92" i="91"/>
  <c r="D93" i="91"/>
  <c r="D94" i="91"/>
  <c r="D95" i="91"/>
  <c r="D96" i="91"/>
  <c r="D97" i="91"/>
  <c r="D98" i="91"/>
  <c r="D99" i="91"/>
  <c r="D100" i="91"/>
  <c r="D101" i="91"/>
  <c r="D102" i="91"/>
  <c r="D103" i="91"/>
  <c r="D104" i="91"/>
  <c r="D105" i="91"/>
  <c r="D106" i="91"/>
  <c r="D107" i="91"/>
  <c r="D108" i="91"/>
  <c r="D109" i="91"/>
  <c r="D110" i="91"/>
  <c r="D111" i="91"/>
  <c r="D112" i="91"/>
  <c r="D113" i="91"/>
  <c r="D114" i="91"/>
  <c r="D115" i="91"/>
  <c r="D116" i="91"/>
  <c r="D117" i="91"/>
  <c r="D118" i="91"/>
  <c r="D119" i="91"/>
  <c r="D120" i="91"/>
  <c r="D121" i="91"/>
  <c r="D122" i="91"/>
  <c r="D123" i="91"/>
  <c r="D124" i="91"/>
  <c r="D125" i="91"/>
  <c r="D126" i="91"/>
  <c r="D127" i="91"/>
  <c r="D128" i="91"/>
  <c r="D129" i="91"/>
  <c r="D130" i="91"/>
  <c r="D131" i="91"/>
  <c r="D132" i="91"/>
  <c r="D133" i="91"/>
  <c r="D134" i="91"/>
  <c r="D135" i="91"/>
  <c r="D136" i="91"/>
  <c r="D137" i="91"/>
  <c r="D138" i="91"/>
  <c r="D139" i="91"/>
  <c r="D140" i="91"/>
  <c r="D141" i="91"/>
  <c r="D142" i="91"/>
  <c r="D143" i="91"/>
  <c r="D144" i="91"/>
  <c r="D145" i="91"/>
  <c r="D146" i="91"/>
  <c r="D147" i="91"/>
  <c r="D148" i="91"/>
  <c r="D149" i="91"/>
  <c r="D150" i="91"/>
  <c r="D151" i="91"/>
  <c r="D152" i="91"/>
  <c r="D153" i="91"/>
  <c r="D154" i="91"/>
  <c r="D155" i="91"/>
  <c r="D156" i="91"/>
  <c r="D157" i="91"/>
  <c r="D158" i="91"/>
  <c r="D159" i="91"/>
  <c r="D160" i="91"/>
  <c r="D161" i="91"/>
  <c r="D162" i="91"/>
  <c r="D163" i="91"/>
  <c r="D164" i="91"/>
  <c r="D165" i="91"/>
  <c r="D166" i="91"/>
  <c r="D167" i="91"/>
  <c r="D168" i="91"/>
  <c r="D169" i="91"/>
  <c r="D170" i="91"/>
  <c r="D171" i="91"/>
  <c r="D172" i="91"/>
  <c r="D173" i="91"/>
  <c r="D174" i="91"/>
  <c r="D175" i="91"/>
  <c r="D176" i="91"/>
  <c r="D177" i="91"/>
  <c r="D178" i="91"/>
  <c r="D179" i="91"/>
  <c r="D180" i="91"/>
  <c r="D181" i="91"/>
  <c r="D182" i="91"/>
  <c r="D183" i="91"/>
  <c r="D184" i="91"/>
  <c r="D185" i="91"/>
  <c r="D186" i="91"/>
  <c r="D187" i="91"/>
  <c r="D188" i="91"/>
  <c r="D189" i="91"/>
  <c r="D190" i="91"/>
  <c r="D191" i="91"/>
  <c r="D192" i="91"/>
  <c r="D193" i="91"/>
  <c r="D194" i="91"/>
  <c r="D195" i="91"/>
  <c r="D196" i="91"/>
  <c r="D197" i="91"/>
  <c r="D198" i="91"/>
  <c r="D199" i="91"/>
  <c r="D200" i="91"/>
  <c r="D201" i="91"/>
  <c r="D202" i="91"/>
  <c r="D203" i="91"/>
  <c r="D204" i="91"/>
  <c r="D205" i="91"/>
  <c r="D206" i="91"/>
  <c r="D207" i="91"/>
  <c r="D208" i="91"/>
  <c r="D209" i="91"/>
  <c r="D210" i="91"/>
  <c r="D211" i="91"/>
  <c r="D212" i="91"/>
  <c r="D213" i="91"/>
  <c r="D214" i="91"/>
  <c r="D215" i="91"/>
  <c r="D216" i="91"/>
  <c r="D217" i="91"/>
  <c r="D218" i="91"/>
  <c r="D219" i="91"/>
  <c r="D220" i="91"/>
  <c r="D221" i="91"/>
  <c r="D222" i="91"/>
  <c r="D223" i="91"/>
  <c r="D224" i="91"/>
  <c r="D225" i="91"/>
  <c r="D226" i="91"/>
  <c r="D227" i="91"/>
  <c r="D228" i="91"/>
  <c r="D229" i="91"/>
  <c r="D230" i="91"/>
  <c r="D231" i="91"/>
  <c r="D232" i="91"/>
  <c r="D233" i="91"/>
  <c r="D234" i="91"/>
  <c r="D235" i="91"/>
  <c r="D236" i="91"/>
  <c r="D237" i="91"/>
  <c r="D238" i="91"/>
  <c r="D239" i="91"/>
  <c r="D240" i="91"/>
  <c r="D241" i="91"/>
  <c r="D242" i="91"/>
  <c r="D243" i="91"/>
  <c r="D244" i="91"/>
  <c r="D245" i="91"/>
  <c r="D246" i="91"/>
  <c r="D247" i="91"/>
  <c r="D248" i="91"/>
  <c r="D249" i="91"/>
  <c r="D250" i="91"/>
  <c r="D251" i="91"/>
  <c r="D252" i="91"/>
  <c r="D253" i="91"/>
  <c r="D254" i="91"/>
  <c r="D255" i="91"/>
  <c r="D256" i="91"/>
  <c r="D257" i="91"/>
  <c r="D258" i="91"/>
  <c r="D259" i="91"/>
  <c r="D260" i="91"/>
  <c r="D261" i="91"/>
  <c r="D262" i="91"/>
  <c r="D263" i="91"/>
  <c r="D264" i="91"/>
  <c r="D265" i="91"/>
  <c r="D266" i="91"/>
  <c r="D267" i="91"/>
  <c r="D268" i="91"/>
  <c r="D269" i="91"/>
  <c r="D270" i="91"/>
  <c r="D271" i="91"/>
  <c r="D272" i="91"/>
  <c r="D273" i="91"/>
  <c r="D274" i="91"/>
  <c r="D275" i="91"/>
  <c r="D276" i="91"/>
  <c r="D277" i="91"/>
  <c r="D278" i="91"/>
  <c r="D279" i="91"/>
  <c r="D280" i="91"/>
  <c r="D281" i="91"/>
  <c r="D282" i="91"/>
  <c r="D283" i="91"/>
  <c r="D284" i="91"/>
  <c r="D285" i="91"/>
  <c r="D286" i="91"/>
  <c r="D287" i="91"/>
  <c r="D288" i="91"/>
  <c r="D289" i="91"/>
  <c r="D290" i="91"/>
  <c r="D291" i="91"/>
  <c r="D292" i="91"/>
  <c r="D293" i="91"/>
  <c r="D294" i="91"/>
  <c r="D295" i="91"/>
  <c r="D296" i="91"/>
  <c r="D297" i="91"/>
  <c r="D298" i="91"/>
  <c r="D299" i="91"/>
  <c r="D300" i="91"/>
  <c r="D301" i="91"/>
  <c r="D302" i="91"/>
  <c r="D303" i="91"/>
  <c r="D304" i="91"/>
  <c r="D305" i="91"/>
  <c r="D306" i="91"/>
  <c r="D307" i="91"/>
  <c r="D308" i="91"/>
  <c r="D309" i="91"/>
  <c r="D310" i="91"/>
  <c r="D311" i="91"/>
  <c r="D312" i="91"/>
  <c r="D313" i="91"/>
  <c r="D314" i="91"/>
  <c r="D315" i="91"/>
  <c r="D316" i="91"/>
  <c r="D317" i="91"/>
  <c r="D318" i="91"/>
  <c r="D319" i="91"/>
  <c r="D320" i="91"/>
  <c r="D321" i="91"/>
  <c r="D322" i="91"/>
  <c r="D323" i="91"/>
  <c r="D324" i="91"/>
  <c r="D325" i="91"/>
  <c r="D326" i="91"/>
  <c r="D327" i="91"/>
  <c r="D328" i="91"/>
  <c r="D329" i="91"/>
  <c r="D330" i="91"/>
  <c r="D331" i="91"/>
  <c r="D332" i="91"/>
  <c r="D333" i="91"/>
  <c r="D334" i="91"/>
  <c r="D335" i="91"/>
  <c r="D336" i="91"/>
  <c r="D337" i="91"/>
  <c r="D338" i="91"/>
  <c r="D339" i="91"/>
  <c r="D340" i="91"/>
  <c r="D341" i="91"/>
  <c r="D342" i="91"/>
  <c r="D343" i="91"/>
  <c r="D344" i="91"/>
  <c r="D345" i="91"/>
  <c r="D346" i="91"/>
  <c r="D347" i="91"/>
  <c r="D348" i="91"/>
  <c r="D349" i="91"/>
  <c r="D350" i="91"/>
  <c r="D351" i="91"/>
  <c r="D352" i="91"/>
  <c r="D353" i="91"/>
  <c r="D354" i="91"/>
  <c r="D355" i="91"/>
  <c r="D356" i="91"/>
  <c r="D357" i="91"/>
  <c r="D358" i="91"/>
  <c r="D359" i="91"/>
  <c r="D360" i="91"/>
  <c r="D361" i="91"/>
  <c r="D362" i="91"/>
  <c r="D363" i="91"/>
  <c r="D364" i="91"/>
  <c r="D365" i="91"/>
  <c r="D366" i="91"/>
  <c r="D367" i="91"/>
  <c r="D368" i="91"/>
  <c r="D369" i="91"/>
  <c r="D370" i="91"/>
  <c r="D371" i="91"/>
  <c r="D372" i="91"/>
  <c r="D373" i="91"/>
  <c r="D374" i="91"/>
  <c r="D375" i="91"/>
  <c r="D376" i="91"/>
  <c r="D377" i="91"/>
  <c r="D378" i="91"/>
  <c r="D379" i="91"/>
  <c r="D380" i="91"/>
  <c r="D381" i="91"/>
  <c r="D382" i="91"/>
  <c r="D383" i="91"/>
  <c r="D384" i="91"/>
  <c r="D385" i="91"/>
  <c r="D386" i="91"/>
  <c r="D387" i="91"/>
  <c r="D388" i="91"/>
  <c r="D389" i="91"/>
  <c r="D390" i="91"/>
  <c r="D391" i="91"/>
  <c r="D392" i="91"/>
  <c r="D393" i="91"/>
  <c r="D394" i="91"/>
  <c r="D395" i="91"/>
  <c r="D396" i="91"/>
  <c r="D397" i="91"/>
  <c r="D398" i="91"/>
  <c r="D399" i="91"/>
  <c r="D400" i="91"/>
  <c r="D401" i="91"/>
  <c r="D402" i="91"/>
  <c r="D403" i="91"/>
  <c r="D404" i="91"/>
  <c r="D405" i="91"/>
  <c r="D406" i="91"/>
  <c r="D407" i="91"/>
  <c r="D408" i="91"/>
  <c r="D409" i="91"/>
  <c r="D410" i="91"/>
  <c r="D411" i="91"/>
  <c r="D412" i="91"/>
  <c r="D413" i="91"/>
  <c r="D414" i="91"/>
  <c r="D415" i="91"/>
  <c r="D416" i="91"/>
  <c r="D417" i="91"/>
  <c r="D418" i="91"/>
  <c r="D419" i="91"/>
  <c r="D420" i="91"/>
  <c r="D421" i="91"/>
  <c r="D422" i="91"/>
  <c r="D423" i="91"/>
  <c r="D424" i="91"/>
  <c r="D425" i="91"/>
  <c r="D426" i="91"/>
  <c r="D427" i="91"/>
  <c r="D428" i="91"/>
  <c r="D429" i="91"/>
  <c r="D430" i="91"/>
  <c r="D431" i="91"/>
  <c r="D432" i="91"/>
  <c r="D433" i="91"/>
  <c r="D434" i="91"/>
  <c r="D435" i="91"/>
  <c r="D436" i="91"/>
  <c r="D437" i="91"/>
  <c r="D438" i="91"/>
  <c r="D439" i="91"/>
  <c r="D440" i="91"/>
  <c r="D441" i="91"/>
  <c r="D442" i="91"/>
  <c r="D443" i="91"/>
  <c r="D444" i="91"/>
  <c r="D445" i="91"/>
  <c r="D446" i="91"/>
  <c r="D447" i="91"/>
  <c r="D448" i="91"/>
  <c r="D449" i="91"/>
  <c r="D450" i="91"/>
  <c r="D451" i="91"/>
  <c r="D452" i="91"/>
  <c r="D453" i="91"/>
  <c r="D454" i="91"/>
  <c r="D455" i="91"/>
  <c r="D456" i="91"/>
  <c r="D457" i="91"/>
  <c r="D458" i="91"/>
  <c r="D459" i="91"/>
  <c r="D460" i="91"/>
  <c r="D461" i="91"/>
  <c r="D462" i="91"/>
  <c r="D463" i="91"/>
  <c r="D464" i="91"/>
  <c r="D465" i="91"/>
  <c r="D466" i="91"/>
  <c r="D467" i="91"/>
  <c r="D468" i="91"/>
  <c r="D469" i="91"/>
  <c r="D470" i="91"/>
  <c r="D471" i="91"/>
  <c r="D472" i="91"/>
  <c r="D473" i="91"/>
  <c r="D474" i="91"/>
  <c r="D475" i="91"/>
  <c r="D476" i="91"/>
  <c r="D477" i="91"/>
  <c r="D478" i="91"/>
  <c r="D479" i="91"/>
  <c r="D480" i="91"/>
  <c r="D481" i="91"/>
  <c r="D482" i="91"/>
  <c r="D483" i="91"/>
  <c r="D484" i="91"/>
  <c r="D485" i="91"/>
  <c r="D486" i="91"/>
  <c r="D487" i="91"/>
  <c r="D488" i="91"/>
  <c r="D489" i="91"/>
  <c r="D490" i="91"/>
  <c r="D491" i="91"/>
  <c r="D492" i="91"/>
  <c r="D493" i="91"/>
  <c r="D494" i="91"/>
  <c r="D495" i="91"/>
  <c r="D496" i="91"/>
  <c r="D497" i="91"/>
  <c r="D498" i="91"/>
  <c r="D499" i="91"/>
  <c r="D500" i="91"/>
  <c r="D501" i="91"/>
  <c r="D502" i="91"/>
  <c r="D503" i="91"/>
  <c r="D504" i="91"/>
  <c r="D505" i="91"/>
  <c r="D506" i="91"/>
  <c r="D507" i="91"/>
  <c r="D508" i="91"/>
  <c r="D509" i="91"/>
  <c r="D510" i="91"/>
  <c r="D511" i="91"/>
  <c r="D512" i="91"/>
  <c r="D513" i="91"/>
  <c r="D514" i="91"/>
  <c r="D515" i="91"/>
  <c r="D516" i="91"/>
  <c r="D517" i="91"/>
  <c r="D518" i="91"/>
  <c r="D519" i="91"/>
  <c r="D520" i="91"/>
  <c r="D521" i="91"/>
  <c r="D522" i="91"/>
  <c r="D523" i="91"/>
  <c r="D524" i="91"/>
  <c r="D525" i="91"/>
  <c r="D526" i="91"/>
  <c r="D527" i="91"/>
  <c r="D528" i="91"/>
  <c r="D529" i="91"/>
  <c r="D530" i="91"/>
  <c r="D531" i="91"/>
  <c r="D532" i="91"/>
  <c r="D533" i="91"/>
  <c r="D534" i="91"/>
  <c r="D535" i="91"/>
  <c r="D536" i="91"/>
  <c r="D537" i="91"/>
  <c r="D538" i="91"/>
  <c r="D539" i="91"/>
  <c r="D540" i="91"/>
  <c r="D541" i="91"/>
  <c r="D542" i="91"/>
  <c r="D543" i="91"/>
  <c r="D544" i="91"/>
  <c r="D545" i="91"/>
  <c r="D546" i="91"/>
  <c r="D547" i="91"/>
  <c r="D548" i="91"/>
  <c r="D549" i="91"/>
  <c r="D550" i="91"/>
  <c r="D551" i="91"/>
  <c r="D552" i="91"/>
  <c r="D553" i="91"/>
  <c r="D554" i="91"/>
  <c r="D555" i="91"/>
  <c r="D556" i="91"/>
  <c r="D557" i="91"/>
  <c r="D558" i="91"/>
  <c r="D559" i="91"/>
  <c r="D560" i="91"/>
  <c r="D561" i="91"/>
  <c r="D562" i="91"/>
  <c r="D563" i="91"/>
  <c r="D564" i="91"/>
  <c r="D565" i="91"/>
  <c r="D566" i="91"/>
  <c r="D567" i="91"/>
  <c r="D568" i="91"/>
  <c r="D569" i="91"/>
  <c r="D570" i="91"/>
  <c r="D571" i="91"/>
  <c r="D572" i="91"/>
  <c r="D573" i="91"/>
  <c r="D574" i="91"/>
  <c r="D575" i="91"/>
  <c r="D576" i="91"/>
  <c r="D577" i="91"/>
  <c r="D578" i="91"/>
  <c r="D579" i="91"/>
  <c r="D580" i="91"/>
  <c r="D581" i="91"/>
  <c r="D582" i="91"/>
  <c r="D583" i="91"/>
  <c r="D584" i="91"/>
  <c r="D585" i="91"/>
  <c r="D586" i="91"/>
  <c r="D587" i="91"/>
  <c r="D588" i="91"/>
  <c r="D589" i="91"/>
  <c r="D590" i="91"/>
  <c r="D591" i="91"/>
  <c r="D592" i="91"/>
  <c r="D593" i="91"/>
  <c r="D594" i="91"/>
  <c r="D595" i="91"/>
  <c r="D596" i="91"/>
  <c r="D597" i="91"/>
  <c r="D598" i="91"/>
  <c r="D599" i="91"/>
  <c r="D600" i="91"/>
  <c r="D601" i="91"/>
  <c r="D602" i="91"/>
  <c r="D603" i="91"/>
  <c r="D604" i="91"/>
  <c r="D605" i="91"/>
  <c r="D606" i="91"/>
  <c r="D607" i="91"/>
  <c r="D608" i="91"/>
  <c r="D609" i="91"/>
  <c r="D610" i="91"/>
  <c r="D611" i="91"/>
  <c r="D612" i="91"/>
  <c r="D613" i="91"/>
  <c r="D614" i="91"/>
  <c r="D615" i="91"/>
  <c r="D616" i="91"/>
  <c r="D617" i="91"/>
  <c r="D618" i="91"/>
  <c r="D619" i="91"/>
  <c r="D620" i="91"/>
  <c r="D621" i="91"/>
  <c r="D622" i="91"/>
  <c r="D623" i="91"/>
  <c r="D624" i="91"/>
  <c r="D625" i="91"/>
  <c r="D626" i="91"/>
  <c r="D627" i="91"/>
  <c r="D628" i="91"/>
  <c r="D629" i="91"/>
  <c r="D630" i="91"/>
  <c r="D631" i="91"/>
  <c r="D632" i="91"/>
  <c r="D633" i="91"/>
  <c r="D634" i="91"/>
  <c r="D635" i="91"/>
  <c r="D636" i="91"/>
  <c r="D637" i="91"/>
  <c r="D638" i="91"/>
  <c r="D639" i="91"/>
  <c r="D640" i="91"/>
  <c r="D641" i="91"/>
  <c r="D642" i="91"/>
  <c r="D643" i="91"/>
  <c r="D644" i="91"/>
  <c r="D645" i="91"/>
  <c r="D646" i="91"/>
  <c r="D647" i="91"/>
  <c r="D648" i="91"/>
  <c r="D649" i="91"/>
  <c r="D650" i="91"/>
  <c r="D651" i="91"/>
  <c r="D652" i="91"/>
  <c r="D653" i="91"/>
  <c r="D654" i="91"/>
  <c r="D655" i="91"/>
  <c r="D656" i="91"/>
  <c r="D657" i="91"/>
  <c r="D658" i="91"/>
  <c r="D659" i="91"/>
  <c r="D660" i="91"/>
  <c r="D661" i="91"/>
  <c r="D662" i="91"/>
  <c r="D663" i="91"/>
  <c r="D664" i="91"/>
  <c r="D665" i="91"/>
  <c r="D666" i="91"/>
  <c r="D667" i="91"/>
  <c r="D668" i="91"/>
  <c r="D669" i="91"/>
  <c r="D670" i="91"/>
  <c r="D671" i="91"/>
  <c r="D672" i="91"/>
  <c r="D673" i="91"/>
  <c r="D674" i="91"/>
  <c r="D675" i="91"/>
  <c r="D676" i="91"/>
  <c r="D677" i="91"/>
  <c r="D678" i="91"/>
  <c r="D679" i="91"/>
  <c r="D680" i="91"/>
  <c r="D681" i="91"/>
  <c r="D682" i="91"/>
  <c r="D683" i="91"/>
  <c r="D684" i="91"/>
  <c r="D685" i="91"/>
  <c r="D686" i="91"/>
  <c r="D687" i="91"/>
  <c r="D688" i="91"/>
  <c r="D689" i="91"/>
  <c r="D690" i="91"/>
  <c r="D691" i="91"/>
  <c r="D692" i="91"/>
  <c r="D693" i="91"/>
  <c r="D694" i="91"/>
  <c r="D695" i="91"/>
  <c r="D696" i="91"/>
  <c r="D697" i="91"/>
  <c r="D698" i="91"/>
  <c r="D699" i="91"/>
  <c r="D700" i="91"/>
  <c r="D701" i="91"/>
  <c r="D702" i="91"/>
  <c r="D703" i="91"/>
  <c r="D704" i="91"/>
  <c r="D705" i="91"/>
  <c r="D706" i="91"/>
  <c r="D707" i="91"/>
  <c r="D708" i="91"/>
  <c r="D709" i="91"/>
  <c r="D710" i="91"/>
  <c r="D711" i="91"/>
  <c r="D712" i="91"/>
  <c r="D713" i="91"/>
  <c r="D714" i="91"/>
  <c r="D715" i="91"/>
  <c r="D716" i="91"/>
  <c r="D717" i="91"/>
  <c r="D718" i="91"/>
  <c r="D719" i="91"/>
  <c r="D720" i="91"/>
  <c r="D721" i="91"/>
  <c r="D722" i="91"/>
  <c r="D723" i="91"/>
  <c r="D724" i="91"/>
  <c r="D725" i="91"/>
  <c r="D726" i="91"/>
  <c r="D727" i="91"/>
  <c r="D728" i="91"/>
  <c r="D729" i="91"/>
  <c r="D730" i="91"/>
  <c r="D731" i="91"/>
  <c r="D732" i="91"/>
  <c r="D733" i="91"/>
  <c r="D734" i="91"/>
  <c r="D735" i="91"/>
  <c r="D736" i="91"/>
  <c r="D737" i="91"/>
  <c r="D738" i="91"/>
  <c r="D739" i="91"/>
  <c r="D740" i="91"/>
  <c r="D741" i="91"/>
  <c r="D742" i="91"/>
  <c r="D743" i="91"/>
  <c r="D744" i="91"/>
  <c r="D745" i="91"/>
  <c r="D746" i="91"/>
  <c r="D747" i="91"/>
  <c r="D748" i="91"/>
  <c r="D749" i="91"/>
  <c r="D750" i="91"/>
  <c r="D751" i="91"/>
  <c r="D752" i="91"/>
  <c r="D753" i="91"/>
  <c r="D754" i="91"/>
  <c r="D755" i="91"/>
  <c r="D756" i="91"/>
  <c r="D757" i="91"/>
  <c r="D758" i="91"/>
  <c r="D759" i="91"/>
  <c r="D760" i="91"/>
  <c r="D761" i="91"/>
  <c r="D762" i="91"/>
  <c r="D763" i="91"/>
  <c r="D764" i="91"/>
  <c r="D765" i="91"/>
  <c r="D766" i="91"/>
  <c r="D767" i="91"/>
  <c r="D768" i="91"/>
  <c r="D769" i="91"/>
  <c r="D770" i="91"/>
  <c r="D771" i="91"/>
  <c r="D772" i="91"/>
  <c r="D773" i="91"/>
  <c r="D774" i="91"/>
  <c r="D775" i="91"/>
  <c r="D776" i="91"/>
  <c r="D777" i="91"/>
  <c r="D778" i="91"/>
  <c r="D779" i="91"/>
  <c r="D780" i="91"/>
  <c r="D781" i="91"/>
  <c r="D782" i="91"/>
  <c r="D783" i="91"/>
  <c r="D784" i="91"/>
  <c r="D785" i="91"/>
  <c r="D786" i="91"/>
  <c r="D787" i="91"/>
  <c r="D788" i="91"/>
  <c r="D789" i="91"/>
  <c r="D790" i="91"/>
  <c r="D791" i="91"/>
  <c r="D792" i="91"/>
  <c r="D793" i="91"/>
  <c r="D794" i="91"/>
  <c r="D795" i="91"/>
  <c r="D796" i="91"/>
  <c r="D797" i="91"/>
  <c r="D798" i="91"/>
  <c r="D799" i="91"/>
  <c r="D800" i="91"/>
  <c r="D801" i="91"/>
  <c r="D802" i="91"/>
  <c r="D803" i="91"/>
  <c r="D804" i="91"/>
  <c r="D805" i="91"/>
  <c r="D806" i="91"/>
  <c r="D807" i="91"/>
  <c r="D808" i="91"/>
  <c r="D809" i="91"/>
  <c r="D810" i="91"/>
  <c r="D811" i="91"/>
  <c r="D812" i="91"/>
  <c r="D813" i="91"/>
  <c r="D814" i="91"/>
  <c r="D815" i="91"/>
  <c r="D816" i="91"/>
  <c r="D817" i="91"/>
  <c r="D818" i="91"/>
  <c r="D819" i="91"/>
  <c r="D820" i="91"/>
  <c r="D821" i="91"/>
  <c r="D822" i="91"/>
  <c r="D823" i="91"/>
  <c r="D824" i="91"/>
  <c r="D825" i="91"/>
  <c r="D826" i="91"/>
  <c r="D827" i="91"/>
  <c r="D828" i="91"/>
  <c r="D829" i="91"/>
  <c r="D830" i="91"/>
  <c r="D831" i="91"/>
  <c r="D832" i="91"/>
  <c r="D833" i="91"/>
  <c r="D834" i="91"/>
  <c r="D835" i="91"/>
  <c r="D836" i="91"/>
  <c r="D837" i="91"/>
  <c r="D838" i="91"/>
  <c r="D839" i="91"/>
  <c r="D840" i="91"/>
  <c r="D841" i="91"/>
  <c r="D842" i="91"/>
  <c r="D843" i="91"/>
  <c r="D844" i="91"/>
  <c r="D845" i="91"/>
  <c r="D846" i="91"/>
  <c r="D847" i="91"/>
  <c r="D848" i="91"/>
  <c r="D849" i="91"/>
  <c r="D850" i="91"/>
  <c r="D851" i="91"/>
  <c r="D852" i="91"/>
  <c r="D853" i="91"/>
  <c r="D854" i="91"/>
  <c r="D855" i="91"/>
  <c r="D856" i="91"/>
  <c r="D857" i="91"/>
  <c r="D858" i="91"/>
  <c r="D859" i="91"/>
  <c r="D860" i="91"/>
  <c r="D861" i="91"/>
  <c r="D862" i="91"/>
  <c r="D863" i="91"/>
  <c r="D864" i="91"/>
  <c r="D865" i="91"/>
  <c r="D866" i="91"/>
  <c r="D867" i="91"/>
  <c r="D868" i="91"/>
  <c r="D869" i="91"/>
  <c r="D870" i="91"/>
  <c r="D871" i="91"/>
  <c r="D872" i="91"/>
  <c r="D873" i="91"/>
  <c r="D874" i="91"/>
  <c r="D875" i="91"/>
  <c r="D876" i="91"/>
  <c r="D877" i="91"/>
  <c r="D878" i="91"/>
  <c r="D879" i="91"/>
  <c r="D880" i="91"/>
  <c r="D881" i="91"/>
  <c r="D882" i="91"/>
  <c r="D883" i="91"/>
  <c r="D884" i="91"/>
  <c r="D885" i="91"/>
  <c r="D886" i="91"/>
  <c r="D887" i="91"/>
  <c r="D888" i="91"/>
  <c r="D889" i="91"/>
  <c r="D890" i="91"/>
  <c r="D891" i="91"/>
  <c r="D892" i="91"/>
  <c r="D893" i="91"/>
  <c r="D894" i="91"/>
  <c r="D895" i="91"/>
  <c r="D896" i="91"/>
  <c r="D897" i="91"/>
  <c r="D898" i="91"/>
  <c r="D899" i="91"/>
  <c r="D900" i="91"/>
  <c r="D901" i="91"/>
  <c r="D902" i="91"/>
  <c r="D903" i="91"/>
  <c r="D904" i="91"/>
  <c r="D905" i="91"/>
  <c r="D906" i="91"/>
  <c r="D907" i="91"/>
  <c r="D908" i="91"/>
  <c r="D909" i="91"/>
  <c r="D910" i="91"/>
  <c r="D911" i="91"/>
  <c r="D912" i="91"/>
  <c r="D913" i="91"/>
  <c r="D914" i="91"/>
  <c r="D915" i="91"/>
  <c r="D916" i="91"/>
  <c r="D917" i="91"/>
  <c r="D918" i="91"/>
  <c r="D919" i="91"/>
  <c r="D920" i="91"/>
  <c r="D921" i="91"/>
  <c r="D922" i="91"/>
  <c r="D923" i="91"/>
  <c r="D924" i="91"/>
  <c r="D925" i="91"/>
  <c r="D926" i="91"/>
  <c r="D927" i="91"/>
  <c r="D928" i="91"/>
  <c r="D929" i="91"/>
  <c r="D930" i="91"/>
  <c r="D931" i="91"/>
  <c r="D932" i="91"/>
  <c r="D933" i="91"/>
  <c r="D934" i="91"/>
  <c r="D935" i="91"/>
  <c r="D936" i="91"/>
  <c r="D937" i="91"/>
  <c r="D938" i="91"/>
  <c r="D939" i="91"/>
  <c r="D940" i="91"/>
  <c r="D941" i="91"/>
  <c r="D942" i="91"/>
  <c r="D943" i="91"/>
  <c r="D944" i="91"/>
  <c r="D945" i="91"/>
  <c r="D946" i="91"/>
  <c r="D947" i="91"/>
  <c r="D948" i="91"/>
  <c r="D949" i="91"/>
  <c r="D950" i="91"/>
  <c r="D951" i="91"/>
  <c r="D952" i="91"/>
  <c r="D953" i="91"/>
  <c r="D954" i="91"/>
  <c r="D955" i="91"/>
  <c r="D956" i="91"/>
  <c r="D957" i="91"/>
  <c r="D958" i="91"/>
  <c r="D959" i="91"/>
  <c r="D960" i="91"/>
  <c r="D961" i="91"/>
  <c r="D962" i="91"/>
  <c r="D963" i="91"/>
  <c r="D964" i="91"/>
  <c r="D965" i="91"/>
  <c r="D966" i="91"/>
  <c r="D967" i="91"/>
  <c r="D968" i="91"/>
  <c r="D969" i="91"/>
  <c r="D970" i="91"/>
  <c r="D971" i="91"/>
  <c r="D972" i="91"/>
  <c r="D973" i="91"/>
  <c r="D974" i="91"/>
  <c r="D975" i="91"/>
  <c r="D976" i="91"/>
  <c r="D977" i="91"/>
  <c r="D978" i="91"/>
  <c r="D979" i="91"/>
  <c r="D980" i="91"/>
  <c r="D981" i="91"/>
  <c r="D982" i="91"/>
  <c r="D983" i="91"/>
  <c r="D984" i="91"/>
  <c r="D985" i="91"/>
  <c r="D986" i="91"/>
  <c r="D987" i="91"/>
  <c r="D988" i="91"/>
  <c r="D989" i="91"/>
  <c r="D990" i="91"/>
  <c r="D991" i="91"/>
  <c r="D992" i="91"/>
  <c r="D993" i="91"/>
  <c r="D994" i="91"/>
  <c r="D995" i="91"/>
  <c r="D996" i="91"/>
  <c r="D997" i="91"/>
  <c r="D998" i="91"/>
  <c r="D999" i="91"/>
  <c r="D1000" i="91"/>
  <c r="D1001" i="91"/>
  <c r="D1002" i="91"/>
  <c r="D1003" i="91"/>
  <c r="D1004" i="91"/>
  <c r="D1005" i="91"/>
  <c r="D1006" i="91"/>
  <c r="D1007" i="91"/>
  <c r="D1008" i="91"/>
  <c r="D1009" i="91"/>
  <c r="D1010" i="91"/>
  <c r="D1011" i="91"/>
  <c r="D1012" i="91"/>
  <c r="D1013" i="91"/>
  <c r="D1014" i="91"/>
  <c r="D1015" i="91"/>
  <c r="D1016" i="91"/>
  <c r="D1017" i="91"/>
  <c r="D1018" i="91"/>
  <c r="D1019" i="91"/>
  <c r="D1020" i="91"/>
  <c r="D1021" i="91"/>
  <c r="D1022" i="91"/>
  <c r="D1023" i="91"/>
  <c r="D1024" i="91"/>
  <c r="D1025" i="91"/>
  <c r="D1026" i="91"/>
  <c r="D1027" i="91"/>
  <c r="D1028" i="91"/>
  <c r="D1029" i="91"/>
  <c r="D1030" i="91"/>
  <c r="D1031" i="91"/>
  <c r="D1032" i="91"/>
  <c r="D1033" i="91"/>
  <c r="D1034" i="91"/>
  <c r="D1035" i="91"/>
  <c r="D1036" i="91"/>
  <c r="D1037" i="91"/>
  <c r="D1038" i="91"/>
  <c r="D1039" i="91"/>
  <c r="D1040" i="91"/>
  <c r="D1041" i="91"/>
  <c r="D1042" i="91"/>
  <c r="D1043" i="91"/>
  <c r="D1044" i="91"/>
  <c r="D1045" i="91"/>
  <c r="D1046" i="91"/>
  <c r="D1047" i="91"/>
  <c r="D1048" i="91"/>
  <c r="D1049" i="91"/>
  <c r="D1050" i="91"/>
  <c r="D1051" i="91"/>
  <c r="D1052" i="91"/>
  <c r="D1053" i="91"/>
  <c r="D1054" i="91"/>
  <c r="D1055" i="91"/>
  <c r="D1056" i="91"/>
  <c r="D1057" i="91"/>
  <c r="D1058" i="91"/>
  <c r="D1059" i="91"/>
  <c r="D1060" i="91"/>
  <c r="D1061" i="91"/>
  <c r="D1062" i="91"/>
  <c r="D1063" i="91"/>
  <c r="D1064" i="91"/>
  <c r="D1065" i="91"/>
  <c r="D1066" i="91"/>
  <c r="D1067" i="91"/>
  <c r="D1068" i="91"/>
  <c r="D1069" i="91"/>
  <c r="D1070" i="91"/>
  <c r="D1071" i="91"/>
  <c r="D1072" i="91"/>
  <c r="D1073" i="91"/>
  <c r="D1074" i="91"/>
  <c r="D1075" i="91"/>
  <c r="D1076" i="91"/>
  <c r="D1077" i="91"/>
  <c r="D1078" i="91"/>
  <c r="D1079" i="91"/>
  <c r="D1080" i="91"/>
  <c r="D1081" i="91"/>
  <c r="D1082" i="91"/>
  <c r="D1083" i="91"/>
  <c r="D1084" i="91"/>
  <c r="D1085" i="91"/>
  <c r="D1086" i="91"/>
  <c r="D1087" i="91"/>
  <c r="D1088" i="91"/>
  <c r="D1089" i="91"/>
  <c r="D1090" i="91"/>
  <c r="D1091" i="91"/>
  <c r="D1092" i="91"/>
  <c r="D1093" i="91"/>
  <c r="D1094" i="91"/>
  <c r="D1095" i="91"/>
  <c r="D1096" i="91"/>
  <c r="D1097" i="91"/>
  <c r="D1098" i="91"/>
  <c r="D1099" i="91"/>
  <c r="D1100" i="91"/>
  <c r="D1101" i="91"/>
  <c r="D1102" i="91"/>
  <c r="D1103" i="91"/>
  <c r="D1104" i="91"/>
  <c r="D1105" i="91"/>
  <c r="D1106" i="91"/>
  <c r="D1107" i="91"/>
  <c r="D1108" i="91"/>
  <c r="D1109" i="91"/>
  <c r="D1110" i="91"/>
  <c r="D1111" i="91"/>
  <c r="D1112" i="91"/>
  <c r="D1113" i="91"/>
  <c r="D1114" i="91"/>
  <c r="D1115" i="91"/>
  <c r="D1116" i="91"/>
  <c r="D1117" i="91"/>
  <c r="D1118" i="91"/>
  <c r="D1119" i="91"/>
  <c r="D1120" i="91"/>
  <c r="D1121" i="91"/>
  <c r="D1122" i="91"/>
  <c r="D1123" i="91"/>
  <c r="D1124" i="91"/>
  <c r="D1125" i="91"/>
  <c r="D1126" i="91"/>
  <c r="D1127" i="91"/>
  <c r="D1128" i="91"/>
  <c r="D1129" i="91"/>
  <c r="D1130" i="91"/>
  <c r="D1131" i="91"/>
  <c r="D1132" i="91"/>
  <c r="D1133" i="91"/>
  <c r="D1134" i="91"/>
  <c r="D1135" i="91"/>
  <c r="D1136" i="91"/>
  <c r="D1137" i="91"/>
  <c r="D1138" i="91"/>
  <c r="D1139" i="91"/>
  <c r="D1140" i="91"/>
  <c r="D1141" i="91"/>
  <c r="D1142" i="91"/>
  <c r="D1143" i="91"/>
  <c r="D1144" i="91"/>
  <c r="D1145" i="91"/>
  <c r="D1146" i="91"/>
  <c r="D1147" i="91"/>
  <c r="D1148" i="91"/>
  <c r="D1149" i="91"/>
  <c r="D1150" i="91"/>
  <c r="D1151" i="91"/>
  <c r="D1152" i="91"/>
  <c r="D1153" i="91"/>
  <c r="D1154" i="91"/>
  <c r="D1155" i="91"/>
  <c r="D1156" i="91"/>
  <c r="D1157" i="91"/>
  <c r="D1158" i="91"/>
  <c r="D1159" i="91"/>
  <c r="D1160" i="91"/>
  <c r="D1161" i="91"/>
  <c r="D1162" i="91"/>
  <c r="D1163" i="91"/>
  <c r="D1164" i="91"/>
  <c r="D1165" i="91"/>
  <c r="D1166" i="91"/>
  <c r="D1167" i="91"/>
  <c r="D1168" i="91"/>
  <c r="D1169" i="91"/>
  <c r="D1170" i="91"/>
  <c r="D1171" i="91"/>
  <c r="D1172" i="91"/>
  <c r="D1173" i="91"/>
  <c r="D1174" i="91"/>
  <c r="D1175" i="91"/>
  <c r="D1176" i="91"/>
  <c r="D1177" i="91"/>
  <c r="D1178" i="91"/>
  <c r="D1179" i="91"/>
  <c r="D1180" i="91"/>
  <c r="D1181" i="91"/>
  <c r="D1182" i="91"/>
  <c r="D1183" i="91"/>
  <c r="D1184" i="91"/>
  <c r="D1185" i="91"/>
  <c r="D1186" i="91"/>
  <c r="D1187" i="91"/>
  <c r="D1188" i="91"/>
  <c r="D1189" i="91"/>
  <c r="D1190" i="91"/>
  <c r="D1191" i="91"/>
  <c r="D1192" i="91"/>
  <c r="D1193" i="91"/>
  <c r="D1194" i="91"/>
  <c r="D1195" i="91"/>
  <c r="D1196" i="91"/>
  <c r="D1197" i="91"/>
  <c r="D1198" i="91"/>
  <c r="D1199" i="91"/>
  <c r="D1200" i="91"/>
  <c r="D1201" i="91"/>
  <c r="D1202" i="91"/>
  <c r="D1203" i="91"/>
  <c r="D1204" i="91"/>
  <c r="D1205" i="91"/>
  <c r="D1206" i="91"/>
  <c r="D1207" i="91"/>
  <c r="D1208" i="91"/>
  <c r="D1209" i="91"/>
  <c r="D1210" i="91"/>
  <c r="D1211" i="91"/>
  <c r="D1212" i="91"/>
  <c r="D1213" i="91"/>
  <c r="D1214" i="91"/>
  <c r="D1215" i="91"/>
  <c r="D1216" i="91"/>
  <c r="D1217" i="91"/>
  <c r="D1218" i="91"/>
  <c r="D1219" i="91"/>
  <c r="D1220" i="91"/>
  <c r="D1221" i="91"/>
  <c r="D1222" i="91"/>
  <c r="D1223" i="91"/>
  <c r="D1224" i="91"/>
  <c r="D1225" i="91"/>
  <c r="D1226" i="91"/>
  <c r="D1227" i="91"/>
  <c r="D1228" i="91"/>
  <c r="D1229" i="91"/>
  <c r="D1230" i="91"/>
  <c r="D1231" i="91"/>
  <c r="D1232" i="91"/>
  <c r="D1233" i="91"/>
  <c r="D1234" i="91"/>
  <c r="D1235" i="91"/>
  <c r="D1236" i="91"/>
  <c r="D1237" i="91"/>
  <c r="D1238" i="91"/>
  <c r="D1239" i="91"/>
  <c r="D1240" i="91"/>
  <c r="D1241" i="91"/>
  <c r="D1242" i="91"/>
  <c r="D1243" i="91"/>
  <c r="D1244" i="91"/>
  <c r="D1245" i="91"/>
  <c r="D1246" i="91"/>
  <c r="D1247" i="91"/>
  <c r="D1248" i="91"/>
  <c r="D1249" i="91"/>
  <c r="D1250" i="91"/>
  <c r="D1251" i="91"/>
  <c r="D1252" i="91"/>
  <c r="D1253" i="91"/>
  <c r="D1254" i="91"/>
  <c r="D1255" i="91"/>
  <c r="D1256" i="91"/>
  <c r="D1257" i="91"/>
  <c r="D1258" i="91"/>
  <c r="D1259" i="91"/>
  <c r="D1260" i="91"/>
  <c r="D1261" i="91"/>
  <c r="D1262" i="91"/>
  <c r="D1263" i="91"/>
  <c r="D1264" i="91"/>
  <c r="D1265" i="91"/>
  <c r="D1266" i="91"/>
  <c r="D1267" i="91"/>
  <c r="D1268" i="91"/>
  <c r="D1269" i="91"/>
  <c r="D1270" i="91"/>
  <c r="D1271" i="91"/>
  <c r="D1272" i="91"/>
  <c r="D1273" i="91"/>
  <c r="D1274" i="91"/>
  <c r="D1275" i="91"/>
  <c r="D1276" i="91"/>
  <c r="D1277" i="91"/>
  <c r="D1278" i="91"/>
  <c r="D1279" i="91"/>
  <c r="D1280" i="91"/>
  <c r="D1281" i="91"/>
  <c r="D1282" i="91"/>
  <c r="D1283" i="91"/>
  <c r="D1284" i="91"/>
  <c r="D1285" i="91"/>
  <c r="D1286" i="91"/>
  <c r="D1287" i="91"/>
  <c r="D1288" i="91"/>
  <c r="D1289" i="91"/>
  <c r="D1290" i="91"/>
  <c r="D1291" i="91"/>
  <c r="D1292" i="91"/>
  <c r="D1293" i="91"/>
  <c r="D1294" i="91"/>
  <c r="D1295" i="91"/>
  <c r="D1296" i="91"/>
  <c r="D1297" i="91"/>
  <c r="D1298" i="91"/>
  <c r="D1299" i="91"/>
  <c r="D1300" i="91"/>
  <c r="D1301" i="91"/>
  <c r="D1302" i="91"/>
  <c r="D1303" i="91"/>
  <c r="D1304" i="91"/>
  <c r="D1305" i="91"/>
  <c r="D1306" i="91"/>
  <c r="D1307" i="91"/>
  <c r="D1308" i="91"/>
  <c r="D1309" i="91"/>
  <c r="D1310" i="91"/>
  <c r="D1311" i="91"/>
  <c r="D1312" i="91"/>
  <c r="D1313" i="91"/>
  <c r="D1314" i="91"/>
  <c r="D1315" i="91"/>
  <c r="D1316" i="91"/>
  <c r="D1317" i="91"/>
  <c r="D1318" i="91"/>
  <c r="D1319" i="91"/>
  <c r="D1320" i="91"/>
  <c r="D1321" i="91"/>
  <c r="D1322" i="91"/>
  <c r="D1323" i="91"/>
  <c r="D1324" i="91"/>
  <c r="D1325" i="91"/>
  <c r="D1326" i="91"/>
  <c r="D1327" i="91"/>
  <c r="D1328" i="91"/>
  <c r="D1329" i="91"/>
  <c r="D1330" i="91"/>
  <c r="D1331" i="91"/>
  <c r="D1332" i="91"/>
  <c r="D1333" i="91"/>
  <c r="D1334" i="91"/>
  <c r="D1335" i="91"/>
  <c r="D1336" i="91"/>
  <c r="D1337" i="91"/>
  <c r="D1338" i="91"/>
  <c r="D1339" i="91"/>
  <c r="D1340" i="91"/>
  <c r="D1341" i="91"/>
  <c r="D1342" i="91"/>
  <c r="D1343" i="91"/>
  <c r="D1344" i="91"/>
  <c r="D1345" i="91"/>
  <c r="D1346" i="91"/>
  <c r="D1347" i="91"/>
  <c r="D1348" i="91"/>
  <c r="D1349" i="91"/>
  <c r="D1350" i="91"/>
  <c r="D1351" i="91"/>
  <c r="D1352" i="91"/>
  <c r="D1353" i="91"/>
  <c r="D1354" i="91"/>
  <c r="D1355" i="91"/>
  <c r="D1356" i="91"/>
  <c r="D1357" i="91"/>
  <c r="D1358" i="91"/>
  <c r="D1359" i="91"/>
  <c r="D1360" i="91"/>
  <c r="D1361" i="91"/>
  <c r="D1362" i="91"/>
  <c r="D1363" i="91"/>
  <c r="D1364" i="91"/>
  <c r="D1365" i="91"/>
  <c r="D1366" i="91"/>
  <c r="D1367" i="91"/>
  <c r="D1368" i="91"/>
  <c r="D1369" i="91"/>
  <c r="D1370" i="91"/>
  <c r="D1371" i="91"/>
  <c r="D1372" i="91"/>
  <c r="D1373" i="91"/>
  <c r="D1374" i="91"/>
  <c r="D1375" i="91"/>
  <c r="D1376" i="91"/>
  <c r="D1377" i="91"/>
  <c r="D1378" i="91"/>
  <c r="D1379" i="91"/>
  <c r="D1380" i="91"/>
  <c r="D1381" i="91"/>
  <c r="D1382" i="91"/>
  <c r="D1383" i="91"/>
  <c r="D1384" i="91"/>
  <c r="D1385" i="91"/>
  <c r="D1386" i="91"/>
  <c r="D1387" i="91"/>
  <c r="D1388" i="91"/>
  <c r="D1389" i="91"/>
  <c r="D1390" i="91"/>
  <c r="D1391" i="91"/>
  <c r="D1392" i="91"/>
  <c r="D1393" i="91"/>
  <c r="D1394" i="91"/>
  <c r="D1395" i="91"/>
  <c r="D1396" i="91"/>
  <c r="D1397" i="91"/>
  <c r="D1398" i="91"/>
  <c r="D1399" i="91"/>
  <c r="D1400" i="91"/>
  <c r="D1401" i="91"/>
  <c r="D1402" i="91"/>
  <c r="D1403" i="91"/>
  <c r="D1404" i="91"/>
  <c r="D1405" i="91"/>
  <c r="D1406" i="91"/>
  <c r="D1407" i="91"/>
  <c r="D1408" i="91"/>
  <c r="D1409" i="91"/>
  <c r="D1410" i="91"/>
  <c r="D1411" i="91"/>
  <c r="D1412" i="91"/>
  <c r="D1413" i="91"/>
  <c r="D1414" i="91"/>
  <c r="D1415" i="91"/>
  <c r="D1416" i="91"/>
  <c r="D1417" i="91"/>
  <c r="D1418" i="91"/>
  <c r="D1419" i="91"/>
  <c r="D1420" i="91"/>
  <c r="D1421" i="91"/>
  <c r="D1422" i="91"/>
  <c r="D1423" i="91"/>
  <c r="D1424" i="91"/>
  <c r="D1425" i="91"/>
  <c r="D1426" i="91"/>
  <c r="D1427" i="91"/>
  <c r="D1428" i="91"/>
  <c r="D1429" i="91"/>
  <c r="D1430" i="91"/>
  <c r="D1431" i="91"/>
  <c r="D1432" i="91"/>
  <c r="D1433" i="91"/>
  <c r="D1434" i="91"/>
  <c r="D1435" i="91"/>
  <c r="D1436" i="91"/>
  <c r="D1437" i="91"/>
  <c r="D1438" i="91"/>
  <c r="D1439" i="91"/>
  <c r="D1440" i="91"/>
  <c r="D1441" i="91"/>
  <c r="D1442" i="91"/>
  <c r="D1443" i="91"/>
  <c r="D1444" i="91"/>
  <c r="D1445" i="91"/>
  <c r="D1446" i="91"/>
  <c r="D1447" i="91"/>
  <c r="D1448" i="91"/>
  <c r="D1449" i="91"/>
  <c r="D1450" i="91"/>
  <c r="D1451" i="91"/>
  <c r="D1452" i="91"/>
  <c r="D1453" i="91"/>
  <c r="D1454" i="91"/>
  <c r="D1455" i="91"/>
  <c r="D1456" i="91"/>
  <c r="D1457" i="91"/>
  <c r="D1458" i="91"/>
  <c r="D1459" i="91"/>
  <c r="D1460" i="91"/>
  <c r="D1461" i="91"/>
  <c r="D1462" i="91"/>
  <c r="D1463" i="91"/>
  <c r="D1464" i="91"/>
  <c r="D1465" i="91"/>
  <c r="D1466" i="91"/>
  <c r="D1467" i="91"/>
  <c r="D1468" i="91"/>
  <c r="D1469" i="91"/>
  <c r="D1470" i="91"/>
  <c r="D1471" i="91"/>
  <c r="D1472" i="91"/>
  <c r="D1473" i="91"/>
  <c r="D1474" i="91"/>
  <c r="D1475" i="91"/>
  <c r="D1476" i="91"/>
  <c r="D1477" i="91"/>
  <c r="D1478" i="91"/>
  <c r="D1479" i="91"/>
  <c r="D1480" i="91"/>
  <c r="D1481" i="91"/>
  <c r="D1482" i="91"/>
  <c r="D1483" i="91"/>
  <c r="D1484" i="91"/>
  <c r="D1485" i="91"/>
  <c r="D1486" i="91"/>
  <c r="D1487" i="91"/>
  <c r="D1488" i="91"/>
  <c r="D1489" i="91"/>
  <c r="D1490" i="91"/>
  <c r="D1491" i="91"/>
  <c r="D1492" i="91"/>
  <c r="D1493" i="91"/>
  <c r="D1494" i="91"/>
  <c r="D1495" i="91"/>
  <c r="D1496" i="91"/>
  <c r="D1497" i="91"/>
  <c r="D1498" i="91"/>
  <c r="D1499" i="91"/>
  <c r="D1500" i="91"/>
  <c r="D1501" i="91"/>
  <c r="D1502" i="91"/>
  <c r="D1503" i="91"/>
  <c r="D1504" i="91"/>
  <c r="D1505" i="91"/>
  <c r="D1506" i="91"/>
  <c r="D1507" i="91"/>
  <c r="D1508" i="91"/>
  <c r="D1509" i="91"/>
  <c r="D1510" i="91"/>
  <c r="D1511" i="91"/>
  <c r="D1512" i="91"/>
  <c r="D1513" i="91"/>
  <c r="D1514" i="91"/>
  <c r="D1515" i="91"/>
  <c r="D1516" i="91"/>
  <c r="D1517" i="91"/>
  <c r="D1518" i="91"/>
  <c r="D1519" i="91"/>
  <c r="D1520" i="91"/>
  <c r="D1521" i="91"/>
  <c r="D1522" i="91"/>
  <c r="D1523" i="91"/>
  <c r="D1524" i="91"/>
  <c r="D1525" i="91"/>
  <c r="D1526" i="91"/>
  <c r="D1527" i="91"/>
  <c r="D1528" i="91"/>
  <c r="D1529" i="91"/>
  <c r="D1530" i="91"/>
  <c r="D1531" i="91"/>
  <c r="D1532" i="91"/>
  <c r="D1533" i="91"/>
  <c r="D1534" i="91"/>
  <c r="D1535" i="91"/>
  <c r="D1536" i="91"/>
  <c r="D1537" i="91"/>
  <c r="D1538" i="91"/>
  <c r="D1539" i="91"/>
  <c r="D1540" i="91"/>
  <c r="D1541" i="91"/>
  <c r="D1542" i="91"/>
  <c r="D1543" i="91"/>
  <c r="D1544" i="91"/>
  <c r="D1545" i="91"/>
  <c r="D1546" i="91"/>
  <c r="D1547" i="91"/>
  <c r="D1548" i="91"/>
  <c r="D1549" i="91"/>
  <c r="D1550" i="91"/>
  <c r="D1551" i="91"/>
  <c r="D1552" i="91"/>
  <c r="D1553" i="91"/>
  <c r="D1554" i="91"/>
  <c r="D1555" i="91"/>
  <c r="D1556" i="91"/>
  <c r="D1557" i="91"/>
  <c r="D1558" i="91"/>
  <c r="D1559" i="91"/>
  <c r="D1560" i="91"/>
  <c r="D1561" i="91"/>
  <c r="D1562" i="91"/>
  <c r="D1563" i="91"/>
  <c r="D1564" i="91"/>
  <c r="D1565" i="91"/>
  <c r="D1566" i="91"/>
  <c r="D1567" i="91"/>
  <c r="D1568" i="91"/>
  <c r="D1569" i="91"/>
  <c r="D1570" i="91"/>
  <c r="D1571" i="91"/>
  <c r="D1572" i="91"/>
  <c r="D1573" i="91"/>
  <c r="D1574" i="91"/>
  <c r="D1575" i="91"/>
  <c r="D1576" i="91"/>
  <c r="D1577" i="91"/>
  <c r="D1578" i="91"/>
  <c r="D1579" i="91"/>
  <c r="D1580" i="91"/>
  <c r="D1581" i="91"/>
  <c r="D1582" i="91"/>
  <c r="D1583" i="91"/>
  <c r="D1584" i="91"/>
  <c r="D1585" i="91"/>
  <c r="D1586" i="91"/>
  <c r="D1587" i="91"/>
  <c r="D1588" i="91"/>
  <c r="D1589" i="91"/>
  <c r="D1590" i="91"/>
  <c r="D1591" i="91"/>
  <c r="D1592" i="91"/>
  <c r="D1593" i="91"/>
  <c r="D1594" i="91"/>
  <c r="D1595" i="91"/>
  <c r="D1596" i="91"/>
  <c r="D1597" i="91"/>
  <c r="D1598" i="91"/>
  <c r="D1599" i="91"/>
  <c r="D1600" i="91"/>
  <c r="D1601" i="91"/>
  <c r="D1602" i="91"/>
  <c r="D1603" i="91"/>
  <c r="D1604" i="91"/>
  <c r="D1605" i="91"/>
  <c r="D1606" i="91"/>
  <c r="D1607" i="91"/>
  <c r="D1608" i="91"/>
  <c r="D1609" i="91"/>
  <c r="D1610" i="91"/>
  <c r="D1611" i="91"/>
  <c r="D1612" i="91"/>
  <c r="D1613" i="91"/>
  <c r="D1614" i="91"/>
  <c r="D1615" i="91"/>
  <c r="D1616" i="91"/>
  <c r="D1617" i="91"/>
  <c r="D1618" i="91"/>
  <c r="D1619" i="91"/>
  <c r="D1620" i="91"/>
  <c r="D1621" i="91"/>
  <c r="D1622" i="91"/>
  <c r="D1623" i="91"/>
  <c r="D1624" i="91"/>
  <c r="D1625" i="91"/>
  <c r="D1626" i="91"/>
  <c r="D1627" i="91"/>
  <c r="D1628" i="91"/>
  <c r="D1629" i="91"/>
  <c r="D1630" i="91"/>
  <c r="D1631" i="91"/>
  <c r="D1632" i="91"/>
  <c r="D1633" i="91"/>
  <c r="D1634" i="91"/>
  <c r="D1635" i="91"/>
  <c r="D1636" i="91"/>
  <c r="D1637" i="91"/>
  <c r="D1638" i="91"/>
  <c r="D1639" i="91"/>
  <c r="D1640" i="91"/>
  <c r="D1641" i="91"/>
  <c r="D1642" i="91"/>
  <c r="D1643" i="91"/>
  <c r="D1644" i="91"/>
  <c r="D1645" i="91"/>
  <c r="D1646" i="91"/>
  <c r="D1647" i="91"/>
  <c r="D1648" i="91"/>
  <c r="D1649" i="91"/>
  <c r="D1650" i="91"/>
  <c r="D1651" i="91"/>
  <c r="D1652" i="91"/>
  <c r="D1653" i="91"/>
  <c r="D1654" i="91"/>
  <c r="D1655" i="91"/>
  <c r="D1656" i="91"/>
  <c r="D1657" i="91"/>
  <c r="D1658" i="91"/>
  <c r="D1659" i="91"/>
  <c r="D1660" i="91"/>
  <c r="D1661" i="91"/>
  <c r="D1662" i="91"/>
  <c r="D1663" i="91"/>
  <c r="D1664" i="91"/>
  <c r="D1665" i="91"/>
  <c r="D1666" i="91"/>
  <c r="D1667" i="91"/>
  <c r="D1668" i="91"/>
  <c r="D1669" i="91"/>
  <c r="D1670" i="91"/>
  <c r="D1671" i="91"/>
  <c r="D1672" i="91"/>
  <c r="D1673" i="91"/>
  <c r="D1674" i="91"/>
  <c r="D1675" i="91"/>
  <c r="D1676" i="91"/>
  <c r="D1677" i="91"/>
  <c r="D1678" i="91"/>
  <c r="D1679" i="91"/>
  <c r="D1680" i="91"/>
  <c r="D1681" i="91"/>
  <c r="D1682" i="91"/>
  <c r="D1683" i="91"/>
  <c r="D1684" i="91"/>
  <c r="D1685" i="91"/>
  <c r="D1686" i="91"/>
  <c r="D1687" i="91"/>
  <c r="D1688" i="91"/>
  <c r="D1689" i="91"/>
  <c r="D1690" i="91"/>
  <c r="D1691" i="91"/>
  <c r="D1692" i="91"/>
  <c r="D1693" i="91"/>
  <c r="D1694" i="91"/>
  <c r="D1695" i="91"/>
  <c r="D1696" i="91"/>
  <c r="D1697" i="91"/>
  <c r="D1698" i="91"/>
  <c r="D1699" i="91"/>
  <c r="D1700" i="91"/>
  <c r="D1701" i="91"/>
  <c r="D1702" i="91"/>
  <c r="D1703" i="91"/>
  <c r="D1704" i="91"/>
  <c r="D1705" i="91"/>
  <c r="D1706" i="91"/>
  <c r="D1707" i="91"/>
  <c r="D1708" i="91"/>
  <c r="D1709" i="91"/>
  <c r="D1710" i="91"/>
  <c r="D1711" i="91"/>
  <c r="D1712" i="91"/>
  <c r="D1713" i="91"/>
  <c r="D1714" i="91"/>
  <c r="D1715" i="91"/>
  <c r="D1716" i="91"/>
  <c r="D1717" i="91"/>
  <c r="D1718" i="91"/>
  <c r="D1719" i="91"/>
  <c r="D1720" i="91"/>
  <c r="D1721" i="91"/>
  <c r="D1722" i="91"/>
  <c r="D1723" i="91"/>
  <c r="D1724" i="91"/>
  <c r="D1725" i="91"/>
  <c r="D1726" i="91"/>
  <c r="D1727" i="91"/>
  <c r="D1728" i="91"/>
  <c r="D1729" i="91"/>
  <c r="D1730" i="91"/>
  <c r="D1731" i="91"/>
  <c r="D1732" i="91"/>
  <c r="D1733" i="91"/>
  <c r="D1734" i="91"/>
  <c r="D1735" i="91"/>
  <c r="D1736" i="91"/>
  <c r="D1737" i="91"/>
  <c r="D1738" i="91"/>
  <c r="D1739" i="91"/>
  <c r="D1740" i="91"/>
  <c r="D1741" i="91"/>
  <c r="D1742" i="91"/>
  <c r="D1743" i="91"/>
  <c r="D1744" i="91"/>
  <c r="D1745" i="91"/>
  <c r="D1746" i="91"/>
  <c r="D1747" i="91"/>
  <c r="D1748" i="91"/>
  <c r="D1749" i="91"/>
  <c r="D1750" i="91"/>
  <c r="D1751" i="91"/>
  <c r="D1752" i="91"/>
  <c r="D1753" i="91"/>
  <c r="D1754" i="91"/>
  <c r="D1755" i="91"/>
  <c r="D1756" i="91"/>
  <c r="D1757" i="91"/>
  <c r="D1758" i="91"/>
  <c r="D1759" i="91"/>
  <c r="D1760" i="91"/>
  <c r="D1761" i="91"/>
  <c r="D1762" i="91"/>
  <c r="D1763" i="91"/>
  <c r="D1764" i="91"/>
  <c r="D1765" i="91"/>
  <c r="D1766" i="91"/>
  <c r="D1767" i="91"/>
  <c r="D1768" i="91"/>
  <c r="D1769" i="91"/>
  <c r="D1770" i="91"/>
  <c r="D1771" i="91"/>
  <c r="D1772" i="91"/>
  <c r="D1773" i="91"/>
  <c r="D1774" i="91"/>
  <c r="D1775" i="91"/>
  <c r="D1776" i="91"/>
  <c r="D1777" i="91"/>
  <c r="D1778" i="91"/>
  <c r="D1779" i="91"/>
  <c r="D1780" i="91"/>
  <c r="D1781" i="91"/>
  <c r="D1782" i="91"/>
  <c r="D1783" i="91"/>
  <c r="D1784" i="91"/>
  <c r="D1785" i="91"/>
  <c r="D1786" i="91"/>
  <c r="D1787" i="91"/>
  <c r="D1788" i="91"/>
  <c r="D1789" i="91"/>
  <c r="D1790" i="91"/>
  <c r="D1791" i="91"/>
  <c r="D1792" i="91"/>
  <c r="D1793" i="91"/>
  <c r="D1794" i="91"/>
  <c r="D1795" i="91"/>
  <c r="D1796" i="91"/>
  <c r="D1797" i="91"/>
  <c r="D1798" i="91"/>
  <c r="D1799" i="91"/>
  <c r="D1800" i="91"/>
  <c r="D1801" i="91"/>
  <c r="D1802" i="91"/>
  <c r="D1803" i="91"/>
  <c r="D1804" i="91"/>
  <c r="D1805" i="91"/>
  <c r="D1806" i="91"/>
  <c r="D1807" i="91"/>
  <c r="D1808" i="91"/>
  <c r="D1809" i="91"/>
  <c r="D1810" i="91"/>
  <c r="D1811" i="91"/>
  <c r="D1812" i="91"/>
  <c r="D1813" i="91"/>
  <c r="D1814" i="91"/>
  <c r="D1815" i="91"/>
  <c r="D1816" i="91"/>
  <c r="D1817" i="91"/>
  <c r="D1818" i="91"/>
  <c r="D1819" i="91"/>
  <c r="D1820" i="91"/>
  <c r="D1821" i="91"/>
  <c r="D1822" i="91"/>
  <c r="D1823" i="91"/>
  <c r="D1824" i="91"/>
  <c r="D1825" i="91"/>
  <c r="D1826" i="91"/>
  <c r="D1827" i="91"/>
  <c r="D1828" i="91"/>
  <c r="D1829" i="91"/>
  <c r="D1830" i="91"/>
  <c r="D1831" i="91"/>
  <c r="D1832" i="91"/>
  <c r="D1833" i="91"/>
  <c r="D1834" i="91"/>
  <c r="D1835" i="91"/>
  <c r="D1836" i="91"/>
  <c r="D1837" i="91"/>
  <c r="D1838" i="91"/>
  <c r="D1839" i="91"/>
  <c r="D1840" i="91"/>
  <c r="D1841" i="91"/>
  <c r="D1842" i="91"/>
  <c r="D1843" i="91"/>
  <c r="D1844" i="91"/>
  <c r="D1845" i="91"/>
  <c r="D1846" i="91"/>
  <c r="D1847" i="91"/>
  <c r="D1848" i="91"/>
  <c r="D1849" i="91"/>
  <c r="D1850" i="91"/>
  <c r="D1851" i="91"/>
  <c r="D1852" i="91"/>
  <c r="D1853" i="91"/>
  <c r="D1854" i="91"/>
  <c r="D1855" i="91"/>
  <c r="D1856" i="91"/>
  <c r="D1857" i="91"/>
  <c r="D1858" i="91"/>
  <c r="D1859" i="91"/>
  <c r="D1860" i="91"/>
  <c r="D1861" i="91"/>
  <c r="D1862" i="91"/>
  <c r="D1863" i="91"/>
  <c r="D1864" i="91"/>
  <c r="D1865" i="91"/>
  <c r="D1866" i="91"/>
  <c r="D1867" i="91"/>
  <c r="D1868" i="91"/>
  <c r="D1869" i="91"/>
  <c r="D1870" i="91"/>
  <c r="D1871" i="91"/>
  <c r="D1872" i="91"/>
  <c r="D1873" i="91"/>
  <c r="D1874" i="91"/>
  <c r="D1875" i="91"/>
  <c r="D1876" i="91"/>
  <c r="D1877" i="91"/>
  <c r="D1878" i="91"/>
  <c r="D1879" i="91"/>
  <c r="D1880" i="91"/>
  <c r="D1881" i="91"/>
  <c r="D1882" i="91"/>
  <c r="D1883" i="91"/>
  <c r="D1884" i="91"/>
  <c r="D1885" i="91"/>
  <c r="D1886" i="91"/>
  <c r="D1887" i="91"/>
  <c r="D1888" i="91"/>
  <c r="D1889" i="91"/>
  <c r="D1890" i="91"/>
  <c r="D1891" i="91"/>
  <c r="D1892" i="91"/>
  <c r="D1893" i="91"/>
  <c r="D1894" i="91"/>
  <c r="D1895" i="91"/>
  <c r="D1896" i="91"/>
  <c r="D1897" i="91"/>
  <c r="D1898" i="91"/>
  <c r="D1899" i="91"/>
  <c r="D1900" i="91"/>
  <c r="D1901" i="91"/>
  <c r="D1902" i="91"/>
  <c r="D1903" i="91"/>
  <c r="D1904" i="91"/>
  <c r="D1905" i="91"/>
  <c r="D1906" i="91"/>
  <c r="D1907" i="91"/>
  <c r="D1908" i="91"/>
  <c r="D1909" i="91"/>
  <c r="D1910" i="91"/>
  <c r="D1911" i="91"/>
  <c r="D1912" i="91"/>
  <c r="D1913" i="91"/>
  <c r="D1914" i="91"/>
  <c r="D1915" i="91"/>
  <c r="D1916" i="91"/>
  <c r="D1917" i="91"/>
  <c r="D1918" i="91"/>
  <c r="D1919" i="91"/>
  <c r="D1920" i="91"/>
  <c r="D1921" i="91"/>
  <c r="D1922" i="91"/>
  <c r="D1923" i="91"/>
  <c r="D1924" i="91"/>
  <c r="D1925" i="91"/>
  <c r="D1926" i="91"/>
  <c r="D1927" i="91"/>
  <c r="D1928" i="91"/>
  <c r="D1929" i="91"/>
  <c r="D1930" i="91"/>
  <c r="D1931" i="91"/>
  <c r="D1932" i="91"/>
  <c r="D1933" i="91"/>
  <c r="D1934" i="91"/>
  <c r="D1935" i="91"/>
  <c r="D1936" i="91"/>
  <c r="D1937" i="91"/>
  <c r="D1938" i="91"/>
  <c r="D1939" i="91"/>
  <c r="D1940" i="91"/>
  <c r="D1941" i="91"/>
  <c r="D1942" i="91"/>
  <c r="D1943" i="91"/>
  <c r="D1944" i="91"/>
  <c r="D1945" i="91"/>
  <c r="D1946" i="91"/>
  <c r="D1947" i="91"/>
  <c r="D1948" i="91"/>
  <c r="D1949" i="91"/>
  <c r="D1950" i="91"/>
  <c r="D1951" i="91"/>
  <c r="D1952" i="91"/>
  <c r="D1953" i="91"/>
  <c r="D1954" i="91"/>
  <c r="D1955" i="91"/>
  <c r="D1956" i="91"/>
  <c r="D1957" i="91"/>
  <c r="D1958" i="91"/>
  <c r="D1959" i="91"/>
  <c r="D1960" i="91"/>
  <c r="D1961" i="91"/>
  <c r="D1962" i="91"/>
  <c r="D1963" i="91"/>
  <c r="D1964" i="91"/>
  <c r="D1965" i="91"/>
  <c r="D1966" i="91"/>
  <c r="D1967" i="91"/>
  <c r="D1968" i="91"/>
  <c r="D1969" i="91"/>
  <c r="D1970" i="91"/>
  <c r="D1971" i="91"/>
  <c r="D1972" i="91"/>
  <c r="D1973" i="91"/>
  <c r="D1974" i="91"/>
  <c r="D1975" i="91"/>
  <c r="D1976" i="91"/>
  <c r="D1977" i="91"/>
  <c r="D1978" i="91"/>
  <c r="D1979" i="91"/>
  <c r="D1980" i="91"/>
  <c r="D1981" i="91"/>
  <c r="D1982" i="91"/>
  <c r="D1983" i="91"/>
  <c r="D1984" i="91"/>
  <c r="D1985" i="91"/>
  <c r="D1986" i="91"/>
  <c r="D1987" i="91"/>
  <c r="D1988" i="91"/>
  <c r="D1989" i="91"/>
  <c r="D1990" i="91"/>
  <c r="D1991" i="91"/>
  <c r="D1992" i="91"/>
  <c r="D1993" i="91"/>
  <c r="D1994" i="91"/>
  <c r="D1995" i="91"/>
  <c r="D1996" i="91"/>
  <c r="D1997" i="91"/>
  <c r="D1998" i="91"/>
  <c r="D1999" i="91"/>
  <c r="D2000" i="91"/>
  <c r="D2001" i="91"/>
  <c r="D2002" i="91"/>
  <c r="D2003" i="91"/>
  <c r="D2004" i="91"/>
  <c r="D2005" i="91"/>
  <c r="D2006" i="91"/>
  <c r="D2007" i="91"/>
  <c r="D2008" i="91"/>
  <c r="D2009" i="91"/>
  <c r="D2010" i="91"/>
  <c r="D2011" i="91"/>
  <c r="D2012" i="91"/>
  <c r="D2013" i="91"/>
  <c r="D2014" i="91"/>
  <c r="D2015" i="91"/>
  <c r="D2016" i="91"/>
  <c r="D2017" i="91"/>
  <c r="D2018" i="91"/>
  <c r="D2019" i="91"/>
  <c r="D2020" i="91"/>
  <c r="D2021" i="91"/>
  <c r="D2022" i="91"/>
  <c r="D2023" i="91"/>
  <c r="D2024" i="91"/>
  <c r="D2025" i="91"/>
  <c r="D2026" i="91"/>
  <c r="D2027" i="91"/>
  <c r="D2028" i="91"/>
  <c r="D2029" i="91"/>
  <c r="D2030" i="91"/>
  <c r="D2031" i="91"/>
  <c r="D2032" i="91"/>
  <c r="D2033" i="91"/>
  <c r="D2034" i="91"/>
  <c r="D2035" i="91"/>
  <c r="D2036" i="91"/>
  <c r="D2037" i="91"/>
  <c r="D2038" i="91"/>
  <c r="D2039" i="91"/>
  <c r="D2040" i="91"/>
  <c r="D2041" i="91"/>
  <c r="D2042" i="91"/>
  <c r="D2043" i="91"/>
  <c r="D2044" i="91"/>
  <c r="D2045" i="91"/>
  <c r="D2046" i="91"/>
  <c r="D2047" i="91"/>
  <c r="D2048" i="91"/>
  <c r="D2049" i="91"/>
  <c r="D2050" i="91"/>
  <c r="D2051" i="91"/>
  <c r="D2052" i="91"/>
  <c r="D2053" i="91"/>
  <c r="D2054" i="91"/>
  <c r="D2055" i="91"/>
  <c r="D2056" i="91"/>
  <c r="D2057" i="91"/>
  <c r="D2058" i="91"/>
  <c r="D2059" i="91"/>
  <c r="D2060" i="91"/>
  <c r="D2061" i="91"/>
  <c r="D2062" i="91"/>
  <c r="D2063" i="91"/>
  <c r="D2064" i="91"/>
  <c r="D2065" i="91"/>
  <c r="D2066" i="91"/>
  <c r="D2067" i="91"/>
  <c r="D2068" i="91"/>
  <c r="D2069" i="91"/>
  <c r="D2070" i="91"/>
  <c r="D2071" i="91"/>
  <c r="D2072" i="91"/>
  <c r="D2073" i="91"/>
  <c r="D2074" i="91"/>
  <c r="D2075" i="91"/>
  <c r="D2076" i="91"/>
  <c r="D2077" i="91"/>
  <c r="D2078" i="91"/>
  <c r="D2079" i="91"/>
  <c r="D2080" i="91"/>
  <c r="D2081" i="91"/>
  <c r="D2082" i="91"/>
  <c r="D2083" i="91"/>
  <c r="D2084" i="91"/>
  <c r="D2085" i="91"/>
  <c r="D2086" i="91"/>
  <c r="D2087" i="91"/>
  <c r="D2088" i="91"/>
  <c r="D2089" i="91"/>
  <c r="D2090" i="91"/>
  <c r="D2091" i="91"/>
  <c r="D2092" i="91"/>
  <c r="D2093" i="91"/>
  <c r="D2094" i="91"/>
  <c r="D2095" i="91"/>
  <c r="D2096" i="91"/>
  <c r="D2097" i="91"/>
  <c r="D2098" i="91"/>
  <c r="D2099" i="91"/>
  <c r="D2100" i="91"/>
  <c r="D2101" i="91"/>
  <c r="D2102" i="91"/>
  <c r="D2103" i="91"/>
  <c r="D2104" i="91"/>
  <c r="D2105" i="91"/>
  <c r="D2106" i="91"/>
  <c r="D2107" i="91"/>
  <c r="D2108" i="91"/>
  <c r="D2109" i="91"/>
  <c r="D2110" i="91"/>
  <c r="D2111" i="91"/>
  <c r="D2112" i="91"/>
  <c r="D2113" i="91"/>
  <c r="D2114" i="91"/>
  <c r="D2115" i="91"/>
  <c r="D2116" i="91"/>
  <c r="D2117" i="91"/>
  <c r="D2118" i="91"/>
  <c r="D2119" i="91"/>
  <c r="D2120" i="91"/>
  <c r="D2121" i="91"/>
  <c r="D2122" i="91"/>
  <c r="D2123" i="91"/>
  <c r="D2124" i="91"/>
  <c r="D2125" i="91"/>
  <c r="D2126" i="91"/>
  <c r="D2127" i="91"/>
  <c r="D2128" i="91"/>
  <c r="D2129" i="91"/>
  <c r="D2130" i="91"/>
  <c r="D2131" i="91"/>
  <c r="D2132" i="91"/>
  <c r="D2133" i="91"/>
  <c r="D2134" i="91"/>
  <c r="D2135" i="91"/>
  <c r="D2136" i="91"/>
  <c r="D2137" i="91"/>
  <c r="D2138" i="91"/>
  <c r="D2139" i="91"/>
  <c r="D2140" i="91"/>
  <c r="D2141" i="91"/>
  <c r="D2142" i="91"/>
  <c r="D2143" i="91"/>
  <c r="D2144" i="91"/>
  <c r="D2145" i="91"/>
  <c r="D2146" i="91"/>
  <c r="D2147" i="91"/>
  <c r="D2148" i="91"/>
  <c r="D2149" i="91"/>
  <c r="D2150" i="91"/>
  <c r="D2151" i="91"/>
  <c r="D2152" i="91"/>
  <c r="D2153" i="91"/>
  <c r="D2154" i="91"/>
  <c r="D2155" i="91"/>
  <c r="D2156" i="91"/>
  <c r="D2157" i="91"/>
  <c r="D2158" i="91"/>
  <c r="D2159" i="91"/>
  <c r="D2160" i="91"/>
  <c r="D2161" i="91"/>
  <c r="D2162" i="91"/>
  <c r="D2163" i="91"/>
  <c r="D2164" i="91"/>
  <c r="D2165" i="91"/>
  <c r="D2166" i="91"/>
  <c r="D2167" i="91"/>
  <c r="D2168" i="91"/>
  <c r="D2169" i="91"/>
  <c r="D2170" i="91"/>
  <c r="D2171" i="91"/>
  <c r="D2172" i="91"/>
  <c r="D2173" i="91"/>
  <c r="D2174" i="91"/>
  <c r="D2175" i="91"/>
  <c r="D2176" i="91"/>
  <c r="D2177" i="91"/>
  <c r="D2178" i="91"/>
  <c r="D2179" i="91"/>
  <c r="D2180" i="91"/>
  <c r="D2181" i="91"/>
  <c r="D2182" i="91"/>
  <c r="D2183" i="91"/>
  <c r="D2184" i="91"/>
  <c r="D2185" i="91"/>
  <c r="D2186" i="91"/>
  <c r="D2187" i="91"/>
  <c r="D2188" i="91"/>
  <c r="D2189" i="91"/>
  <c r="D2190" i="91"/>
  <c r="D2191" i="91"/>
  <c r="D2192" i="91"/>
  <c r="D2193" i="91"/>
  <c r="D2194" i="91"/>
  <c r="D2195" i="91"/>
  <c r="D2196" i="91"/>
  <c r="D2197" i="91"/>
  <c r="D2198" i="91"/>
  <c r="D2199" i="91"/>
  <c r="D2200" i="91"/>
  <c r="D2201" i="91"/>
  <c r="D2202" i="91"/>
  <c r="D2203" i="91"/>
  <c r="D2204" i="91"/>
  <c r="D2205" i="91"/>
  <c r="D2206" i="91"/>
  <c r="D2207" i="91"/>
  <c r="D2208" i="91"/>
  <c r="D2209" i="91"/>
  <c r="D2210" i="91"/>
  <c r="D2211" i="91"/>
  <c r="D2212" i="91"/>
  <c r="D2213" i="91"/>
  <c r="D2214" i="91"/>
  <c r="D2215" i="91"/>
  <c r="D2216" i="91"/>
  <c r="D2217" i="91"/>
  <c r="D2218" i="91"/>
  <c r="D2219" i="91"/>
  <c r="D2220" i="91"/>
  <c r="D2221" i="91"/>
  <c r="D2222" i="91"/>
  <c r="D2223" i="91"/>
  <c r="D2224" i="91"/>
  <c r="D2225" i="91"/>
  <c r="D2226" i="91"/>
  <c r="D2227" i="91"/>
  <c r="D2228" i="91"/>
  <c r="D2229" i="91"/>
  <c r="D2230" i="91"/>
  <c r="D2231" i="91"/>
  <c r="D2232" i="91"/>
  <c r="D2233" i="91"/>
  <c r="D2234" i="91"/>
  <c r="D2235" i="91"/>
  <c r="D2236" i="91"/>
  <c r="D2237" i="91"/>
  <c r="D2238" i="91"/>
  <c r="D2239" i="91"/>
  <c r="D2240" i="91"/>
  <c r="D2241" i="91"/>
  <c r="D2242" i="91"/>
  <c r="D2243" i="91"/>
  <c r="D2244" i="91"/>
  <c r="D2245" i="91"/>
  <c r="D2246" i="91"/>
  <c r="D2247" i="91"/>
  <c r="D2248" i="91"/>
  <c r="D2249" i="91"/>
  <c r="D2250" i="91"/>
  <c r="D2251" i="91"/>
  <c r="D2252" i="91"/>
  <c r="D2253" i="91"/>
  <c r="D2254" i="91"/>
  <c r="D2255" i="91"/>
  <c r="D2256" i="91"/>
  <c r="D2257" i="91"/>
  <c r="D2258" i="91"/>
  <c r="D2259" i="91"/>
  <c r="D2260" i="91"/>
  <c r="D2261" i="91"/>
  <c r="D2262" i="91"/>
  <c r="D2263" i="91"/>
  <c r="D2264" i="91"/>
  <c r="D2265" i="91"/>
  <c r="D2266" i="91"/>
  <c r="D2267" i="91"/>
  <c r="D2268" i="91"/>
  <c r="D2269" i="91"/>
  <c r="D2270" i="91"/>
  <c r="D2271" i="91"/>
  <c r="D2272" i="91"/>
  <c r="D2273" i="91"/>
  <c r="D2274" i="91"/>
  <c r="D2275" i="91"/>
  <c r="D2276" i="91"/>
  <c r="D2277" i="91"/>
  <c r="D2278" i="91"/>
  <c r="D2279" i="91"/>
  <c r="D2280" i="91"/>
  <c r="D2281" i="91"/>
  <c r="D2282" i="91"/>
  <c r="D2283" i="91"/>
  <c r="D2284" i="91"/>
  <c r="D2285" i="91"/>
  <c r="D2286" i="91"/>
  <c r="D2287" i="91"/>
  <c r="D2288" i="91"/>
  <c r="D2289" i="91"/>
  <c r="D2290" i="91"/>
  <c r="D2291" i="91"/>
  <c r="D2292" i="91"/>
  <c r="D2293" i="91"/>
  <c r="D2294" i="91"/>
  <c r="D2295" i="91"/>
  <c r="D2296" i="91"/>
  <c r="D2297" i="91"/>
  <c r="D2298" i="91"/>
  <c r="D2299" i="91"/>
  <c r="D2300" i="91"/>
  <c r="D2301" i="91"/>
  <c r="D2302" i="91"/>
  <c r="D2303" i="91"/>
  <c r="D2304" i="91"/>
  <c r="D2305" i="91"/>
  <c r="D2306" i="91"/>
  <c r="D2307" i="91"/>
  <c r="D2308" i="91"/>
  <c r="D2309" i="91"/>
  <c r="D2310" i="91"/>
  <c r="D2311" i="91"/>
  <c r="D2312" i="91"/>
  <c r="D2313" i="91"/>
  <c r="D2314" i="91"/>
  <c r="D2315" i="91"/>
  <c r="D2316" i="91"/>
  <c r="D2317" i="91"/>
  <c r="D2318" i="91"/>
  <c r="D2319" i="91"/>
  <c r="D2320" i="91"/>
  <c r="D2321" i="91"/>
  <c r="D2322" i="91"/>
  <c r="D2323" i="91"/>
  <c r="D2324" i="91"/>
  <c r="D2325" i="91"/>
  <c r="D2326" i="91"/>
  <c r="D2327" i="91"/>
  <c r="D2328" i="91"/>
  <c r="D2329" i="91"/>
  <c r="D2330" i="91"/>
  <c r="D2331" i="91"/>
  <c r="D2332" i="91"/>
  <c r="D2333" i="91"/>
  <c r="D2334" i="91"/>
  <c r="D2335" i="91"/>
  <c r="D2336" i="91"/>
  <c r="D2337" i="91"/>
  <c r="D2338" i="91"/>
  <c r="D2339" i="91"/>
  <c r="D2340" i="91"/>
  <c r="D2341" i="91"/>
  <c r="D2342" i="91"/>
  <c r="D2343" i="91"/>
  <c r="D2344" i="91"/>
  <c r="D2345" i="91"/>
  <c r="D2346" i="91"/>
  <c r="D2347" i="91"/>
  <c r="D2348" i="91"/>
  <c r="D2349" i="91"/>
  <c r="D2350" i="91"/>
  <c r="D2351" i="91"/>
  <c r="D2352" i="91"/>
  <c r="D2353" i="91"/>
  <c r="D2354" i="91"/>
  <c r="D2355" i="91"/>
  <c r="D2356" i="91"/>
  <c r="D2357" i="91"/>
  <c r="D2358" i="91"/>
  <c r="D2359" i="91"/>
  <c r="D2360" i="91"/>
  <c r="D2361" i="91"/>
  <c r="D2362" i="91"/>
  <c r="D2363" i="91"/>
  <c r="D2364" i="91"/>
  <c r="D2365" i="91"/>
  <c r="D2366" i="91"/>
  <c r="D2367" i="91"/>
  <c r="D2368" i="91"/>
  <c r="D2369" i="91"/>
  <c r="D2370" i="91"/>
  <c r="D2371" i="91"/>
  <c r="D2372" i="91"/>
  <c r="D2373" i="91"/>
  <c r="D2374" i="91"/>
  <c r="D2375" i="91"/>
  <c r="D2376" i="91"/>
  <c r="D2377" i="91"/>
  <c r="D2378" i="91"/>
  <c r="D2379" i="91"/>
  <c r="D2380" i="91"/>
  <c r="D2381" i="91"/>
  <c r="D2382" i="91"/>
  <c r="D2383" i="91"/>
  <c r="D2384" i="91"/>
  <c r="D2385" i="91"/>
  <c r="D2386" i="91"/>
  <c r="D2387" i="91"/>
  <c r="D2388" i="91"/>
  <c r="D2389" i="91"/>
  <c r="D2390" i="91"/>
  <c r="D2391" i="91"/>
  <c r="D2392" i="91"/>
  <c r="D2393" i="91"/>
  <c r="D2394" i="91"/>
  <c r="D2395" i="91"/>
  <c r="D2396" i="91"/>
  <c r="D2397" i="91"/>
  <c r="D2398" i="91"/>
  <c r="D2399" i="91"/>
  <c r="D2400" i="91"/>
  <c r="D2401" i="91"/>
  <c r="D2402" i="91"/>
  <c r="D2403" i="91"/>
  <c r="D2404" i="91"/>
  <c r="D2405" i="91"/>
  <c r="D2406" i="91"/>
  <c r="D2407" i="91"/>
  <c r="D2408" i="91"/>
  <c r="D2409" i="91"/>
  <c r="D2410" i="91"/>
  <c r="D2411" i="91"/>
  <c r="D2412" i="91"/>
  <c r="D2413" i="91"/>
  <c r="D2414" i="91"/>
  <c r="D2415" i="91"/>
  <c r="D2416" i="91"/>
  <c r="D2417" i="91"/>
  <c r="D2418" i="91"/>
  <c r="D2419" i="91"/>
  <c r="D2420" i="91"/>
  <c r="D2421" i="91"/>
  <c r="D2422" i="91"/>
  <c r="D2423" i="91"/>
  <c r="D2424" i="91"/>
  <c r="D2425" i="91"/>
  <c r="D2426" i="91"/>
  <c r="D2427" i="91"/>
  <c r="D2428" i="91"/>
  <c r="D2429" i="91"/>
  <c r="D2430" i="91"/>
  <c r="D2431" i="91"/>
  <c r="D2432" i="91"/>
  <c r="D2433" i="91"/>
  <c r="D2434" i="91"/>
  <c r="D2435" i="91"/>
  <c r="D2436" i="91"/>
  <c r="D2437" i="91"/>
  <c r="D2438" i="91"/>
  <c r="D2439" i="91"/>
  <c r="D2440" i="91"/>
  <c r="D2441" i="91"/>
  <c r="D2442" i="91"/>
  <c r="D2443" i="91"/>
  <c r="D2444" i="91"/>
  <c r="D2445" i="91"/>
  <c r="D2446" i="91"/>
  <c r="D2447" i="91"/>
  <c r="D2448" i="91"/>
  <c r="D2449" i="91"/>
  <c r="D2450" i="91"/>
  <c r="D2451" i="91"/>
  <c r="D2452" i="91"/>
  <c r="D2453" i="91"/>
  <c r="D2454" i="91"/>
  <c r="D2455" i="91"/>
  <c r="D2456" i="91"/>
  <c r="D2457" i="91"/>
  <c r="D2458" i="91"/>
  <c r="D2459" i="91"/>
  <c r="D2460" i="91"/>
  <c r="D2461" i="91"/>
  <c r="D2462" i="91"/>
  <c r="D2463" i="91"/>
  <c r="D2464" i="91"/>
  <c r="D2465" i="91"/>
  <c r="D2466" i="91"/>
  <c r="D2467" i="91"/>
  <c r="D2468" i="91"/>
  <c r="D2469" i="91"/>
  <c r="D2470" i="91"/>
  <c r="D2471" i="91"/>
  <c r="D2472" i="91"/>
  <c r="D2473" i="91"/>
  <c r="D2474" i="91"/>
  <c r="D2475" i="91"/>
  <c r="D2476" i="91"/>
  <c r="D2477" i="91"/>
  <c r="D2478" i="91"/>
  <c r="D2479" i="91"/>
  <c r="D2480" i="91"/>
  <c r="D2481" i="91"/>
  <c r="D2482" i="91"/>
  <c r="D2483" i="91"/>
  <c r="D2484" i="91"/>
  <c r="D2485" i="91"/>
  <c r="D2486" i="91"/>
  <c r="D2487" i="91"/>
  <c r="D2488" i="91"/>
  <c r="D2489" i="91"/>
  <c r="D2490" i="91"/>
  <c r="D2491" i="91"/>
  <c r="D2492" i="91"/>
  <c r="D2493" i="91"/>
  <c r="D2494" i="91"/>
  <c r="D2495" i="91"/>
  <c r="D2496" i="91"/>
  <c r="D2497" i="91"/>
  <c r="D2498" i="91"/>
  <c r="D2499" i="91"/>
  <c r="D2500" i="91"/>
  <c r="D2501" i="91"/>
  <c r="D2502" i="91"/>
  <c r="D2503" i="91"/>
  <c r="D2504" i="91"/>
  <c r="D2505" i="91"/>
  <c r="D2506" i="91"/>
  <c r="D2507" i="91"/>
  <c r="D2508" i="91"/>
  <c r="D2509" i="91"/>
  <c r="D2510" i="91"/>
  <c r="D2511" i="91"/>
  <c r="D2512" i="91"/>
  <c r="D2513" i="91"/>
  <c r="D2514" i="91"/>
  <c r="D2515" i="91"/>
  <c r="D2516" i="91"/>
  <c r="D2517" i="91"/>
  <c r="D2518" i="91"/>
  <c r="D2519" i="91"/>
  <c r="D2520" i="91"/>
  <c r="D2521" i="91"/>
  <c r="D2522" i="91"/>
  <c r="D2523" i="91"/>
  <c r="D2524" i="91"/>
  <c r="D2525" i="91"/>
  <c r="D2526" i="91"/>
  <c r="D2527" i="91"/>
  <c r="D2528" i="91"/>
  <c r="D2529" i="91"/>
  <c r="D2530" i="91"/>
  <c r="D2531" i="91"/>
  <c r="D2532" i="91"/>
  <c r="D2533" i="91"/>
  <c r="D2534" i="91"/>
  <c r="D2535" i="91"/>
  <c r="D2536" i="91"/>
  <c r="D2537" i="91"/>
  <c r="D2538" i="91"/>
  <c r="D2539" i="91"/>
  <c r="D2540" i="91"/>
  <c r="D2541" i="91"/>
  <c r="D2542" i="91"/>
  <c r="D2543" i="91"/>
  <c r="D2544" i="91"/>
  <c r="D2545" i="91"/>
  <c r="D2546" i="91"/>
  <c r="D2547" i="91"/>
  <c r="D2548" i="91"/>
  <c r="D2549" i="91"/>
  <c r="D2550" i="91"/>
  <c r="D2551" i="91"/>
  <c r="D2552" i="91"/>
  <c r="D2553" i="91"/>
  <c r="D2554" i="91"/>
  <c r="D2555" i="91"/>
  <c r="D2556" i="91"/>
  <c r="D2557" i="91"/>
  <c r="D2558" i="91"/>
  <c r="D2559" i="91"/>
  <c r="D2560" i="91"/>
  <c r="D2561" i="91"/>
  <c r="D2562" i="91"/>
  <c r="D2563" i="91"/>
  <c r="D2564" i="91"/>
  <c r="D2565" i="91"/>
  <c r="D2566" i="91"/>
  <c r="D2567" i="91"/>
  <c r="D2568" i="91"/>
  <c r="D2569" i="91"/>
  <c r="D2570" i="91"/>
  <c r="D2571" i="91"/>
  <c r="D2572" i="91"/>
  <c r="D2573" i="91"/>
  <c r="D2574" i="91"/>
  <c r="D2575" i="91"/>
  <c r="D2576" i="91"/>
  <c r="D2577" i="91"/>
  <c r="D2578" i="91"/>
  <c r="D2579" i="91"/>
  <c r="D2580" i="91"/>
  <c r="D2581" i="91"/>
  <c r="D2582" i="91"/>
  <c r="D2583" i="91"/>
  <c r="D2584" i="91"/>
  <c r="D2585" i="91"/>
  <c r="D2586" i="91"/>
  <c r="D2587" i="91"/>
  <c r="D2588" i="91"/>
  <c r="D2589" i="91"/>
  <c r="D2590" i="91"/>
  <c r="D2591" i="91"/>
  <c r="D2592" i="91"/>
  <c r="D2593" i="91"/>
  <c r="D2594" i="91"/>
  <c r="D2595" i="91"/>
  <c r="D2596" i="91"/>
  <c r="D2597" i="91"/>
  <c r="D2598" i="91"/>
  <c r="D2599" i="91"/>
  <c r="D2600" i="91"/>
  <c r="D2601" i="91"/>
  <c r="D2602" i="91"/>
  <c r="D2603" i="91"/>
  <c r="D2604" i="91"/>
  <c r="D2605" i="91"/>
  <c r="D2606" i="91"/>
  <c r="D2607" i="91"/>
  <c r="D2608" i="91"/>
  <c r="D2609" i="91"/>
  <c r="D2610" i="91"/>
  <c r="D2611" i="91"/>
  <c r="D2612" i="91"/>
  <c r="D2613" i="91"/>
  <c r="D2614" i="91"/>
  <c r="D2615" i="91"/>
  <c r="D2616" i="91"/>
  <c r="D2617" i="91"/>
  <c r="D2618" i="91"/>
  <c r="D2619" i="91"/>
  <c r="D2620" i="91"/>
  <c r="D2621" i="91"/>
  <c r="D2622" i="91"/>
  <c r="D2623" i="91"/>
  <c r="D2624" i="91"/>
  <c r="D2625" i="91"/>
  <c r="D2626" i="91"/>
  <c r="D2627" i="91"/>
  <c r="D2628" i="91"/>
  <c r="D2629" i="91"/>
  <c r="D2630" i="91"/>
  <c r="D2631" i="91"/>
  <c r="D2632" i="91"/>
  <c r="D2633" i="91"/>
  <c r="D2634" i="91"/>
  <c r="D2635" i="91"/>
  <c r="D2636" i="91"/>
  <c r="D2637" i="91"/>
  <c r="D2638" i="91"/>
  <c r="D2639" i="91"/>
  <c r="D2640" i="91"/>
  <c r="D2641" i="91"/>
  <c r="D2642" i="91"/>
  <c r="D2643" i="91"/>
  <c r="D2644" i="91"/>
  <c r="D2645" i="91"/>
  <c r="D2646" i="91"/>
  <c r="D2647" i="91"/>
  <c r="D2648" i="91"/>
  <c r="D2649" i="91"/>
  <c r="D2650" i="91"/>
  <c r="D2651" i="91"/>
  <c r="D2652" i="91"/>
  <c r="D2653" i="91"/>
  <c r="D2654" i="91"/>
  <c r="D2655" i="91"/>
  <c r="D2656" i="91"/>
  <c r="D2657" i="91"/>
  <c r="D2658" i="91"/>
  <c r="D2659" i="91"/>
  <c r="D2660" i="91"/>
  <c r="D2661" i="91"/>
  <c r="D2662" i="91"/>
  <c r="D2663" i="91"/>
  <c r="D2664" i="91"/>
  <c r="D2665" i="91"/>
  <c r="D2666" i="91"/>
  <c r="D2667" i="91"/>
  <c r="D2668" i="91"/>
  <c r="D2669" i="91"/>
  <c r="D2670" i="91"/>
  <c r="D2671" i="91"/>
  <c r="D2672" i="91"/>
  <c r="D2673" i="91"/>
  <c r="D2674" i="91"/>
  <c r="D2675" i="91"/>
  <c r="D2676" i="91"/>
  <c r="D2677" i="91"/>
  <c r="D2678" i="91"/>
  <c r="D2679" i="91"/>
  <c r="D2680" i="91"/>
  <c r="D2681" i="91"/>
  <c r="D2682" i="91"/>
  <c r="D2683" i="91"/>
  <c r="D2684" i="91"/>
  <c r="D2685" i="91"/>
  <c r="D2686" i="91"/>
  <c r="D2687" i="91"/>
  <c r="D2688" i="91"/>
  <c r="D2689" i="91"/>
  <c r="D2690" i="91"/>
  <c r="D2691" i="91"/>
  <c r="D2692" i="91"/>
  <c r="D2693" i="91"/>
  <c r="D2694" i="91"/>
  <c r="D2695" i="91"/>
  <c r="D2696" i="91"/>
  <c r="D2697" i="91"/>
  <c r="D2698" i="91"/>
  <c r="D2699" i="91"/>
  <c r="D2700" i="91"/>
  <c r="D2701" i="91"/>
  <c r="D2702" i="91"/>
  <c r="D2703" i="91"/>
  <c r="D2704" i="91"/>
  <c r="D2705" i="91"/>
  <c r="D2706" i="91"/>
  <c r="D2707" i="91"/>
  <c r="D2708" i="91"/>
  <c r="D2709" i="91"/>
  <c r="D2710" i="91"/>
  <c r="D2711" i="91"/>
  <c r="D2712" i="91"/>
  <c r="D2713" i="91"/>
  <c r="D2714" i="91"/>
  <c r="D2715" i="91"/>
  <c r="D2716" i="91"/>
  <c r="D2717" i="91"/>
  <c r="D2718" i="91"/>
  <c r="D2719" i="91"/>
  <c r="D2720" i="91"/>
  <c r="D2721" i="91"/>
  <c r="D2722" i="91"/>
  <c r="D2723" i="91"/>
  <c r="D2724" i="91"/>
  <c r="D2725" i="91"/>
  <c r="D2726" i="91"/>
  <c r="D2727" i="91"/>
  <c r="D2728" i="91"/>
  <c r="D2729" i="91"/>
  <c r="D2730" i="91"/>
  <c r="D2731" i="91"/>
  <c r="D2732" i="91"/>
  <c r="D2733" i="91"/>
  <c r="D2734" i="91"/>
  <c r="D2735" i="91"/>
  <c r="D2736" i="91"/>
  <c r="D2737" i="91"/>
  <c r="D2738" i="91"/>
  <c r="D2739" i="91"/>
  <c r="D2740" i="91"/>
  <c r="D2741" i="91"/>
  <c r="D2742" i="91"/>
  <c r="D2743" i="91"/>
  <c r="D2744" i="91"/>
  <c r="D2745" i="91"/>
  <c r="D2746" i="91"/>
  <c r="D2747" i="91"/>
  <c r="D2748" i="91"/>
  <c r="D2749" i="91"/>
  <c r="D2750" i="91"/>
  <c r="D2751" i="91"/>
  <c r="D2752" i="91"/>
  <c r="D2753" i="91"/>
  <c r="D2754" i="91"/>
  <c r="D2755" i="91"/>
  <c r="D2756" i="91"/>
  <c r="D2757" i="91"/>
  <c r="D2758" i="91"/>
  <c r="D2759" i="91"/>
  <c r="D2760" i="91"/>
  <c r="D2761" i="91"/>
  <c r="D2762" i="91"/>
  <c r="D2763" i="91"/>
  <c r="D2764" i="91"/>
  <c r="D2765" i="91"/>
  <c r="D2766" i="91"/>
  <c r="D2767" i="91"/>
  <c r="D2768" i="91"/>
  <c r="D2769" i="91"/>
  <c r="D2770" i="91"/>
  <c r="D2771" i="91"/>
  <c r="D2772" i="91"/>
  <c r="D2773" i="91"/>
  <c r="D2774" i="91"/>
  <c r="D2775" i="91"/>
  <c r="D2776" i="91"/>
  <c r="D2777" i="91"/>
  <c r="D2778" i="91"/>
  <c r="D2779" i="91"/>
  <c r="D2780" i="91"/>
  <c r="D2781" i="91"/>
  <c r="D2782" i="91"/>
  <c r="D2783" i="91"/>
  <c r="D2784" i="91"/>
  <c r="D2785" i="91"/>
  <c r="D2" i="90"/>
  <c r="D4" i="90"/>
  <c r="D5" i="90"/>
  <c r="D6" i="90"/>
  <c r="D7" i="90"/>
  <c r="D8" i="90"/>
  <c r="D9" i="90"/>
  <c r="D10" i="90"/>
  <c r="D11" i="90"/>
  <c r="D12" i="90"/>
  <c r="D13" i="90"/>
  <c r="D14" i="90"/>
  <c r="D15" i="90"/>
  <c r="D16" i="90"/>
  <c r="D17" i="90"/>
  <c r="D18" i="90"/>
  <c r="D19" i="90"/>
  <c r="D20" i="90"/>
  <c r="D21" i="90"/>
  <c r="D22" i="90"/>
  <c r="D23" i="90"/>
  <c r="D24" i="90"/>
  <c r="D25" i="90"/>
  <c r="D26" i="90"/>
  <c r="D27" i="90"/>
  <c r="D28" i="90"/>
  <c r="D29" i="90"/>
  <c r="D30" i="90"/>
  <c r="D31" i="90"/>
  <c r="D32" i="90"/>
  <c r="D33" i="90"/>
  <c r="D34" i="90"/>
  <c r="D35" i="90"/>
  <c r="D36" i="90"/>
  <c r="D37" i="90"/>
  <c r="D38" i="90"/>
  <c r="D39" i="90"/>
  <c r="D40" i="90"/>
  <c r="D41" i="90"/>
  <c r="D42" i="90"/>
  <c r="D43" i="90"/>
  <c r="D44" i="90"/>
  <c r="D45" i="90"/>
  <c r="D46" i="90"/>
  <c r="D47" i="90"/>
  <c r="D48" i="90"/>
  <c r="D49" i="90"/>
  <c r="D50" i="90"/>
  <c r="D51" i="90"/>
  <c r="D52" i="90"/>
  <c r="D53" i="90"/>
  <c r="D54" i="90"/>
  <c r="D55" i="90"/>
  <c r="D56" i="90"/>
  <c r="D57" i="90"/>
  <c r="D58" i="90"/>
  <c r="D59" i="90"/>
  <c r="D60" i="90"/>
  <c r="D61" i="90"/>
  <c r="D62" i="90"/>
  <c r="D63" i="90"/>
  <c r="D64" i="90"/>
  <c r="D65" i="90"/>
  <c r="D66" i="90"/>
  <c r="D67" i="90"/>
  <c r="D68" i="90"/>
  <c r="D69" i="90"/>
  <c r="D70" i="90"/>
  <c r="D71" i="90"/>
  <c r="D72" i="90"/>
  <c r="D73" i="90"/>
  <c r="D74" i="90"/>
  <c r="D75" i="90"/>
  <c r="D76" i="90"/>
  <c r="D77" i="90"/>
  <c r="D78" i="90"/>
  <c r="D79" i="90"/>
  <c r="D80" i="90"/>
  <c r="D81" i="90"/>
  <c r="D82" i="90"/>
  <c r="D83" i="90"/>
  <c r="D84" i="90"/>
  <c r="D85" i="90"/>
  <c r="D86" i="90"/>
  <c r="D87" i="90"/>
  <c r="D88" i="90"/>
  <c r="D89" i="90"/>
  <c r="D90" i="90"/>
  <c r="D91" i="90"/>
  <c r="D92" i="90"/>
  <c r="D93" i="90"/>
  <c r="D94" i="90"/>
  <c r="D95" i="90"/>
  <c r="D96" i="90"/>
  <c r="D97" i="90"/>
  <c r="D98" i="90"/>
  <c r="D99" i="90"/>
  <c r="D100" i="90"/>
  <c r="D101" i="90"/>
  <c r="D102" i="90"/>
  <c r="D103" i="90"/>
  <c r="D104" i="90"/>
  <c r="D105" i="90"/>
  <c r="D106" i="90"/>
  <c r="D107" i="90"/>
  <c r="D108" i="90"/>
  <c r="D109" i="90"/>
  <c r="D110" i="90"/>
  <c r="D111" i="90"/>
  <c r="D112" i="90"/>
  <c r="D113" i="90"/>
  <c r="D114" i="90"/>
  <c r="D115" i="90"/>
  <c r="D116" i="90"/>
  <c r="D117" i="90"/>
  <c r="D118" i="90"/>
  <c r="D119" i="90"/>
  <c r="D120" i="90"/>
  <c r="D121" i="90"/>
  <c r="D122" i="90"/>
  <c r="D123" i="90"/>
  <c r="D124" i="90"/>
  <c r="D125" i="90"/>
  <c r="D126" i="90"/>
  <c r="D127" i="90"/>
  <c r="D128" i="90"/>
  <c r="D129" i="90"/>
  <c r="D130" i="90"/>
  <c r="D131" i="90"/>
  <c r="D132" i="90"/>
  <c r="D133" i="90"/>
  <c r="D134" i="90"/>
  <c r="D135" i="90"/>
  <c r="D136" i="90"/>
  <c r="D137" i="90"/>
  <c r="D138" i="90"/>
  <c r="D139" i="90"/>
  <c r="D140" i="90"/>
  <c r="D141" i="90"/>
  <c r="D142" i="90"/>
  <c r="D143" i="90"/>
  <c r="D144" i="90"/>
  <c r="D145" i="90"/>
  <c r="D146" i="90"/>
  <c r="D147" i="90"/>
  <c r="D148" i="90"/>
  <c r="D149" i="90"/>
  <c r="D150" i="90"/>
  <c r="D151" i="90"/>
  <c r="D152" i="90"/>
  <c r="D153" i="90"/>
  <c r="D154" i="90"/>
  <c r="D155" i="90"/>
  <c r="D156" i="90"/>
  <c r="D157" i="90"/>
  <c r="D158" i="90"/>
  <c r="D159" i="90"/>
  <c r="D160" i="90"/>
  <c r="D161" i="90"/>
  <c r="D162" i="90"/>
  <c r="D163" i="90"/>
  <c r="D164" i="90"/>
  <c r="D165" i="90"/>
  <c r="D166" i="90"/>
  <c r="D167" i="90"/>
  <c r="D168" i="90"/>
  <c r="D169" i="90"/>
  <c r="D170" i="90"/>
  <c r="D171" i="90"/>
  <c r="D172" i="90"/>
  <c r="D173" i="90"/>
  <c r="D174" i="90"/>
  <c r="D175" i="90"/>
  <c r="D176" i="90"/>
  <c r="D177" i="90"/>
  <c r="D178" i="90"/>
  <c r="D179" i="90"/>
  <c r="D180" i="90"/>
  <c r="D181" i="90"/>
  <c r="D182" i="90"/>
  <c r="D183" i="90"/>
  <c r="D184" i="90"/>
  <c r="D185" i="90"/>
  <c r="D186" i="90"/>
  <c r="D187" i="90"/>
  <c r="D188" i="90"/>
  <c r="D189" i="90"/>
  <c r="D190" i="90"/>
  <c r="D191" i="90"/>
  <c r="D192" i="90"/>
  <c r="D193" i="90"/>
  <c r="D194" i="90"/>
  <c r="D195" i="90"/>
  <c r="D196" i="90"/>
  <c r="D197" i="90"/>
  <c r="D198" i="90"/>
  <c r="D199" i="90"/>
  <c r="D200" i="90"/>
  <c r="D201" i="90"/>
  <c r="D202" i="90"/>
  <c r="D203" i="90"/>
  <c r="D204" i="90"/>
  <c r="D205" i="90"/>
  <c r="D206" i="90"/>
  <c r="D207" i="90"/>
  <c r="D208" i="90"/>
  <c r="D209" i="90"/>
  <c r="D210" i="90"/>
  <c r="D211" i="90"/>
  <c r="D212" i="90"/>
  <c r="D213" i="90"/>
  <c r="D214" i="90"/>
  <c r="D215" i="90"/>
  <c r="D216" i="90"/>
  <c r="D217" i="90"/>
  <c r="D218" i="90"/>
  <c r="D219" i="90"/>
  <c r="D220" i="90"/>
  <c r="D221" i="90"/>
  <c r="D222" i="90"/>
  <c r="D223" i="90"/>
  <c r="D224" i="90"/>
  <c r="D225" i="90"/>
  <c r="D226" i="90"/>
  <c r="D227" i="90"/>
  <c r="D228" i="90"/>
  <c r="D229" i="90"/>
  <c r="D230" i="90"/>
  <c r="D231" i="90"/>
  <c r="D232" i="90"/>
  <c r="D233" i="90"/>
  <c r="D234" i="90"/>
  <c r="D235" i="90"/>
  <c r="D236" i="90"/>
  <c r="D237" i="90"/>
  <c r="D238" i="90"/>
  <c r="D239" i="90"/>
  <c r="D240" i="90"/>
  <c r="D241" i="90"/>
  <c r="D242" i="90"/>
  <c r="D243" i="90"/>
  <c r="D244" i="90"/>
  <c r="D245" i="90"/>
  <c r="D246" i="90"/>
  <c r="D247" i="90"/>
  <c r="D248" i="90"/>
  <c r="D249" i="90"/>
  <c r="D250" i="90"/>
  <c r="D251" i="90"/>
  <c r="D252" i="90"/>
  <c r="D253" i="90"/>
  <c r="D254" i="90"/>
  <c r="D255" i="90"/>
  <c r="D256" i="90"/>
  <c r="D257" i="90"/>
  <c r="D258" i="90"/>
  <c r="D259" i="90"/>
  <c r="D260" i="90"/>
  <c r="D261" i="90"/>
  <c r="D262" i="90"/>
  <c r="D263" i="90"/>
  <c r="D264" i="90"/>
  <c r="D265" i="90"/>
  <c r="D266" i="90"/>
  <c r="D267" i="90"/>
  <c r="D268" i="90"/>
  <c r="D269" i="90"/>
  <c r="D270" i="90"/>
  <c r="D271" i="90"/>
  <c r="D272" i="90"/>
  <c r="D273" i="90"/>
  <c r="D274" i="90"/>
  <c r="D275" i="90"/>
  <c r="D276" i="90"/>
  <c r="D277" i="90"/>
  <c r="D278" i="90"/>
  <c r="D279" i="90"/>
  <c r="D280" i="90"/>
  <c r="D281" i="90"/>
  <c r="D282" i="90"/>
  <c r="D283" i="90"/>
  <c r="D284" i="90"/>
  <c r="D285" i="90"/>
  <c r="D286" i="90"/>
  <c r="D287" i="90"/>
  <c r="D288" i="90"/>
  <c r="D289" i="90"/>
  <c r="D290" i="90"/>
  <c r="D291" i="90"/>
  <c r="D292" i="90"/>
  <c r="D293" i="90"/>
  <c r="D294" i="90"/>
  <c r="D295" i="90"/>
  <c r="D296" i="90"/>
  <c r="D297" i="90"/>
  <c r="D298" i="90"/>
  <c r="D299" i="90"/>
  <c r="D300" i="90"/>
  <c r="D301" i="90"/>
  <c r="D302" i="90"/>
  <c r="D303" i="90"/>
  <c r="D304" i="90"/>
  <c r="D305" i="90"/>
  <c r="D306" i="90"/>
  <c r="D307" i="90"/>
  <c r="D308" i="90"/>
  <c r="D309" i="90"/>
  <c r="D310" i="90"/>
  <c r="D311" i="90"/>
  <c r="D312" i="90"/>
  <c r="D313" i="90"/>
  <c r="D314" i="90"/>
  <c r="D315" i="90"/>
  <c r="D316" i="90"/>
  <c r="D317" i="90"/>
  <c r="D318" i="90"/>
  <c r="D319" i="90"/>
  <c r="D320" i="90"/>
  <c r="D321" i="90"/>
  <c r="D322" i="90"/>
  <c r="D323" i="90"/>
  <c r="D324" i="90"/>
  <c r="D325" i="90"/>
  <c r="D326" i="90"/>
  <c r="D327" i="90"/>
  <c r="D328" i="90"/>
  <c r="D329" i="90"/>
  <c r="D330" i="90"/>
  <c r="D331" i="90"/>
  <c r="D332" i="90"/>
  <c r="D333" i="90"/>
  <c r="D334" i="90"/>
  <c r="D335" i="90"/>
  <c r="D336" i="90"/>
  <c r="D337" i="90"/>
  <c r="D338" i="90"/>
  <c r="D339" i="90"/>
  <c r="D340" i="90"/>
  <c r="D341" i="90"/>
  <c r="D342" i="90"/>
  <c r="D343" i="90"/>
  <c r="D344" i="90"/>
  <c r="D345" i="90"/>
  <c r="D346" i="90"/>
  <c r="D347" i="90"/>
  <c r="D348" i="90"/>
  <c r="D349" i="90"/>
  <c r="D350" i="90"/>
  <c r="D351" i="90"/>
  <c r="D352" i="90"/>
  <c r="D353" i="90"/>
  <c r="D354" i="90"/>
  <c r="D355" i="90"/>
  <c r="D356" i="90"/>
  <c r="D357" i="90"/>
  <c r="D358" i="90"/>
  <c r="D359" i="90"/>
  <c r="D360" i="90"/>
  <c r="D361" i="90"/>
  <c r="D362" i="90"/>
  <c r="D363" i="90"/>
  <c r="D364" i="90"/>
  <c r="D365" i="90"/>
  <c r="D366" i="90"/>
  <c r="D367" i="90"/>
  <c r="D368" i="90"/>
  <c r="D369" i="90"/>
  <c r="D370" i="90"/>
  <c r="D371" i="90"/>
  <c r="D372" i="90"/>
  <c r="D373" i="90"/>
  <c r="D374" i="90"/>
  <c r="D375" i="90"/>
  <c r="D376" i="90"/>
  <c r="D377" i="90"/>
  <c r="D378" i="90"/>
  <c r="D379" i="90"/>
  <c r="D380" i="90"/>
  <c r="D381" i="90"/>
  <c r="D382" i="90"/>
  <c r="D383" i="90"/>
  <c r="D384" i="90"/>
  <c r="D385" i="90"/>
  <c r="D386" i="90"/>
  <c r="D387" i="90"/>
  <c r="D388" i="90"/>
  <c r="D389" i="90"/>
  <c r="D390" i="90"/>
  <c r="D391" i="90"/>
  <c r="D392" i="90"/>
  <c r="D393" i="90"/>
  <c r="D394" i="90"/>
  <c r="D395" i="90"/>
  <c r="D396" i="90"/>
  <c r="D397" i="90"/>
  <c r="D398" i="90"/>
  <c r="D399" i="90"/>
  <c r="D400" i="90"/>
  <c r="D401" i="90"/>
  <c r="D402" i="90"/>
  <c r="D403" i="90"/>
  <c r="D404" i="90"/>
  <c r="D405" i="90"/>
  <c r="D406" i="90"/>
  <c r="D407" i="90"/>
  <c r="D408" i="90"/>
  <c r="D409" i="90"/>
  <c r="D410" i="90"/>
  <c r="D411" i="90"/>
  <c r="D412" i="90"/>
  <c r="D413" i="90"/>
  <c r="D414" i="90"/>
  <c r="D415" i="90"/>
  <c r="D416" i="90"/>
  <c r="D417" i="90"/>
  <c r="D418" i="90"/>
  <c r="D419" i="90"/>
  <c r="D420" i="90"/>
  <c r="D421" i="90"/>
  <c r="D422" i="90"/>
  <c r="D423" i="90"/>
  <c r="D424" i="90"/>
  <c r="D425" i="90"/>
  <c r="D426" i="90"/>
  <c r="D427" i="90"/>
  <c r="D428" i="90"/>
  <c r="D429" i="90"/>
  <c r="D430" i="90"/>
  <c r="D431" i="90"/>
  <c r="D432" i="90"/>
  <c r="D433" i="90"/>
  <c r="D434" i="90"/>
  <c r="D435" i="90"/>
  <c r="D436" i="90"/>
  <c r="D437" i="90"/>
  <c r="D438" i="90"/>
  <c r="D439" i="90"/>
  <c r="D440" i="90"/>
  <c r="D441" i="90"/>
  <c r="D442" i="90"/>
  <c r="D443" i="90"/>
  <c r="D444" i="90"/>
  <c r="D445" i="90"/>
  <c r="D446" i="90"/>
  <c r="D447" i="90"/>
  <c r="D448" i="90"/>
  <c r="D449" i="90"/>
  <c r="D450" i="90"/>
  <c r="D451" i="90"/>
  <c r="D452" i="90"/>
  <c r="D453" i="90"/>
  <c r="D454" i="90"/>
  <c r="D455" i="90"/>
  <c r="D456" i="90"/>
  <c r="D457" i="90"/>
  <c r="D458" i="90"/>
  <c r="D459" i="90"/>
  <c r="D460" i="90"/>
  <c r="D461" i="90"/>
  <c r="D462" i="90"/>
  <c r="D463" i="90"/>
  <c r="D464" i="90"/>
  <c r="D465" i="90"/>
  <c r="D466" i="90"/>
  <c r="D467" i="90"/>
  <c r="D468" i="90"/>
  <c r="D469" i="90"/>
  <c r="D470" i="90"/>
  <c r="D471" i="90"/>
  <c r="D472" i="90"/>
  <c r="D473" i="90"/>
  <c r="D474" i="90"/>
  <c r="D475" i="90"/>
  <c r="D476" i="90"/>
  <c r="D477" i="90"/>
  <c r="D478" i="90"/>
  <c r="D479" i="90"/>
  <c r="D480" i="90"/>
  <c r="D481" i="90"/>
  <c r="D482" i="90"/>
  <c r="D483" i="90"/>
  <c r="D484" i="90"/>
  <c r="D485" i="90"/>
  <c r="D486" i="90"/>
  <c r="D487" i="90"/>
  <c r="D488" i="90"/>
  <c r="D489" i="90"/>
  <c r="D490" i="90"/>
  <c r="D491" i="90"/>
  <c r="D492" i="90"/>
  <c r="D493" i="90"/>
  <c r="D494" i="90"/>
  <c r="D495" i="90"/>
  <c r="D496" i="90"/>
  <c r="D497" i="90"/>
  <c r="D498" i="90"/>
  <c r="D499" i="90"/>
  <c r="D500" i="90"/>
  <c r="D501" i="90"/>
  <c r="D502" i="90"/>
  <c r="D503" i="90"/>
  <c r="D504" i="90"/>
  <c r="D505" i="90"/>
  <c r="D506" i="90"/>
  <c r="D507" i="90"/>
  <c r="D508" i="90"/>
  <c r="D509" i="90"/>
  <c r="D510" i="90"/>
  <c r="D511" i="90"/>
  <c r="D512" i="90"/>
  <c r="D513" i="90"/>
  <c r="D514" i="90"/>
  <c r="D515" i="90"/>
  <c r="D516" i="90"/>
  <c r="D517" i="90"/>
  <c r="D518" i="90"/>
  <c r="D519" i="90"/>
  <c r="D520" i="90"/>
  <c r="D521" i="90"/>
  <c r="D522" i="90"/>
  <c r="D523" i="90"/>
  <c r="D524" i="90"/>
  <c r="D525" i="90"/>
  <c r="D526" i="90"/>
  <c r="D527" i="90"/>
  <c r="D528" i="90"/>
  <c r="D529" i="90"/>
  <c r="D530" i="90"/>
  <c r="D531" i="90"/>
  <c r="D532" i="90"/>
  <c r="D533" i="90"/>
  <c r="D534" i="90"/>
  <c r="D535" i="90"/>
  <c r="D536" i="90"/>
  <c r="D537" i="90"/>
  <c r="D538" i="90"/>
  <c r="D539" i="90"/>
  <c r="D540" i="90"/>
  <c r="D541" i="90"/>
  <c r="D542" i="90"/>
  <c r="D543" i="90"/>
  <c r="D544" i="90"/>
  <c r="D545" i="90"/>
  <c r="D546" i="90"/>
  <c r="D547" i="90"/>
  <c r="D548" i="90"/>
  <c r="D549" i="90"/>
  <c r="D550" i="90"/>
  <c r="D551" i="90"/>
  <c r="D552" i="90"/>
  <c r="D553" i="90"/>
  <c r="D554" i="90"/>
  <c r="D555" i="90"/>
  <c r="D556" i="90"/>
  <c r="D557" i="90"/>
  <c r="D558" i="90"/>
  <c r="D559" i="90"/>
  <c r="D560" i="90"/>
  <c r="D561" i="90"/>
  <c r="D562" i="90"/>
  <c r="D563" i="90"/>
  <c r="D564" i="90"/>
  <c r="D565" i="90"/>
  <c r="D566" i="90"/>
  <c r="D567" i="90"/>
  <c r="D568" i="90"/>
  <c r="D569" i="90"/>
  <c r="D570" i="90"/>
  <c r="D571" i="90"/>
  <c r="D572" i="90"/>
  <c r="D573" i="90"/>
  <c r="D574" i="90"/>
  <c r="D575" i="90"/>
  <c r="D576" i="90"/>
  <c r="D577" i="90"/>
  <c r="D578" i="90"/>
  <c r="D579" i="90"/>
  <c r="D580" i="90"/>
  <c r="D581" i="90"/>
  <c r="D582" i="90"/>
  <c r="D583" i="90"/>
  <c r="D584" i="90"/>
  <c r="D585" i="90"/>
  <c r="D586" i="90"/>
  <c r="D587" i="90"/>
  <c r="D588" i="90"/>
  <c r="D589" i="90"/>
  <c r="D590" i="90"/>
  <c r="D591" i="90"/>
  <c r="D592" i="90"/>
  <c r="D593" i="90"/>
  <c r="D594" i="90"/>
  <c r="D595" i="90"/>
  <c r="D596" i="90"/>
  <c r="D597" i="90"/>
  <c r="D598" i="90"/>
  <c r="D599" i="90"/>
  <c r="D600" i="90"/>
  <c r="D601" i="90"/>
  <c r="D602" i="90"/>
  <c r="D603" i="90"/>
  <c r="D604" i="90"/>
  <c r="D605" i="90"/>
  <c r="D606" i="90"/>
  <c r="D607" i="90"/>
  <c r="D608" i="90"/>
  <c r="D609" i="90"/>
  <c r="D610" i="90"/>
  <c r="D611" i="90"/>
  <c r="D612" i="90"/>
  <c r="D613" i="90"/>
  <c r="D614" i="90"/>
  <c r="D615" i="90"/>
  <c r="D616" i="90"/>
  <c r="D617" i="90"/>
  <c r="D618" i="90"/>
  <c r="D619" i="90"/>
  <c r="D620" i="90"/>
  <c r="D621" i="90"/>
  <c r="D622" i="90"/>
  <c r="D623" i="90"/>
  <c r="D624" i="90"/>
  <c r="D625" i="90"/>
  <c r="D626" i="90"/>
  <c r="D627" i="90"/>
  <c r="D628" i="90"/>
  <c r="D629" i="90"/>
  <c r="D630" i="90"/>
  <c r="D631" i="90"/>
  <c r="D632" i="90"/>
  <c r="D633" i="90"/>
  <c r="D634" i="90"/>
  <c r="D635" i="90"/>
  <c r="D636" i="90"/>
  <c r="D637" i="90"/>
  <c r="D638" i="90"/>
  <c r="D639" i="90"/>
  <c r="D640" i="90"/>
  <c r="D641" i="90"/>
  <c r="I2" i="90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6335A4-1DA3-4D95-A591-F1E1B04174AE}" keepAlive="1" interval="999" name="Query - Jobless Claims" description="Connection to the 'Jobless Claims' query in the workbook." type="5" refreshedVersion="6" background="1" refreshOnLoad="1" saveData="1">
    <dbPr connection="Provider=Microsoft.Mashup.OleDb.1;Data Source=$Workbook$;Location=Jobless Claims;Extended Properties=&quot;&quot;" command="SELECT * FROM [Jobless Claims]"/>
  </connection>
  <connection id="2" xr16:uid="{1D17E0D7-E161-4324-A30D-D08EB731EA80}" keepAlive="1" interval="999" name="Query - Rolling Avg" description="Connection to the 'Rolling Avg' query in the workbook." type="5" refreshedVersion="6" background="1" refreshOnLoad="1" saveData="1">
    <dbPr connection="Provider=Microsoft.Mashup.OleDb.1;Data Source=$Workbook$;Location=Rolling Avg;Extended Properties=&quot;&quot;" command="SELECT * FROM [Rolling Avg]"/>
  </connection>
</connections>
</file>

<file path=xl/sharedStrings.xml><?xml version="1.0" encoding="utf-8"?>
<sst xmlns="http://schemas.openxmlformats.org/spreadsheetml/2006/main" count="51" uniqueCount="20">
  <si>
    <t>Country</t>
  </si>
  <si>
    <t>Last</t>
  </si>
  <si>
    <t>Previous</t>
  </si>
  <si>
    <t>Reference</t>
  </si>
  <si>
    <t>France</t>
  </si>
  <si>
    <t>Ireland</t>
  </si>
  <si>
    <t>United States</t>
  </si>
  <si>
    <t>Change</t>
  </si>
  <si>
    <t>12 Mth Rolling Avg.</t>
  </si>
  <si>
    <t>Rolling  12 Month Average</t>
  </si>
  <si>
    <t>% Change</t>
  </si>
  <si>
    <t>Name</t>
  </si>
  <si>
    <t>France_roll</t>
  </si>
  <si>
    <t>Ireland_roll</t>
  </si>
  <si>
    <t>United_States_roll</t>
  </si>
  <si>
    <t>Percentage</t>
  </si>
  <si>
    <t>Unit</t>
  </si>
  <si>
    <t>Thousand</t>
  </si>
  <si>
    <t>Persons</t>
  </si>
  <si>
    <t>Rolling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</si>
</sst>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8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1" applyFont="1"/>
    <xf numFmtId="9" fontId="0" fillId="0" borderId="0" xfId="1" applyFont="1" applyFill="1"/>
    <xf numFmtId="9" fontId="0" fillId="0" borderId="0" xfId="0" applyNumberFormat="1" applyFill="1"/>
    <xf numFmtId="10" fontId="0" fillId="0" borderId="0" xfId="1" applyNumberFormat="1" applyFont="1" applyFill="1"/>
    <xf numFmtId="0" fontId="0" fillId="0" borderId="0" xfId="0" applyNumberFormat="1" applyFill="1"/>
    <xf numFmtId="9" fontId="0" fillId="0" borderId="0" xfId="0" applyNumberFormat="1"/>
    <xf numFmtId="9" fontId="0" fillId="2" borderId="0" xfId="1" applyFont="1" applyFill="1"/>
    <xf numFmtId="9" fontId="4" fillId="0" borderId="0" xfId="1" applyFont="1"/>
    <xf numFmtId="164" fontId="0" fillId="0" borderId="0" xfId="1" applyNumberFormat="1" applyFont="1" applyFill="1"/>
  </cellXfs>
  <cellStyles count="3">
    <cellStyle name="Explanatory Text 2" xfId="2" xr:uid="{821A9620-1338-4971-8803-4CEB078B7691}"/>
    <cellStyle name="Normal" xfId="0" builtinId="0"/>
    <cellStyle name="Percent" xfId="1" builtinId="5"/>
  </cellStyles>
  <dxfs count="17">
    <dxf>
      <numFmt numFmtId="0" formatCode="General"/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14999847407452621"/>
        <name val="Calibri"/>
        <family val="2"/>
        <scheme val="minor"/>
      </font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13" formatCode="0%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t" anchorCtr="0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t" anchorCtr="0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5.8400565733497847E-2"/>
          <c:y val="0.22721934698475013"/>
          <c:w val="0.89437715132440876"/>
          <c:h val="0.61620890437648213"/>
        </c:manualLayout>
      </c:layout>
      <c:lineChart>
        <c:grouping val="stacked"/>
        <c:varyColors val="0"/>
        <c:ser>
          <c:idx val="0"/>
          <c:order val="0"/>
          <c:tx>
            <c:v>Series1</c:v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Pt>
            <c:idx val="2335"/>
            <c:marker>
              <c:symbol val="none"/>
            </c:marker>
            <c:bubble3D val="0"/>
            <c:spPr>
              <a:ln w="22225" cap="rnd">
                <a:solidFill>
                  <a:srgbClr val="FF0000"/>
                </a:solidFill>
              </a:ln>
              <a:effectLst>
                <a:glow rad="139700">
                  <a:schemeClr val="accent1">
                    <a:satMod val="175000"/>
                    <a:alpha val="14000"/>
                  </a:schemeClr>
                </a:glow>
              </a:effectLst>
            </c:spPr>
            <c:extLst>
              <c:ext xmlns:c16="http://schemas.microsoft.com/office/drawing/2014/chart" uri="{C3380CC4-5D6E-409C-BE32-E72D297353CC}">
                <c16:uniqueId val="{0000000C-E467-4542-BE58-094E6CC79CDA}"/>
              </c:ext>
            </c:extLst>
          </c:dPt>
          <c:cat>
            <c:numRef>
              <c:f>[1]Ireland!$B$2:$B$97</c:f>
              <c:numCache>
                <c:formatCode>General</c:formatCode>
                <c:ptCount val="96"/>
                <c:pt idx="0">
                  <c:v>35065</c:v>
                </c:pt>
                <c:pt idx="1">
                  <c:v>35156</c:v>
                </c:pt>
                <c:pt idx="2">
                  <c:v>35247</c:v>
                </c:pt>
                <c:pt idx="3">
                  <c:v>35339</c:v>
                </c:pt>
                <c:pt idx="4">
                  <c:v>35431</c:v>
                </c:pt>
                <c:pt idx="5">
                  <c:v>35521</c:v>
                </c:pt>
                <c:pt idx="6">
                  <c:v>35612</c:v>
                </c:pt>
                <c:pt idx="7">
                  <c:v>35704</c:v>
                </c:pt>
                <c:pt idx="8">
                  <c:v>35796</c:v>
                </c:pt>
                <c:pt idx="9">
                  <c:v>35886</c:v>
                </c:pt>
                <c:pt idx="10">
                  <c:v>35977</c:v>
                </c:pt>
                <c:pt idx="11">
                  <c:v>36069</c:v>
                </c:pt>
                <c:pt idx="12">
                  <c:v>36161</c:v>
                </c:pt>
                <c:pt idx="13">
                  <c:v>36251</c:v>
                </c:pt>
                <c:pt idx="14">
                  <c:v>36342</c:v>
                </c:pt>
                <c:pt idx="15">
                  <c:v>36434</c:v>
                </c:pt>
                <c:pt idx="16">
                  <c:v>36526</c:v>
                </c:pt>
                <c:pt idx="17">
                  <c:v>36617</c:v>
                </c:pt>
                <c:pt idx="18">
                  <c:v>36708</c:v>
                </c:pt>
                <c:pt idx="19">
                  <c:v>36800</c:v>
                </c:pt>
                <c:pt idx="20">
                  <c:v>36892</c:v>
                </c:pt>
                <c:pt idx="21">
                  <c:v>36982</c:v>
                </c:pt>
                <c:pt idx="22">
                  <c:v>37073</c:v>
                </c:pt>
                <c:pt idx="23">
                  <c:v>37165</c:v>
                </c:pt>
                <c:pt idx="24">
                  <c:v>37257</c:v>
                </c:pt>
                <c:pt idx="25">
                  <c:v>37347</c:v>
                </c:pt>
                <c:pt idx="26">
                  <c:v>37438</c:v>
                </c:pt>
                <c:pt idx="27">
                  <c:v>37530</c:v>
                </c:pt>
                <c:pt idx="28">
                  <c:v>37622</c:v>
                </c:pt>
                <c:pt idx="29">
                  <c:v>37712</c:v>
                </c:pt>
                <c:pt idx="30">
                  <c:v>37803</c:v>
                </c:pt>
                <c:pt idx="31">
                  <c:v>37895</c:v>
                </c:pt>
                <c:pt idx="32">
                  <c:v>37987</c:v>
                </c:pt>
                <c:pt idx="33">
                  <c:v>38078</c:v>
                </c:pt>
                <c:pt idx="34">
                  <c:v>38169</c:v>
                </c:pt>
                <c:pt idx="35">
                  <c:v>38261</c:v>
                </c:pt>
                <c:pt idx="36">
                  <c:v>38353</c:v>
                </c:pt>
                <c:pt idx="37">
                  <c:v>38443</c:v>
                </c:pt>
                <c:pt idx="38">
                  <c:v>38534</c:v>
                </c:pt>
                <c:pt idx="39">
                  <c:v>38626</c:v>
                </c:pt>
                <c:pt idx="40">
                  <c:v>38718</c:v>
                </c:pt>
                <c:pt idx="41">
                  <c:v>38808</c:v>
                </c:pt>
                <c:pt idx="42">
                  <c:v>38899</c:v>
                </c:pt>
                <c:pt idx="43">
                  <c:v>38991</c:v>
                </c:pt>
                <c:pt idx="44">
                  <c:v>39083</c:v>
                </c:pt>
                <c:pt idx="45">
                  <c:v>39173</c:v>
                </c:pt>
                <c:pt idx="46">
                  <c:v>39264</c:v>
                </c:pt>
                <c:pt idx="47">
                  <c:v>39356</c:v>
                </c:pt>
                <c:pt idx="48">
                  <c:v>39448</c:v>
                </c:pt>
                <c:pt idx="49">
                  <c:v>39539</c:v>
                </c:pt>
                <c:pt idx="50">
                  <c:v>39630</c:v>
                </c:pt>
                <c:pt idx="51">
                  <c:v>39722</c:v>
                </c:pt>
                <c:pt idx="52">
                  <c:v>39814</c:v>
                </c:pt>
                <c:pt idx="53">
                  <c:v>39904</c:v>
                </c:pt>
                <c:pt idx="54">
                  <c:v>39995</c:v>
                </c:pt>
                <c:pt idx="55">
                  <c:v>40087</c:v>
                </c:pt>
                <c:pt idx="56">
                  <c:v>40179</c:v>
                </c:pt>
                <c:pt idx="57">
                  <c:v>40269</c:v>
                </c:pt>
                <c:pt idx="58">
                  <c:v>40360</c:v>
                </c:pt>
                <c:pt idx="59">
                  <c:v>40452</c:v>
                </c:pt>
                <c:pt idx="60">
                  <c:v>40544</c:v>
                </c:pt>
                <c:pt idx="61">
                  <c:v>40634</c:v>
                </c:pt>
                <c:pt idx="62">
                  <c:v>40725</c:v>
                </c:pt>
                <c:pt idx="63">
                  <c:v>40817</c:v>
                </c:pt>
                <c:pt idx="64">
                  <c:v>40909</c:v>
                </c:pt>
                <c:pt idx="65">
                  <c:v>41000</c:v>
                </c:pt>
                <c:pt idx="66">
                  <c:v>41091</c:v>
                </c:pt>
                <c:pt idx="67">
                  <c:v>41183</c:v>
                </c:pt>
                <c:pt idx="68">
                  <c:v>41275</c:v>
                </c:pt>
                <c:pt idx="69">
                  <c:v>41365</c:v>
                </c:pt>
                <c:pt idx="70">
                  <c:v>41456</c:v>
                </c:pt>
                <c:pt idx="71">
                  <c:v>41548</c:v>
                </c:pt>
                <c:pt idx="72">
                  <c:v>41640</c:v>
                </c:pt>
                <c:pt idx="73">
                  <c:v>41730</c:v>
                </c:pt>
                <c:pt idx="74">
                  <c:v>41821</c:v>
                </c:pt>
                <c:pt idx="75">
                  <c:v>41913</c:v>
                </c:pt>
                <c:pt idx="76">
                  <c:v>42005</c:v>
                </c:pt>
                <c:pt idx="77">
                  <c:v>42095</c:v>
                </c:pt>
                <c:pt idx="78">
                  <c:v>42186</c:v>
                </c:pt>
                <c:pt idx="79">
                  <c:v>42278</c:v>
                </c:pt>
                <c:pt idx="80">
                  <c:v>42370</c:v>
                </c:pt>
                <c:pt idx="81">
                  <c:v>42461</c:v>
                </c:pt>
                <c:pt idx="82">
                  <c:v>42552</c:v>
                </c:pt>
                <c:pt idx="83">
                  <c:v>42644</c:v>
                </c:pt>
                <c:pt idx="84">
                  <c:v>42736</c:v>
                </c:pt>
                <c:pt idx="85">
                  <c:v>42826</c:v>
                </c:pt>
                <c:pt idx="86">
                  <c:v>42917</c:v>
                </c:pt>
                <c:pt idx="87">
                  <c:v>43009</c:v>
                </c:pt>
                <c:pt idx="88">
                  <c:v>43101</c:v>
                </c:pt>
                <c:pt idx="89">
                  <c:v>43191</c:v>
                </c:pt>
                <c:pt idx="90">
                  <c:v>43282</c:v>
                </c:pt>
                <c:pt idx="91">
                  <c:v>43374</c:v>
                </c:pt>
                <c:pt idx="92">
                  <c:v>43466</c:v>
                </c:pt>
                <c:pt idx="93">
                  <c:v>43556</c:v>
                </c:pt>
                <c:pt idx="94">
                  <c:v>43647</c:v>
                </c:pt>
                <c:pt idx="95">
                  <c:v>43739</c:v>
                </c:pt>
              </c:numCache>
            </c:numRef>
          </c:cat>
          <c:val>
            <c:numRef>
              <c:f>Ireland!$G$14:$G$642</c:f>
              <c:numCache>
                <c:formatCode>General</c:formatCode>
                <c:ptCount val="629"/>
                <c:pt idx="0">
                  <c:v>4.8033313729924296E-3</c:v>
                </c:pt>
                <c:pt idx="1">
                  <c:v>6.6501300059893667E-3</c:v>
                </c:pt>
                <c:pt idx="2">
                  <c:v>2.3627694048936793E-2</c:v>
                </c:pt>
                <c:pt idx="3">
                  <c:v>2.1654091824008913E-2</c:v>
                </c:pt>
                <c:pt idx="4">
                  <c:v>2.2952402265097604E-2</c:v>
                </c:pt>
                <c:pt idx="5">
                  <c:v>2.7398477244394023E-2</c:v>
                </c:pt>
                <c:pt idx="6">
                  <c:v>2.9616253122811454E-2</c:v>
                </c:pt>
                <c:pt idx="7">
                  <c:v>2.6652918119253442E-2</c:v>
                </c:pt>
                <c:pt idx="8">
                  <c:v>2.7267403531560531E-2</c:v>
                </c:pt>
                <c:pt idx="9">
                  <c:v>1.871947294471378E-2</c:v>
                </c:pt>
                <c:pt idx="10">
                  <c:v>1.7780681298129063E-2</c:v>
                </c:pt>
                <c:pt idx="11">
                  <c:v>6.2765142878535825E-3</c:v>
                </c:pt>
                <c:pt idx="12">
                  <c:v>8.3082356127938128E-3</c:v>
                </c:pt>
                <c:pt idx="13">
                  <c:v>1.4949881872120804E-2</c:v>
                </c:pt>
                <c:pt idx="14">
                  <c:v>-1.1410723668017935E-2</c:v>
                </c:pt>
                <c:pt idx="15">
                  <c:v>-2.7636140639115806E-3</c:v>
                </c:pt>
                <c:pt idx="16">
                  <c:v>-4.2163012949932776E-3</c:v>
                </c:pt>
                <c:pt idx="17">
                  <c:v>-5.1609224364754539E-3</c:v>
                </c:pt>
                <c:pt idx="18">
                  <c:v>-4.4689400700209112E-3</c:v>
                </c:pt>
                <c:pt idx="19">
                  <c:v>-4.9691910242485463E-3</c:v>
                </c:pt>
                <c:pt idx="20">
                  <c:v>-4.0897950369980837E-3</c:v>
                </c:pt>
                <c:pt idx="21">
                  <c:v>2.3478021994517706E-4</c:v>
                </c:pt>
                <c:pt idx="22">
                  <c:v>1.273621386659434E-4</c:v>
                </c:pt>
                <c:pt idx="23">
                  <c:v>8.23511924765063E-3</c:v>
                </c:pt>
                <c:pt idx="24">
                  <c:v>1.5191239328737921E-3</c:v>
                </c:pt>
                <c:pt idx="25">
                  <c:v>7.3560864361912144E-4</c:v>
                </c:pt>
                <c:pt idx="26">
                  <c:v>1.8343475712192605E-2</c:v>
                </c:pt>
                <c:pt idx="27">
                  <c:v>2.3124973211269204E-2</c:v>
                </c:pt>
                <c:pt idx="28">
                  <c:v>2.9245818134322785E-2</c:v>
                </c:pt>
                <c:pt idx="29">
                  <c:v>3.4845452101835879E-2</c:v>
                </c:pt>
                <c:pt idx="30">
                  <c:v>2.4887482552198043E-2</c:v>
                </c:pt>
                <c:pt idx="31">
                  <c:v>2.1092075850327619E-2</c:v>
                </c:pt>
                <c:pt idx="32">
                  <c:v>1.8323672522522091E-2</c:v>
                </c:pt>
                <c:pt idx="33">
                  <c:v>1.0274190244148844E-2</c:v>
                </c:pt>
                <c:pt idx="34">
                  <c:v>7.1389363978283339E-3</c:v>
                </c:pt>
                <c:pt idx="35">
                  <c:v>7.5662375750599154E-3</c:v>
                </c:pt>
                <c:pt idx="36">
                  <c:v>7.609445557971513E-3</c:v>
                </c:pt>
                <c:pt idx="37">
                  <c:v>1.0110516713341788E-3</c:v>
                </c:pt>
                <c:pt idx="38">
                  <c:v>-5.2940903077622224E-3</c:v>
                </c:pt>
                <c:pt idx="39">
                  <c:v>-8.5380126745547413E-3</c:v>
                </c:pt>
                <c:pt idx="40">
                  <c:v>-1.0923672047186703E-2</c:v>
                </c:pt>
                <c:pt idx="41">
                  <c:v>-1.4599169363741393E-2</c:v>
                </c:pt>
                <c:pt idx="42">
                  <c:v>-7.4113645619538527E-4</c:v>
                </c:pt>
                <c:pt idx="43">
                  <c:v>3.5738365343733623E-3</c:v>
                </c:pt>
                <c:pt idx="44">
                  <c:v>6.3779352615923046E-3</c:v>
                </c:pt>
                <c:pt idx="45">
                  <c:v>1.4737886947415143E-2</c:v>
                </c:pt>
                <c:pt idx="46">
                  <c:v>1.6999736205087861E-2</c:v>
                </c:pt>
                <c:pt idx="47">
                  <c:v>1.7197350357934345E-2</c:v>
                </c:pt>
                <c:pt idx="48">
                  <c:v>1.6550848160052829E-2</c:v>
                </c:pt>
                <c:pt idx="49">
                  <c:v>1.5568815774513398E-2</c:v>
                </c:pt>
                <c:pt idx="50">
                  <c:v>1.5243330668326055E-2</c:v>
                </c:pt>
                <c:pt idx="51">
                  <c:v>1.689151226038026E-2</c:v>
                </c:pt>
                <c:pt idx="52">
                  <c:v>1.6974540276471561E-2</c:v>
                </c:pt>
                <c:pt idx="53">
                  <c:v>1.7179202558885727E-2</c:v>
                </c:pt>
                <c:pt idx="54">
                  <c:v>1.3059369032141171E-2</c:v>
                </c:pt>
                <c:pt idx="55">
                  <c:v>1.4742102629114892E-2</c:v>
                </c:pt>
                <c:pt idx="56">
                  <c:v>1.0897543812755881E-2</c:v>
                </c:pt>
                <c:pt idx="57">
                  <c:v>1.1779766658960127E-3</c:v>
                </c:pt>
                <c:pt idx="58">
                  <c:v>-1.4005968400740323E-3</c:v>
                </c:pt>
                <c:pt idx="59">
                  <c:v>-8.8867720604045557E-3</c:v>
                </c:pt>
                <c:pt idx="60">
                  <c:v>-1.0557926197005171E-2</c:v>
                </c:pt>
                <c:pt idx="61">
                  <c:v>-8.6430321791608443E-3</c:v>
                </c:pt>
                <c:pt idx="62">
                  <c:v>-1.4377451983153142E-2</c:v>
                </c:pt>
                <c:pt idx="63">
                  <c:v>-1.4959974622124528E-2</c:v>
                </c:pt>
                <c:pt idx="64">
                  <c:v>-1.5943038102071927E-2</c:v>
                </c:pt>
                <c:pt idx="65">
                  <c:v>-1.7623072072963392E-2</c:v>
                </c:pt>
                <c:pt idx="66">
                  <c:v>-1.5007813736000637E-2</c:v>
                </c:pt>
                <c:pt idx="67">
                  <c:v>-1.5655985321226151E-2</c:v>
                </c:pt>
                <c:pt idx="68">
                  <c:v>-1.4525999158146225E-2</c:v>
                </c:pt>
                <c:pt idx="69">
                  <c:v>-1.1563817765547588E-2</c:v>
                </c:pt>
                <c:pt idx="70">
                  <c:v>-1.0364703486722008E-2</c:v>
                </c:pt>
                <c:pt idx="71">
                  <c:v>-7.7385665193887869E-3</c:v>
                </c:pt>
                <c:pt idx="72">
                  <c:v>-1.9127971357387624E-3</c:v>
                </c:pt>
                <c:pt idx="73">
                  <c:v>-2.1576598951575225E-3</c:v>
                </c:pt>
                <c:pt idx="74">
                  <c:v>2.5033812085193765E-6</c:v>
                </c:pt>
                <c:pt idx="75">
                  <c:v>2.4016308624500676E-3</c:v>
                </c:pt>
                <c:pt idx="76">
                  <c:v>7.3274032215578447E-3</c:v>
                </c:pt>
                <c:pt idx="77">
                  <c:v>8.3725730144746727E-3</c:v>
                </c:pt>
                <c:pt idx="78">
                  <c:v>1.2153464711048391E-2</c:v>
                </c:pt>
                <c:pt idx="79">
                  <c:v>1.4379578769937817E-2</c:v>
                </c:pt>
                <c:pt idx="80">
                  <c:v>2.2426164153778457E-2</c:v>
                </c:pt>
                <c:pt idx="81">
                  <c:v>2.0176805097959143E-2</c:v>
                </c:pt>
                <c:pt idx="82">
                  <c:v>2.6266666767017537E-2</c:v>
                </c:pt>
                <c:pt idx="83">
                  <c:v>2.9058910880509992E-2</c:v>
                </c:pt>
                <c:pt idx="84">
                  <c:v>3.2430115564087945E-2</c:v>
                </c:pt>
                <c:pt idx="85">
                  <c:v>3.393725438873206E-2</c:v>
                </c:pt>
                <c:pt idx="86">
                  <c:v>4.02128089175494E-2</c:v>
                </c:pt>
                <c:pt idx="87">
                  <c:v>4.3498044228432987E-2</c:v>
                </c:pt>
                <c:pt idx="88">
                  <c:v>4.7069852939219788E-2</c:v>
                </c:pt>
                <c:pt idx="89">
                  <c:v>5.1189967223602244E-2</c:v>
                </c:pt>
                <c:pt idx="90">
                  <c:v>4.7308601330906398E-2</c:v>
                </c:pt>
                <c:pt idx="91">
                  <c:v>4.6115493911535958E-2</c:v>
                </c:pt>
                <c:pt idx="92">
                  <c:v>4.1087096840322988E-2</c:v>
                </c:pt>
                <c:pt idx="93">
                  <c:v>3.9803023496784273E-2</c:v>
                </c:pt>
                <c:pt idx="94">
                  <c:v>3.0232292535413697E-2</c:v>
                </c:pt>
                <c:pt idx="95">
                  <c:v>2.4169839193185137E-2</c:v>
                </c:pt>
                <c:pt idx="96">
                  <c:v>1.3077329850550374E-2</c:v>
                </c:pt>
                <c:pt idx="97">
                  <c:v>1.1865193077164875E-2</c:v>
                </c:pt>
                <c:pt idx="98">
                  <c:v>9.3591020074397374E-3</c:v>
                </c:pt>
                <c:pt idx="99">
                  <c:v>9.771101597484344E-3</c:v>
                </c:pt>
                <c:pt idx="100">
                  <c:v>6.6465748162867653E-3</c:v>
                </c:pt>
                <c:pt idx="101">
                  <c:v>4.3513159296411814E-3</c:v>
                </c:pt>
                <c:pt idx="102">
                  <c:v>6.5570562622854047E-3</c:v>
                </c:pt>
                <c:pt idx="103">
                  <c:v>3.462714572684775E-3</c:v>
                </c:pt>
                <c:pt idx="104">
                  <c:v>3.4063207063302417E-4</c:v>
                </c:pt>
                <c:pt idx="105">
                  <c:v>-2.2738184508819524E-3</c:v>
                </c:pt>
                <c:pt idx="106">
                  <c:v>-1.0318128055473823E-3</c:v>
                </c:pt>
                <c:pt idx="107">
                  <c:v>-2.7041929881009689E-3</c:v>
                </c:pt>
                <c:pt idx="108">
                  <c:v>-1.1325444243774636E-3</c:v>
                </c:pt>
                <c:pt idx="109">
                  <c:v>-2.1553127432720866E-3</c:v>
                </c:pt>
                <c:pt idx="110">
                  <c:v>-2.3967256156090422E-3</c:v>
                </c:pt>
                <c:pt idx="111">
                  <c:v>-6.8141616510988779E-3</c:v>
                </c:pt>
                <c:pt idx="112">
                  <c:v>-7.9517402242026258E-3</c:v>
                </c:pt>
                <c:pt idx="113">
                  <c:v>-8.3256805121166861E-3</c:v>
                </c:pt>
                <c:pt idx="114">
                  <c:v>-9.9142266493550939E-3</c:v>
                </c:pt>
                <c:pt idx="115">
                  <c:v>-8.3771630742746229E-3</c:v>
                </c:pt>
                <c:pt idx="116">
                  <c:v>-9.4245091986304205E-3</c:v>
                </c:pt>
                <c:pt idx="117">
                  <c:v>-7.5087434138075976E-3</c:v>
                </c:pt>
                <c:pt idx="118">
                  <c:v>-7.7120919449139682E-3</c:v>
                </c:pt>
                <c:pt idx="119">
                  <c:v>-6.8188783362079369E-3</c:v>
                </c:pt>
                <c:pt idx="120">
                  <c:v>-6.6619552287216248E-3</c:v>
                </c:pt>
                <c:pt idx="121">
                  <c:v>-6.1401781871017304E-3</c:v>
                </c:pt>
                <c:pt idx="122">
                  <c:v>-5.085955431793447E-3</c:v>
                </c:pt>
                <c:pt idx="123">
                  <c:v>-7.8195678766855396E-3</c:v>
                </c:pt>
                <c:pt idx="124">
                  <c:v>-9.1851048859247827E-3</c:v>
                </c:pt>
                <c:pt idx="125">
                  <c:v>-1.1281887905221321E-2</c:v>
                </c:pt>
                <c:pt idx="126">
                  <c:v>-9.8196261929003846E-3</c:v>
                </c:pt>
                <c:pt idx="127">
                  <c:v>-9.1137903189789909E-3</c:v>
                </c:pt>
                <c:pt idx="128">
                  <c:v>-1.18140099421123E-2</c:v>
                </c:pt>
                <c:pt idx="129">
                  <c:v>-1.2486092030017036E-2</c:v>
                </c:pt>
                <c:pt idx="130">
                  <c:v>-8.3653466792228508E-3</c:v>
                </c:pt>
                <c:pt idx="131">
                  <c:v>-9.9874810708479433E-3</c:v>
                </c:pt>
                <c:pt idx="132">
                  <c:v>-8.9097515437082993E-3</c:v>
                </c:pt>
                <c:pt idx="133">
                  <c:v>-1.0755493814570962E-2</c:v>
                </c:pt>
                <c:pt idx="134">
                  <c:v>-1.4684192040350688E-2</c:v>
                </c:pt>
                <c:pt idx="135">
                  <c:v>-1.0412737446831121E-2</c:v>
                </c:pt>
                <c:pt idx="136">
                  <c:v>-9.4639203149822788E-3</c:v>
                </c:pt>
                <c:pt idx="137">
                  <c:v>-7.9116162136635883E-3</c:v>
                </c:pt>
                <c:pt idx="138">
                  <c:v>-8.6399356809021954E-3</c:v>
                </c:pt>
                <c:pt idx="139">
                  <c:v>-8.9396376258873752E-3</c:v>
                </c:pt>
                <c:pt idx="140">
                  <c:v>-7.5186663415543406E-3</c:v>
                </c:pt>
                <c:pt idx="141">
                  <c:v>-6.6753366494161385E-3</c:v>
                </c:pt>
                <c:pt idx="142">
                  <c:v>-9.6069890583520227E-3</c:v>
                </c:pt>
                <c:pt idx="143">
                  <c:v>-7.7696247483568168E-3</c:v>
                </c:pt>
                <c:pt idx="144">
                  <c:v>-4.3270209149342221E-3</c:v>
                </c:pt>
                <c:pt idx="145">
                  <c:v>-6.8339882868088779E-4</c:v>
                </c:pt>
                <c:pt idx="146">
                  <c:v>3.1347705570229484E-3</c:v>
                </c:pt>
                <c:pt idx="147">
                  <c:v>6.0994383890182365E-3</c:v>
                </c:pt>
                <c:pt idx="148">
                  <c:v>1.327090999375522E-2</c:v>
                </c:pt>
                <c:pt idx="149">
                  <c:v>2.1010921243144048E-2</c:v>
                </c:pt>
                <c:pt idx="150">
                  <c:v>2.6011699359360829E-2</c:v>
                </c:pt>
                <c:pt idx="151">
                  <c:v>2.9487871499352589E-2</c:v>
                </c:pt>
                <c:pt idx="152">
                  <c:v>3.7257231967859523E-2</c:v>
                </c:pt>
                <c:pt idx="153">
                  <c:v>4.2493092386738658E-2</c:v>
                </c:pt>
                <c:pt idx="154">
                  <c:v>4.2837582185383839E-2</c:v>
                </c:pt>
                <c:pt idx="155">
                  <c:v>4.2755675146650442E-2</c:v>
                </c:pt>
                <c:pt idx="156">
                  <c:v>3.9898219725881902E-2</c:v>
                </c:pt>
                <c:pt idx="157">
                  <c:v>4.0313790910300171E-2</c:v>
                </c:pt>
                <c:pt idx="158">
                  <c:v>4.1027789391157109E-2</c:v>
                </c:pt>
                <c:pt idx="159">
                  <c:v>3.9464739311598669E-2</c:v>
                </c:pt>
                <c:pt idx="160">
                  <c:v>3.3230951293047963E-2</c:v>
                </c:pt>
                <c:pt idx="161">
                  <c:v>2.6515473017288699E-2</c:v>
                </c:pt>
                <c:pt idx="162">
                  <c:v>2.1285596257139994E-2</c:v>
                </c:pt>
                <c:pt idx="163">
                  <c:v>1.6742345373890594E-2</c:v>
                </c:pt>
                <c:pt idx="164">
                  <c:v>1.5127872027654378E-2</c:v>
                </c:pt>
                <c:pt idx="165">
                  <c:v>8.846136033919717E-3</c:v>
                </c:pt>
                <c:pt idx="166">
                  <c:v>8.0554978999404798E-3</c:v>
                </c:pt>
                <c:pt idx="167">
                  <c:v>7.4671447300894873E-3</c:v>
                </c:pt>
                <c:pt idx="168">
                  <c:v>8.8081888794140899E-3</c:v>
                </c:pt>
                <c:pt idx="169">
                  <c:v>5.9562624064420583E-3</c:v>
                </c:pt>
                <c:pt idx="170">
                  <c:v>8.3324881638444041E-3</c:v>
                </c:pt>
                <c:pt idx="171">
                  <c:v>7.6434630239212891E-3</c:v>
                </c:pt>
                <c:pt idx="172">
                  <c:v>8.720419690644219E-3</c:v>
                </c:pt>
                <c:pt idx="173">
                  <c:v>1.1473393221998765E-2</c:v>
                </c:pt>
                <c:pt idx="174">
                  <c:v>1.2171628320114822E-2</c:v>
                </c:pt>
                <c:pt idx="175">
                  <c:v>1.5856457498829881E-2</c:v>
                </c:pt>
                <c:pt idx="176">
                  <c:v>1.6400348672259358E-2</c:v>
                </c:pt>
                <c:pt idx="177">
                  <c:v>2.0022772674676715E-2</c:v>
                </c:pt>
                <c:pt idx="178">
                  <c:v>2.0079165448052477E-2</c:v>
                </c:pt>
                <c:pt idx="179">
                  <c:v>1.9481575832796721E-2</c:v>
                </c:pt>
                <c:pt idx="180">
                  <c:v>2.0658462501951979E-2</c:v>
                </c:pt>
                <c:pt idx="181">
                  <c:v>2.2732630281332138E-2</c:v>
                </c:pt>
                <c:pt idx="182">
                  <c:v>2.0980706195608764E-2</c:v>
                </c:pt>
                <c:pt idx="183">
                  <c:v>1.9833023538889213E-2</c:v>
                </c:pt>
                <c:pt idx="184">
                  <c:v>2.1178296369942923E-2</c:v>
                </c:pt>
                <c:pt idx="185">
                  <c:v>1.9047977449544642E-2</c:v>
                </c:pt>
                <c:pt idx="186">
                  <c:v>1.6928001491164992E-2</c:v>
                </c:pt>
                <c:pt idx="187">
                  <c:v>1.3091869012986368E-2</c:v>
                </c:pt>
                <c:pt idx="188">
                  <c:v>1.2238912375947349E-2</c:v>
                </c:pt>
                <c:pt idx="189">
                  <c:v>1.0218122388004311E-2</c:v>
                </c:pt>
                <c:pt idx="190">
                  <c:v>8.0719100595314543E-3</c:v>
                </c:pt>
                <c:pt idx="191">
                  <c:v>5.591046385269801E-3</c:v>
                </c:pt>
                <c:pt idx="192">
                  <c:v>4.485122355013531E-3</c:v>
                </c:pt>
                <c:pt idx="193">
                  <c:v>3.1212608897584156E-3</c:v>
                </c:pt>
                <c:pt idx="194">
                  <c:v>7.036873044896577E-4</c:v>
                </c:pt>
                <c:pt idx="195">
                  <c:v>1.5286710029355881E-3</c:v>
                </c:pt>
                <c:pt idx="196">
                  <c:v>-2.6103567572843128E-3</c:v>
                </c:pt>
                <c:pt idx="197">
                  <c:v>-2.6784001179135093E-3</c:v>
                </c:pt>
                <c:pt idx="198">
                  <c:v>-3.2649891544639918E-3</c:v>
                </c:pt>
                <c:pt idx="199">
                  <c:v>-3.0093668783791705E-3</c:v>
                </c:pt>
                <c:pt idx="200">
                  <c:v>-3.5591702558573899E-3</c:v>
                </c:pt>
                <c:pt idx="201">
                  <c:v>-3.9089459360090451E-3</c:v>
                </c:pt>
                <c:pt idx="202">
                  <c:v>-1.9336711828166926E-3</c:v>
                </c:pt>
                <c:pt idx="203">
                  <c:v>-6.5538186942244497E-4</c:v>
                </c:pt>
                <c:pt idx="204">
                  <c:v>6.8638806694129237E-4</c:v>
                </c:pt>
                <c:pt idx="205">
                  <c:v>1.1424439686679238E-3</c:v>
                </c:pt>
                <c:pt idx="206">
                  <c:v>3.615116263852829E-4</c:v>
                </c:pt>
                <c:pt idx="207">
                  <c:v>-6.8780751596212233E-4</c:v>
                </c:pt>
                <c:pt idx="208">
                  <c:v>7.029710265151779E-4</c:v>
                </c:pt>
                <c:pt idx="209">
                  <c:v>1.3652872156390799E-3</c:v>
                </c:pt>
                <c:pt idx="210">
                  <c:v>2.6786386290738947E-3</c:v>
                </c:pt>
                <c:pt idx="211">
                  <c:v>3.8274160867381641E-3</c:v>
                </c:pt>
                <c:pt idx="212">
                  <c:v>2.4738680410885251E-3</c:v>
                </c:pt>
                <c:pt idx="213">
                  <c:v>1.8214776205982769E-4</c:v>
                </c:pt>
                <c:pt idx="214">
                  <c:v>-3.9625179644558101E-4</c:v>
                </c:pt>
                <c:pt idx="215">
                  <c:v>2.7446751505195099E-3</c:v>
                </c:pt>
                <c:pt idx="216">
                  <c:v>-2.8812299427958209E-3</c:v>
                </c:pt>
                <c:pt idx="217">
                  <c:v>-3.9956301777788281E-3</c:v>
                </c:pt>
                <c:pt idx="218">
                  <c:v>-2.3089590024472115E-3</c:v>
                </c:pt>
                <c:pt idx="219">
                  <c:v>-3.5979941328408635E-3</c:v>
                </c:pt>
                <c:pt idx="220">
                  <c:v>-6.2551223010300127E-4</c:v>
                </c:pt>
                <c:pt idx="221">
                  <c:v>-1.1488505158841215E-3</c:v>
                </c:pt>
                <c:pt idx="222">
                  <c:v>-1.2361414008770753E-3</c:v>
                </c:pt>
                <c:pt idx="223">
                  <c:v>-1.7253347182077799E-3</c:v>
                </c:pt>
                <c:pt idx="224">
                  <c:v>-2.1753949720209834E-3</c:v>
                </c:pt>
                <c:pt idx="225">
                  <c:v>9.3338679006821357E-5</c:v>
                </c:pt>
                <c:pt idx="226">
                  <c:v>-3.5973416900663264E-4</c:v>
                </c:pt>
                <c:pt idx="227">
                  <c:v>-3.4699053717293762E-4</c:v>
                </c:pt>
                <c:pt idx="228">
                  <c:v>2.2291822137096343E-3</c:v>
                </c:pt>
                <c:pt idx="229">
                  <c:v>2.2329783480337447E-3</c:v>
                </c:pt>
                <c:pt idx="230">
                  <c:v>9.3743533394203757E-4</c:v>
                </c:pt>
                <c:pt idx="231">
                  <c:v>4.5150910414594753E-3</c:v>
                </c:pt>
                <c:pt idx="232">
                  <c:v>8.0990500551248021E-4</c:v>
                </c:pt>
                <c:pt idx="233">
                  <c:v>-4.5677012068514347E-4</c:v>
                </c:pt>
                <c:pt idx="234">
                  <c:v>-1.1261762900364452E-3</c:v>
                </c:pt>
                <c:pt idx="235">
                  <c:v>-2.7819155319000911E-3</c:v>
                </c:pt>
                <c:pt idx="236">
                  <c:v>-2.3957960949787128E-3</c:v>
                </c:pt>
                <c:pt idx="237">
                  <c:v>-2.895279548058629E-3</c:v>
                </c:pt>
                <c:pt idx="238">
                  <c:v>-2.4528739661112075E-3</c:v>
                </c:pt>
                <c:pt idx="239">
                  <c:v>-4.9169900536357456E-3</c:v>
                </c:pt>
                <c:pt idx="240">
                  <c:v>-6.0825661050031296E-3</c:v>
                </c:pt>
                <c:pt idx="241">
                  <c:v>-6.0849633992776141E-3</c:v>
                </c:pt>
                <c:pt idx="242">
                  <c:v>-5.4213730501012922E-3</c:v>
                </c:pt>
                <c:pt idx="243">
                  <c:v>-9.5307982534348721E-3</c:v>
                </c:pt>
                <c:pt idx="244">
                  <c:v>-9.5811168206904815E-3</c:v>
                </c:pt>
                <c:pt idx="245">
                  <c:v>-8.2028873276862608E-3</c:v>
                </c:pt>
                <c:pt idx="246">
                  <c:v>-7.3320573522498008E-3</c:v>
                </c:pt>
                <c:pt idx="247">
                  <c:v>-8.0724278186936945E-3</c:v>
                </c:pt>
                <c:pt idx="248">
                  <c:v>-9.886158148368197E-3</c:v>
                </c:pt>
                <c:pt idx="249">
                  <c:v>-1.0416152059940639E-2</c:v>
                </c:pt>
                <c:pt idx="250">
                  <c:v>-1.1318560804855505E-2</c:v>
                </c:pt>
                <c:pt idx="251">
                  <c:v>-1.1139749454385709E-2</c:v>
                </c:pt>
                <c:pt idx="252">
                  <c:v>-1.1379162825339692E-2</c:v>
                </c:pt>
                <c:pt idx="253">
                  <c:v>-1.2719712492555999E-2</c:v>
                </c:pt>
                <c:pt idx="254">
                  <c:v>-1.1656310759067373E-2</c:v>
                </c:pt>
                <c:pt idx="255">
                  <c:v>-1.3868596215984732E-2</c:v>
                </c:pt>
                <c:pt idx="256">
                  <c:v>-1.3009875668089898E-2</c:v>
                </c:pt>
                <c:pt idx="257">
                  <c:v>-1.3933605759315819E-2</c:v>
                </c:pt>
                <c:pt idx="258">
                  <c:v>-1.4614527968125434E-2</c:v>
                </c:pt>
                <c:pt idx="259">
                  <c:v>-1.2890931592124497E-2</c:v>
                </c:pt>
                <c:pt idx="260">
                  <c:v>-1.3188643237878869E-2</c:v>
                </c:pt>
                <c:pt idx="261">
                  <c:v>-1.5181104330967683E-2</c:v>
                </c:pt>
                <c:pt idx="262">
                  <c:v>-1.5638563534803366E-2</c:v>
                </c:pt>
                <c:pt idx="263">
                  <c:v>-1.3852848904771448E-2</c:v>
                </c:pt>
                <c:pt idx="264">
                  <c:v>-1.2725137627550454E-2</c:v>
                </c:pt>
                <c:pt idx="265">
                  <c:v>-1.0626374334463456E-2</c:v>
                </c:pt>
                <c:pt idx="266">
                  <c:v>-1.4134437239630725E-2</c:v>
                </c:pt>
                <c:pt idx="267">
                  <c:v>-9.4440624156119576E-3</c:v>
                </c:pt>
                <c:pt idx="268">
                  <c:v>-1.0001708932443667E-2</c:v>
                </c:pt>
                <c:pt idx="269">
                  <c:v>-7.3071774946334338E-3</c:v>
                </c:pt>
                <c:pt idx="270">
                  <c:v>-5.8142101854296259E-3</c:v>
                </c:pt>
                <c:pt idx="271">
                  <c:v>-5.7709394014228638E-3</c:v>
                </c:pt>
                <c:pt idx="272">
                  <c:v>-3.4494929369928025E-3</c:v>
                </c:pt>
                <c:pt idx="273">
                  <c:v>-1.6768268452314976E-3</c:v>
                </c:pt>
                <c:pt idx="274">
                  <c:v>2.0596108581616515E-3</c:v>
                </c:pt>
                <c:pt idx="275">
                  <c:v>1.2702583866831274E-3</c:v>
                </c:pt>
                <c:pt idx="276">
                  <c:v>5.3963026995450872E-3</c:v>
                </c:pt>
                <c:pt idx="277">
                  <c:v>7.9897866328851059E-3</c:v>
                </c:pt>
                <c:pt idx="278">
                  <c:v>1.463289796710123E-2</c:v>
                </c:pt>
                <c:pt idx="279">
                  <c:v>1.800023128747523E-2</c:v>
                </c:pt>
                <c:pt idx="280">
                  <c:v>1.6327773537802997E-2</c:v>
                </c:pt>
                <c:pt idx="281">
                  <c:v>1.5072532941678762E-2</c:v>
                </c:pt>
                <c:pt idx="282">
                  <c:v>1.6710856769876405E-2</c:v>
                </c:pt>
                <c:pt idx="283">
                  <c:v>1.7510677988405457E-2</c:v>
                </c:pt>
                <c:pt idx="284">
                  <c:v>1.8379760747415666E-2</c:v>
                </c:pt>
                <c:pt idx="285">
                  <c:v>1.9359919261148162E-2</c:v>
                </c:pt>
                <c:pt idx="286">
                  <c:v>1.6590382215662725E-2</c:v>
                </c:pt>
                <c:pt idx="287">
                  <c:v>1.545261248923222E-2</c:v>
                </c:pt>
                <c:pt idx="288">
                  <c:v>1.42353212406455E-2</c:v>
                </c:pt>
                <c:pt idx="289">
                  <c:v>1.2657257239739273E-2</c:v>
                </c:pt>
                <c:pt idx="290">
                  <c:v>1.0666239938942695E-2</c:v>
                </c:pt>
                <c:pt idx="291">
                  <c:v>8.4931590229966412E-3</c:v>
                </c:pt>
                <c:pt idx="292">
                  <c:v>7.5702872930420466E-3</c:v>
                </c:pt>
                <c:pt idx="293">
                  <c:v>6.8866209497395721E-3</c:v>
                </c:pt>
                <c:pt idx="294">
                  <c:v>4.6503646149929504E-3</c:v>
                </c:pt>
                <c:pt idx="295">
                  <c:v>3.1632713292404167E-3</c:v>
                </c:pt>
                <c:pt idx="296">
                  <c:v>2.2456050530383423E-3</c:v>
                </c:pt>
                <c:pt idx="297">
                  <c:v>2.0529159533315727E-3</c:v>
                </c:pt>
                <c:pt idx="298">
                  <c:v>2.4158562731382001E-3</c:v>
                </c:pt>
                <c:pt idx="299">
                  <c:v>2.4023624207135841E-3</c:v>
                </c:pt>
                <c:pt idx="300">
                  <c:v>3.6244210836401183E-3</c:v>
                </c:pt>
                <c:pt idx="301">
                  <c:v>1.8760852474471144E-3</c:v>
                </c:pt>
                <c:pt idx="302">
                  <c:v>-3.1902803645230657E-4</c:v>
                </c:pt>
                <c:pt idx="303">
                  <c:v>-3.1520387292802276E-3</c:v>
                </c:pt>
                <c:pt idx="304">
                  <c:v>-1.4798645210439021E-4</c:v>
                </c:pt>
                <c:pt idx="305">
                  <c:v>9.8387132319276496E-4</c:v>
                </c:pt>
                <c:pt idx="306">
                  <c:v>1.3734352181422119E-3</c:v>
                </c:pt>
                <c:pt idx="307">
                  <c:v>-6.1826594675593843E-5</c:v>
                </c:pt>
                <c:pt idx="308">
                  <c:v>-1.3364625438513137E-3</c:v>
                </c:pt>
                <c:pt idx="309">
                  <c:v>-4.7632731584095417E-3</c:v>
                </c:pt>
                <c:pt idx="310">
                  <c:v>-6.43738215089354E-3</c:v>
                </c:pt>
                <c:pt idx="311">
                  <c:v>-5.6824136869080286E-3</c:v>
                </c:pt>
                <c:pt idx="312">
                  <c:v>-1.0643874407975666E-2</c:v>
                </c:pt>
                <c:pt idx="313">
                  <c:v>-1.0163330712081484E-2</c:v>
                </c:pt>
                <c:pt idx="314">
                  <c:v>-1.0775387932838358E-2</c:v>
                </c:pt>
                <c:pt idx="315">
                  <c:v>-1.0938255700180408E-2</c:v>
                </c:pt>
                <c:pt idx="316">
                  <c:v>-1.115193674135311E-2</c:v>
                </c:pt>
                <c:pt idx="317">
                  <c:v>-1.1364078481860029E-2</c:v>
                </c:pt>
                <c:pt idx="318">
                  <c:v>-8.5036017703884071E-3</c:v>
                </c:pt>
                <c:pt idx="319">
                  <c:v>-8.6367172784481E-3</c:v>
                </c:pt>
                <c:pt idx="320">
                  <c:v>-9.3712911609827709E-3</c:v>
                </c:pt>
                <c:pt idx="321">
                  <c:v>-9.833542982418857E-3</c:v>
                </c:pt>
                <c:pt idx="322">
                  <c:v>-9.2721613172546177E-3</c:v>
                </c:pt>
                <c:pt idx="323">
                  <c:v>-9.0710901856969738E-3</c:v>
                </c:pt>
                <c:pt idx="324">
                  <c:v>-8.9899450964983987E-3</c:v>
                </c:pt>
                <c:pt idx="325">
                  <c:v>-8.0911475469161876E-3</c:v>
                </c:pt>
                <c:pt idx="326">
                  <c:v>-8.2194932531650181E-3</c:v>
                </c:pt>
                <c:pt idx="327">
                  <c:v>-5.7934052957742364E-3</c:v>
                </c:pt>
                <c:pt idx="328">
                  <c:v>-6.8906788423744323E-3</c:v>
                </c:pt>
                <c:pt idx="329">
                  <c:v>-2.8565808077128177E-3</c:v>
                </c:pt>
                <c:pt idx="330">
                  <c:v>-4.6123144057507968E-3</c:v>
                </c:pt>
                <c:pt idx="331">
                  <c:v>-3.2788995149728825E-3</c:v>
                </c:pt>
                <c:pt idx="332">
                  <c:v>-4.0874045015047399E-3</c:v>
                </c:pt>
                <c:pt idx="333">
                  <c:v>-7.636902666281431E-4</c:v>
                </c:pt>
                <c:pt idx="334">
                  <c:v>-1.5714142526011157E-3</c:v>
                </c:pt>
                <c:pt idx="335">
                  <c:v>7.2476121486331321E-4</c:v>
                </c:pt>
                <c:pt idx="336">
                  <c:v>1.2313572527513448E-3</c:v>
                </c:pt>
                <c:pt idx="337">
                  <c:v>1.7576368185361596E-3</c:v>
                </c:pt>
                <c:pt idx="338">
                  <c:v>1.6353882192343238E-3</c:v>
                </c:pt>
                <c:pt idx="339">
                  <c:v>2.6118470846192912E-3</c:v>
                </c:pt>
                <c:pt idx="340">
                  <c:v>2.7747123509316456E-3</c:v>
                </c:pt>
                <c:pt idx="341">
                  <c:v>2.7552495108749916E-3</c:v>
                </c:pt>
                <c:pt idx="342">
                  <c:v>5.0781734784946407E-3</c:v>
                </c:pt>
                <c:pt idx="343">
                  <c:v>4.3197282594505523E-3</c:v>
                </c:pt>
                <c:pt idx="344">
                  <c:v>4.8383542751796833E-3</c:v>
                </c:pt>
                <c:pt idx="345">
                  <c:v>1.0913302712387673E-3</c:v>
                </c:pt>
                <c:pt idx="346">
                  <c:v>1.800489250918553E-3</c:v>
                </c:pt>
                <c:pt idx="347">
                  <c:v>9.2665549570306505E-4</c:v>
                </c:pt>
                <c:pt idx="348">
                  <c:v>8.8097381235288392E-4</c:v>
                </c:pt>
                <c:pt idx="349">
                  <c:v>9.8118119917519109E-5</c:v>
                </c:pt>
                <c:pt idx="350">
                  <c:v>4.2167198396397465E-3</c:v>
                </c:pt>
                <c:pt idx="351">
                  <c:v>1.4831807116300345E-4</c:v>
                </c:pt>
                <c:pt idx="352">
                  <c:v>2.4627158257999257E-3</c:v>
                </c:pt>
                <c:pt idx="353">
                  <c:v>3.1719125533910025E-3</c:v>
                </c:pt>
                <c:pt idx="354">
                  <c:v>3.7758359210602437E-3</c:v>
                </c:pt>
                <c:pt idx="355">
                  <c:v>5.5927201015165103E-3</c:v>
                </c:pt>
                <c:pt idx="356">
                  <c:v>5.6420761010784705E-3</c:v>
                </c:pt>
                <c:pt idx="357">
                  <c:v>9.7168429462877164E-3</c:v>
                </c:pt>
                <c:pt idx="358">
                  <c:v>7.3514652752540181E-3</c:v>
                </c:pt>
                <c:pt idx="359">
                  <c:v>7.1765552613808617E-3</c:v>
                </c:pt>
                <c:pt idx="360">
                  <c:v>7.3456151263694633E-3</c:v>
                </c:pt>
                <c:pt idx="361">
                  <c:v>7.4185346552628336E-3</c:v>
                </c:pt>
                <c:pt idx="362">
                  <c:v>4.1157493216136412E-3</c:v>
                </c:pt>
                <c:pt idx="363">
                  <c:v>7.8454642363275252E-3</c:v>
                </c:pt>
                <c:pt idx="364">
                  <c:v>7.3429133409642034E-3</c:v>
                </c:pt>
                <c:pt idx="365">
                  <c:v>6.6619105862335869E-3</c:v>
                </c:pt>
                <c:pt idx="366">
                  <c:v>6.3976903156652389E-3</c:v>
                </c:pt>
                <c:pt idx="367">
                  <c:v>4.824361081455431E-3</c:v>
                </c:pt>
                <c:pt idx="368">
                  <c:v>3.5165714458737728E-3</c:v>
                </c:pt>
                <c:pt idx="369">
                  <c:v>1.9385529571511306E-3</c:v>
                </c:pt>
                <c:pt idx="370">
                  <c:v>3.0060421108027077E-4</c:v>
                </c:pt>
                <c:pt idx="371">
                  <c:v>1.7233226572600929E-3</c:v>
                </c:pt>
                <c:pt idx="372">
                  <c:v>2.9121376183437636E-5</c:v>
                </c:pt>
                <c:pt idx="373">
                  <c:v>-9.4110286585204694E-4</c:v>
                </c:pt>
                <c:pt idx="374">
                  <c:v>-8.13096511952811E-4</c:v>
                </c:pt>
                <c:pt idx="375">
                  <c:v>-2.7794815395179831E-3</c:v>
                </c:pt>
                <c:pt idx="376">
                  <c:v>-1.7941274633963738E-3</c:v>
                </c:pt>
                <c:pt idx="377">
                  <c:v>-2.7923284623737909E-3</c:v>
                </c:pt>
                <c:pt idx="378">
                  <c:v>-1.6365926109925925E-3</c:v>
                </c:pt>
                <c:pt idx="379">
                  <c:v>-1.3796274326741836E-3</c:v>
                </c:pt>
                <c:pt idx="380">
                  <c:v>-2.7142606788143676E-3</c:v>
                </c:pt>
                <c:pt idx="381">
                  <c:v>-4.116222858255904E-3</c:v>
                </c:pt>
                <c:pt idx="382">
                  <c:v>-5.1616882377458085E-3</c:v>
                </c:pt>
                <c:pt idx="383">
                  <c:v>-8.7502775481734969E-3</c:v>
                </c:pt>
                <c:pt idx="384">
                  <c:v>-7.1102772406147286E-3</c:v>
                </c:pt>
                <c:pt idx="385">
                  <c:v>-5.6445130875256667E-3</c:v>
                </c:pt>
                <c:pt idx="386">
                  <c:v>-8.536927867525473E-3</c:v>
                </c:pt>
                <c:pt idx="387">
                  <c:v>-4.9893013038523519E-3</c:v>
                </c:pt>
                <c:pt idx="388">
                  <c:v>-1.0003398143214871E-2</c:v>
                </c:pt>
                <c:pt idx="389">
                  <c:v>-7.6424370443735597E-3</c:v>
                </c:pt>
                <c:pt idx="390">
                  <c:v>-9.5772118214865459E-3</c:v>
                </c:pt>
                <c:pt idx="391">
                  <c:v>-9.1622954432286682E-3</c:v>
                </c:pt>
                <c:pt idx="392">
                  <c:v>-1.229822217963663E-2</c:v>
                </c:pt>
                <c:pt idx="393">
                  <c:v>-1.3822576462346747E-2</c:v>
                </c:pt>
                <c:pt idx="394">
                  <c:v>-1.1071162313581814E-2</c:v>
                </c:pt>
                <c:pt idx="395">
                  <c:v>-1.0729223170660588E-2</c:v>
                </c:pt>
                <c:pt idx="396">
                  <c:v>-1.0811715396234337E-2</c:v>
                </c:pt>
                <c:pt idx="397">
                  <c:v>-1.0588631644431615E-2</c:v>
                </c:pt>
                <c:pt idx="398">
                  <c:v>-7.234802989245121E-3</c:v>
                </c:pt>
                <c:pt idx="399">
                  <c:v>-6.5187983147289357E-3</c:v>
                </c:pt>
                <c:pt idx="400">
                  <c:v>-2.0533383348735686E-3</c:v>
                </c:pt>
                <c:pt idx="401">
                  <c:v>9.3042634518290693E-4</c:v>
                </c:pt>
                <c:pt idx="402">
                  <c:v>3.1213957548254976E-3</c:v>
                </c:pt>
                <c:pt idx="403">
                  <c:v>5.6938412099943646E-3</c:v>
                </c:pt>
                <c:pt idx="404">
                  <c:v>8.9515013395779167E-3</c:v>
                </c:pt>
                <c:pt idx="405">
                  <c:v>1.5476785753755058E-2</c:v>
                </c:pt>
                <c:pt idx="406">
                  <c:v>2.1520032715578452E-2</c:v>
                </c:pt>
                <c:pt idx="407">
                  <c:v>1.9365898819262824E-2</c:v>
                </c:pt>
                <c:pt idx="408">
                  <c:v>2.4900952623105248E-2</c:v>
                </c:pt>
                <c:pt idx="409">
                  <c:v>2.7487978694443155E-2</c:v>
                </c:pt>
                <c:pt idx="410">
                  <c:v>2.9921268274266933E-2</c:v>
                </c:pt>
                <c:pt idx="411">
                  <c:v>2.3063336009033177E-2</c:v>
                </c:pt>
                <c:pt idx="412">
                  <c:v>2.4584513465435085E-2</c:v>
                </c:pt>
                <c:pt idx="413">
                  <c:v>2.3410907490308403E-2</c:v>
                </c:pt>
                <c:pt idx="414">
                  <c:v>2.2803879153342348E-2</c:v>
                </c:pt>
                <c:pt idx="415">
                  <c:v>2.1264562560788351E-2</c:v>
                </c:pt>
                <c:pt idx="416">
                  <c:v>1.9970531858250526E-2</c:v>
                </c:pt>
                <c:pt idx="417">
                  <c:v>1.4596994584188387E-2</c:v>
                </c:pt>
                <c:pt idx="418">
                  <c:v>9.9568499849365995E-3</c:v>
                </c:pt>
                <c:pt idx="419">
                  <c:v>1.1924962788971323E-2</c:v>
                </c:pt>
                <c:pt idx="420">
                  <c:v>9.2104632969076949E-3</c:v>
                </c:pt>
                <c:pt idx="421">
                  <c:v>7.4064083564899276E-3</c:v>
                </c:pt>
                <c:pt idx="422">
                  <c:v>4.4929676843765837E-3</c:v>
                </c:pt>
                <c:pt idx="423">
                  <c:v>1.2141879547916184E-2</c:v>
                </c:pt>
                <c:pt idx="424">
                  <c:v>8.4767548213534414E-3</c:v>
                </c:pt>
                <c:pt idx="425">
                  <c:v>9.8575397050559965E-3</c:v>
                </c:pt>
                <c:pt idx="426">
                  <c:v>9.8429095358935747E-3</c:v>
                </c:pt>
                <c:pt idx="427">
                  <c:v>9.1155796420847434E-3</c:v>
                </c:pt>
                <c:pt idx="428">
                  <c:v>7.9710523589067196E-3</c:v>
                </c:pt>
                <c:pt idx="429">
                  <c:v>8.0977827810676042E-3</c:v>
                </c:pt>
                <c:pt idx="430">
                  <c:v>5.7228375706496887E-3</c:v>
                </c:pt>
                <c:pt idx="431">
                  <c:v>4.3744152413756343E-3</c:v>
                </c:pt>
                <c:pt idx="432">
                  <c:v>2.1932298772727355E-3</c:v>
                </c:pt>
                <c:pt idx="433">
                  <c:v>4.4897813297890935E-4</c:v>
                </c:pt>
                <c:pt idx="434">
                  <c:v>-3.958715990571039E-4</c:v>
                </c:pt>
                <c:pt idx="435">
                  <c:v>-6.7776497560395584E-3</c:v>
                </c:pt>
                <c:pt idx="436">
                  <c:v>-4.4875443264777454E-3</c:v>
                </c:pt>
                <c:pt idx="437">
                  <c:v>-8.1797321362362518E-3</c:v>
                </c:pt>
                <c:pt idx="438">
                  <c:v>-6.9864972522132784E-3</c:v>
                </c:pt>
                <c:pt idx="439">
                  <c:v>-8.8727623129582368E-3</c:v>
                </c:pt>
                <c:pt idx="440">
                  <c:v>-1.0746042793745804E-2</c:v>
                </c:pt>
                <c:pt idx="441">
                  <c:v>-1.1295022288796842E-2</c:v>
                </c:pt>
                <c:pt idx="442">
                  <c:v>-1.2649620936758151E-2</c:v>
                </c:pt>
                <c:pt idx="443">
                  <c:v>-1.1422580750902467E-2</c:v>
                </c:pt>
                <c:pt idx="444">
                  <c:v>-1.3295245711812951E-2</c:v>
                </c:pt>
                <c:pt idx="445">
                  <c:v>-1.3849228510737797E-2</c:v>
                </c:pt>
                <c:pt idx="446">
                  <c:v>-1.1101597025826323E-2</c:v>
                </c:pt>
                <c:pt idx="447">
                  <c:v>-1.3320421657783308E-2</c:v>
                </c:pt>
                <c:pt idx="448">
                  <c:v>-1.1827897624342774E-2</c:v>
                </c:pt>
                <c:pt idx="449">
                  <c:v>-1.0154717200381441E-2</c:v>
                </c:pt>
                <c:pt idx="450">
                  <c:v>-8.8679379349994227E-3</c:v>
                </c:pt>
                <c:pt idx="451">
                  <c:v>-7.0048529877325856E-3</c:v>
                </c:pt>
                <c:pt idx="452">
                  <c:v>-8.0435354026442921E-3</c:v>
                </c:pt>
                <c:pt idx="453">
                  <c:v>-7.6943042825203195E-3</c:v>
                </c:pt>
                <c:pt idx="454">
                  <c:v>-3.7077533623748257E-3</c:v>
                </c:pt>
                <c:pt idx="455">
                  <c:v>-3.6022737840287803E-3</c:v>
                </c:pt>
                <c:pt idx="456">
                  <c:v>-5.4090400786321934E-4</c:v>
                </c:pt>
                <c:pt idx="457">
                  <c:v>4.0954105248009023E-4</c:v>
                </c:pt>
                <c:pt idx="458">
                  <c:v>-3.0084891944234075E-3</c:v>
                </c:pt>
                <c:pt idx="459">
                  <c:v>3.0469328116769488E-3</c:v>
                </c:pt>
                <c:pt idx="460">
                  <c:v>1.5316619089146468E-3</c:v>
                </c:pt>
                <c:pt idx="461">
                  <c:v>4.0590876133263856E-3</c:v>
                </c:pt>
                <c:pt idx="462">
                  <c:v>1.5370720372291896E-3</c:v>
                </c:pt>
                <c:pt idx="463">
                  <c:v>1.7504541681788168E-3</c:v>
                </c:pt>
                <c:pt idx="464">
                  <c:v>1.2275626255098399E-3</c:v>
                </c:pt>
                <c:pt idx="465">
                  <c:v>1.5099956365512395E-3</c:v>
                </c:pt>
                <c:pt idx="466">
                  <c:v>1.1653618327498718E-3</c:v>
                </c:pt>
                <c:pt idx="467">
                  <c:v>2.1166910932952886E-3</c:v>
                </c:pt>
                <c:pt idx="468">
                  <c:v>1.4501706547510622E-3</c:v>
                </c:pt>
                <c:pt idx="469">
                  <c:v>3.3483471488317284E-3</c:v>
                </c:pt>
                <c:pt idx="470">
                  <c:v>3.6764322214463269E-3</c:v>
                </c:pt>
                <c:pt idx="471">
                  <c:v>2.318577883574514E-3</c:v>
                </c:pt>
                <c:pt idx="472">
                  <c:v>4.4968366893824952E-3</c:v>
                </c:pt>
                <c:pt idx="473">
                  <c:v>6.0809133294712726E-3</c:v>
                </c:pt>
                <c:pt idx="474">
                  <c:v>7.8983331395036434E-3</c:v>
                </c:pt>
                <c:pt idx="475">
                  <c:v>6.1823953752067435E-3</c:v>
                </c:pt>
                <c:pt idx="476">
                  <c:v>9.6451631270408622E-3</c:v>
                </c:pt>
                <c:pt idx="477">
                  <c:v>1.0095825711309209E-2</c:v>
                </c:pt>
                <c:pt idx="478">
                  <c:v>1.3225477610243036E-2</c:v>
                </c:pt>
                <c:pt idx="479">
                  <c:v>1.3680323095041627E-2</c:v>
                </c:pt>
                <c:pt idx="480">
                  <c:v>1.9549057714418464E-2</c:v>
                </c:pt>
                <c:pt idx="481">
                  <c:v>2.3602344570549837E-2</c:v>
                </c:pt>
                <c:pt idx="482">
                  <c:v>3.3252999347756947E-2</c:v>
                </c:pt>
                <c:pt idx="483">
                  <c:v>3.134485816234954E-2</c:v>
                </c:pt>
                <c:pt idx="484">
                  <c:v>3.4362792920771219E-2</c:v>
                </c:pt>
                <c:pt idx="485">
                  <c:v>3.4761107402950325E-2</c:v>
                </c:pt>
                <c:pt idx="486">
                  <c:v>3.6802381107463616E-2</c:v>
                </c:pt>
                <c:pt idx="487">
                  <c:v>4.141995795733406E-2</c:v>
                </c:pt>
                <c:pt idx="488">
                  <c:v>4.7530486064414401E-2</c:v>
                </c:pt>
                <c:pt idx="489">
                  <c:v>5.4924525965044345E-2</c:v>
                </c:pt>
                <c:pt idx="490">
                  <c:v>5.8320421684799471E-2</c:v>
                </c:pt>
                <c:pt idx="491">
                  <c:v>6.0980008076608194E-2</c:v>
                </c:pt>
                <c:pt idx="492">
                  <c:v>6.5767083943342811E-2</c:v>
                </c:pt>
                <c:pt idx="493">
                  <c:v>6.82699300101927E-2</c:v>
                </c:pt>
                <c:pt idx="494">
                  <c:v>6.613206211804501E-2</c:v>
                </c:pt>
                <c:pt idx="495">
                  <c:v>7.2188762003813703E-2</c:v>
                </c:pt>
                <c:pt idx="496">
                  <c:v>6.8739700096970113E-2</c:v>
                </c:pt>
                <c:pt idx="497">
                  <c:v>5.9951332600750223E-2</c:v>
                </c:pt>
                <c:pt idx="498">
                  <c:v>5.1716402648495113E-2</c:v>
                </c:pt>
                <c:pt idx="499">
                  <c:v>4.731114755583566E-2</c:v>
                </c:pt>
                <c:pt idx="500">
                  <c:v>4.4598371276539844E-2</c:v>
                </c:pt>
                <c:pt idx="501">
                  <c:v>3.4349879534134389E-2</c:v>
                </c:pt>
                <c:pt idx="502">
                  <c:v>2.5003144064778882E-2</c:v>
                </c:pt>
                <c:pt idx="503">
                  <c:v>1.5044852413156791E-2</c:v>
                </c:pt>
                <c:pt idx="504">
                  <c:v>3.1153917404361776E-3</c:v>
                </c:pt>
                <c:pt idx="505">
                  <c:v>-7.416682586750753E-3</c:v>
                </c:pt>
                <c:pt idx="506">
                  <c:v>-1.4904261726051041E-2</c:v>
                </c:pt>
                <c:pt idx="507">
                  <c:v>-2.1255311701077893E-2</c:v>
                </c:pt>
                <c:pt idx="508">
                  <c:v>-2.2322651630257651E-2</c:v>
                </c:pt>
                <c:pt idx="509">
                  <c:v>-2.339230938322891E-2</c:v>
                </c:pt>
                <c:pt idx="510">
                  <c:v>-2.2124985330848588E-2</c:v>
                </c:pt>
                <c:pt idx="511">
                  <c:v>-2.335765075391812E-2</c:v>
                </c:pt>
                <c:pt idx="512">
                  <c:v>-2.5928504583119183E-2</c:v>
                </c:pt>
                <c:pt idx="513">
                  <c:v>-2.5394275469606518E-2</c:v>
                </c:pt>
                <c:pt idx="514">
                  <c:v>-2.5550090552170113E-2</c:v>
                </c:pt>
                <c:pt idx="515">
                  <c:v>-2.2113436310629758E-2</c:v>
                </c:pt>
                <c:pt idx="516">
                  <c:v>-2.2980634551697701E-2</c:v>
                </c:pt>
                <c:pt idx="517">
                  <c:v>-2.1083692601697551E-2</c:v>
                </c:pt>
                <c:pt idx="518">
                  <c:v>-2.0691352994723293E-2</c:v>
                </c:pt>
                <c:pt idx="519">
                  <c:v>-1.861947982741155E-2</c:v>
                </c:pt>
                <c:pt idx="520">
                  <c:v>-2.0376111716682032E-2</c:v>
                </c:pt>
                <c:pt idx="521">
                  <c:v>-1.9256176469759523E-2</c:v>
                </c:pt>
                <c:pt idx="522">
                  <c:v>-1.8039372940852665E-2</c:v>
                </c:pt>
                <c:pt idx="523">
                  <c:v>-1.7616696373515466E-2</c:v>
                </c:pt>
                <c:pt idx="524">
                  <c:v>-1.8805423778569735E-2</c:v>
                </c:pt>
                <c:pt idx="525">
                  <c:v>-1.6693772391977616E-2</c:v>
                </c:pt>
                <c:pt idx="526">
                  <c:v>-1.4001161027656722E-2</c:v>
                </c:pt>
                <c:pt idx="527">
                  <c:v>-1.5358426120078676E-2</c:v>
                </c:pt>
                <c:pt idx="528">
                  <c:v>-1.4653631427435613E-2</c:v>
                </c:pt>
                <c:pt idx="529">
                  <c:v>-1.4790755203864997E-2</c:v>
                </c:pt>
                <c:pt idx="530">
                  <c:v>-1.5221188278893327E-2</c:v>
                </c:pt>
                <c:pt idx="531">
                  <c:v>-1.5790574361069232E-2</c:v>
                </c:pt>
                <c:pt idx="532">
                  <c:v>-1.3877944150397939E-2</c:v>
                </c:pt>
                <c:pt idx="533">
                  <c:v>-1.3159326335850515E-2</c:v>
                </c:pt>
                <c:pt idx="534">
                  <c:v>-1.3712916760451006E-2</c:v>
                </c:pt>
                <c:pt idx="535">
                  <c:v>-1.6335561141404723E-2</c:v>
                </c:pt>
                <c:pt idx="536">
                  <c:v>-1.4908244177783575E-2</c:v>
                </c:pt>
                <c:pt idx="537">
                  <c:v>-1.5397253338859858E-2</c:v>
                </c:pt>
                <c:pt idx="538">
                  <c:v>-1.5205730349924533E-2</c:v>
                </c:pt>
                <c:pt idx="539">
                  <c:v>-1.5342812062669298E-2</c:v>
                </c:pt>
                <c:pt idx="540">
                  <c:v>-1.4393381921579478E-2</c:v>
                </c:pt>
                <c:pt idx="541">
                  <c:v>-1.4414753965046772E-2</c:v>
                </c:pt>
                <c:pt idx="542">
                  <c:v>-1.2300039154048223E-2</c:v>
                </c:pt>
                <c:pt idx="543">
                  <c:v>-1.4539289481228549E-2</c:v>
                </c:pt>
                <c:pt idx="544">
                  <c:v>-1.5459135325170353E-2</c:v>
                </c:pt>
                <c:pt idx="545">
                  <c:v>-1.5767006840384973E-2</c:v>
                </c:pt>
                <c:pt idx="546">
                  <c:v>-1.5673365924566859E-2</c:v>
                </c:pt>
                <c:pt idx="547">
                  <c:v>-1.8818381941693611E-2</c:v>
                </c:pt>
                <c:pt idx="548">
                  <c:v>-2.3277083551537625E-2</c:v>
                </c:pt>
                <c:pt idx="549">
                  <c:v>-2.5525545918984049E-2</c:v>
                </c:pt>
                <c:pt idx="550">
                  <c:v>-2.7357272106769252E-2</c:v>
                </c:pt>
                <c:pt idx="551">
                  <c:v>-2.6966630055717578E-2</c:v>
                </c:pt>
                <c:pt idx="552">
                  <c:v>-2.6875835386902139E-2</c:v>
                </c:pt>
                <c:pt idx="553">
                  <c:v>-2.662174529085394E-2</c:v>
                </c:pt>
                <c:pt idx="554">
                  <c:v>-3.0383151294595314E-2</c:v>
                </c:pt>
                <c:pt idx="555">
                  <c:v>-2.5938450458232482E-2</c:v>
                </c:pt>
                <c:pt idx="556">
                  <c:v>-2.9097228097844301E-2</c:v>
                </c:pt>
                <c:pt idx="557">
                  <c:v>-2.8167324555666274E-2</c:v>
                </c:pt>
                <c:pt idx="558">
                  <c:v>-2.3893330519923622E-2</c:v>
                </c:pt>
                <c:pt idx="559">
                  <c:v>-2.1611771532694186E-2</c:v>
                </c:pt>
                <c:pt idx="560">
                  <c:v>-2.1499295011791892E-2</c:v>
                </c:pt>
                <c:pt idx="561">
                  <c:v>-1.7536770897632697E-2</c:v>
                </c:pt>
                <c:pt idx="562">
                  <c:v>-1.6091103031171724E-2</c:v>
                </c:pt>
                <c:pt idx="563">
                  <c:v>-1.282576698687205E-2</c:v>
                </c:pt>
                <c:pt idx="564">
                  <c:v>-1.1844392842571322E-2</c:v>
                </c:pt>
                <c:pt idx="565">
                  <c:v>-1.2247580372360662E-2</c:v>
                </c:pt>
                <c:pt idx="566">
                  <c:v>-1.0909470619299312E-2</c:v>
                </c:pt>
                <c:pt idx="567">
                  <c:v>-1.3581382969129014E-2</c:v>
                </c:pt>
                <c:pt idx="568">
                  <c:v>-1.0092866318634479E-2</c:v>
                </c:pt>
                <c:pt idx="569">
                  <c:v>-9.0610502765376671E-3</c:v>
                </c:pt>
                <c:pt idx="570">
                  <c:v>-5.7538840206319041E-3</c:v>
                </c:pt>
                <c:pt idx="571">
                  <c:v>-4.4030575885036392E-3</c:v>
                </c:pt>
                <c:pt idx="572">
                  <c:v>-7.1462657596867195E-3</c:v>
                </c:pt>
                <c:pt idx="573">
                  <c:v>-6.8842236483557633E-3</c:v>
                </c:pt>
                <c:pt idx="574">
                  <c:v>-7.2614345104880969E-3</c:v>
                </c:pt>
                <c:pt idx="575">
                  <c:v>-5.5024609168582731E-3</c:v>
                </c:pt>
                <c:pt idx="576">
                  <c:v>-7.045616283560565E-3</c:v>
                </c:pt>
                <c:pt idx="577">
                  <c:v>-5.9125210914926923E-3</c:v>
                </c:pt>
                <c:pt idx="578">
                  <c:v>-2.1781187102857757E-3</c:v>
                </c:pt>
                <c:pt idx="579">
                  <c:v>-7.4452625513029514E-3</c:v>
                </c:pt>
                <c:pt idx="580">
                  <c:v>-6.3766268841870541E-3</c:v>
                </c:pt>
                <c:pt idx="581">
                  <c:v>-1.364825095424112E-3</c:v>
                </c:pt>
                <c:pt idx="582">
                  <c:v>-4.7678071928284734E-3</c:v>
                </c:pt>
                <c:pt idx="583">
                  <c:v>-1.9799540465957719E-3</c:v>
                </c:pt>
                <c:pt idx="584">
                  <c:v>-4.1264720209683164E-3</c:v>
                </c:pt>
                <c:pt idx="585">
                  <c:v>-6.2060241763494256E-3</c:v>
                </c:pt>
                <c:pt idx="586">
                  <c:v>-3.7492862190960951E-3</c:v>
                </c:pt>
                <c:pt idx="587">
                  <c:v>-4.1058142030051563E-3</c:v>
                </c:pt>
                <c:pt idx="588">
                  <c:v>-3.964846239969737E-3</c:v>
                </c:pt>
                <c:pt idx="589">
                  <c:v>-3.2526364080219506E-3</c:v>
                </c:pt>
                <c:pt idx="590">
                  <c:v>-9.4800297164249429E-3</c:v>
                </c:pt>
                <c:pt idx="591">
                  <c:v>-1.85418507787571E-3</c:v>
                </c:pt>
                <c:pt idx="592">
                  <c:v>-4.519409016518444E-3</c:v>
                </c:pt>
                <c:pt idx="593">
                  <c:v>-5.5619582446254819E-3</c:v>
                </c:pt>
                <c:pt idx="594">
                  <c:v>2.8399224369588433E-5</c:v>
                </c:pt>
                <c:pt idx="595">
                  <c:v>-7.8073396701126771E-3</c:v>
                </c:pt>
                <c:pt idx="596">
                  <c:v>-2.331454877954435E-3</c:v>
                </c:pt>
                <c:pt idx="597">
                  <c:v>-2.0860164163746852E-3</c:v>
                </c:pt>
                <c:pt idx="598">
                  <c:v>-1.1994677533857662E-3</c:v>
                </c:pt>
                <c:pt idx="599">
                  <c:v>-1.8172524217189903E-3</c:v>
                </c:pt>
                <c:pt idx="600">
                  <c:v>-2.0936595707243995E-4</c:v>
                </c:pt>
                <c:pt idx="601">
                  <c:v>-7.483305589623346E-4</c:v>
                </c:pt>
                <c:pt idx="602">
                  <c:v>6.2764697502190152E-3</c:v>
                </c:pt>
                <c:pt idx="603">
                  <c:v>-1.223496136611546E-3</c:v>
                </c:pt>
                <c:pt idx="604">
                  <c:v>5.8920296129157492E-4</c:v>
                </c:pt>
                <c:pt idx="605">
                  <c:v>7.0554578788366415E-4</c:v>
                </c:pt>
                <c:pt idx="606">
                  <c:v>1.6435087029077408E-3</c:v>
                </c:pt>
                <c:pt idx="607">
                  <c:v>1.3306364254265142E-3</c:v>
                </c:pt>
                <c:pt idx="608">
                  <c:v>-9.3199493670275552E-4</c:v>
                </c:pt>
                <c:pt idx="609">
                  <c:v>2.0442099089341883E-4</c:v>
                </c:pt>
                <c:pt idx="610">
                  <c:v>-9.2701858347815462E-4</c:v>
                </c:pt>
                <c:pt idx="611">
                  <c:v>1.9842114176376693E-4</c:v>
                </c:pt>
                <c:pt idx="612">
                  <c:v>-1.2080361242504123E-3</c:v>
                </c:pt>
                <c:pt idx="613">
                  <c:v>-2.3794236418085081E-3</c:v>
                </c:pt>
                <c:pt idx="614">
                  <c:v>-7.2620313675235198E-3</c:v>
                </c:pt>
                <c:pt idx="615">
                  <c:v>6.6266083427892154E-3</c:v>
                </c:pt>
                <c:pt idx="616">
                  <c:v>3.6176558900178138E-4</c:v>
                </c:pt>
                <c:pt idx="617">
                  <c:v>3.0944958143437743E-3</c:v>
                </c:pt>
                <c:pt idx="618">
                  <c:v>6.399031554885669E-3</c:v>
                </c:pt>
                <c:pt idx="619">
                  <c:v>6.883002479619516E-3</c:v>
                </c:pt>
                <c:pt idx="620">
                  <c:v>9.1865068524716476E-3</c:v>
                </c:pt>
                <c:pt idx="621">
                  <c:v>1.2857177946727588E-2</c:v>
                </c:pt>
                <c:pt idx="622">
                  <c:v>8.6602349077807336E-3</c:v>
                </c:pt>
                <c:pt idx="623">
                  <c:v>8.5426505018011394E-3</c:v>
                </c:pt>
                <c:pt idx="624">
                  <c:v>9.404271495857975E-3</c:v>
                </c:pt>
                <c:pt idx="625">
                  <c:v>1.0356227811592207E-2</c:v>
                </c:pt>
                <c:pt idx="626">
                  <c:v>4.7380070414932134E-2</c:v>
                </c:pt>
                <c:pt idx="627">
                  <c:v>4.7644618182159752E-2</c:v>
                </c:pt>
                <c:pt idx="628">
                  <c:v>5.618752857952327E-2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8C-496B-83F1-57EF532C0CCF}"/>
            </c:ext>
          </c:extLst>
        </c:ser>
        <c:ser>
          <c:idx val="1"/>
          <c:order val="1"/>
          <c:tx>
            <c:v>GDP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[1]Ireland!$B$2:$B$97</c:f>
              <c:numCache>
                <c:formatCode>General</c:formatCode>
                <c:ptCount val="96"/>
                <c:pt idx="0">
                  <c:v>35065</c:v>
                </c:pt>
                <c:pt idx="1">
                  <c:v>35156</c:v>
                </c:pt>
                <c:pt idx="2">
                  <c:v>35247</c:v>
                </c:pt>
                <c:pt idx="3">
                  <c:v>35339</c:v>
                </c:pt>
                <c:pt idx="4">
                  <c:v>35431</c:v>
                </c:pt>
                <c:pt idx="5">
                  <c:v>35521</c:v>
                </c:pt>
                <c:pt idx="6">
                  <c:v>35612</c:v>
                </c:pt>
                <c:pt idx="7">
                  <c:v>35704</c:v>
                </c:pt>
                <c:pt idx="8">
                  <c:v>35796</c:v>
                </c:pt>
                <c:pt idx="9">
                  <c:v>35886</c:v>
                </c:pt>
                <c:pt idx="10">
                  <c:v>35977</c:v>
                </c:pt>
                <c:pt idx="11">
                  <c:v>36069</c:v>
                </c:pt>
                <c:pt idx="12">
                  <c:v>36161</c:v>
                </c:pt>
                <c:pt idx="13">
                  <c:v>36251</c:v>
                </c:pt>
                <c:pt idx="14">
                  <c:v>36342</c:v>
                </c:pt>
                <c:pt idx="15">
                  <c:v>36434</c:v>
                </c:pt>
                <c:pt idx="16">
                  <c:v>36526</c:v>
                </c:pt>
                <c:pt idx="17">
                  <c:v>36617</c:v>
                </c:pt>
                <c:pt idx="18">
                  <c:v>36708</c:v>
                </c:pt>
                <c:pt idx="19">
                  <c:v>36800</c:v>
                </c:pt>
                <c:pt idx="20">
                  <c:v>36892</c:v>
                </c:pt>
                <c:pt idx="21">
                  <c:v>36982</c:v>
                </c:pt>
                <c:pt idx="22">
                  <c:v>37073</c:v>
                </c:pt>
                <c:pt idx="23">
                  <c:v>37165</c:v>
                </c:pt>
                <c:pt idx="24">
                  <c:v>37257</c:v>
                </c:pt>
                <c:pt idx="25">
                  <c:v>37347</c:v>
                </c:pt>
                <c:pt idx="26">
                  <c:v>37438</c:v>
                </c:pt>
                <c:pt idx="27">
                  <c:v>37530</c:v>
                </c:pt>
                <c:pt idx="28">
                  <c:v>37622</c:v>
                </c:pt>
                <c:pt idx="29">
                  <c:v>37712</c:v>
                </c:pt>
                <c:pt idx="30">
                  <c:v>37803</c:v>
                </c:pt>
                <c:pt idx="31">
                  <c:v>37895</c:v>
                </c:pt>
                <c:pt idx="32">
                  <c:v>37987</c:v>
                </c:pt>
                <c:pt idx="33">
                  <c:v>38078</c:v>
                </c:pt>
                <c:pt idx="34">
                  <c:v>38169</c:v>
                </c:pt>
                <c:pt idx="35">
                  <c:v>38261</c:v>
                </c:pt>
                <c:pt idx="36">
                  <c:v>38353</c:v>
                </c:pt>
                <c:pt idx="37">
                  <c:v>38443</c:v>
                </c:pt>
                <c:pt idx="38">
                  <c:v>38534</c:v>
                </c:pt>
                <c:pt idx="39">
                  <c:v>38626</c:v>
                </c:pt>
                <c:pt idx="40">
                  <c:v>38718</c:v>
                </c:pt>
                <c:pt idx="41">
                  <c:v>38808</c:v>
                </c:pt>
                <c:pt idx="42">
                  <c:v>38899</c:v>
                </c:pt>
                <c:pt idx="43">
                  <c:v>38991</c:v>
                </c:pt>
                <c:pt idx="44">
                  <c:v>39083</c:v>
                </c:pt>
                <c:pt idx="45">
                  <c:v>39173</c:v>
                </c:pt>
                <c:pt idx="46">
                  <c:v>39264</c:v>
                </c:pt>
                <c:pt idx="47">
                  <c:v>39356</c:v>
                </c:pt>
                <c:pt idx="48">
                  <c:v>39448</c:v>
                </c:pt>
                <c:pt idx="49">
                  <c:v>39539</c:v>
                </c:pt>
                <c:pt idx="50">
                  <c:v>39630</c:v>
                </c:pt>
                <c:pt idx="51">
                  <c:v>39722</c:v>
                </c:pt>
                <c:pt idx="52">
                  <c:v>39814</c:v>
                </c:pt>
                <c:pt idx="53">
                  <c:v>39904</c:v>
                </c:pt>
                <c:pt idx="54">
                  <c:v>39995</c:v>
                </c:pt>
                <c:pt idx="55">
                  <c:v>40087</c:v>
                </c:pt>
                <c:pt idx="56">
                  <c:v>40179</c:v>
                </c:pt>
                <c:pt idx="57">
                  <c:v>40269</c:v>
                </c:pt>
                <c:pt idx="58">
                  <c:v>40360</c:v>
                </c:pt>
                <c:pt idx="59">
                  <c:v>40452</c:v>
                </c:pt>
                <c:pt idx="60">
                  <c:v>40544</c:v>
                </c:pt>
                <c:pt idx="61">
                  <c:v>40634</c:v>
                </c:pt>
                <c:pt idx="62">
                  <c:v>40725</c:v>
                </c:pt>
                <c:pt idx="63">
                  <c:v>40817</c:v>
                </c:pt>
                <c:pt idx="64">
                  <c:v>40909</c:v>
                </c:pt>
                <c:pt idx="65">
                  <c:v>41000</c:v>
                </c:pt>
                <c:pt idx="66">
                  <c:v>41091</c:v>
                </c:pt>
                <c:pt idx="67">
                  <c:v>41183</c:v>
                </c:pt>
                <c:pt idx="68">
                  <c:v>41275</c:v>
                </c:pt>
                <c:pt idx="69">
                  <c:v>41365</c:v>
                </c:pt>
                <c:pt idx="70">
                  <c:v>41456</c:v>
                </c:pt>
                <c:pt idx="71">
                  <c:v>41548</c:v>
                </c:pt>
                <c:pt idx="72">
                  <c:v>41640</c:v>
                </c:pt>
                <c:pt idx="73">
                  <c:v>41730</c:v>
                </c:pt>
                <c:pt idx="74">
                  <c:v>41821</c:v>
                </c:pt>
                <c:pt idx="75">
                  <c:v>41913</c:v>
                </c:pt>
                <c:pt idx="76">
                  <c:v>42005</c:v>
                </c:pt>
                <c:pt idx="77">
                  <c:v>42095</c:v>
                </c:pt>
                <c:pt idx="78">
                  <c:v>42186</c:v>
                </c:pt>
                <c:pt idx="79">
                  <c:v>42278</c:v>
                </c:pt>
                <c:pt idx="80">
                  <c:v>42370</c:v>
                </c:pt>
                <c:pt idx="81">
                  <c:v>42461</c:v>
                </c:pt>
                <c:pt idx="82">
                  <c:v>42552</c:v>
                </c:pt>
                <c:pt idx="83">
                  <c:v>42644</c:v>
                </c:pt>
                <c:pt idx="84">
                  <c:v>42736</c:v>
                </c:pt>
                <c:pt idx="85">
                  <c:v>42826</c:v>
                </c:pt>
                <c:pt idx="86">
                  <c:v>42917</c:v>
                </c:pt>
                <c:pt idx="87">
                  <c:v>43009</c:v>
                </c:pt>
                <c:pt idx="88">
                  <c:v>43101</c:v>
                </c:pt>
                <c:pt idx="89">
                  <c:v>43191</c:v>
                </c:pt>
                <c:pt idx="90">
                  <c:v>43282</c:v>
                </c:pt>
                <c:pt idx="91">
                  <c:v>43374</c:v>
                </c:pt>
                <c:pt idx="92">
                  <c:v>43466</c:v>
                </c:pt>
                <c:pt idx="93">
                  <c:v>43556</c:v>
                </c:pt>
                <c:pt idx="94">
                  <c:v>43647</c:v>
                </c:pt>
                <c:pt idx="95">
                  <c:v>43739</c:v>
                </c:pt>
              </c:numCache>
            </c:numRef>
          </c:cat>
          <c:val>
            <c:numRef>
              <c:f>[1]Ireland!$C$2:$C$97</c:f>
              <c:numCache>
                <c:formatCode>General</c:formatCode>
                <c:ptCount val="96"/>
                <c:pt idx="0">
                  <c:v>8.3000000000000007</c:v>
                </c:pt>
                <c:pt idx="1">
                  <c:v>8.9</c:v>
                </c:pt>
                <c:pt idx="2">
                  <c:v>5.9</c:v>
                </c:pt>
                <c:pt idx="3">
                  <c:v>6.5</c:v>
                </c:pt>
                <c:pt idx="4">
                  <c:v>7.8</c:v>
                </c:pt>
                <c:pt idx="5">
                  <c:v>9.6</c:v>
                </c:pt>
                <c:pt idx="6">
                  <c:v>12.5</c:v>
                </c:pt>
                <c:pt idx="7">
                  <c:v>13.6</c:v>
                </c:pt>
                <c:pt idx="8">
                  <c:v>10.5</c:v>
                </c:pt>
                <c:pt idx="9">
                  <c:v>7.7</c:v>
                </c:pt>
                <c:pt idx="10">
                  <c:v>10.7</c:v>
                </c:pt>
                <c:pt idx="11">
                  <c:v>6</c:v>
                </c:pt>
                <c:pt idx="12">
                  <c:v>9.6999999999999993</c:v>
                </c:pt>
                <c:pt idx="13">
                  <c:v>7.7</c:v>
                </c:pt>
                <c:pt idx="14">
                  <c:v>9.4</c:v>
                </c:pt>
                <c:pt idx="15">
                  <c:v>15.1</c:v>
                </c:pt>
                <c:pt idx="16">
                  <c:v>9.3000000000000007</c:v>
                </c:pt>
                <c:pt idx="17">
                  <c:v>10.9</c:v>
                </c:pt>
                <c:pt idx="18">
                  <c:v>9.1</c:v>
                </c:pt>
                <c:pt idx="19">
                  <c:v>8.6</c:v>
                </c:pt>
                <c:pt idx="20">
                  <c:v>7.6</c:v>
                </c:pt>
                <c:pt idx="21">
                  <c:v>6.3</c:v>
                </c:pt>
                <c:pt idx="22">
                  <c:v>2.9</c:v>
                </c:pt>
                <c:pt idx="23">
                  <c:v>4.5</c:v>
                </c:pt>
                <c:pt idx="24">
                  <c:v>5.4</c:v>
                </c:pt>
                <c:pt idx="25">
                  <c:v>5.2</c:v>
                </c:pt>
                <c:pt idx="26">
                  <c:v>6.3</c:v>
                </c:pt>
                <c:pt idx="27">
                  <c:v>6.7</c:v>
                </c:pt>
                <c:pt idx="28">
                  <c:v>2.1</c:v>
                </c:pt>
                <c:pt idx="29">
                  <c:v>2.8</c:v>
                </c:pt>
                <c:pt idx="30">
                  <c:v>0.9</c:v>
                </c:pt>
                <c:pt idx="31">
                  <c:v>6.1</c:v>
                </c:pt>
                <c:pt idx="32">
                  <c:v>7.6</c:v>
                </c:pt>
                <c:pt idx="33">
                  <c:v>8.6</c:v>
                </c:pt>
                <c:pt idx="34">
                  <c:v>7</c:v>
                </c:pt>
                <c:pt idx="35">
                  <c:v>3.9</c:v>
                </c:pt>
                <c:pt idx="36">
                  <c:v>5.9</c:v>
                </c:pt>
                <c:pt idx="37">
                  <c:v>5.8</c:v>
                </c:pt>
                <c:pt idx="38">
                  <c:v>5.6</c:v>
                </c:pt>
                <c:pt idx="39">
                  <c:v>5.5</c:v>
                </c:pt>
                <c:pt idx="40">
                  <c:v>6.5</c:v>
                </c:pt>
                <c:pt idx="41">
                  <c:v>3.7</c:v>
                </c:pt>
                <c:pt idx="42">
                  <c:v>7</c:v>
                </c:pt>
                <c:pt idx="43">
                  <c:v>3.2</c:v>
                </c:pt>
                <c:pt idx="44">
                  <c:v>8</c:v>
                </c:pt>
                <c:pt idx="45">
                  <c:v>5.9</c:v>
                </c:pt>
                <c:pt idx="46">
                  <c:v>2.2999999999999998</c:v>
                </c:pt>
                <c:pt idx="47">
                  <c:v>5.0999999999999996</c:v>
                </c:pt>
                <c:pt idx="48">
                  <c:v>-2.7</c:v>
                </c:pt>
                <c:pt idx="49">
                  <c:v>-3.5</c:v>
                </c:pt>
                <c:pt idx="50">
                  <c:v>-1.2</c:v>
                </c:pt>
                <c:pt idx="51">
                  <c:v>-10.4</c:v>
                </c:pt>
                <c:pt idx="52">
                  <c:v>-7.2</c:v>
                </c:pt>
                <c:pt idx="53">
                  <c:v>-4.9000000000000004</c:v>
                </c:pt>
                <c:pt idx="54">
                  <c:v>-5.3</c:v>
                </c:pt>
                <c:pt idx="55">
                  <c:v>-2.8</c:v>
                </c:pt>
                <c:pt idx="56">
                  <c:v>-0.1</c:v>
                </c:pt>
                <c:pt idx="57">
                  <c:v>1</c:v>
                </c:pt>
                <c:pt idx="58">
                  <c:v>3.4</c:v>
                </c:pt>
                <c:pt idx="59">
                  <c:v>3</c:v>
                </c:pt>
                <c:pt idx="60">
                  <c:v>0.9</c:v>
                </c:pt>
                <c:pt idx="61">
                  <c:v>0.9</c:v>
                </c:pt>
                <c:pt idx="62">
                  <c:v>-0.3</c:v>
                </c:pt>
                <c:pt idx="63">
                  <c:v>-0.2</c:v>
                </c:pt>
                <c:pt idx="64">
                  <c:v>-0.5</c:v>
                </c:pt>
                <c:pt idx="65">
                  <c:v>-0.2</c:v>
                </c:pt>
                <c:pt idx="66">
                  <c:v>0.3</c:v>
                </c:pt>
                <c:pt idx="67">
                  <c:v>1.3</c:v>
                </c:pt>
                <c:pt idx="68">
                  <c:v>-1.6</c:v>
                </c:pt>
                <c:pt idx="69">
                  <c:v>-0.3</c:v>
                </c:pt>
                <c:pt idx="70">
                  <c:v>4.5</c:v>
                </c:pt>
                <c:pt idx="71">
                  <c:v>2.7</c:v>
                </c:pt>
                <c:pt idx="72">
                  <c:v>8.3000000000000007</c:v>
                </c:pt>
                <c:pt idx="73">
                  <c:v>8.6999999999999993</c:v>
                </c:pt>
                <c:pt idx="74">
                  <c:v>7.7</c:v>
                </c:pt>
                <c:pt idx="75">
                  <c:v>9.5</c:v>
                </c:pt>
                <c:pt idx="76">
                  <c:v>29.2</c:v>
                </c:pt>
                <c:pt idx="77">
                  <c:v>21</c:v>
                </c:pt>
                <c:pt idx="78">
                  <c:v>25</c:v>
                </c:pt>
                <c:pt idx="79">
                  <c:v>25.6</c:v>
                </c:pt>
                <c:pt idx="80">
                  <c:v>0.4</c:v>
                </c:pt>
                <c:pt idx="81">
                  <c:v>2.7</c:v>
                </c:pt>
                <c:pt idx="82">
                  <c:v>-0.1</c:v>
                </c:pt>
                <c:pt idx="83">
                  <c:v>11.6</c:v>
                </c:pt>
                <c:pt idx="84">
                  <c:v>4.5999999999999996</c:v>
                </c:pt>
                <c:pt idx="85">
                  <c:v>7.2</c:v>
                </c:pt>
                <c:pt idx="86">
                  <c:v>14.2</c:v>
                </c:pt>
                <c:pt idx="87">
                  <c:v>6.5</c:v>
                </c:pt>
                <c:pt idx="88">
                  <c:v>12.1</c:v>
                </c:pt>
                <c:pt idx="89">
                  <c:v>10.4</c:v>
                </c:pt>
                <c:pt idx="90">
                  <c:v>7.4</c:v>
                </c:pt>
                <c:pt idx="91">
                  <c:v>3.6</c:v>
                </c:pt>
                <c:pt idx="92">
                  <c:v>7.6</c:v>
                </c:pt>
                <c:pt idx="93">
                  <c:v>3.9</c:v>
                </c:pt>
                <c:pt idx="94">
                  <c:v>4.5</c:v>
                </c:pt>
                <c:pt idx="95">
                  <c:v>6.2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C3D-420D-BAC0-B32CE62861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upDownBars>
          <c:gapWidth val="147"/>
          <c:upBars>
            <c:spPr>
              <a:solidFill>
                <a:schemeClr val="lt1">
                  <a:lumMod val="85000"/>
                </a:schemeClr>
              </a:solidFill>
              <a:ln w="9525">
                <a:solidFill>
                  <a:schemeClr val="dk1">
                    <a:lumMod val="50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50000"/>
                  <a:lumOff val="50000"/>
                </a:schemeClr>
              </a:solidFill>
              <a:ln w="9525">
                <a:solidFill>
                  <a:schemeClr val="dk1">
                    <a:lumMod val="75000"/>
                  </a:schemeClr>
                </a:solidFill>
                <a:round/>
              </a:ln>
              <a:effectLst/>
            </c:spPr>
          </c:downBars>
        </c:upDownBars>
        <c:smooth val="0"/>
        <c:axId val="1656311424"/>
        <c:axId val="1311891552"/>
      </c:lineChart>
      <c:dateAx>
        <c:axId val="1656311424"/>
        <c:scaling>
          <c:orientation val="minMax"/>
          <c:max val="43952"/>
          <c:min val="38353"/>
        </c:scaling>
        <c:delete val="0"/>
        <c:axPos val="b"/>
        <c:numFmt formatCode="General" sourceLinked="1"/>
        <c:majorTickMark val="in"/>
        <c:minorTickMark val="none"/>
        <c:tickLblPos val="low"/>
        <c:spPr>
          <a:noFill/>
          <a:ln>
            <a:solidFill>
              <a:srgbClr val="4472C4"/>
            </a:solidFill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  <c:majorUnit val="3"/>
        <c:majorTimeUnit val="months"/>
        <c:minorUnit val="3"/>
        <c:minorTimeUnit val="months"/>
      </c:dateAx>
      <c:valAx>
        <c:axId val="1311891552"/>
        <c:scaling>
          <c:orientation val="minMax"/>
          <c:max val="5.1000000000000011E-2"/>
        </c:scaling>
        <c:delete val="0"/>
        <c:axPos val="r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low"/>
        <c:spPr>
          <a:noFill/>
          <a:ln>
            <a:solidFill>
              <a:srgbClr val="4472C4"/>
            </a:solidFill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max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t" anchorCtr="0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JOBLESS CLAIMS/GDP</a:t>
            </a:r>
            <a:endParaRPr lang="en-US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t" anchorCtr="0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5.8400565733497847E-2"/>
          <c:y val="0.22721934698475013"/>
          <c:w val="0.89437715132440876"/>
          <c:h val="0.61620890437648213"/>
        </c:manualLayout>
      </c:layout>
      <c:barChart>
        <c:barDir val="col"/>
        <c:grouping val="stacked"/>
        <c:varyColors val="0"/>
        <c:ser>
          <c:idx val="1"/>
          <c:order val="1"/>
          <c:tx>
            <c:v>GDP</c:v>
          </c:tx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f>[1]United_States!$B$79:$B$290</c:f>
              <c:numCache>
                <c:formatCode>General</c:formatCode>
                <c:ptCount val="212"/>
                <c:pt idx="0">
                  <c:v>24563</c:v>
                </c:pt>
                <c:pt idx="1">
                  <c:v>24654</c:v>
                </c:pt>
                <c:pt idx="2">
                  <c:v>24746</c:v>
                </c:pt>
                <c:pt idx="3">
                  <c:v>24838</c:v>
                </c:pt>
                <c:pt idx="4">
                  <c:v>24929</c:v>
                </c:pt>
                <c:pt idx="5">
                  <c:v>25020</c:v>
                </c:pt>
                <c:pt idx="6">
                  <c:v>25112</c:v>
                </c:pt>
                <c:pt idx="7">
                  <c:v>25204</c:v>
                </c:pt>
                <c:pt idx="8">
                  <c:v>25294</c:v>
                </c:pt>
                <c:pt idx="9">
                  <c:v>25385</c:v>
                </c:pt>
                <c:pt idx="10">
                  <c:v>25477</c:v>
                </c:pt>
                <c:pt idx="11">
                  <c:v>25569</c:v>
                </c:pt>
                <c:pt idx="12">
                  <c:v>25659</c:v>
                </c:pt>
                <c:pt idx="13">
                  <c:v>25750</c:v>
                </c:pt>
                <c:pt idx="14">
                  <c:v>25842</c:v>
                </c:pt>
                <c:pt idx="15">
                  <c:v>25934</c:v>
                </c:pt>
                <c:pt idx="16">
                  <c:v>26024</c:v>
                </c:pt>
                <c:pt idx="17">
                  <c:v>26115</c:v>
                </c:pt>
                <c:pt idx="18">
                  <c:v>26207</c:v>
                </c:pt>
                <c:pt idx="19">
                  <c:v>26299</c:v>
                </c:pt>
                <c:pt idx="20">
                  <c:v>26390</c:v>
                </c:pt>
                <c:pt idx="21">
                  <c:v>26481</c:v>
                </c:pt>
                <c:pt idx="22">
                  <c:v>26573</c:v>
                </c:pt>
                <c:pt idx="23">
                  <c:v>26665</c:v>
                </c:pt>
                <c:pt idx="24">
                  <c:v>26755</c:v>
                </c:pt>
                <c:pt idx="25">
                  <c:v>26846</c:v>
                </c:pt>
                <c:pt idx="26">
                  <c:v>26938</c:v>
                </c:pt>
                <c:pt idx="27">
                  <c:v>27030</c:v>
                </c:pt>
                <c:pt idx="28">
                  <c:v>27120</c:v>
                </c:pt>
                <c:pt idx="29">
                  <c:v>27211</c:v>
                </c:pt>
                <c:pt idx="30">
                  <c:v>27303</c:v>
                </c:pt>
                <c:pt idx="31">
                  <c:v>27395</c:v>
                </c:pt>
                <c:pt idx="32">
                  <c:v>27485</c:v>
                </c:pt>
                <c:pt idx="33">
                  <c:v>27576</c:v>
                </c:pt>
                <c:pt idx="34">
                  <c:v>27668</c:v>
                </c:pt>
                <c:pt idx="35">
                  <c:v>27760</c:v>
                </c:pt>
                <c:pt idx="36">
                  <c:v>27851</c:v>
                </c:pt>
                <c:pt idx="37">
                  <c:v>27942</c:v>
                </c:pt>
                <c:pt idx="38">
                  <c:v>28034</c:v>
                </c:pt>
                <c:pt idx="39">
                  <c:v>28126</c:v>
                </c:pt>
                <c:pt idx="40">
                  <c:v>28216</c:v>
                </c:pt>
                <c:pt idx="41">
                  <c:v>28307</c:v>
                </c:pt>
                <c:pt idx="42">
                  <c:v>28399</c:v>
                </c:pt>
                <c:pt idx="43">
                  <c:v>28491</c:v>
                </c:pt>
                <c:pt idx="44">
                  <c:v>28581</c:v>
                </c:pt>
                <c:pt idx="45">
                  <c:v>28672</c:v>
                </c:pt>
                <c:pt idx="46">
                  <c:v>28764</c:v>
                </c:pt>
                <c:pt idx="47">
                  <c:v>28856</c:v>
                </c:pt>
                <c:pt idx="48">
                  <c:v>28946</c:v>
                </c:pt>
                <c:pt idx="49">
                  <c:v>29037</c:v>
                </c:pt>
                <c:pt idx="50">
                  <c:v>29129</c:v>
                </c:pt>
                <c:pt idx="51">
                  <c:v>29221</c:v>
                </c:pt>
                <c:pt idx="52">
                  <c:v>29312</c:v>
                </c:pt>
                <c:pt idx="53">
                  <c:v>29403</c:v>
                </c:pt>
                <c:pt idx="54">
                  <c:v>29495</c:v>
                </c:pt>
                <c:pt idx="55">
                  <c:v>29587</c:v>
                </c:pt>
                <c:pt idx="56">
                  <c:v>29677</c:v>
                </c:pt>
                <c:pt idx="57">
                  <c:v>29768</c:v>
                </c:pt>
                <c:pt idx="58">
                  <c:v>29860</c:v>
                </c:pt>
                <c:pt idx="59">
                  <c:v>29952</c:v>
                </c:pt>
                <c:pt idx="60">
                  <c:v>30042</c:v>
                </c:pt>
                <c:pt idx="61">
                  <c:v>30133</c:v>
                </c:pt>
                <c:pt idx="62">
                  <c:v>30225</c:v>
                </c:pt>
                <c:pt idx="63">
                  <c:v>30317</c:v>
                </c:pt>
                <c:pt idx="64">
                  <c:v>30407</c:v>
                </c:pt>
                <c:pt idx="65">
                  <c:v>30498</c:v>
                </c:pt>
                <c:pt idx="66">
                  <c:v>30590</c:v>
                </c:pt>
                <c:pt idx="67">
                  <c:v>30682</c:v>
                </c:pt>
                <c:pt idx="68">
                  <c:v>30773</c:v>
                </c:pt>
                <c:pt idx="69">
                  <c:v>30864</c:v>
                </c:pt>
                <c:pt idx="70">
                  <c:v>30956</c:v>
                </c:pt>
                <c:pt idx="71">
                  <c:v>31048</c:v>
                </c:pt>
                <c:pt idx="72">
                  <c:v>31138</c:v>
                </c:pt>
                <c:pt idx="73">
                  <c:v>31229</c:v>
                </c:pt>
                <c:pt idx="74">
                  <c:v>31321</c:v>
                </c:pt>
                <c:pt idx="75">
                  <c:v>31413</c:v>
                </c:pt>
                <c:pt idx="76">
                  <c:v>31503</c:v>
                </c:pt>
                <c:pt idx="77">
                  <c:v>31594</c:v>
                </c:pt>
                <c:pt idx="78">
                  <c:v>31686</c:v>
                </c:pt>
                <c:pt idx="79">
                  <c:v>31778</c:v>
                </c:pt>
                <c:pt idx="80">
                  <c:v>31868</c:v>
                </c:pt>
                <c:pt idx="81">
                  <c:v>31959</c:v>
                </c:pt>
                <c:pt idx="82">
                  <c:v>32051</c:v>
                </c:pt>
                <c:pt idx="83">
                  <c:v>32143</c:v>
                </c:pt>
                <c:pt idx="84">
                  <c:v>32234</c:v>
                </c:pt>
                <c:pt idx="85">
                  <c:v>32325</c:v>
                </c:pt>
                <c:pt idx="86">
                  <c:v>32417</c:v>
                </c:pt>
                <c:pt idx="87">
                  <c:v>32509</c:v>
                </c:pt>
                <c:pt idx="88">
                  <c:v>32599</c:v>
                </c:pt>
                <c:pt idx="89">
                  <c:v>32690</c:v>
                </c:pt>
                <c:pt idx="90">
                  <c:v>32782</c:v>
                </c:pt>
                <c:pt idx="91">
                  <c:v>32874</c:v>
                </c:pt>
                <c:pt idx="92">
                  <c:v>32964</c:v>
                </c:pt>
                <c:pt idx="93">
                  <c:v>33055</c:v>
                </c:pt>
                <c:pt idx="94">
                  <c:v>33147</c:v>
                </c:pt>
                <c:pt idx="95">
                  <c:v>33239</c:v>
                </c:pt>
                <c:pt idx="96">
                  <c:v>33329</c:v>
                </c:pt>
                <c:pt idx="97">
                  <c:v>33420</c:v>
                </c:pt>
                <c:pt idx="98">
                  <c:v>33512</c:v>
                </c:pt>
                <c:pt idx="99">
                  <c:v>33604</c:v>
                </c:pt>
                <c:pt idx="100">
                  <c:v>33695</c:v>
                </c:pt>
                <c:pt idx="101">
                  <c:v>33786</c:v>
                </c:pt>
                <c:pt idx="102">
                  <c:v>33878</c:v>
                </c:pt>
                <c:pt idx="103">
                  <c:v>33970</c:v>
                </c:pt>
                <c:pt idx="104">
                  <c:v>34060</c:v>
                </c:pt>
                <c:pt idx="105">
                  <c:v>34151</c:v>
                </c:pt>
                <c:pt idx="106">
                  <c:v>34243</c:v>
                </c:pt>
                <c:pt idx="107">
                  <c:v>34335</c:v>
                </c:pt>
                <c:pt idx="108">
                  <c:v>34425</c:v>
                </c:pt>
                <c:pt idx="109">
                  <c:v>34516</c:v>
                </c:pt>
                <c:pt idx="110">
                  <c:v>34608</c:v>
                </c:pt>
                <c:pt idx="111">
                  <c:v>34700</c:v>
                </c:pt>
                <c:pt idx="112">
                  <c:v>34790</c:v>
                </c:pt>
                <c:pt idx="113">
                  <c:v>34881</c:v>
                </c:pt>
                <c:pt idx="114">
                  <c:v>34973</c:v>
                </c:pt>
                <c:pt idx="115">
                  <c:v>35065</c:v>
                </c:pt>
                <c:pt idx="116">
                  <c:v>35156</c:v>
                </c:pt>
                <c:pt idx="117">
                  <c:v>35247</c:v>
                </c:pt>
                <c:pt idx="118">
                  <c:v>35339</c:v>
                </c:pt>
                <c:pt idx="119">
                  <c:v>35431</c:v>
                </c:pt>
                <c:pt idx="120">
                  <c:v>35521</c:v>
                </c:pt>
                <c:pt idx="121">
                  <c:v>35612</c:v>
                </c:pt>
                <c:pt idx="122">
                  <c:v>35704</c:v>
                </c:pt>
                <c:pt idx="123">
                  <c:v>35796</c:v>
                </c:pt>
                <c:pt idx="124">
                  <c:v>35886</c:v>
                </c:pt>
                <c:pt idx="125">
                  <c:v>35977</c:v>
                </c:pt>
                <c:pt idx="126">
                  <c:v>36069</c:v>
                </c:pt>
                <c:pt idx="127">
                  <c:v>36161</c:v>
                </c:pt>
                <c:pt idx="128">
                  <c:v>36251</c:v>
                </c:pt>
                <c:pt idx="129">
                  <c:v>36342</c:v>
                </c:pt>
                <c:pt idx="130">
                  <c:v>36434</c:v>
                </c:pt>
                <c:pt idx="131">
                  <c:v>36526</c:v>
                </c:pt>
                <c:pt idx="132">
                  <c:v>36617</c:v>
                </c:pt>
                <c:pt idx="133">
                  <c:v>36708</c:v>
                </c:pt>
                <c:pt idx="134">
                  <c:v>36800</c:v>
                </c:pt>
                <c:pt idx="135">
                  <c:v>36892</c:v>
                </c:pt>
                <c:pt idx="136">
                  <c:v>36982</c:v>
                </c:pt>
                <c:pt idx="137">
                  <c:v>37073</c:v>
                </c:pt>
                <c:pt idx="138">
                  <c:v>37165</c:v>
                </c:pt>
                <c:pt idx="139">
                  <c:v>37257</c:v>
                </c:pt>
                <c:pt idx="140">
                  <c:v>37347</c:v>
                </c:pt>
                <c:pt idx="141">
                  <c:v>37438</c:v>
                </c:pt>
                <c:pt idx="142">
                  <c:v>37530</c:v>
                </c:pt>
                <c:pt idx="143">
                  <c:v>37622</c:v>
                </c:pt>
                <c:pt idx="144">
                  <c:v>37712</c:v>
                </c:pt>
                <c:pt idx="145">
                  <c:v>37803</c:v>
                </c:pt>
                <c:pt idx="146">
                  <c:v>37895</c:v>
                </c:pt>
                <c:pt idx="147">
                  <c:v>37987</c:v>
                </c:pt>
                <c:pt idx="148">
                  <c:v>38078</c:v>
                </c:pt>
                <c:pt idx="149">
                  <c:v>38169</c:v>
                </c:pt>
                <c:pt idx="150">
                  <c:v>38261</c:v>
                </c:pt>
                <c:pt idx="151">
                  <c:v>38353</c:v>
                </c:pt>
                <c:pt idx="152">
                  <c:v>38443</c:v>
                </c:pt>
                <c:pt idx="153">
                  <c:v>38534</c:v>
                </c:pt>
                <c:pt idx="154">
                  <c:v>38626</c:v>
                </c:pt>
                <c:pt idx="155">
                  <c:v>38718</c:v>
                </c:pt>
                <c:pt idx="156">
                  <c:v>38808</c:v>
                </c:pt>
                <c:pt idx="157">
                  <c:v>38899</c:v>
                </c:pt>
                <c:pt idx="158">
                  <c:v>38991</c:v>
                </c:pt>
                <c:pt idx="159">
                  <c:v>39083</c:v>
                </c:pt>
                <c:pt idx="160">
                  <c:v>39173</c:v>
                </c:pt>
                <c:pt idx="161">
                  <c:v>39264</c:v>
                </c:pt>
                <c:pt idx="162">
                  <c:v>39356</c:v>
                </c:pt>
                <c:pt idx="163">
                  <c:v>39448</c:v>
                </c:pt>
                <c:pt idx="164">
                  <c:v>39539</c:v>
                </c:pt>
                <c:pt idx="165">
                  <c:v>39630</c:v>
                </c:pt>
                <c:pt idx="166">
                  <c:v>39722</c:v>
                </c:pt>
                <c:pt idx="167">
                  <c:v>39814</c:v>
                </c:pt>
                <c:pt idx="168">
                  <c:v>39904</c:v>
                </c:pt>
                <c:pt idx="169">
                  <c:v>39995</c:v>
                </c:pt>
                <c:pt idx="170">
                  <c:v>40087</c:v>
                </c:pt>
                <c:pt idx="171">
                  <c:v>40179</c:v>
                </c:pt>
                <c:pt idx="172">
                  <c:v>40269</c:v>
                </c:pt>
                <c:pt idx="173">
                  <c:v>40360</c:v>
                </c:pt>
                <c:pt idx="174">
                  <c:v>40452</c:v>
                </c:pt>
                <c:pt idx="175">
                  <c:v>40544</c:v>
                </c:pt>
                <c:pt idx="176">
                  <c:v>40634</c:v>
                </c:pt>
                <c:pt idx="177">
                  <c:v>40725</c:v>
                </c:pt>
                <c:pt idx="178">
                  <c:v>40817</c:v>
                </c:pt>
                <c:pt idx="179">
                  <c:v>40909</c:v>
                </c:pt>
                <c:pt idx="180">
                  <c:v>41000</c:v>
                </c:pt>
                <c:pt idx="181">
                  <c:v>41091</c:v>
                </c:pt>
                <c:pt idx="182">
                  <c:v>41183</c:v>
                </c:pt>
                <c:pt idx="183">
                  <c:v>41275</c:v>
                </c:pt>
                <c:pt idx="184">
                  <c:v>41365</c:v>
                </c:pt>
                <c:pt idx="185">
                  <c:v>41456</c:v>
                </c:pt>
                <c:pt idx="186">
                  <c:v>41548</c:v>
                </c:pt>
                <c:pt idx="187">
                  <c:v>41640</c:v>
                </c:pt>
                <c:pt idx="188">
                  <c:v>41730</c:v>
                </c:pt>
                <c:pt idx="189">
                  <c:v>41821</c:v>
                </c:pt>
                <c:pt idx="190">
                  <c:v>41913</c:v>
                </c:pt>
                <c:pt idx="191">
                  <c:v>42005</c:v>
                </c:pt>
                <c:pt idx="192">
                  <c:v>42095</c:v>
                </c:pt>
                <c:pt idx="193">
                  <c:v>42186</c:v>
                </c:pt>
                <c:pt idx="194">
                  <c:v>42278</c:v>
                </c:pt>
                <c:pt idx="195">
                  <c:v>42370</c:v>
                </c:pt>
                <c:pt idx="196">
                  <c:v>42461</c:v>
                </c:pt>
                <c:pt idx="197">
                  <c:v>42552</c:v>
                </c:pt>
                <c:pt idx="198">
                  <c:v>42644</c:v>
                </c:pt>
                <c:pt idx="199">
                  <c:v>42736</c:v>
                </c:pt>
                <c:pt idx="200">
                  <c:v>42826</c:v>
                </c:pt>
                <c:pt idx="201">
                  <c:v>42917</c:v>
                </c:pt>
                <c:pt idx="202">
                  <c:v>43009</c:v>
                </c:pt>
                <c:pt idx="203">
                  <c:v>43101</c:v>
                </c:pt>
                <c:pt idx="204">
                  <c:v>43191</c:v>
                </c:pt>
                <c:pt idx="205">
                  <c:v>43282</c:v>
                </c:pt>
                <c:pt idx="206">
                  <c:v>43374</c:v>
                </c:pt>
                <c:pt idx="207">
                  <c:v>43466</c:v>
                </c:pt>
                <c:pt idx="208">
                  <c:v>43556</c:v>
                </c:pt>
                <c:pt idx="209">
                  <c:v>43647</c:v>
                </c:pt>
                <c:pt idx="210">
                  <c:v>43739</c:v>
                </c:pt>
                <c:pt idx="211">
                  <c:v>43831</c:v>
                </c:pt>
              </c:numCache>
            </c:numRef>
          </c:cat>
          <c:val>
            <c:numRef>
              <c:f>[1]United_States!$C$79:$C$290</c:f>
              <c:numCache>
                <c:formatCode>General</c:formatCode>
                <c:ptCount val="212"/>
                <c:pt idx="0">
                  <c:v>2.6</c:v>
                </c:pt>
                <c:pt idx="1">
                  <c:v>2.7</c:v>
                </c:pt>
                <c:pt idx="2">
                  <c:v>2.7</c:v>
                </c:pt>
                <c:pt idx="3">
                  <c:v>3.8</c:v>
                </c:pt>
                <c:pt idx="4">
                  <c:v>5.5</c:v>
                </c:pt>
                <c:pt idx="5">
                  <c:v>5.3</c:v>
                </c:pt>
                <c:pt idx="6">
                  <c:v>5</c:v>
                </c:pt>
                <c:pt idx="7">
                  <c:v>4.5</c:v>
                </c:pt>
                <c:pt idx="8">
                  <c:v>3.1</c:v>
                </c:pt>
                <c:pt idx="9">
                  <c:v>3</c:v>
                </c:pt>
                <c:pt idx="10">
                  <c:v>2</c:v>
                </c:pt>
                <c:pt idx="11">
                  <c:v>0.3</c:v>
                </c:pt>
                <c:pt idx="12">
                  <c:v>0.2</c:v>
                </c:pt>
                <c:pt idx="13">
                  <c:v>0.4</c:v>
                </c:pt>
                <c:pt idx="14">
                  <c:v>-0.2</c:v>
                </c:pt>
                <c:pt idx="15">
                  <c:v>2.7</c:v>
                </c:pt>
                <c:pt idx="16">
                  <c:v>3.1</c:v>
                </c:pt>
                <c:pt idx="17">
                  <c:v>3</c:v>
                </c:pt>
                <c:pt idx="18">
                  <c:v>4.4000000000000004</c:v>
                </c:pt>
                <c:pt idx="19">
                  <c:v>3.5</c:v>
                </c:pt>
                <c:pt idx="20">
                  <c:v>5.3</c:v>
                </c:pt>
                <c:pt idx="21">
                  <c:v>5.4</c:v>
                </c:pt>
                <c:pt idx="22">
                  <c:v>6.9</c:v>
                </c:pt>
                <c:pt idx="23">
                  <c:v>7.6</c:v>
                </c:pt>
                <c:pt idx="24">
                  <c:v>6.3</c:v>
                </c:pt>
                <c:pt idx="25">
                  <c:v>4.8</c:v>
                </c:pt>
                <c:pt idx="26">
                  <c:v>4</c:v>
                </c:pt>
                <c:pt idx="27">
                  <c:v>0.6</c:v>
                </c:pt>
                <c:pt idx="28">
                  <c:v>-0.2</c:v>
                </c:pt>
                <c:pt idx="29">
                  <c:v>-0.6</c:v>
                </c:pt>
                <c:pt idx="30">
                  <c:v>-1.9</c:v>
                </c:pt>
                <c:pt idx="31">
                  <c:v>-2.2999999999999998</c:v>
                </c:pt>
                <c:pt idx="32">
                  <c:v>-1.8</c:v>
                </c:pt>
                <c:pt idx="33">
                  <c:v>0.8</c:v>
                </c:pt>
                <c:pt idx="34">
                  <c:v>2.6</c:v>
                </c:pt>
                <c:pt idx="35">
                  <c:v>6.2</c:v>
                </c:pt>
                <c:pt idx="36">
                  <c:v>6.2</c:v>
                </c:pt>
                <c:pt idx="37">
                  <c:v>5</c:v>
                </c:pt>
                <c:pt idx="38">
                  <c:v>4.3</c:v>
                </c:pt>
                <c:pt idx="39">
                  <c:v>3.2</c:v>
                </c:pt>
                <c:pt idx="40">
                  <c:v>4.5</c:v>
                </c:pt>
                <c:pt idx="41">
                  <c:v>5.8</c:v>
                </c:pt>
                <c:pt idx="42">
                  <c:v>5</c:v>
                </c:pt>
                <c:pt idx="43">
                  <c:v>4.0999999999999996</c:v>
                </c:pt>
                <c:pt idx="44">
                  <c:v>6.1</c:v>
                </c:pt>
                <c:pt idx="45">
                  <c:v>5.2</c:v>
                </c:pt>
                <c:pt idx="46">
                  <c:v>6.7</c:v>
                </c:pt>
                <c:pt idx="47">
                  <c:v>6.5</c:v>
                </c:pt>
                <c:pt idx="48">
                  <c:v>2.7</c:v>
                </c:pt>
                <c:pt idx="49">
                  <c:v>2.4</c:v>
                </c:pt>
                <c:pt idx="50">
                  <c:v>1.3</c:v>
                </c:pt>
                <c:pt idx="51">
                  <c:v>1.4</c:v>
                </c:pt>
                <c:pt idx="52">
                  <c:v>-0.8</c:v>
                </c:pt>
                <c:pt idx="53">
                  <c:v>-1.6</c:v>
                </c:pt>
                <c:pt idx="54">
                  <c:v>0</c:v>
                </c:pt>
                <c:pt idx="55">
                  <c:v>1.6</c:v>
                </c:pt>
                <c:pt idx="56">
                  <c:v>3</c:v>
                </c:pt>
                <c:pt idx="57">
                  <c:v>4.3</c:v>
                </c:pt>
                <c:pt idx="58">
                  <c:v>1.3</c:v>
                </c:pt>
                <c:pt idx="59">
                  <c:v>-2.2000000000000002</c:v>
                </c:pt>
                <c:pt idx="60">
                  <c:v>-1</c:v>
                </c:pt>
                <c:pt idx="61">
                  <c:v>-2.6</c:v>
                </c:pt>
                <c:pt idx="62">
                  <c:v>-1.4</c:v>
                </c:pt>
                <c:pt idx="63">
                  <c:v>1.4</c:v>
                </c:pt>
                <c:pt idx="64">
                  <c:v>3.3</c:v>
                </c:pt>
                <c:pt idx="65">
                  <c:v>5.7</c:v>
                </c:pt>
                <c:pt idx="66">
                  <c:v>7.9</c:v>
                </c:pt>
                <c:pt idx="67">
                  <c:v>8.6</c:v>
                </c:pt>
                <c:pt idx="68">
                  <c:v>8</c:v>
                </c:pt>
                <c:pt idx="69">
                  <c:v>6.9</c:v>
                </c:pt>
                <c:pt idx="70">
                  <c:v>5.6</c:v>
                </c:pt>
                <c:pt idx="71">
                  <c:v>4.5999999999999996</c:v>
                </c:pt>
                <c:pt idx="72">
                  <c:v>3.7</c:v>
                </c:pt>
                <c:pt idx="73">
                  <c:v>4.3</c:v>
                </c:pt>
                <c:pt idx="74">
                  <c:v>4.2</c:v>
                </c:pt>
                <c:pt idx="75">
                  <c:v>4.0999999999999996</c:v>
                </c:pt>
                <c:pt idx="76">
                  <c:v>3.7</c:v>
                </c:pt>
                <c:pt idx="77">
                  <c:v>3.1</c:v>
                </c:pt>
                <c:pt idx="78">
                  <c:v>2.9</c:v>
                </c:pt>
                <c:pt idx="79">
                  <c:v>2.7</c:v>
                </c:pt>
                <c:pt idx="80">
                  <c:v>3.4</c:v>
                </c:pt>
                <c:pt idx="81">
                  <c:v>3.3</c:v>
                </c:pt>
                <c:pt idx="82">
                  <c:v>4.5</c:v>
                </c:pt>
                <c:pt idx="83">
                  <c:v>4.2</c:v>
                </c:pt>
                <c:pt idx="84">
                  <c:v>4.5</c:v>
                </c:pt>
                <c:pt idx="85">
                  <c:v>4.2</c:v>
                </c:pt>
                <c:pt idx="86">
                  <c:v>3.8</c:v>
                </c:pt>
                <c:pt idx="87">
                  <c:v>4.3</c:v>
                </c:pt>
                <c:pt idx="88">
                  <c:v>3.7</c:v>
                </c:pt>
                <c:pt idx="89">
                  <c:v>3.9</c:v>
                </c:pt>
                <c:pt idx="90">
                  <c:v>2.7</c:v>
                </c:pt>
                <c:pt idx="91">
                  <c:v>2.8</c:v>
                </c:pt>
                <c:pt idx="92">
                  <c:v>2.4</c:v>
                </c:pt>
                <c:pt idx="93">
                  <c:v>1.7</c:v>
                </c:pt>
                <c:pt idx="94">
                  <c:v>0.6</c:v>
                </c:pt>
                <c:pt idx="95">
                  <c:v>-1</c:v>
                </c:pt>
                <c:pt idx="96">
                  <c:v>-0.5</c:v>
                </c:pt>
                <c:pt idx="97">
                  <c:v>-0.1</c:v>
                </c:pt>
                <c:pt idx="98">
                  <c:v>1.2</c:v>
                </c:pt>
                <c:pt idx="99">
                  <c:v>2.9</c:v>
                </c:pt>
                <c:pt idx="100">
                  <c:v>3.2</c:v>
                </c:pt>
                <c:pt idx="101">
                  <c:v>3.7</c:v>
                </c:pt>
                <c:pt idx="102">
                  <c:v>4.4000000000000004</c:v>
                </c:pt>
                <c:pt idx="103">
                  <c:v>3.3</c:v>
                </c:pt>
                <c:pt idx="104">
                  <c:v>2.8</c:v>
                </c:pt>
                <c:pt idx="105">
                  <c:v>2.2999999999999998</c:v>
                </c:pt>
                <c:pt idx="106">
                  <c:v>2.6</c:v>
                </c:pt>
                <c:pt idx="107">
                  <c:v>3.4</c:v>
                </c:pt>
                <c:pt idx="108">
                  <c:v>4.2</c:v>
                </c:pt>
                <c:pt idx="109">
                  <c:v>4.3</c:v>
                </c:pt>
                <c:pt idx="110">
                  <c:v>4.0999999999999996</c:v>
                </c:pt>
                <c:pt idx="111">
                  <c:v>3.5</c:v>
                </c:pt>
                <c:pt idx="112">
                  <c:v>2.4</c:v>
                </c:pt>
                <c:pt idx="113">
                  <c:v>2.7</c:v>
                </c:pt>
                <c:pt idx="114">
                  <c:v>2.2000000000000002</c:v>
                </c:pt>
                <c:pt idx="115">
                  <c:v>2.6</c:v>
                </c:pt>
                <c:pt idx="116">
                  <c:v>4</c:v>
                </c:pt>
                <c:pt idx="117">
                  <c:v>4.0999999999999996</c:v>
                </c:pt>
                <c:pt idx="118">
                  <c:v>4.4000000000000004</c:v>
                </c:pt>
                <c:pt idx="119">
                  <c:v>4.3</c:v>
                </c:pt>
                <c:pt idx="120">
                  <c:v>4.3</c:v>
                </c:pt>
                <c:pt idx="121">
                  <c:v>4.7</c:v>
                </c:pt>
                <c:pt idx="122">
                  <c:v>4.5</c:v>
                </c:pt>
                <c:pt idx="123">
                  <c:v>4.9000000000000004</c:v>
                </c:pt>
                <c:pt idx="124">
                  <c:v>4.0999999999999996</c:v>
                </c:pt>
                <c:pt idx="125">
                  <c:v>4.0999999999999996</c:v>
                </c:pt>
                <c:pt idx="126">
                  <c:v>4.9000000000000004</c:v>
                </c:pt>
                <c:pt idx="127">
                  <c:v>4.8</c:v>
                </c:pt>
                <c:pt idx="128">
                  <c:v>4.7</c:v>
                </c:pt>
                <c:pt idx="129">
                  <c:v>4.7</c:v>
                </c:pt>
                <c:pt idx="130">
                  <c:v>4.8</c:v>
                </c:pt>
                <c:pt idx="131">
                  <c:v>4.2</c:v>
                </c:pt>
                <c:pt idx="132">
                  <c:v>5.3</c:v>
                </c:pt>
                <c:pt idx="133">
                  <c:v>4.0999999999999996</c:v>
                </c:pt>
                <c:pt idx="134">
                  <c:v>3</c:v>
                </c:pt>
                <c:pt idx="135">
                  <c:v>2.2999999999999998</c:v>
                </c:pt>
                <c:pt idx="136">
                  <c:v>1.1000000000000001</c:v>
                </c:pt>
                <c:pt idx="137">
                  <c:v>0.5</c:v>
                </c:pt>
                <c:pt idx="138">
                  <c:v>0.2</c:v>
                </c:pt>
                <c:pt idx="139">
                  <c:v>1.3</c:v>
                </c:pt>
                <c:pt idx="140">
                  <c:v>1.3</c:v>
                </c:pt>
                <c:pt idx="141">
                  <c:v>2.2000000000000002</c:v>
                </c:pt>
                <c:pt idx="142">
                  <c:v>2.1</c:v>
                </c:pt>
                <c:pt idx="143">
                  <c:v>1.8</c:v>
                </c:pt>
                <c:pt idx="144">
                  <c:v>2</c:v>
                </c:pt>
                <c:pt idx="145">
                  <c:v>3.3</c:v>
                </c:pt>
                <c:pt idx="146">
                  <c:v>4.3</c:v>
                </c:pt>
                <c:pt idx="147">
                  <c:v>4.3</c:v>
                </c:pt>
                <c:pt idx="148">
                  <c:v>4.2</c:v>
                </c:pt>
                <c:pt idx="149">
                  <c:v>3.4</c:v>
                </c:pt>
                <c:pt idx="150">
                  <c:v>3.3</c:v>
                </c:pt>
                <c:pt idx="151">
                  <c:v>3.9</c:v>
                </c:pt>
                <c:pt idx="152">
                  <c:v>3.6</c:v>
                </c:pt>
                <c:pt idx="153">
                  <c:v>3.5</c:v>
                </c:pt>
                <c:pt idx="154">
                  <c:v>3.1</c:v>
                </c:pt>
                <c:pt idx="155">
                  <c:v>3.4</c:v>
                </c:pt>
                <c:pt idx="156">
                  <c:v>3.1</c:v>
                </c:pt>
                <c:pt idx="157">
                  <c:v>2.4</c:v>
                </c:pt>
                <c:pt idx="158">
                  <c:v>2.6</c:v>
                </c:pt>
                <c:pt idx="159">
                  <c:v>1.5</c:v>
                </c:pt>
                <c:pt idx="160">
                  <c:v>1.8</c:v>
                </c:pt>
                <c:pt idx="161">
                  <c:v>2.2000000000000002</c:v>
                </c:pt>
                <c:pt idx="162">
                  <c:v>2</c:v>
                </c:pt>
                <c:pt idx="163">
                  <c:v>1.1000000000000001</c:v>
                </c:pt>
                <c:pt idx="164">
                  <c:v>1.1000000000000001</c:v>
                </c:pt>
                <c:pt idx="165">
                  <c:v>0</c:v>
                </c:pt>
                <c:pt idx="166">
                  <c:v>-2.8</c:v>
                </c:pt>
                <c:pt idx="167">
                  <c:v>-3.3</c:v>
                </c:pt>
                <c:pt idx="168">
                  <c:v>-3.9</c:v>
                </c:pt>
                <c:pt idx="169">
                  <c:v>-3</c:v>
                </c:pt>
                <c:pt idx="170">
                  <c:v>0.2</c:v>
                </c:pt>
                <c:pt idx="171">
                  <c:v>1.7</c:v>
                </c:pt>
                <c:pt idx="172">
                  <c:v>2.8</c:v>
                </c:pt>
                <c:pt idx="173">
                  <c:v>3.2</c:v>
                </c:pt>
                <c:pt idx="174">
                  <c:v>2.6</c:v>
                </c:pt>
                <c:pt idx="175">
                  <c:v>1.9</c:v>
                </c:pt>
                <c:pt idx="176">
                  <c:v>1.7</c:v>
                </c:pt>
                <c:pt idx="177">
                  <c:v>0.9</c:v>
                </c:pt>
                <c:pt idx="178">
                  <c:v>1.6</c:v>
                </c:pt>
                <c:pt idx="179">
                  <c:v>2.7</c:v>
                </c:pt>
                <c:pt idx="180">
                  <c:v>2.4</c:v>
                </c:pt>
                <c:pt idx="181">
                  <c:v>2.5</c:v>
                </c:pt>
                <c:pt idx="182">
                  <c:v>1.5</c:v>
                </c:pt>
                <c:pt idx="183">
                  <c:v>1.6</c:v>
                </c:pt>
                <c:pt idx="184">
                  <c:v>1.3</c:v>
                </c:pt>
                <c:pt idx="185">
                  <c:v>1.9</c:v>
                </c:pt>
                <c:pt idx="186">
                  <c:v>2.6</c:v>
                </c:pt>
                <c:pt idx="187">
                  <c:v>1.4</c:v>
                </c:pt>
                <c:pt idx="188">
                  <c:v>2.7</c:v>
                </c:pt>
                <c:pt idx="189">
                  <c:v>3.1</c:v>
                </c:pt>
                <c:pt idx="190">
                  <c:v>2.9</c:v>
                </c:pt>
                <c:pt idx="191">
                  <c:v>4</c:v>
                </c:pt>
                <c:pt idx="192">
                  <c:v>3.3</c:v>
                </c:pt>
                <c:pt idx="193">
                  <c:v>2.4</c:v>
                </c:pt>
                <c:pt idx="194">
                  <c:v>1.9</c:v>
                </c:pt>
                <c:pt idx="195">
                  <c:v>1.6</c:v>
                </c:pt>
                <c:pt idx="196">
                  <c:v>1.3</c:v>
                </c:pt>
                <c:pt idx="197">
                  <c:v>1.6</c:v>
                </c:pt>
                <c:pt idx="198">
                  <c:v>2</c:v>
                </c:pt>
                <c:pt idx="199">
                  <c:v>2.1</c:v>
                </c:pt>
                <c:pt idx="200">
                  <c:v>2.2000000000000002</c:v>
                </c:pt>
                <c:pt idx="201">
                  <c:v>2.4</c:v>
                </c:pt>
                <c:pt idx="202">
                  <c:v>2.8</c:v>
                </c:pt>
                <c:pt idx="203">
                  <c:v>2.9</c:v>
                </c:pt>
                <c:pt idx="204">
                  <c:v>3.2</c:v>
                </c:pt>
                <c:pt idx="205">
                  <c:v>3.1</c:v>
                </c:pt>
                <c:pt idx="206">
                  <c:v>2.5</c:v>
                </c:pt>
                <c:pt idx="207">
                  <c:v>2.7</c:v>
                </c:pt>
                <c:pt idx="208">
                  <c:v>2.2999999999999998</c:v>
                </c:pt>
                <c:pt idx="209">
                  <c:v>2.1</c:v>
                </c:pt>
                <c:pt idx="210">
                  <c:v>2.2999999999999998</c:v>
                </c:pt>
                <c:pt idx="211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E467-4542-BE58-094E6CC79C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53080656"/>
        <c:axId val="2099369392"/>
      </c:barChart>
      <c:lineChart>
        <c:grouping val="stacked"/>
        <c:varyColors val="0"/>
        <c:ser>
          <c:idx val="0"/>
          <c:order val="0"/>
          <c:tx>
            <c:v>Rolling</c:v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Pt>
            <c:idx val="2335"/>
            <c:marker>
              <c:symbol val="none"/>
            </c:marker>
            <c:bubble3D val="0"/>
            <c:spPr>
              <a:ln w="22225" cap="rnd">
                <a:solidFill>
                  <a:srgbClr val="FF0000"/>
                </a:solidFill>
              </a:ln>
              <a:effectLst>
                <a:glow rad="139700">
                  <a:schemeClr val="accent1">
                    <a:satMod val="175000"/>
                    <a:alpha val="14000"/>
                  </a:schemeClr>
                </a:glow>
              </a:effectLst>
            </c:spPr>
            <c:extLst>
              <c:ext xmlns:c16="http://schemas.microsoft.com/office/drawing/2014/chart" uri="{C3380CC4-5D6E-409C-BE32-E72D297353CC}">
                <c16:uniqueId val="{0000000C-E467-4542-BE58-094E6CC79CDA}"/>
              </c:ext>
            </c:extLst>
          </c:dPt>
          <c:cat>
            <c:numRef>
              <c:f>United_States!$B$14:$B$2787</c:f>
              <c:numCache>
                <c:formatCode>m/d/yyyy</c:formatCode>
                <c:ptCount val="2774"/>
                <c:pt idx="0">
                  <c:v>24563</c:v>
                </c:pt>
                <c:pt idx="1">
                  <c:v>24570</c:v>
                </c:pt>
                <c:pt idx="2">
                  <c:v>24577</c:v>
                </c:pt>
                <c:pt idx="3">
                  <c:v>24584</c:v>
                </c:pt>
                <c:pt idx="4">
                  <c:v>24591</c:v>
                </c:pt>
                <c:pt idx="5">
                  <c:v>24598</c:v>
                </c:pt>
                <c:pt idx="6">
                  <c:v>24605</c:v>
                </c:pt>
                <c:pt idx="7">
                  <c:v>24612</c:v>
                </c:pt>
                <c:pt idx="8">
                  <c:v>24619</c:v>
                </c:pt>
                <c:pt idx="9">
                  <c:v>24626</c:v>
                </c:pt>
                <c:pt idx="10">
                  <c:v>24633</c:v>
                </c:pt>
                <c:pt idx="11">
                  <c:v>24640</c:v>
                </c:pt>
                <c:pt idx="12">
                  <c:v>24647</c:v>
                </c:pt>
                <c:pt idx="13">
                  <c:v>24654</c:v>
                </c:pt>
                <c:pt idx="14">
                  <c:v>24661</c:v>
                </c:pt>
                <c:pt idx="15">
                  <c:v>24668</c:v>
                </c:pt>
                <c:pt idx="16">
                  <c:v>24675</c:v>
                </c:pt>
                <c:pt idx="17">
                  <c:v>24682</c:v>
                </c:pt>
                <c:pt idx="18">
                  <c:v>24689</c:v>
                </c:pt>
                <c:pt idx="19">
                  <c:v>24696</c:v>
                </c:pt>
                <c:pt idx="20">
                  <c:v>24703</c:v>
                </c:pt>
                <c:pt idx="21">
                  <c:v>24710</c:v>
                </c:pt>
                <c:pt idx="22">
                  <c:v>24717</c:v>
                </c:pt>
                <c:pt idx="23">
                  <c:v>24724</c:v>
                </c:pt>
                <c:pt idx="24">
                  <c:v>24731</c:v>
                </c:pt>
                <c:pt idx="25">
                  <c:v>24738</c:v>
                </c:pt>
                <c:pt idx="26">
                  <c:v>24745</c:v>
                </c:pt>
                <c:pt idx="27">
                  <c:v>24752</c:v>
                </c:pt>
                <c:pt idx="28">
                  <c:v>24759</c:v>
                </c:pt>
                <c:pt idx="29">
                  <c:v>24766</c:v>
                </c:pt>
                <c:pt idx="30">
                  <c:v>24773</c:v>
                </c:pt>
                <c:pt idx="31">
                  <c:v>24780</c:v>
                </c:pt>
                <c:pt idx="32">
                  <c:v>24787</c:v>
                </c:pt>
                <c:pt idx="33">
                  <c:v>24794</c:v>
                </c:pt>
                <c:pt idx="34">
                  <c:v>24801</c:v>
                </c:pt>
                <c:pt idx="35">
                  <c:v>24808</c:v>
                </c:pt>
                <c:pt idx="36">
                  <c:v>24815</c:v>
                </c:pt>
                <c:pt idx="37">
                  <c:v>24822</c:v>
                </c:pt>
                <c:pt idx="38">
                  <c:v>24829</c:v>
                </c:pt>
                <c:pt idx="39">
                  <c:v>24836</c:v>
                </c:pt>
                <c:pt idx="40">
                  <c:v>24843</c:v>
                </c:pt>
                <c:pt idx="41">
                  <c:v>24850</c:v>
                </c:pt>
                <c:pt idx="42">
                  <c:v>24857</c:v>
                </c:pt>
                <c:pt idx="43">
                  <c:v>24864</c:v>
                </c:pt>
                <c:pt idx="44">
                  <c:v>24871</c:v>
                </c:pt>
                <c:pt idx="45">
                  <c:v>24878</c:v>
                </c:pt>
                <c:pt idx="46">
                  <c:v>24885</c:v>
                </c:pt>
                <c:pt idx="47">
                  <c:v>24892</c:v>
                </c:pt>
                <c:pt idx="48">
                  <c:v>24899</c:v>
                </c:pt>
                <c:pt idx="49">
                  <c:v>24906</c:v>
                </c:pt>
                <c:pt idx="50">
                  <c:v>24913</c:v>
                </c:pt>
                <c:pt idx="51">
                  <c:v>24920</c:v>
                </c:pt>
                <c:pt idx="52">
                  <c:v>24927</c:v>
                </c:pt>
                <c:pt idx="53">
                  <c:v>24934</c:v>
                </c:pt>
                <c:pt idx="54">
                  <c:v>24941</c:v>
                </c:pt>
                <c:pt idx="55">
                  <c:v>24948</c:v>
                </c:pt>
                <c:pt idx="56">
                  <c:v>24955</c:v>
                </c:pt>
                <c:pt idx="57">
                  <c:v>24962</c:v>
                </c:pt>
                <c:pt idx="58">
                  <c:v>24969</c:v>
                </c:pt>
                <c:pt idx="59">
                  <c:v>24976</c:v>
                </c:pt>
                <c:pt idx="60">
                  <c:v>24983</c:v>
                </c:pt>
                <c:pt idx="61">
                  <c:v>24990</c:v>
                </c:pt>
                <c:pt idx="62">
                  <c:v>24997</c:v>
                </c:pt>
                <c:pt idx="63">
                  <c:v>25004</c:v>
                </c:pt>
                <c:pt idx="64">
                  <c:v>25011</c:v>
                </c:pt>
                <c:pt idx="65">
                  <c:v>25018</c:v>
                </c:pt>
                <c:pt idx="66">
                  <c:v>25025</c:v>
                </c:pt>
                <c:pt idx="67">
                  <c:v>25032</c:v>
                </c:pt>
                <c:pt idx="68">
                  <c:v>25039</c:v>
                </c:pt>
                <c:pt idx="69">
                  <c:v>25046</c:v>
                </c:pt>
                <c:pt idx="70">
                  <c:v>25053</c:v>
                </c:pt>
                <c:pt idx="71">
                  <c:v>25060</c:v>
                </c:pt>
                <c:pt idx="72">
                  <c:v>25067</c:v>
                </c:pt>
                <c:pt idx="73">
                  <c:v>25074</c:v>
                </c:pt>
                <c:pt idx="74">
                  <c:v>25081</c:v>
                </c:pt>
                <c:pt idx="75">
                  <c:v>25088</c:v>
                </c:pt>
                <c:pt idx="76">
                  <c:v>25095</c:v>
                </c:pt>
                <c:pt idx="77">
                  <c:v>25102</c:v>
                </c:pt>
                <c:pt idx="78">
                  <c:v>25109</c:v>
                </c:pt>
                <c:pt idx="79">
                  <c:v>25116</c:v>
                </c:pt>
                <c:pt idx="80">
                  <c:v>25123</c:v>
                </c:pt>
                <c:pt idx="81">
                  <c:v>25130</c:v>
                </c:pt>
                <c:pt idx="82">
                  <c:v>25137</c:v>
                </c:pt>
                <c:pt idx="83">
                  <c:v>25144</c:v>
                </c:pt>
                <c:pt idx="84">
                  <c:v>25151</c:v>
                </c:pt>
                <c:pt idx="85">
                  <c:v>25158</c:v>
                </c:pt>
                <c:pt idx="86">
                  <c:v>25165</c:v>
                </c:pt>
                <c:pt idx="87">
                  <c:v>25172</c:v>
                </c:pt>
                <c:pt idx="88">
                  <c:v>25179</c:v>
                </c:pt>
                <c:pt idx="89">
                  <c:v>25186</c:v>
                </c:pt>
                <c:pt idx="90">
                  <c:v>25193</c:v>
                </c:pt>
                <c:pt idx="91">
                  <c:v>25200</c:v>
                </c:pt>
                <c:pt idx="92">
                  <c:v>25207</c:v>
                </c:pt>
                <c:pt idx="93">
                  <c:v>25214</c:v>
                </c:pt>
                <c:pt idx="94">
                  <c:v>25221</c:v>
                </c:pt>
                <c:pt idx="95">
                  <c:v>25228</c:v>
                </c:pt>
                <c:pt idx="96">
                  <c:v>25235</c:v>
                </c:pt>
                <c:pt idx="97">
                  <c:v>25242</c:v>
                </c:pt>
                <c:pt idx="98">
                  <c:v>25249</c:v>
                </c:pt>
                <c:pt idx="99">
                  <c:v>25256</c:v>
                </c:pt>
                <c:pt idx="100">
                  <c:v>25263</c:v>
                </c:pt>
                <c:pt idx="101">
                  <c:v>25270</c:v>
                </c:pt>
                <c:pt idx="102">
                  <c:v>25277</c:v>
                </c:pt>
                <c:pt idx="103">
                  <c:v>25284</c:v>
                </c:pt>
                <c:pt idx="104">
                  <c:v>25291</c:v>
                </c:pt>
                <c:pt idx="105">
                  <c:v>25298</c:v>
                </c:pt>
                <c:pt idx="106">
                  <c:v>25305</c:v>
                </c:pt>
                <c:pt idx="107">
                  <c:v>25312</c:v>
                </c:pt>
                <c:pt idx="108">
                  <c:v>25319</c:v>
                </c:pt>
                <c:pt idx="109">
                  <c:v>25326</c:v>
                </c:pt>
                <c:pt idx="110">
                  <c:v>25333</c:v>
                </c:pt>
                <c:pt idx="111">
                  <c:v>25340</c:v>
                </c:pt>
                <c:pt idx="112">
                  <c:v>25347</c:v>
                </c:pt>
                <c:pt idx="113">
                  <c:v>25354</c:v>
                </c:pt>
                <c:pt idx="114">
                  <c:v>25361</c:v>
                </c:pt>
                <c:pt idx="115">
                  <c:v>25368</c:v>
                </c:pt>
                <c:pt idx="116">
                  <c:v>25375</c:v>
                </c:pt>
                <c:pt idx="117">
                  <c:v>25382</c:v>
                </c:pt>
                <c:pt idx="118">
                  <c:v>25389</c:v>
                </c:pt>
                <c:pt idx="119">
                  <c:v>25396</c:v>
                </c:pt>
                <c:pt idx="120">
                  <c:v>25403</c:v>
                </c:pt>
                <c:pt idx="121">
                  <c:v>25410</c:v>
                </c:pt>
                <c:pt idx="122">
                  <c:v>25417</c:v>
                </c:pt>
                <c:pt idx="123">
                  <c:v>25424</c:v>
                </c:pt>
                <c:pt idx="124">
                  <c:v>25431</c:v>
                </c:pt>
                <c:pt idx="125">
                  <c:v>25438</c:v>
                </c:pt>
                <c:pt idx="126">
                  <c:v>25445</c:v>
                </c:pt>
                <c:pt idx="127">
                  <c:v>25452</c:v>
                </c:pt>
                <c:pt idx="128">
                  <c:v>25459</c:v>
                </c:pt>
                <c:pt idx="129">
                  <c:v>25466</c:v>
                </c:pt>
                <c:pt idx="130">
                  <c:v>25473</c:v>
                </c:pt>
                <c:pt idx="131">
                  <c:v>25480</c:v>
                </c:pt>
                <c:pt idx="132">
                  <c:v>25487</c:v>
                </c:pt>
                <c:pt idx="133">
                  <c:v>25494</c:v>
                </c:pt>
                <c:pt idx="134">
                  <c:v>25501</c:v>
                </c:pt>
                <c:pt idx="135">
                  <c:v>25508</c:v>
                </c:pt>
                <c:pt idx="136">
                  <c:v>25515</c:v>
                </c:pt>
                <c:pt idx="137">
                  <c:v>25522</c:v>
                </c:pt>
                <c:pt idx="138">
                  <c:v>25529</c:v>
                </c:pt>
                <c:pt idx="139">
                  <c:v>25536</c:v>
                </c:pt>
                <c:pt idx="140">
                  <c:v>25543</c:v>
                </c:pt>
                <c:pt idx="141">
                  <c:v>25550</c:v>
                </c:pt>
                <c:pt idx="142">
                  <c:v>25557</c:v>
                </c:pt>
                <c:pt idx="143">
                  <c:v>25564</c:v>
                </c:pt>
                <c:pt idx="144">
                  <c:v>25571</c:v>
                </c:pt>
                <c:pt idx="145">
                  <c:v>25578</c:v>
                </c:pt>
                <c:pt idx="146">
                  <c:v>25585</c:v>
                </c:pt>
                <c:pt idx="147">
                  <c:v>25592</c:v>
                </c:pt>
                <c:pt idx="148">
                  <c:v>25599</c:v>
                </c:pt>
                <c:pt idx="149">
                  <c:v>25606</c:v>
                </c:pt>
                <c:pt idx="150">
                  <c:v>25613</c:v>
                </c:pt>
                <c:pt idx="151">
                  <c:v>25620</c:v>
                </c:pt>
                <c:pt idx="152">
                  <c:v>25627</c:v>
                </c:pt>
                <c:pt idx="153">
                  <c:v>25634</c:v>
                </c:pt>
                <c:pt idx="154">
                  <c:v>25641</c:v>
                </c:pt>
                <c:pt idx="155">
                  <c:v>25648</c:v>
                </c:pt>
                <c:pt idx="156">
                  <c:v>25655</c:v>
                </c:pt>
                <c:pt idx="157">
                  <c:v>25662</c:v>
                </c:pt>
                <c:pt idx="158">
                  <c:v>25669</c:v>
                </c:pt>
                <c:pt idx="159">
                  <c:v>25676</c:v>
                </c:pt>
                <c:pt idx="160">
                  <c:v>25683</c:v>
                </c:pt>
                <c:pt idx="161">
                  <c:v>25690</c:v>
                </c:pt>
                <c:pt idx="162">
                  <c:v>25697</c:v>
                </c:pt>
                <c:pt idx="163">
                  <c:v>25704</c:v>
                </c:pt>
                <c:pt idx="164">
                  <c:v>25711</c:v>
                </c:pt>
                <c:pt idx="165">
                  <c:v>25718</c:v>
                </c:pt>
                <c:pt idx="166">
                  <c:v>25725</c:v>
                </c:pt>
                <c:pt idx="167">
                  <c:v>25732</c:v>
                </c:pt>
                <c:pt idx="168">
                  <c:v>25739</c:v>
                </c:pt>
                <c:pt idx="169">
                  <c:v>25746</c:v>
                </c:pt>
                <c:pt idx="170">
                  <c:v>25753</c:v>
                </c:pt>
                <c:pt idx="171">
                  <c:v>25760</c:v>
                </c:pt>
                <c:pt idx="172">
                  <c:v>25767</c:v>
                </c:pt>
                <c:pt idx="173">
                  <c:v>25774</c:v>
                </c:pt>
                <c:pt idx="174">
                  <c:v>25781</c:v>
                </c:pt>
                <c:pt idx="175">
                  <c:v>25788</c:v>
                </c:pt>
                <c:pt idx="176">
                  <c:v>25795</c:v>
                </c:pt>
                <c:pt idx="177">
                  <c:v>25802</c:v>
                </c:pt>
                <c:pt idx="178">
                  <c:v>25809</c:v>
                </c:pt>
                <c:pt idx="179">
                  <c:v>25816</c:v>
                </c:pt>
                <c:pt idx="180">
                  <c:v>25823</c:v>
                </c:pt>
                <c:pt idx="181">
                  <c:v>25830</c:v>
                </c:pt>
                <c:pt idx="182">
                  <c:v>25837</c:v>
                </c:pt>
                <c:pt idx="183">
                  <c:v>25844</c:v>
                </c:pt>
                <c:pt idx="184">
                  <c:v>25851</c:v>
                </c:pt>
                <c:pt idx="185">
                  <c:v>25858</c:v>
                </c:pt>
                <c:pt idx="186">
                  <c:v>25865</c:v>
                </c:pt>
                <c:pt idx="187">
                  <c:v>25872</c:v>
                </c:pt>
                <c:pt idx="188">
                  <c:v>25879</c:v>
                </c:pt>
                <c:pt idx="189">
                  <c:v>25886</c:v>
                </c:pt>
                <c:pt idx="190">
                  <c:v>25893</c:v>
                </c:pt>
                <c:pt idx="191">
                  <c:v>25900</c:v>
                </c:pt>
                <c:pt idx="192">
                  <c:v>25907</c:v>
                </c:pt>
                <c:pt idx="193">
                  <c:v>25914</c:v>
                </c:pt>
                <c:pt idx="194">
                  <c:v>25921</c:v>
                </c:pt>
                <c:pt idx="195">
                  <c:v>25928</c:v>
                </c:pt>
                <c:pt idx="196">
                  <c:v>25935</c:v>
                </c:pt>
                <c:pt idx="197">
                  <c:v>25942</c:v>
                </c:pt>
                <c:pt idx="198">
                  <c:v>25949</c:v>
                </c:pt>
                <c:pt idx="199">
                  <c:v>25956</c:v>
                </c:pt>
                <c:pt idx="200">
                  <c:v>25963</c:v>
                </c:pt>
                <c:pt idx="201">
                  <c:v>25970</c:v>
                </c:pt>
                <c:pt idx="202">
                  <c:v>25977</c:v>
                </c:pt>
                <c:pt idx="203">
                  <c:v>25984</c:v>
                </c:pt>
                <c:pt idx="204">
                  <c:v>25991</c:v>
                </c:pt>
                <c:pt idx="205">
                  <c:v>25998</c:v>
                </c:pt>
                <c:pt idx="206">
                  <c:v>26005</c:v>
                </c:pt>
                <c:pt idx="207">
                  <c:v>26012</c:v>
                </c:pt>
                <c:pt idx="208">
                  <c:v>26019</c:v>
                </c:pt>
                <c:pt idx="209">
                  <c:v>26026</c:v>
                </c:pt>
                <c:pt idx="210">
                  <c:v>26033</c:v>
                </c:pt>
                <c:pt idx="211">
                  <c:v>26040</c:v>
                </c:pt>
                <c:pt idx="212">
                  <c:v>26047</c:v>
                </c:pt>
                <c:pt idx="213">
                  <c:v>26054</c:v>
                </c:pt>
                <c:pt idx="214">
                  <c:v>26061</c:v>
                </c:pt>
                <c:pt idx="215">
                  <c:v>26068</c:v>
                </c:pt>
                <c:pt idx="216">
                  <c:v>26075</c:v>
                </c:pt>
                <c:pt idx="217">
                  <c:v>26082</c:v>
                </c:pt>
                <c:pt idx="218">
                  <c:v>26089</c:v>
                </c:pt>
                <c:pt idx="219">
                  <c:v>26096</c:v>
                </c:pt>
                <c:pt idx="220">
                  <c:v>26103</c:v>
                </c:pt>
                <c:pt idx="221">
                  <c:v>26110</c:v>
                </c:pt>
                <c:pt idx="222">
                  <c:v>26117</c:v>
                </c:pt>
                <c:pt idx="223">
                  <c:v>26124</c:v>
                </c:pt>
                <c:pt idx="224">
                  <c:v>26131</c:v>
                </c:pt>
                <c:pt idx="225">
                  <c:v>26138</c:v>
                </c:pt>
                <c:pt idx="226">
                  <c:v>26145</c:v>
                </c:pt>
                <c:pt idx="227">
                  <c:v>26152</c:v>
                </c:pt>
                <c:pt idx="228">
                  <c:v>26159</c:v>
                </c:pt>
                <c:pt idx="229">
                  <c:v>26166</c:v>
                </c:pt>
                <c:pt idx="230">
                  <c:v>26173</c:v>
                </c:pt>
                <c:pt idx="231">
                  <c:v>26180</c:v>
                </c:pt>
                <c:pt idx="232">
                  <c:v>26187</c:v>
                </c:pt>
                <c:pt idx="233">
                  <c:v>26194</c:v>
                </c:pt>
                <c:pt idx="234">
                  <c:v>26201</c:v>
                </c:pt>
                <c:pt idx="235">
                  <c:v>26208</c:v>
                </c:pt>
                <c:pt idx="236">
                  <c:v>26215</c:v>
                </c:pt>
                <c:pt idx="237">
                  <c:v>26222</c:v>
                </c:pt>
                <c:pt idx="238">
                  <c:v>26229</c:v>
                </c:pt>
                <c:pt idx="239">
                  <c:v>26236</c:v>
                </c:pt>
                <c:pt idx="240">
                  <c:v>26243</c:v>
                </c:pt>
                <c:pt idx="241">
                  <c:v>26250</c:v>
                </c:pt>
                <c:pt idx="242">
                  <c:v>26257</c:v>
                </c:pt>
                <c:pt idx="243">
                  <c:v>26264</c:v>
                </c:pt>
                <c:pt idx="244">
                  <c:v>26271</c:v>
                </c:pt>
                <c:pt idx="245">
                  <c:v>26278</c:v>
                </c:pt>
                <c:pt idx="246">
                  <c:v>26285</c:v>
                </c:pt>
                <c:pt idx="247">
                  <c:v>26292</c:v>
                </c:pt>
                <c:pt idx="248">
                  <c:v>26299</c:v>
                </c:pt>
                <c:pt idx="249">
                  <c:v>26306</c:v>
                </c:pt>
                <c:pt idx="250">
                  <c:v>26313</c:v>
                </c:pt>
                <c:pt idx="251">
                  <c:v>26320</c:v>
                </c:pt>
                <c:pt idx="252">
                  <c:v>26327</c:v>
                </c:pt>
                <c:pt idx="253">
                  <c:v>26334</c:v>
                </c:pt>
                <c:pt idx="254">
                  <c:v>26341</c:v>
                </c:pt>
                <c:pt idx="255">
                  <c:v>26348</c:v>
                </c:pt>
                <c:pt idx="256">
                  <c:v>26355</c:v>
                </c:pt>
                <c:pt idx="257">
                  <c:v>26362</c:v>
                </c:pt>
                <c:pt idx="258">
                  <c:v>26369</c:v>
                </c:pt>
                <c:pt idx="259">
                  <c:v>26376</c:v>
                </c:pt>
                <c:pt idx="260">
                  <c:v>26383</c:v>
                </c:pt>
                <c:pt idx="261">
                  <c:v>26390</c:v>
                </c:pt>
                <c:pt idx="262">
                  <c:v>26397</c:v>
                </c:pt>
                <c:pt idx="263">
                  <c:v>26404</c:v>
                </c:pt>
                <c:pt idx="264">
                  <c:v>26411</c:v>
                </c:pt>
                <c:pt idx="265">
                  <c:v>26418</c:v>
                </c:pt>
                <c:pt idx="266">
                  <c:v>26425</c:v>
                </c:pt>
                <c:pt idx="267">
                  <c:v>26432</c:v>
                </c:pt>
                <c:pt idx="268">
                  <c:v>26439</c:v>
                </c:pt>
                <c:pt idx="269">
                  <c:v>26446</c:v>
                </c:pt>
                <c:pt idx="270">
                  <c:v>26453</c:v>
                </c:pt>
                <c:pt idx="271">
                  <c:v>26460</c:v>
                </c:pt>
                <c:pt idx="272">
                  <c:v>26467</c:v>
                </c:pt>
                <c:pt idx="273">
                  <c:v>26474</c:v>
                </c:pt>
                <c:pt idx="274">
                  <c:v>26481</c:v>
                </c:pt>
                <c:pt idx="275">
                  <c:v>26488</c:v>
                </c:pt>
                <c:pt idx="276">
                  <c:v>26495</c:v>
                </c:pt>
                <c:pt idx="277">
                  <c:v>26502</c:v>
                </c:pt>
                <c:pt idx="278">
                  <c:v>26509</c:v>
                </c:pt>
                <c:pt idx="279">
                  <c:v>26516</c:v>
                </c:pt>
                <c:pt idx="280">
                  <c:v>26523</c:v>
                </c:pt>
                <c:pt idx="281">
                  <c:v>26530</c:v>
                </c:pt>
                <c:pt idx="282">
                  <c:v>26537</c:v>
                </c:pt>
                <c:pt idx="283">
                  <c:v>26544</c:v>
                </c:pt>
                <c:pt idx="284">
                  <c:v>26551</c:v>
                </c:pt>
                <c:pt idx="285">
                  <c:v>26558</c:v>
                </c:pt>
                <c:pt idx="286">
                  <c:v>26565</c:v>
                </c:pt>
                <c:pt idx="287">
                  <c:v>26572</c:v>
                </c:pt>
                <c:pt idx="288">
                  <c:v>26579</c:v>
                </c:pt>
                <c:pt idx="289">
                  <c:v>26586</c:v>
                </c:pt>
                <c:pt idx="290">
                  <c:v>26593</c:v>
                </c:pt>
                <c:pt idx="291">
                  <c:v>26600</c:v>
                </c:pt>
                <c:pt idx="292">
                  <c:v>26607</c:v>
                </c:pt>
                <c:pt idx="293">
                  <c:v>26614</c:v>
                </c:pt>
                <c:pt idx="294">
                  <c:v>26621</c:v>
                </c:pt>
                <c:pt idx="295">
                  <c:v>26628</c:v>
                </c:pt>
                <c:pt idx="296">
                  <c:v>26635</c:v>
                </c:pt>
                <c:pt idx="297">
                  <c:v>26642</c:v>
                </c:pt>
                <c:pt idx="298">
                  <c:v>26649</c:v>
                </c:pt>
                <c:pt idx="299">
                  <c:v>26656</c:v>
                </c:pt>
                <c:pt idx="300">
                  <c:v>26663</c:v>
                </c:pt>
                <c:pt idx="301">
                  <c:v>26670</c:v>
                </c:pt>
                <c:pt idx="302">
                  <c:v>26677</c:v>
                </c:pt>
                <c:pt idx="303">
                  <c:v>26684</c:v>
                </c:pt>
                <c:pt idx="304">
                  <c:v>26691</c:v>
                </c:pt>
                <c:pt idx="305">
                  <c:v>26698</c:v>
                </c:pt>
                <c:pt idx="306">
                  <c:v>26705</c:v>
                </c:pt>
                <c:pt idx="307">
                  <c:v>26712</c:v>
                </c:pt>
                <c:pt idx="308">
                  <c:v>26719</c:v>
                </c:pt>
                <c:pt idx="309">
                  <c:v>26726</c:v>
                </c:pt>
                <c:pt idx="310">
                  <c:v>26733</c:v>
                </c:pt>
                <c:pt idx="311">
                  <c:v>26740</c:v>
                </c:pt>
                <c:pt idx="312">
                  <c:v>26747</c:v>
                </c:pt>
                <c:pt idx="313">
                  <c:v>26754</c:v>
                </c:pt>
                <c:pt idx="314">
                  <c:v>26761</c:v>
                </c:pt>
                <c:pt idx="315">
                  <c:v>26768</c:v>
                </c:pt>
                <c:pt idx="316">
                  <c:v>26775</c:v>
                </c:pt>
                <c:pt idx="317">
                  <c:v>26782</c:v>
                </c:pt>
                <c:pt idx="318">
                  <c:v>26789</c:v>
                </c:pt>
                <c:pt idx="319">
                  <c:v>26796</c:v>
                </c:pt>
                <c:pt idx="320">
                  <c:v>26803</c:v>
                </c:pt>
                <c:pt idx="321">
                  <c:v>26810</c:v>
                </c:pt>
                <c:pt idx="322">
                  <c:v>26817</c:v>
                </c:pt>
                <c:pt idx="323">
                  <c:v>26824</c:v>
                </c:pt>
                <c:pt idx="324">
                  <c:v>26831</c:v>
                </c:pt>
                <c:pt idx="325">
                  <c:v>26838</c:v>
                </c:pt>
                <c:pt idx="326">
                  <c:v>26845</c:v>
                </c:pt>
                <c:pt idx="327">
                  <c:v>26852</c:v>
                </c:pt>
                <c:pt idx="328">
                  <c:v>26859</c:v>
                </c:pt>
                <c:pt idx="329">
                  <c:v>26866</c:v>
                </c:pt>
                <c:pt idx="330">
                  <c:v>26873</c:v>
                </c:pt>
                <c:pt idx="331">
                  <c:v>26880</c:v>
                </c:pt>
                <c:pt idx="332">
                  <c:v>26887</c:v>
                </c:pt>
                <c:pt idx="333">
                  <c:v>26894</c:v>
                </c:pt>
                <c:pt idx="334">
                  <c:v>26901</c:v>
                </c:pt>
                <c:pt idx="335">
                  <c:v>26908</c:v>
                </c:pt>
                <c:pt idx="336">
                  <c:v>26915</c:v>
                </c:pt>
                <c:pt idx="337">
                  <c:v>26922</c:v>
                </c:pt>
                <c:pt idx="338">
                  <c:v>26929</c:v>
                </c:pt>
                <c:pt idx="339">
                  <c:v>26936</c:v>
                </c:pt>
                <c:pt idx="340">
                  <c:v>26943</c:v>
                </c:pt>
                <c:pt idx="341">
                  <c:v>26950</c:v>
                </c:pt>
                <c:pt idx="342">
                  <c:v>26957</c:v>
                </c:pt>
                <c:pt idx="343">
                  <c:v>26964</c:v>
                </c:pt>
                <c:pt idx="344">
                  <c:v>26971</c:v>
                </c:pt>
                <c:pt idx="345">
                  <c:v>26978</c:v>
                </c:pt>
                <c:pt idx="346">
                  <c:v>26985</c:v>
                </c:pt>
                <c:pt idx="347">
                  <c:v>26992</c:v>
                </c:pt>
                <c:pt idx="348">
                  <c:v>26999</c:v>
                </c:pt>
                <c:pt idx="349">
                  <c:v>27006</c:v>
                </c:pt>
                <c:pt idx="350">
                  <c:v>27013</c:v>
                </c:pt>
                <c:pt idx="351">
                  <c:v>27020</c:v>
                </c:pt>
                <c:pt idx="352">
                  <c:v>27027</c:v>
                </c:pt>
                <c:pt idx="353">
                  <c:v>27034</c:v>
                </c:pt>
                <c:pt idx="354">
                  <c:v>27041</c:v>
                </c:pt>
                <c:pt idx="355">
                  <c:v>27048</c:v>
                </c:pt>
                <c:pt idx="356">
                  <c:v>27055</c:v>
                </c:pt>
                <c:pt idx="357">
                  <c:v>27062</c:v>
                </c:pt>
                <c:pt idx="358">
                  <c:v>27069</c:v>
                </c:pt>
                <c:pt idx="359">
                  <c:v>27076</c:v>
                </c:pt>
                <c:pt idx="360">
                  <c:v>27083</c:v>
                </c:pt>
                <c:pt idx="361">
                  <c:v>27090</c:v>
                </c:pt>
                <c:pt idx="362">
                  <c:v>27097</c:v>
                </c:pt>
                <c:pt idx="363">
                  <c:v>27104</c:v>
                </c:pt>
                <c:pt idx="364">
                  <c:v>27111</c:v>
                </c:pt>
                <c:pt idx="365">
                  <c:v>27118</c:v>
                </c:pt>
                <c:pt idx="366">
                  <c:v>27125</c:v>
                </c:pt>
                <c:pt idx="367">
                  <c:v>27132</c:v>
                </c:pt>
                <c:pt idx="368">
                  <c:v>27139</c:v>
                </c:pt>
                <c:pt idx="369">
                  <c:v>27146</c:v>
                </c:pt>
                <c:pt idx="370">
                  <c:v>27153</c:v>
                </c:pt>
                <c:pt idx="371">
                  <c:v>27160</c:v>
                </c:pt>
                <c:pt idx="372">
                  <c:v>27167</c:v>
                </c:pt>
                <c:pt idx="373">
                  <c:v>27174</c:v>
                </c:pt>
                <c:pt idx="374">
                  <c:v>27181</c:v>
                </c:pt>
                <c:pt idx="375">
                  <c:v>27188</c:v>
                </c:pt>
                <c:pt idx="376">
                  <c:v>27195</c:v>
                </c:pt>
                <c:pt idx="377">
                  <c:v>27202</c:v>
                </c:pt>
                <c:pt idx="378">
                  <c:v>27209</c:v>
                </c:pt>
                <c:pt idx="379">
                  <c:v>27216</c:v>
                </c:pt>
                <c:pt idx="380">
                  <c:v>27223</c:v>
                </c:pt>
                <c:pt idx="381">
                  <c:v>27230</c:v>
                </c:pt>
                <c:pt idx="382">
                  <c:v>27237</c:v>
                </c:pt>
                <c:pt idx="383">
                  <c:v>27244</c:v>
                </c:pt>
                <c:pt idx="384">
                  <c:v>27251</c:v>
                </c:pt>
                <c:pt idx="385">
                  <c:v>27258</c:v>
                </c:pt>
                <c:pt idx="386">
                  <c:v>27265</c:v>
                </c:pt>
                <c:pt idx="387">
                  <c:v>27272</c:v>
                </c:pt>
                <c:pt idx="388">
                  <c:v>27279</c:v>
                </c:pt>
                <c:pt idx="389">
                  <c:v>27286</c:v>
                </c:pt>
                <c:pt idx="390">
                  <c:v>27293</c:v>
                </c:pt>
                <c:pt idx="391">
                  <c:v>27300</c:v>
                </c:pt>
                <c:pt idx="392">
                  <c:v>27307</c:v>
                </c:pt>
                <c:pt idx="393">
                  <c:v>27314</c:v>
                </c:pt>
                <c:pt idx="394">
                  <c:v>27321</c:v>
                </c:pt>
                <c:pt idx="395">
                  <c:v>27328</c:v>
                </c:pt>
                <c:pt idx="396">
                  <c:v>27335</c:v>
                </c:pt>
                <c:pt idx="397">
                  <c:v>27342</c:v>
                </c:pt>
                <c:pt idx="398">
                  <c:v>27349</c:v>
                </c:pt>
                <c:pt idx="399">
                  <c:v>27356</c:v>
                </c:pt>
                <c:pt idx="400">
                  <c:v>27363</c:v>
                </c:pt>
                <c:pt idx="401">
                  <c:v>27370</c:v>
                </c:pt>
                <c:pt idx="402">
                  <c:v>27377</c:v>
                </c:pt>
                <c:pt idx="403">
                  <c:v>27384</c:v>
                </c:pt>
                <c:pt idx="404">
                  <c:v>27391</c:v>
                </c:pt>
                <c:pt idx="405">
                  <c:v>27398</c:v>
                </c:pt>
                <c:pt idx="406">
                  <c:v>27405</c:v>
                </c:pt>
                <c:pt idx="407">
                  <c:v>27412</c:v>
                </c:pt>
                <c:pt idx="408">
                  <c:v>27419</c:v>
                </c:pt>
                <c:pt idx="409">
                  <c:v>27426</c:v>
                </c:pt>
                <c:pt idx="410">
                  <c:v>27433</c:v>
                </c:pt>
                <c:pt idx="411">
                  <c:v>27440</c:v>
                </c:pt>
                <c:pt idx="412">
                  <c:v>27447</c:v>
                </c:pt>
                <c:pt idx="413">
                  <c:v>27454</c:v>
                </c:pt>
                <c:pt idx="414">
                  <c:v>27461</c:v>
                </c:pt>
                <c:pt idx="415">
                  <c:v>27468</c:v>
                </c:pt>
                <c:pt idx="416">
                  <c:v>27475</c:v>
                </c:pt>
                <c:pt idx="417">
                  <c:v>27482</c:v>
                </c:pt>
                <c:pt idx="418">
                  <c:v>27489</c:v>
                </c:pt>
                <c:pt idx="419">
                  <c:v>27496</c:v>
                </c:pt>
                <c:pt idx="420">
                  <c:v>27503</c:v>
                </c:pt>
                <c:pt idx="421">
                  <c:v>27510</c:v>
                </c:pt>
                <c:pt idx="422">
                  <c:v>27517</c:v>
                </c:pt>
                <c:pt idx="423">
                  <c:v>27524</c:v>
                </c:pt>
                <c:pt idx="424">
                  <c:v>27531</c:v>
                </c:pt>
                <c:pt idx="425">
                  <c:v>27538</c:v>
                </c:pt>
                <c:pt idx="426">
                  <c:v>27545</c:v>
                </c:pt>
                <c:pt idx="427">
                  <c:v>27552</c:v>
                </c:pt>
                <c:pt idx="428">
                  <c:v>27559</c:v>
                </c:pt>
                <c:pt idx="429">
                  <c:v>27566</c:v>
                </c:pt>
                <c:pt idx="430">
                  <c:v>27573</c:v>
                </c:pt>
                <c:pt idx="431">
                  <c:v>27580</c:v>
                </c:pt>
                <c:pt idx="432">
                  <c:v>27587</c:v>
                </c:pt>
                <c:pt idx="433">
                  <c:v>27594</c:v>
                </c:pt>
                <c:pt idx="434">
                  <c:v>27601</c:v>
                </c:pt>
                <c:pt idx="435">
                  <c:v>27608</c:v>
                </c:pt>
                <c:pt idx="436">
                  <c:v>27615</c:v>
                </c:pt>
                <c:pt idx="437">
                  <c:v>27622</c:v>
                </c:pt>
                <c:pt idx="438">
                  <c:v>27629</c:v>
                </c:pt>
                <c:pt idx="439">
                  <c:v>27636</c:v>
                </c:pt>
                <c:pt idx="440">
                  <c:v>27643</c:v>
                </c:pt>
                <c:pt idx="441">
                  <c:v>27650</c:v>
                </c:pt>
                <c:pt idx="442">
                  <c:v>27657</c:v>
                </c:pt>
                <c:pt idx="443">
                  <c:v>27664</c:v>
                </c:pt>
                <c:pt idx="444">
                  <c:v>27671</c:v>
                </c:pt>
                <c:pt idx="445">
                  <c:v>27678</c:v>
                </c:pt>
                <c:pt idx="446">
                  <c:v>27685</c:v>
                </c:pt>
                <c:pt idx="447">
                  <c:v>27692</c:v>
                </c:pt>
                <c:pt idx="448">
                  <c:v>27699</c:v>
                </c:pt>
                <c:pt idx="449">
                  <c:v>27706</c:v>
                </c:pt>
                <c:pt idx="450">
                  <c:v>27713</c:v>
                </c:pt>
                <c:pt idx="451">
                  <c:v>27720</c:v>
                </c:pt>
                <c:pt idx="452">
                  <c:v>27727</c:v>
                </c:pt>
                <c:pt idx="453">
                  <c:v>27734</c:v>
                </c:pt>
                <c:pt idx="454">
                  <c:v>27741</c:v>
                </c:pt>
                <c:pt idx="455">
                  <c:v>27748</c:v>
                </c:pt>
                <c:pt idx="456">
                  <c:v>27755</c:v>
                </c:pt>
                <c:pt idx="457">
                  <c:v>27762</c:v>
                </c:pt>
                <c:pt idx="458">
                  <c:v>27769</c:v>
                </c:pt>
                <c:pt idx="459">
                  <c:v>27776</c:v>
                </c:pt>
                <c:pt idx="460">
                  <c:v>27783</c:v>
                </c:pt>
                <c:pt idx="461">
                  <c:v>27790</c:v>
                </c:pt>
                <c:pt idx="462">
                  <c:v>27797</c:v>
                </c:pt>
                <c:pt idx="463">
                  <c:v>27804</c:v>
                </c:pt>
                <c:pt idx="464">
                  <c:v>27811</c:v>
                </c:pt>
                <c:pt idx="465">
                  <c:v>27818</c:v>
                </c:pt>
                <c:pt idx="466">
                  <c:v>27825</c:v>
                </c:pt>
                <c:pt idx="467">
                  <c:v>27832</c:v>
                </c:pt>
                <c:pt idx="468">
                  <c:v>27839</c:v>
                </c:pt>
                <c:pt idx="469">
                  <c:v>27846</c:v>
                </c:pt>
                <c:pt idx="470">
                  <c:v>27853</c:v>
                </c:pt>
                <c:pt idx="471">
                  <c:v>27860</c:v>
                </c:pt>
                <c:pt idx="472">
                  <c:v>27867</c:v>
                </c:pt>
                <c:pt idx="473">
                  <c:v>27874</c:v>
                </c:pt>
                <c:pt idx="474">
                  <c:v>27881</c:v>
                </c:pt>
                <c:pt idx="475">
                  <c:v>27888</c:v>
                </c:pt>
                <c:pt idx="476">
                  <c:v>27895</c:v>
                </c:pt>
                <c:pt idx="477">
                  <c:v>27902</c:v>
                </c:pt>
                <c:pt idx="478">
                  <c:v>27909</c:v>
                </c:pt>
                <c:pt idx="479">
                  <c:v>27916</c:v>
                </c:pt>
                <c:pt idx="480">
                  <c:v>27923</c:v>
                </c:pt>
                <c:pt idx="481">
                  <c:v>27930</c:v>
                </c:pt>
                <c:pt idx="482">
                  <c:v>27937</c:v>
                </c:pt>
                <c:pt idx="483">
                  <c:v>27944</c:v>
                </c:pt>
                <c:pt idx="484">
                  <c:v>27951</c:v>
                </c:pt>
                <c:pt idx="485">
                  <c:v>27958</c:v>
                </c:pt>
                <c:pt idx="486">
                  <c:v>27965</c:v>
                </c:pt>
                <c:pt idx="487">
                  <c:v>27972</c:v>
                </c:pt>
                <c:pt idx="488">
                  <c:v>27979</c:v>
                </c:pt>
                <c:pt idx="489">
                  <c:v>27986</c:v>
                </c:pt>
                <c:pt idx="490">
                  <c:v>27993</c:v>
                </c:pt>
                <c:pt idx="491">
                  <c:v>28000</c:v>
                </c:pt>
                <c:pt idx="492">
                  <c:v>28007</c:v>
                </c:pt>
                <c:pt idx="493">
                  <c:v>28014</c:v>
                </c:pt>
                <c:pt idx="494">
                  <c:v>28021</c:v>
                </c:pt>
                <c:pt idx="495">
                  <c:v>28028</c:v>
                </c:pt>
                <c:pt idx="496">
                  <c:v>28035</c:v>
                </c:pt>
                <c:pt idx="497">
                  <c:v>28042</c:v>
                </c:pt>
                <c:pt idx="498">
                  <c:v>28049</c:v>
                </c:pt>
                <c:pt idx="499">
                  <c:v>28056</c:v>
                </c:pt>
                <c:pt idx="500">
                  <c:v>28063</c:v>
                </c:pt>
                <c:pt idx="501">
                  <c:v>28070</c:v>
                </c:pt>
                <c:pt idx="502">
                  <c:v>28077</c:v>
                </c:pt>
                <c:pt idx="503">
                  <c:v>28084</c:v>
                </c:pt>
                <c:pt idx="504">
                  <c:v>28091</c:v>
                </c:pt>
                <c:pt idx="505">
                  <c:v>28098</c:v>
                </c:pt>
                <c:pt idx="506">
                  <c:v>28105</c:v>
                </c:pt>
                <c:pt idx="507">
                  <c:v>28112</c:v>
                </c:pt>
                <c:pt idx="508">
                  <c:v>28119</c:v>
                </c:pt>
                <c:pt idx="509">
                  <c:v>28126</c:v>
                </c:pt>
                <c:pt idx="510">
                  <c:v>28133</c:v>
                </c:pt>
                <c:pt idx="511">
                  <c:v>28140</c:v>
                </c:pt>
                <c:pt idx="512">
                  <c:v>28147</c:v>
                </c:pt>
                <c:pt idx="513">
                  <c:v>28154</c:v>
                </c:pt>
                <c:pt idx="514">
                  <c:v>28161</c:v>
                </c:pt>
                <c:pt idx="515">
                  <c:v>28168</c:v>
                </c:pt>
                <c:pt idx="516">
                  <c:v>28175</c:v>
                </c:pt>
                <c:pt idx="517">
                  <c:v>28182</c:v>
                </c:pt>
                <c:pt idx="518">
                  <c:v>28189</c:v>
                </c:pt>
                <c:pt idx="519">
                  <c:v>28196</c:v>
                </c:pt>
                <c:pt idx="520">
                  <c:v>28203</c:v>
                </c:pt>
                <c:pt idx="521">
                  <c:v>28210</c:v>
                </c:pt>
                <c:pt idx="522">
                  <c:v>28217</c:v>
                </c:pt>
                <c:pt idx="523">
                  <c:v>28224</c:v>
                </c:pt>
                <c:pt idx="524">
                  <c:v>28231</c:v>
                </c:pt>
                <c:pt idx="525">
                  <c:v>28238</c:v>
                </c:pt>
                <c:pt idx="526">
                  <c:v>28245</c:v>
                </c:pt>
                <c:pt idx="527">
                  <c:v>28252</c:v>
                </c:pt>
                <c:pt idx="528">
                  <c:v>28259</c:v>
                </c:pt>
                <c:pt idx="529">
                  <c:v>28266</c:v>
                </c:pt>
                <c:pt idx="530">
                  <c:v>28273</c:v>
                </c:pt>
                <c:pt idx="531">
                  <c:v>28280</c:v>
                </c:pt>
                <c:pt idx="532">
                  <c:v>28287</c:v>
                </c:pt>
                <c:pt idx="533">
                  <c:v>28294</c:v>
                </c:pt>
                <c:pt idx="534">
                  <c:v>28301</c:v>
                </c:pt>
                <c:pt idx="535">
                  <c:v>28308</c:v>
                </c:pt>
                <c:pt idx="536">
                  <c:v>28315</c:v>
                </c:pt>
                <c:pt idx="537">
                  <c:v>28322</c:v>
                </c:pt>
                <c:pt idx="538">
                  <c:v>28329</c:v>
                </c:pt>
                <c:pt idx="539">
                  <c:v>28336</c:v>
                </c:pt>
                <c:pt idx="540">
                  <c:v>28343</c:v>
                </c:pt>
                <c:pt idx="541">
                  <c:v>28350</c:v>
                </c:pt>
                <c:pt idx="542">
                  <c:v>28357</c:v>
                </c:pt>
                <c:pt idx="543">
                  <c:v>28364</c:v>
                </c:pt>
                <c:pt idx="544">
                  <c:v>28371</c:v>
                </c:pt>
                <c:pt idx="545">
                  <c:v>28378</c:v>
                </c:pt>
                <c:pt idx="546">
                  <c:v>28385</c:v>
                </c:pt>
                <c:pt idx="547">
                  <c:v>28392</c:v>
                </c:pt>
                <c:pt idx="548">
                  <c:v>28399</c:v>
                </c:pt>
                <c:pt idx="549">
                  <c:v>28406</c:v>
                </c:pt>
                <c:pt idx="550">
                  <c:v>28413</c:v>
                </c:pt>
                <c:pt idx="551">
                  <c:v>28420</c:v>
                </c:pt>
                <c:pt idx="552">
                  <c:v>28427</c:v>
                </c:pt>
                <c:pt idx="553">
                  <c:v>28434</c:v>
                </c:pt>
                <c:pt idx="554">
                  <c:v>28441</c:v>
                </c:pt>
                <c:pt idx="555">
                  <c:v>28448</c:v>
                </c:pt>
                <c:pt idx="556">
                  <c:v>28455</c:v>
                </c:pt>
                <c:pt idx="557">
                  <c:v>28462</c:v>
                </c:pt>
                <c:pt idx="558">
                  <c:v>28469</c:v>
                </c:pt>
                <c:pt idx="559">
                  <c:v>28476</c:v>
                </c:pt>
                <c:pt idx="560">
                  <c:v>28483</c:v>
                </c:pt>
                <c:pt idx="561">
                  <c:v>28490</c:v>
                </c:pt>
                <c:pt idx="562">
                  <c:v>28497</c:v>
                </c:pt>
                <c:pt idx="563">
                  <c:v>28504</c:v>
                </c:pt>
                <c:pt idx="564">
                  <c:v>28511</c:v>
                </c:pt>
                <c:pt idx="565">
                  <c:v>28518</c:v>
                </c:pt>
                <c:pt idx="566">
                  <c:v>28525</c:v>
                </c:pt>
                <c:pt idx="567">
                  <c:v>28532</c:v>
                </c:pt>
                <c:pt idx="568">
                  <c:v>28539</c:v>
                </c:pt>
                <c:pt idx="569">
                  <c:v>28546</c:v>
                </c:pt>
                <c:pt idx="570">
                  <c:v>28553</c:v>
                </c:pt>
                <c:pt idx="571">
                  <c:v>28560</c:v>
                </c:pt>
                <c:pt idx="572">
                  <c:v>28567</c:v>
                </c:pt>
                <c:pt idx="573">
                  <c:v>28574</c:v>
                </c:pt>
                <c:pt idx="574">
                  <c:v>28581</c:v>
                </c:pt>
                <c:pt idx="575">
                  <c:v>28588</c:v>
                </c:pt>
                <c:pt idx="576">
                  <c:v>28595</c:v>
                </c:pt>
                <c:pt idx="577">
                  <c:v>28602</c:v>
                </c:pt>
                <c:pt idx="578">
                  <c:v>28609</c:v>
                </c:pt>
                <c:pt idx="579">
                  <c:v>28616</c:v>
                </c:pt>
                <c:pt idx="580">
                  <c:v>28623</c:v>
                </c:pt>
                <c:pt idx="581">
                  <c:v>28630</c:v>
                </c:pt>
                <c:pt idx="582">
                  <c:v>28637</c:v>
                </c:pt>
                <c:pt idx="583">
                  <c:v>28644</c:v>
                </c:pt>
                <c:pt idx="584">
                  <c:v>28651</c:v>
                </c:pt>
                <c:pt idx="585">
                  <c:v>28658</c:v>
                </c:pt>
                <c:pt idx="586">
                  <c:v>28665</c:v>
                </c:pt>
                <c:pt idx="587">
                  <c:v>28672</c:v>
                </c:pt>
                <c:pt idx="588">
                  <c:v>28679</c:v>
                </c:pt>
                <c:pt idx="589">
                  <c:v>28686</c:v>
                </c:pt>
                <c:pt idx="590">
                  <c:v>28693</c:v>
                </c:pt>
                <c:pt idx="591">
                  <c:v>28700</c:v>
                </c:pt>
                <c:pt idx="592">
                  <c:v>28707</c:v>
                </c:pt>
                <c:pt idx="593">
                  <c:v>28714</c:v>
                </c:pt>
                <c:pt idx="594">
                  <c:v>28721</c:v>
                </c:pt>
                <c:pt idx="595">
                  <c:v>28728</c:v>
                </c:pt>
                <c:pt idx="596">
                  <c:v>28735</c:v>
                </c:pt>
                <c:pt idx="597">
                  <c:v>28742</c:v>
                </c:pt>
                <c:pt idx="598">
                  <c:v>28749</c:v>
                </c:pt>
                <c:pt idx="599">
                  <c:v>28756</c:v>
                </c:pt>
                <c:pt idx="600">
                  <c:v>28763</c:v>
                </c:pt>
                <c:pt idx="601">
                  <c:v>28770</c:v>
                </c:pt>
                <c:pt idx="602">
                  <c:v>28777</c:v>
                </c:pt>
                <c:pt idx="603">
                  <c:v>28784</c:v>
                </c:pt>
                <c:pt idx="604">
                  <c:v>28791</c:v>
                </c:pt>
                <c:pt idx="605">
                  <c:v>28798</c:v>
                </c:pt>
                <c:pt idx="606">
                  <c:v>28805</c:v>
                </c:pt>
                <c:pt idx="607">
                  <c:v>28812</c:v>
                </c:pt>
                <c:pt idx="608">
                  <c:v>28819</c:v>
                </c:pt>
                <c:pt idx="609">
                  <c:v>28826</c:v>
                </c:pt>
                <c:pt idx="610">
                  <c:v>28833</c:v>
                </c:pt>
                <c:pt idx="611">
                  <c:v>28840</c:v>
                </c:pt>
                <c:pt idx="612">
                  <c:v>28847</c:v>
                </c:pt>
                <c:pt idx="613">
                  <c:v>28854</c:v>
                </c:pt>
                <c:pt idx="614">
                  <c:v>28861</c:v>
                </c:pt>
                <c:pt idx="615">
                  <c:v>28868</c:v>
                </c:pt>
                <c:pt idx="616">
                  <c:v>28875</c:v>
                </c:pt>
                <c:pt idx="617">
                  <c:v>28882</c:v>
                </c:pt>
                <c:pt idx="618">
                  <c:v>28889</c:v>
                </c:pt>
                <c:pt idx="619">
                  <c:v>28896</c:v>
                </c:pt>
                <c:pt idx="620">
                  <c:v>28903</c:v>
                </c:pt>
                <c:pt idx="621">
                  <c:v>28910</c:v>
                </c:pt>
                <c:pt idx="622">
                  <c:v>28917</c:v>
                </c:pt>
                <c:pt idx="623">
                  <c:v>28924</c:v>
                </c:pt>
                <c:pt idx="624">
                  <c:v>28931</c:v>
                </c:pt>
                <c:pt idx="625">
                  <c:v>28938</c:v>
                </c:pt>
                <c:pt idx="626">
                  <c:v>28945</c:v>
                </c:pt>
                <c:pt idx="627">
                  <c:v>28952</c:v>
                </c:pt>
                <c:pt idx="628">
                  <c:v>28959</c:v>
                </c:pt>
                <c:pt idx="629">
                  <c:v>28966</c:v>
                </c:pt>
                <c:pt idx="630">
                  <c:v>28973</c:v>
                </c:pt>
                <c:pt idx="631">
                  <c:v>28980</c:v>
                </c:pt>
                <c:pt idx="632">
                  <c:v>28987</c:v>
                </c:pt>
                <c:pt idx="633">
                  <c:v>28994</c:v>
                </c:pt>
                <c:pt idx="634">
                  <c:v>29001</c:v>
                </c:pt>
                <c:pt idx="635">
                  <c:v>29008</c:v>
                </c:pt>
                <c:pt idx="636">
                  <c:v>29015</c:v>
                </c:pt>
                <c:pt idx="637">
                  <c:v>29022</c:v>
                </c:pt>
                <c:pt idx="638">
                  <c:v>29029</c:v>
                </c:pt>
                <c:pt idx="639">
                  <c:v>29036</c:v>
                </c:pt>
                <c:pt idx="640">
                  <c:v>29043</c:v>
                </c:pt>
                <c:pt idx="641">
                  <c:v>29050</c:v>
                </c:pt>
                <c:pt idx="642">
                  <c:v>29057</c:v>
                </c:pt>
                <c:pt idx="643">
                  <c:v>29064</c:v>
                </c:pt>
                <c:pt idx="644">
                  <c:v>29071</c:v>
                </c:pt>
                <c:pt idx="645">
                  <c:v>29078</c:v>
                </c:pt>
                <c:pt idx="646">
                  <c:v>29085</c:v>
                </c:pt>
                <c:pt idx="647">
                  <c:v>29092</c:v>
                </c:pt>
                <c:pt idx="648">
                  <c:v>29099</c:v>
                </c:pt>
                <c:pt idx="649">
                  <c:v>29106</c:v>
                </c:pt>
                <c:pt idx="650">
                  <c:v>29113</c:v>
                </c:pt>
                <c:pt idx="651">
                  <c:v>29120</c:v>
                </c:pt>
                <c:pt idx="652">
                  <c:v>29127</c:v>
                </c:pt>
                <c:pt idx="653">
                  <c:v>29134</c:v>
                </c:pt>
                <c:pt idx="654">
                  <c:v>29141</c:v>
                </c:pt>
                <c:pt idx="655">
                  <c:v>29148</c:v>
                </c:pt>
                <c:pt idx="656">
                  <c:v>29155</c:v>
                </c:pt>
                <c:pt idx="657">
                  <c:v>29162</c:v>
                </c:pt>
                <c:pt idx="658">
                  <c:v>29169</c:v>
                </c:pt>
                <c:pt idx="659">
                  <c:v>29176</c:v>
                </c:pt>
                <c:pt idx="660">
                  <c:v>29183</c:v>
                </c:pt>
                <c:pt idx="661">
                  <c:v>29190</c:v>
                </c:pt>
                <c:pt idx="662">
                  <c:v>29197</c:v>
                </c:pt>
                <c:pt idx="663">
                  <c:v>29204</c:v>
                </c:pt>
                <c:pt idx="664">
                  <c:v>29211</c:v>
                </c:pt>
                <c:pt idx="665">
                  <c:v>29218</c:v>
                </c:pt>
                <c:pt idx="666">
                  <c:v>29225</c:v>
                </c:pt>
                <c:pt idx="667">
                  <c:v>29232</c:v>
                </c:pt>
                <c:pt idx="668">
                  <c:v>29239</c:v>
                </c:pt>
                <c:pt idx="669">
                  <c:v>29246</c:v>
                </c:pt>
                <c:pt idx="670">
                  <c:v>29253</c:v>
                </c:pt>
                <c:pt idx="671">
                  <c:v>29260</c:v>
                </c:pt>
                <c:pt idx="672">
                  <c:v>29267</c:v>
                </c:pt>
                <c:pt idx="673">
                  <c:v>29274</c:v>
                </c:pt>
                <c:pt idx="674">
                  <c:v>29281</c:v>
                </c:pt>
                <c:pt idx="675">
                  <c:v>29288</c:v>
                </c:pt>
                <c:pt idx="676">
                  <c:v>29295</c:v>
                </c:pt>
                <c:pt idx="677">
                  <c:v>29302</c:v>
                </c:pt>
                <c:pt idx="678">
                  <c:v>29309</c:v>
                </c:pt>
                <c:pt idx="679">
                  <c:v>29316</c:v>
                </c:pt>
                <c:pt idx="680">
                  <c:v>29323</c:v>
                </c:pt>
                <c:pt idx="681">
                  <c:v>29330</c:v>
                </c:pt>
                <c:pt idx="682">
                  <c:v>29337</c:v>
                </c:pt>
                <c:pt idx="683">
                  <c:v>29344</c:v>
                </c:pt>
                <c:pt idx="684">
                  <c:v>29351</c:v>
                </c:pt>
                <c:pt idx="685">
                  <c:v>29358</c:v>
                </c:pt>
                <c:pt idx="686">
                  <c:v>29365</c:v>
                </c:pt>
                <c:pt idx="687">
                  <c:v>29372</c:v>
                </c:pt>
                <c:pt idx="688">
                  <c:v>29379</c:v>
                </c:pt>
                <c:pt idx="689">
                  <c:v>29386</c:v>
                </c:pt>
                <c:pt idx="690">
                  <c:v>29393</c:v>
                </c:pt>
                <c:pt idx="691">
                  <c:v>29400</c:v>
                </c:pt>
                <c:pt idx="692">
                  <c:v>29407</c:v>
                </c:pt>
                <c:pt idx="693">
                  <c:v>29414</c:v>
                </c:pt>
                <c:pt idx="694">
                  <c:v>29421</c:v>
                </c:pt>
                <c:pt idx="695">
                  <c:v>29428</c:v>
                </c:pt>
                <c:pt idx="696">
                  <c:v>29435</c:v>
                </c:pt>
                <c:pt idx="697">
                  <c:v>29442</c:v>
                </c:pt>
                <c:pt idx="698">
                  <c:v>29449</c:v>
                </c:pt>
                <c:pt idx="699">
                  <c:v>29456</c:v>
                </c:pt>
                <c:pt idx="700">
                  <c:v>29463</c:v>
                </c:pt>
                <c:pt idx="701">
                  <c:v>29470</c:v>
                </c:pt>
                <c:pt idx="702">
                  <c:v>29477</c:v>
                </c:pt>
                <c:pt idx="703">
                  <c:v>29484</c:v>
                </c:pt>
                <c:pt idx="704">
                  <c:v>29491</c:v>
                </c:pt>
                <c:pt idx="705">
                  <c:v>29498</c:v>
                </c:pt>
                <c:pt idx="706">
                  <c:v>29505</c:v>
                </c:pt>
                <c:pt idx="707">
                  <c:v>29512</c:v>
                </c:pt>
                <c:pt idx="708">
                  <c:v>29519</c:v>
                </c:pt>
                <c:pt idx="709">
                  <c:v>29526</c:v>
                </c:pt>
                <c:pt idx="710">
                  <c:v>29533</c:v>
                </c:pt>
                <c:pt idx="711">
                  <c:v>29540</c:v>
                </c:pt>
                <c:pt idx="712">
                  <c:v>29547</c:v>
                </c:pt>
                <c:pt idx="713">
                  <c:v>29554</c:v>
                </c:pt>
                <c:pt idx="714">
                  <c:v>29561</c:v>
                </c:pt>
                <c:pt idx="715">
                  <c:v>29568</c:v>
                </c:pt>
                <c:pt idx="716">
                  <c:v>29575</c:v>
                </c:pt>
                <c:pt idx="717">
                  <c:v>29582</c:v>
                </c:pt>
                <c:pt idx="718">
                  <c:v>29589</c:v>
                </c:pt>
                <c:pt idx="719">
                  <c:v>29596</c:v>
                </c:pt>
                <c:pt idx="720">
                  <c:v>29603</c:v>
                </c:pt>
                <c:pt idx="721">
                  <c:v>29610</c:v>
                </c:pt>
                <c:pt idx="722">
                  <c:v>29617</c:v>
                </c:pt>
                <c:pt idx="723">
                  <c:v>29624</c:v>
                </c:pt>
                <c:pt idx="724">
                  <c:v>29631</c:v>
                </c:pt>
                <c:pt idx="725">
                  <c:v>29638</c:v>
                </c:pt>
                <c:pt idx="726">
                  <c:v>29645</c:v>
                </c:pt>
                <c:pt idx="727">
                  <c:v>29652</c:v>
                </c:pt>
                <c:pt idx="728">
                  <c:v>29659</c:v>
                </c:pt>
                <c:pt idx="729">
                  <c:v>29666</c:v>
                </c:pt>
                <c:pt idx="730">
                  <c:v>29673</c:v>
                </c:pt>
                <c:pt idx="731">
                  <c:v>29680</c:v>
                </c:pt>
                <c:pt idx="732">
                  <c:v>29687</c:v>
                </c:pt>
                <c:pt idx="733">
                  <c:v>29694</c:v>
                </c:pt>
                <c:pt idx="734">
                  <c:v>29701</c:v>
                </c:pt>
                <c:pt idx="735">
                  <c:v>29708</c:v>
                </c:pt>
                <c:pt idx="736">
                  <c:v>29715</c:v>
                </c:pt>
                <c:pt idx="737">
                  <c:v>29722</c:v>
                </c:pt>
                <c:pt idx="738">
                  <c:v>29729</c:v>
                </c:pt>
                <c:pt idx="739">
                  <c:v>29736</c:v>
                </c:pt>
                <c:pt idx="740">
                  <c:v>29743</c:v>
                </c:pt>
                <c:pt idx="741">
                  <c:v>29750</c:v>
                </c:pt>
                <c:pt idx="742">
                  <c:v>29757</c:v>
                </c:pt>
                <c:pt idx="743">
                  <c:v>29764</c:v>
                </c:pt>
                <c:pt idx="744">
                  <c:v>29771</c:v>
                </c:pt>
                <c:pt idx="745">
                  <c:v>29778</c:v>
                </c:pt>
                <c:pt idx="746">
                  <c:v>29785</c:v>
                </c:pt>
                <c:pt idx="747">
                  <c:v>29792</c:v>
                </c:pt>
                <c:pt idx="748">
                  <c:v>29799</c:v>
                </c:pt>
                <c:pt idx="749">
                  <c:v>29806</c:v>
                </c:pt>
                <c:pt idx="750">
                  <c:v>29813</c:v>
                </c:pt>
                <c:pt idx="751">
                  <c:v>29820</c:v>
                </c:pt>
                <c:pt idx="752">
                  <c:v>29827</c:v>
                </c:pt>
                <c:pt idx="753">
                  <c:v>29834</c:v>
                </c:pt>
                <c:pt idx="754">
                  <c:v>29841</c:v>
                </c:pt>
                <c:pt idx="755">
                  <c:v>29848</c:v>
                </c:pt>
                <c:pt idx="756">
                  <c:v>29855</c:v>
                </c:pt>
                <c:pt idx="757">
                  <c:v>29862</c:v>
                </c:pt>
                <c:pt idx="758">
                  <c:v>29869</c:v>
                </c:pt>
                <c:pt idx="759">
                  <c:v>29876</c:v>
                </c:pt>
                <c:pt idx="760">
                  <c:v>29883</c:v>
                </c:pt>
                <c:pt idx="761">
                  <c:v>29890</c:v>
                </c:pt>
                <c:pt idx="762">
                  <c:v>29897</c:v>
                </c:pt>
                <c:pt idx="763">
                  <c:v>29904</c:v>
                </c:pt>
                <c:pt idx="764">
                  <c:v>29911</c:v>
                </c:pt>
                <c:pt idx="765">
                  <c:v>29918</c:v>
                </c:pt>
                <c:pt idx="766">
                  <c:v>29925</c:v>
                </c:pt>
                <c:pt idx="767">
                  <c:v>29932</c:v>
                </c:pt>
                <c:pt idx="768">
                  <c:v>29939</c:v>
                </c:pt>
                <c:pt idx="769">
                  <c:v>29946</c:v>
                </c:pt>
                <c:pt idx="770">
                  <c:v>29953</c:v>
                </c:pt>
                <c:pt idx="771">
                  <c:v>29960</c:v>
                </c:pt>
                <c:pt idx="772">
                  <c:v>29967</c:v>
                </c:pt>
                <c:pt idx="773">
                  <c:v>29974</c:v>
                </c:pt>
                <c:pt idx="774">
                  <c:v>29981</c:v>
                </c:pt>
                <c:pt idx="775">
                  <c:v>29988</c:v>
                </c:pt>
                <c:pt idx="776">
                  <c:v>29995</c:v>
                </c:pt>
                <c:pt idx="777">
                  <c:v>30002</c:v>
                </c:pt>
                <c:pt idx="778">
                  <c:v>30009</c:v>
                </c:pt>
                <c:pt idx="779">
                  <c:v>30016</c:v>
                </c:pt>
                <c:pt idx="780">
                  <c:v>30023</c:v>
                </c:pt>
                <c:pt idx="781">
                  <c:v>30030</c:v>
                </c:pt>
                <c:pt idx="782">
                  <c:v>30037</c:v>
                </c:pt>
                <c:pt idx="783">
                  <c:v>30044</c:v>
                </c:pt>
                <c:pt idx="784">
                  <c:v>30051</c:v>
                </c:pt>
                <c:pt idx="785">
                  <c:v>30058</c:v>
                </c:pt>
                <c:pt idx="786">
                  <c:v>30065</c:v>
                </c:pt>
                <c:pt idx="787">
                  <c:v>30072</c:v>
                </c:pt>
                <c:pt idx="788">
                  <c:v>30079</c:v>
                </c:pt>
                <c:pt idx="789">
                  <c:v>30086</c:v>
                </c:pt>
                <c:pt idx="790">
                  <c:v>30093</c:v>
                </c:pt>
                <c:pt idx="791">
                  <c:v>30100</c:v>
                </c:pt>
                <c:pt idx="792">
                  <c:v>30107</c:v>
                </c:pt>
                <c:pt idx="793">
                  <c:v>30114</c:v>
                </c:pt>
                <c:pt idx="794">
                  <c:v>30121</c:v>
                </c:pt>
                <c:pt idx="795">
                  <c:v>30128</c:v>
                </c:pt>
                <c:pt idx="796">
                  <c:v>30135</c:v>
                </c:pt>
                <c:pt idx="797">
                  <c:v>30142</c:v>
                </c:pt>
                <c:pt idx="798">
                  <c:v>30149</c:v>
                </c:pt>
                <c:pt idx="799">
                  <c:v>30156</c:v>
                </c:pt>
                <c:pt idx="800">
                  <c:v>30163</c:v>
                </c:pt>
                <c:pt idx="801">
                  <c:v>30170</c:v>
                </c:pt>
                <c:pt idx="802">
                  <c:v>30177</c:v>
                </c:pt>
                <c:pt idx="803">
                  <c:v>30184</c:v>
                </c:pt>
                <c:pt idx="804">
                  <c:v>30191</c:v>
                </c:pt>
                <c:pt idx="805">
                  <c:v>30198</c:v>
                </c:pt>
                <c:pt idx="806">
                  <c:v>30205</c:v>
                </c:pt>
                <c:pt idx="807">
                  <c:v>30212</c:v>
                </c:pt>
                <c:pt idx="808">
                  <c:v>30219</c:v>
                </c:pt>
                <c:pt idx="809">
                  <c:v>30226</c:v>
                </c:pt>
                <c:pt idx="810">
                  <c:v>30233</c:v>
                </c:pt>
                <c:pt idx="811">
                  <c:v>30240</c:v>
                </c:pt>
                <c:pt idx="812">
                  <c:v>30247</c:v>
                </c:pt>
                <c:pt idx="813">
                  <c:v>30254</c:v>
                </c:pt>
                <c:pt idx="814">
                  <c:v>30261</c:v>
                </c:pt>
                <c:pt idx="815">
                  <c:v>30268</c:v>
                </c:pt>
                <c:pt idx="816">
                  <c:v>30275</c:v>
                </c:pt>
                <c:pt idx="817">
                  <c:v>30282</c:v>
                </c:pt>
                <c:pt idx="818">
                  <c:v>30289</c:v>
                </c:pt>
                <c:pt idx="819">
                  <c:v>30296</c:v>
                </c:pt>
                <c:pt idx="820">
                  <c:v>30303</c:v>
                </c:pt>
                <c:pt idx="821">
                  <c:v>30310</c:v>
                </c:pt>
                <c:pt idx="822">
                  <c:v>30317</c:v>
                </c:pt>
                <c:pt idx="823">
                  <c:v>30324</c:v>
                </c:pt>
                <c:pt idx="824">
                  <c:v>30331</c:v>
                </c:pt>
                <c:pt idx="825">
                  <c:v>30338</c:v>
                </c:pt>
                <c:pt idx="826">
                  <c:v>30345</c:v>
                </c:pt>
                <c:pt idx="827">
                  <c:v>30352</c:v>
                </c:pt>
                <c:pt idx="828">
                  <c:v>30359</c:v>
                </c:pt>
                <c:pt idx="829">
                  <c:v>30366</c:v>
                </c:pt>
                <c:pt idx="830">
                  <c:v>30373</c:v>
                </c:pt>
                <c:pt idx="831">
                  <c:v>30380</c:v>
                </c:pt>
                <c:pt idx="832">
                  <c:v>30387</c:v>
                </c:pt>
                <c:pt idx="833">
                  <c:v>30394</c:v>
                </c:pt>
                <c:pt idx="834">
                  <c:v>30401</c:v>
                </c:pt>
                <c:pt idx="835">
                  <c:v>30408</c:v>
                </c:pt>
                <c:pt idx="836">
                  <c:v>30415</c:v>
                </c:pt>
                <c:pt idx="837">
                  <c:v>30422</c:v>
                </c:pt>
                <c:pt idx="838">
                  <c:v>30429</c:v>
                </c:pt>
                <c:pt idx="839">
                  <c:v>30436</c:v>
                </c:pt>
                <c:pt idx="840">
                  <c:v>30443</c:v>
                </c:pt>
                <c:pt idx="841">
                  <c:v>30450</c:v>
                </c:pt>
                <c:pt idx="842">
                  <c:v>30457</c:v>
                </c:pt>
                <c:pt idx="843">
                  <c:v>30464</c:v>
                </c:pt>
                <c:pt idx="844">
                  <c:v>30471</c:v>
                </c:pt>
                <c:pt idx="845">
                  <c:v>30478</c:v>
                </c:pt>
                <c:pt idx="846">
                  <c:v>30485</c:v>
                </c:pt>
                <c:pt idx="847">
                  <c:v>30492</c:v>
                </c:pt>
                <c:pt idx="848">
                  <c:v>30499</c:v>
                </c:pt>
                <c:pt idx="849">
                  <c:v>30506</c:v>
                </c:pt>
                <c:pt idx="850">
                  <c:v>30513</c:v>
                </c:pt>
                <c:pt idx="851">
                  <c:v>30520</c:v>
                </c:pt>
                <c:pt idx="852">
                  <c:v>30527</c:v>
                </c:pt>
                <c:pt idx="853">
                  <c:v>30534</c:v>
                </c:pt>
                <c:pt idx="854">
                  <c:v>30541</c:v>
                </c:pt>
                <c:pt idx="855">
                  <c:v>30548</c:v>
                </c:pt>
                <c:pt idx="856">
                  <c:v>30555</c:v>
                </c:pt>
                <c:pt idx="857">
                  <c:v>30562</c:v>
                </c:pt>
                <c:pt idx="858">
                  <c:v>30569</c:v>
                </c:pt>
                <c:pt idx="859">
                  <c:v>30576</c:v>
                </c:pt>
                <c:pt idx="860">
                  <c:v>30583</c:v>
                </c:pt>
                <c:pt idx="861">
                  <c:v>30590</c:v>
                </c:pt>
                <c:pt idx="862">
                  <c:v>30597</c:v>
                </c:pt>
                <c:pt idx="863">
                  <c:v>30604</c:v>
                </c:pt>
                <c:pt idx="864">
                  <c:v>30611</c:v>
                </c:pt>
                <c:pt idx="865">
                  <c:v>30618</c:v>
                </c:pt>
                <c:pt idx="866">
                  <c:v>30625</c:v>
                </c:pt>
                <c:pt idx="867">
                  <c:v>30632</c:v>
                </c:pt>
                <c:pt idx="868">
                  <c:v>30639</c:v>
                </c:pt>
                <c:pt idx="869">
                  <c:v>30646</c:v>
                </c:pt>
                <c:pt idx="870">
                  <c:v>30653</c:v>
                </c:pt>
                <c:pt idx="871">
                  <c:v>30660</c:v>
                </c:pt>
                <c:pt idx="872">
                  <c:v>30667</c:v>
                </c:pt>
                <c:pt idx="873">
                  <c:v>30674</c:v>
                </c:pt>
                <c:pt idx="874">
                  <c:v>30681</c:v>
                </c:pt>
                <c:pt idx="875">
                  <c:v>30688</c:v>
                </c:pt>
                <c:pt idx="876">
                  <c:v>30695</c:v>
                </c:pt>
                <c:pt idx="877">
                  <c:v>30702</c:v>
                </c:pt>
                <c:pt idx="878">
                  <c:v>30709</c:v>
                </c:pt>
                <c:pt idx="879">
                  <c:v>30716</c:v>
                </c:pt>
                <c:pt idx="880">
                  <c:v>30723</c:v>
                </c:pt>
                <c:pt idx="881">
                  <c:v>30730</c:v>
                </c:pt>
                <c:pt idx="882">
                  <c:v>30737</c:v>
                </c:pt>
                <c:pt idx="883">
                  <c:v>30744</c:v>
                </c:pt>
                <c:pt idx="884">
                  <c:v>30751</c:v>
                </c:pt>
                <c:pt idx="885">
                  <c:v>30758</c:v>
                </c:pt>
                <c:pt idx="886">
                  <c:v>30765</c:v>
                </c:pt>
                <c:pt idx="887">
                  <c:v>30772</c:v>
                </c:pt>
                <c:pt idx="888">
                  <c:v>30779</c:v>
                </c:pt>
                <c:pt idx="889">
                  <c:v>30786</c:v>
                </c:pt>
                <c:pt idx="890">
                  <c:v>30793</c:v>
                </c:pt>
                <c:pt idx="891">
                  <c:v>30800</c:v>
                </c:pt>
                <c:pt idx="892">
                  <c:v>30807</c:v>
                </c:pt>
                <c:pt idx="893">
                  <c:v>30814</c:v>
                </c:pt>
                <c:pt idx="894">
                  <c:v>30821</c:v>
                </c:pt>
                <c:pt idx="895">
                  <c:v>30828</c:v>
                </c:pt>
                <c:pt idx="896">
                  <c:v>30835</c:v>
                </c:pt>
                <c:pt idx="897">
                  <c:v>30842</c:v>
                </c:pt>
                <c:pt idx="898">
                  <c:v>30849</c:v>
                </c:pt>
                <c:pt idx="899">
                  <c:v>30856</c:v>
                </c:pt>
                <c:pt idx="900">
                  <c:v>30863</c:v>
                </c:pt>
                <c:pt idx="901">
                  <c:v>30870</c:v>
                </c:pt>
                <c:pt idx="902">
                  <c:v>30877</c:v>
                </c:pt>
                <c:pt idx="903">
                  <c:v>30884</c:v>
                </c:pt>
                <c:pt idx="904">
                  <c:v>30891</c:v>
                </c:pt>
                <c:pt idx="905">
                  <c:v>30898</c:v>
                </c:pt>
                <c:pt idx="906">
                  <c:v>30905</c:v>
                </c:pt>
                <c:pt idx="907">
                  <c:v>30912</c:v>
                </c:pt>
                <c:pt idx="908">
                  <c:v>30919</c:v>
                </c:pt>
                <c:pt idx="909">
                  <c:v>30926</c:v>
                </c:pt>
                <c:pt idx="910">
                  <c:v>30933</c:v>
                </c:pt>
                <c:pt idx="911">
                  <c:v>30940</c:v>
                </c:pt>
                <c:pt idx="912">
                  <c:v>30947</c:v>
                </c:pt>
                <c:pt idx="913">
                  <c:v>30954</c:v>
                </c:pt>
                <c:pt idx="914">
                  <c:v>30961</c:v>
                </c:pt>
                <c:pt idx="915">
                  <c:v>30968</c:v>
                </c:pt>
                <c:pt idx="916">
                  <c:v>30975</c:v>
                </c:pt>
                <c:pt idx="917">
                  <c:v>30982</c:v>
                </c:pt>
                <c:pt idx="918">
                  <c:v>30989</c:v>
                </c:pt>
                <c:pt idx="919">
                  <c:v>30996</c:v>
                </c:pt>
                <c:pt idx="920">
                  <c:v>31003</c:v>
                </c:pt>
                <c:pt idx="921">
                  <c:v>31010</c:v>
                </c:pt>
                <c:pt idx="922">
                  <c:v>31017</c:v>
                </c:pt>
                <c:pt idx="923">
                  <c:v>31024</c:v>
                </c:pt>
                <c:pt idx="924">
                  <c:v>31031</c:v>
                </c:pt>
                <c:pt idx="925">
                  <c:v>31038</c:v>
                </c:pt>
                <c:pt idx="926">
                  <c:v>31045</c:v>
                </c:pt>
                <c:pt idx="927">
                  <c:v>31052</c:v>
                </c:pt>
                <c:pt idx="928">
                  <c:v>31059</c:v>
                </c:pt>
                <c:pt idx="929">
                  <c:v>31066</c:v>
                </c:pt>
                <c:pt idx="930">
                  <c:v>31073</c:v>
                </c:pt>
                <c:pt idx="931">
                  <c:v>31080</c:v>
                </c:pt>
                <c:pt idx="932">
                  <c:v>31087</c:v>
                </c:pt>
                <c:pt idx="933">
                  <c:v>31094</c:v>
                </c:pt>
                <c:pt idx="934">
                  <c:v>31101</c:v>
                </c:pt>
                <c:pt idx="935">
                  <c:v>31108</c:v>
                </c:pt>
                <c:pt idx="936">
                  <c:v>31115</c:v>
                </c:pt>
                <c:pt idx="937">
                  <c:v>31122</c:v>
                </c:pt>
                <c:pt idx="938">
                  <c:v>31129</c:v>
                </c:pt>
                <c:pt idx="939">
                  <c:v>31136</c:v>
                </c:pt>
                <c:pt idx="940">
                  <c:v>31143</c:v>
                </c:pt>
                <c:pt idx="941">
                  <c:v>31150</c:v>
                </c:pt>
                <c:pt idx="942">
                  <c:v>31157</c:v>
                </c:pt>
                <c:pt idx="943">
                  <c:v>31164</c:v>
                </c:pt>
                <c:pt idx="944">
                  <c:v>31171</c:v>
                </c:pt>
                <c:pt idx="945">
                  <c:v>31178</c:v>
                </c:pt>
                <c:pt idx="946">
                  <c:v>31185</c:v>
                </c:pt>
                <c:pt idx="947">
                  <c:v>31192</c:v>
                </c:pt>
                <c:pt idx="948">
                  <c:v>31199</c:v>
                </c:pt>
                <c:pt idx="949">
                  <c:v>31206</c:v>
                </c:pt>
                <c:pt idx="950">
                  <c:v>31213</c:v>
                </c:pt>
                <c:pt idx="951">
                  <c:v>31220</c:v>
                </c:pt>
                <c:pt idx="952">
                  <c:v>31227</c:v>
                </c:pt>
                <c:pt idx="953">
                  <c:v>31234</c:v>
                </c:pt>
                <c:pt idx="954">
                  <c:v>31241</c:v>
                </c:pt>
                <c:pt idx="955">
                  <c:v>31248</c:v>
                </c:pt>
                <c:pt idx="956">
                  <c:v>31255</c:v>
                </c:pt>
                <c:pt idx="957">
                  <c:v>31262</c:v>
                </c:pt>
                <c:pt idx="958">
                  <c:v>31269</c:v>
                </c:pt>
                <c:pt idx="959">
                  <c:v>31276</c:v>
                </c:pt>
                <c:pt idx="960">
                  <c:v>31283</c:v>
                </c:pt>
                <c:pt idx="961">
                  <c:v>31290</c:v>
                </c:pt>
                <c:pt idx="962">
                  <c:v>31297</c:v>
                </c:pt>
                <c:pt idx="963">
                  <c:v>31304</c:v>
                </c:pt>
                <c:pt idx="964">
                  <c:v>31311</c:v>
                </c:pt>
                <c:pt idx="965">
                  <c:v>31318</c:v>
                </c:pt>
                <c:pt idx="966">
                  <c:v>31325</c:v>
                </c:pt>
                <c:pt idx="967">
                  <c:v>31332</c:v>
                </c:pt>
                <c:pt idx="968">
                  <c:v>31339</c:v>
                </c:pt>
                <c:pt idx="969">
                  <c:v>31346</c:v>
                </c:pt>
                <c:pt idx="970">
                  <c:v>31353</c:v>
                </c:pt>
                <c:pt idx="971">
                  <c:v>31360</c:v>
                </c:pt>
                <c:pt idx="972">
                  <c:v>31367</c:v>
                </c:pt>
                <c:pt idx="973">
                  <c:v>31374</c:v>
                </c:pt>
                <c:pt idx="974">
                  <c:v>31381</c:v>
                </c:pt>
                <c:pt idx="975">
                  <c:v>31388</c:v>
                </c:pt>
                <c:pt idx="976">
                  <c:v>31395</c:v>
                </c:pt>
                <c:pt idx="977">
                  <c:v>31402</c:v>
                </c:pt>
                <c:pt idx="978">
                  <c:v>31409</c:v>
                </c:pt>
                <c:pt idx="979">
                  <c:v>31416</c:v>
                </c:pt>
                <c:pt idx="980">
                  <c:v>31423</c:v>
                </c:pt>
                <c:pt idx="981">
                  <c:v>31430</c:v>
                </c:pt>
                <c:pt idx="982">
                  <c:v>31437</c:v>
                </c:pt>
                <c:pt idx="983">
                  <c:v>31444</c:v>
                </c:pt>
                <c:pt idx="984">
                  <c:v>31451</c:v>
                </c:pt>
                <c:pt idx="985">
                  <c:v>31458</c:v>
                </c:pt>
                <c:pt idx="986">
                  <c:v>31465</c:v>
                </c:pt>
                <c:pt idx="987">
                  <c:v>31472</c:v>
                </c:pt>
                <c:pt idx="988">
                  <c:v>31479</c:v>
                </c:pt>
                <c:pt idx="989">
                  <c:v>31486</c:v>
                </c:pt>
                <c:pt idx="990">
                  <c:v>31493</c:v>
                </c:pt>
                <c:pt idx="991">
                  <c:v>31500</c:v>
                </c:pt>
                <c:pt idx="992">
                  <c:v>31507</c:v>
                </c:pt>
                <c:pt idx="993">
                  <c:v>31514</c:v>
                </c:pt>
                <c:pt idx="994">
                  <c:v>31521</c:v>
                </c:pt>
                <c:pt idx="995">
                  <c:v>31528</c:v>
                </c:pt>
                <c:pt idx="996">
                  <c:v>31535</c:v>
                </c:pt>
                <c:pt idx="997">
                  <c:v>31542</c:v>
                </c:pt>
                <c:pt idx="998">
                  <c:v>31549</c:v>
                </c:pt>
                <c:pt idx="999">
                  <c:v>31556</c:v>
                </c:pt>
                <c:pt idx="1000">
                  <c:v>31563</c:v>
                </c:pt>
                <c:pt idx="1001">
                  <c:v>31570</c:v>
                </c:pt>
                <c:pt idx="1002">
                  <c:v>31577</c:v>
                </c:pt>
                <c:pt idx="1003">
                  <c:v>31584</c:v>
                </c:pt>
                <c:pt idx="1004">
                  <c:v>31591</c:v>
                </c:pt>
                <c:pt idx="1005">
                  <c:v>31598</c:v>
                </c:pt>
                <c:pt idx="1006">
                  <c:v>31605</c:v>
                </c:pt>
                <c:pt idx="1007">
                  <c:v>31612</c:v>
                </c:pt>
                <c:pt idx="1008">
                  <c:v>31619</c:v>
                </c:pt>
                <c:pt idx="1009">
                  <c:v>31626</c:v>
                </c:pt>
                <c:pt idx="1010">
                  <c:v>31633</c:v>
                </c:pt>
                <c:pt idx="1011">
                  <c:v>31640</c:v>
                </c:pt>
                <c:pt idx="1012">
                  <c:v>31647</c:v>
                </c:pt>
                <c:pt idx="1013">
                  <c:v>31654</c:v>
                </c:pt>
                <c:pt idx="1014">
                  <c:v>31661</c:v>
                </c:pt>
                <c:pt idx="1015">
                  <c:v>31668</c:v>
                </c:pt>
                <c:pt idx="1016">
                  <c:v>31675</c:v>
                </c:pt>
                <c:pt idx="1017">
                  <c:v>31682</c:v>
                </c:pt>
                <c:pt idx="1018">
                  <c:v>31689</c:v>
                </c:pt>
                <c:pt idx="1019">
                  <c:v>31696</c:v>
                </c:pt>
                <c:pt idx="1020">
                  <c:v>31703</c:v>
                </c:pt>
                <c:pt idx="1021">
                  <c:v>31710</c:v>
                </c:pt>
                <c:pt idx="1022">
                  <c:v>31717</c:v>
                </c:pt>
                <c:pt idx="1023">
                  <c:v>31724</c:v>
                </c:pt>
                <c:pt idx="1024">
                  <c:v>31731</c:v>
                </c:pt>
                <c:pt idx="1025">
                  <c:v>31738</c:v>
                </c:pt>
                <c:pt idx="1026">
                  <c:v>31745</c:v>
                </c:pt>
                <c:pt idx="1027">
                  <c:v>31752</c:v>
                </c:pt>
                <c:pt idx="1028">
                  <c:v>31759</c:v>
                </c:pt>
                <c:pt idx="1029">
                  <c:v>31766</c:v>
                </c:pt>
                <c:pt idx="1030">
                  <c:v>31773</c:v>
                </c:pt>
                <c:pt idx="1031">
                  <c:v>31780</c:v>
                </c:pt>
                <c:pt idx="1032">
                  <c:v>31787</c:v>
                </c:pt>
                <c:pt idx="1033">
                  <c:v>31794</c:v>
                </c:pt>
                <c:pt idx="1034">
                  <c:v>31801</c:v>
                </c:pt>
                <c:pt idx="1035">
                  <c:v>31808</c:v>
                </c:pt>
                <c:pt idx="1036">
                  <c:v>31815</c:v>
                </c:pt>
                <c:pt idx="1037">
                  <c:v>31822</c:v>
                </c:pt>
                <c:pt idx="1038">
                  <c:v>31829</c:v>
                </c:pt>
                <c:pt idx="1039">
                  <c:v>31836</c:v>
                </c:pt>
                <c:pt idx="1040">
                  <c:v>31843</c:v>
                </c:pt>
                <c:pt idx="1041">
                  <c:v>31850</c:v>
                </c:pt>
                <c:pt idx="1042">
                  <c:v>31857</c:v>
                </c:pt>
                <c:pt idx="1043">
                  <c:v>31864</c:v>
                </c:pt>
                <c:pt idx="1044">
                  <c:v>31871</c:v>
                </c:pt>
                <c:pt idx="1045">
                  <c:v>31878</c:v>
                </c:pt>
                <c:pt idx="1046">
                  <c:v>31885</c:v>
                </c:pt>
                <c:pt idx="1047">
                  <c:v>31892</c:v>
                </c:pt>
                <c:pt idx="1048">
                  <c:v>31899</c:v>
                </c:pt>
                <c:pt idx="1049">
                  <c:v>31906</c:v>
                </c:pt>
                <c:pt idx="1050">
                  <c:v>31913</c:v>
                </c:pt>
                <c:pt idx="1051">
                  <c:v>31920</c:v>
                </c:pt>
                <c:pt idx="1052">
                  <c:v>31927</c:v>
                </c:pt>
                <c:pt idx="1053">
                  <c:v>31934</c:v>
                </c:pt>
                <c:pt idx="1054">
                  <c:v>31941</c:v>
                </c:pt>
                <c:pt idx="1055">
                  <c:v>31948</c:v>
                </c:pt>
                <c:pt idx="1056">
                  <c:v>31955</c:v>
                </c:pt>
                <c:pt idx="1057">
                  <c:v>31962</c:v>
                </c:pt>
                <c:pt idx="1058">
                  <c:v>31969</c:v>
                </c:pt>
                <c:pt idx="1059">
                  <c:v>31976</c:v>
                </c:pt>
                <c:pt idx="1060">
                  <c:v>31983</c:v>
                </c:pt>
                <c:pt idx="1061">
                  <c:v>31990</c:v>
                </c:pt>
                <c:pt idx="1062">
                  <c:v>31997</c:v>
                </c:pt>
                <c:pt idx="1063">
                  <c:v>32004</c:v>
                </c:pt>
                <c:pt idx="1064">
                  <c:v>32011</c:v>
                </c:pt>
                <c:pt idx="1065">
                  <c:v>32018</c:v>
                </c:pt>
                <c:pt idx="1066">
                  <c:v>32025</c:v>
                </c:pt>
                <c:pt idx="1067">
                  <c:v>32032</c:v>
                </c:pt>
                <c:pt idx="1068">
                  <c:v>32039</c:v>
                </c:pt>
                <c:pt idx="1069">
                  <c:v>32046</c:v>
                </c:pt>
                <c:pt idx="1070">
                  <c:v>32053</c:v>
                </c:pt>
                <c:pt idx="1071">
                  <c:v>32060</c:v>
                </c:pt>
                <c:pt idx="1072">
                  <c:v>32067</c:v>
                </c:pt>
                <c:pt idx="1073">
                  <c:v>32074</c:v>
                </c:pt>
                <c:pt idx="1074">
                  <c:v>32081</c:v>
                </c:pt>
                <c:pt idx="1075">
                  <c:v>32088</c:v>
                </c:pt>
                <c:pt idx="1076">
                  <c:v>32095</c:v>
                </c:pt>
                <c:pt idx="1077">
                  <c:v>32102</c:v>
                </c:pt>
                <c:pt idx="1078">
                  <c:v>32109</c:v>
                </c:pt>
                <c:pt idx="1079">
                  <c:v>32116</c:v>
                </c:pt>
                <c:pt idx="1080">
                  <c:v>32123</c:v>
                </c:pt>
                <c:pt idx="1081">
                  <c:v>32130</c:v>
                </c:pt>
                <c:pt idx="1082">
                  <c:v>32137</c:v>
                </c:pt>
                <c:pt idx="1083">
                  <c:v>32144</c:v>
                </c:pt>
                <c:pt idx="1084">
                  <c:v>32151</c:v>
                </c:pt>
                <c:pt idx="1085">
                  <c:v>32158</c:v>
                </c:pt>
                <c:pt idx="1086">
                  <c:v>32165</c:v>
                </c:pt>
                <c:pt idx="1087">
                  <c:v>32172</c:v>
                </c:pt>
                <c:pt idx="1088">
                  <c:v>32179</c:v>
                </c:pt>
                <c:pt idx="1089">
                  <c:v>32186</c:v>
                </c:pt>
                <c:pt idx="1090">
                  <c:v>32193</c:v>
                </c:pt>
                <c:pt idx="1091">
                  <c:v>32200</c:v>
                </c:pt>
                <c:pt idx="1092">
                  <c:v>32207</c:v>
                </c:pt>
                <c:pt idx="1093">
                  <c:v>32214</c:v>
                </c:pt>
                <c:pt idx="1094">
                  <c:v>32221</c:v>
                </c:pt>
                <c:pt idx="1095">
                  <c:v>32228</c:v>
                </c:pt>
                <c:pt idx="1096">
                  <c:v>32235</c:v>
                </c:pt>
                <c:pt idx="1097">
                  <c:v>32242</c:v>
                </c:pt>
                <c:pt idx="1098">
                  <c:v>32249</c:v>
                </c:pt>
                <c:pt idx="1099">
                  <c:v>32256</c:v>
                </c:pt>
                <c:pt idx="1100">
                  <c:v>32263</c:v>
                </c:pt>
                <c:pt idx="1101">
                  <c:v>32270</c:v>
                </c:pt>
                <c:pt idx="1102">
                  <c:v>32277</c:v>
                </c:pt>
                <c:pt idx="1103">
                  <c:v>32284</c:v>
                </c:pt>
                <c:pt idx="1104">
                  <c:v>32291</c:v>
                </c:pt>
                <c:pt idx="1105">
                  <c:v>32298</c:v>
                </c:pt>
                <c:pt idx="1106">
                  <c:v>32305</c:v>
                </c:pt>
                <c:pt idx="1107">
                  <c:v>32312</c:v>
                </c:pt>
                <c:pt idx="1108">
                  <c:v>32319</c:v>
                </c:pt>
                <c:pt idx="1109">
                  <c:v>32326</c:v>
                </c:pt>
                <c:pt idx="1110">
                  <c:v>32333</c:v>
                </c:pt>
                <c:pt idx="1111">
                  <c:v>32340</c:v>
                </c:pt>
                <c:pt idx="1112">
                  <c:v>32347</c:v>
                </c:pt>
                <c:pt idx="1113">
                  <c:v>32354</c:v>
                </c:pt>
                <c:pt idx="1114">
                  <c:v>32361</c:v>
                </c:pt>
                <c:pt idx="1115">
                  <c:v>32368</c:v>
                </c:pt>
                <c:pt idx="1116">
                  <c:v>32375</c:v>
                </c:pt>
                <c:pt idx="1117">
                  <c:v>32382</c:v>
                </c:pt>
                <c:pt idx="1118">
                  <c:v>32389</c:v>
                </c:pt>
                <c:pt idx="1119">
                  <c:v>32396</c:v>
                </c:pt>
                <c:pt idx="1120">
                  <c:v>32403</c:v>
                </c:pt>
                <c:pt idx="1121">
                  <c:v>32410</c:v>
                </c:pt>
                <c:pt idx="1122">
                  <c:v>32417</c:v>
                </c:pt>
                <c:pt idx="1123">
                  <c:v>32424</c:v>
                </c:pt>
                <c:pt idx="1124">
                  <c:v>32431</c:v>
                </c:pt>
                <c:pt idx="1125">
                  <c:v>32438</c:v>
                </c:pt>
                <c:pt idx="1126">
                  <c:v>32445</c:v>
                </c:pt>
                <c:pt idx="1127">
                  <c:v>32452</c:v>
                </c:pt>
                <c:pt idx="1128">
                  <c:v>32459</c:v>
                </c:pt>
                <c:pt idx="1129">
                  <c:v>32466</c:v>
                </c:pt>
                <c:pt idx="1130">
                  <c:v>32473</c:v>
                </c:pt>
                <c:pt idx="1131">
                  <c:v>32480</c:v>
                </c:pt>
                <c:pt idx="1132">
                  <c:v>32487</c:v>
                </c:pt>
                <c:pt idx="1133">
                  <c:v>32494</c:v>
                </c:pt>
                <c:pt idx="1134">
                  <c:v>32501</c:v>
                </c:pt>
                <c:pt idx="1135">
                  <c:v>32508</c:v>
                </c:pt>
                <c:pt idx="1136">
                  <c:v>32515</c:v>
                </c:pt>
                <c:pt idx="1137">
                  <c:v>32522</c:v>
                </c:pt>
                <c:pt idx="1138">
                  <c:v>32529</c:v>
                </c:pt>
                <c:pt idx="1139">
                  <c:v>32536</c:v>
                </c:pt>
                <c:pt idx="1140">
                  <c:v>32543</c:v>
                </c:pt>
                <c:pt idx="1141">
                  <c:v>32550</c:v>
                </c:pt>
                <c:pt idx="1142">
                  <c:v>32557</c:v>
                </c:pt>
                <c:pt idx="1143">
                  <c:v>32564</c:v>
                </c:pt>
                <c:pt idx="1144">
                  <c:v>32571</c:v>
                </c:pt>
                <c:pt idx="1145">
                  <c:v>32578</c:v>
                </c:pt>
                <c:pt idx="1146">
                  <c:v>32585</c:v>
                </c:pt>
                <c:pt idx="1147">
                  <c:v>32592</c:v>
                </c:pt>
                <c:pt idx="1148">
                  <c:v>32599</c:v>
                </c:pt>
                <c:pt idx="1149">
                  <c:v>32606</c:v>
                </c:pt>
                <c:pt idx="1150">
                  <c:v>32613</c:v>
                </c:pt>
                <c:pt idx="1151">
                  <c:v>32620</c:v>
                </c:pt>
                <c:pt idx="1152">
                  <c:v>32627</c:v>
                </c:pt>
                <c:pt idx="1153">
                  <c:v>32634</c:v>
                </c:pt>
                <c:pt idx="1154">
                  <c:v>32641</c:v>
                </c:pt>
                <c:pt idx="1155">
                  <c:v>32648</c:v>
                </c:pt>
                <c:pt idx="1156">
                  <c:v>32655</c:v>
                </c:pt>
                <c:pt idx="1157">
                  <c:v>32662</c:v>
                </c:pt>
                <c:pt idx="1158">
                  <c:v>32669</c:v>
                </c:pt>
                <c:pt idx="1159">
                  <c:v>32676</c:v>
                </c:pt>
                <c:pt idx="1160">
                  <c:v>32683</c:v>
                </c:pt>
                <c:pt idx="1161">
                  <c:v>32690</c:v>
                </c:pt>
                <c:pt idx="1162">
                  <c:v>32697</c:v>
                </c:pt>
                <c:pt idx="1163">
                  <c:v>32704</c:v>
                </c:pt>
                <c:pt idx="1164">
                  <c:v>32711</c:v>
                </c:pt>
                <c:pt idx="1165">
                  <c:v>32718</c:v>
                </c:pt>
                <c:pt idx="1166">
                  <c:v>32725</c:v>
                </c:pt>
                <c:pt idx="1167">
                  <c:v>32732</c:v>
                </c:pt>
                <c:pt idx="1168">
                  <c:v>32739</c:v>
                </c:pt>
                <c:pt idx="1169">
                  <c:v>32746</c:v>
                </c:pt>
                <c:pt idx="1170">
                  <c:v>32753</c:v>
                </c:pt>
                <c:pt idx="1171">
                  <c:v>32760</c:v>
                </c:pt>
                <c:pt idx="1172">
                  <c:v>32767</c:v>
                </c:pt>
                <c:pt idx="1173">
                  <c:v>32774</c:v>
                </c:pt>
                <c:pt idx="1174">
                  <c:v>32781</c:v>
                </c:pt>
                <c:pt idx="1175">
                  <c:v>32788</c:v>
                </c:pt>
                <c:pt idx="1176">
                  <c:v>32795</c:v>
                </c:pt>
                <c:pt idx="1177">
                  <c:v>32802</c:v>
                </c:pt>
                <c:pt idx="1178">
                  <c:v>32809</c:v>
                </c:pt>
                <c:pt idx="1179">
                  <c:v>32816</c:v>
                </c:pt>
                <c:pt idx="1180">
                  <c:v>32823</c:v>
                </c:pt>
                <c:pt idx="1181">
                  <c:v>32830</c:v>
                </c:pt>
                <c:pt idx="1182">
                  <c:v>32837</c:v>
                </c:pt>
                <c:pt idx="1183">
                  <c:v>32844</c:v>
                </c:pt>
                <c:pt idx="1184">
                  <c:v>32851</c:v>
                </c:pt>
                <c:pt idx="1185">
                  <c:v>32858</c:v>
                </c:pt>
                <c:pt idx="1186">
                  <c:v>32865</c:v>
                </c:pt>
                <c:pt idx="1187">
                  <c:v>32872</c:v>
                </c:pt>
                <c:pt idx="1188">
                  <c:v>32879</c:v>
                </c:pt>
                <c:pt idx="1189">
                  <c:v>32886</c:v>
                </c:pt>
                <c:pt idx="1190">
                  <c:v>32893</c:v>
                </c:pt>
                <c:pt idx="1191">
                  <c:v>32900</c:v>
                </c:pt>
                <c:pt idx="1192">
                  <c:v>32907</c:v>
                </c:pt>
                <c:pt idx="1193">
                  <c:v>32914</c:v>
                </c:pt>
                <c:pt idx="1194">
                  <c:v>32921</c:v>
                </c:pt>
                <c:pt idx="1195">
                  <c:v>32928</c:v>
                </c:pt>
                <c:pt idx="1196">
                  <c:v>32935</c:v>
                </c:pt>
                <c:pt idx="1197">
                  <c:v>32942</c:v>
                </c:pt>
                <c:pt idx="1198">
                  <c:v>32949</c:v>
                </c:pt>
                <c:pt idx="1199">
                  <c:v>32956</c:v>
                </c:pt>
                <c:pt idx="1200">
                  <c:v>32963</c:v>
                </c:pt>
                <c:pt idx="1201">
                  <c:v>32970</c:v>
                </c:pt>
                <c:pt idx="1202">
                  <c:v>32977</c:v>
                </c:pt>
                <c:pt idx="1203">
                  <c:v>32984</c:v>
                </c:pt>
                <c:pt idx="1204">
                  <c:v>32991</c:v>
                </c:pt>
                <c:pt idx="1205">
                  <c:v>32998</c:v>
                </c:pt>
                <c:pt idx="1206">
                  <c:v>33005</c:v>
                </c:pt>
                <c:pt idx="1207">
                  <c:v>33012</c:v>
                </c:pt>
                <c:pt idx="1208">
                  <c:v>33019</c:v>
                </c:pt>
                <c:pt idx="1209">
                  <c:v>33026</c:v>
                </c:pt>
                <c:pt idx="1210">
                  <c:v>33033</c:v>
                </c:pt>
                <c:pt idx="1211">
                  <c:v>33040</c:v>
                </c:pt>
                <c:pt idx="1212">
                  <c:v>33047</c:v>
                </c:pt>
                <c:pt idx="1213">
                  <c:v>33054</c:v>
                </c:pt>
                <c:pt idx="1214">
                  <c:v>33061</c:v>
                </c:pt>
                <c:pt idx="1215">
                  <c:v>33068</c:v>
                </c:pt>
                <c:pt idx="1216">
                  <c:v>33075</c:v>
                </c:pt>
                <c:pt idx="1217">
                  <c:v>33082</c:v>
                </c:pt>
                <c:pt idx="1218">
                  <c:v>33089</c:v>
                </c:pt>
                <c:pt idx="1219">
                  <c:v>33096</c:v>
                </c:pt>
                <c:pt idx="1220">
                  <c:v>33103</c:v>
                </c:pt>
                <c:pt idx="1221">
                  <c:v>33110</c:v>
                </c:pt>
                <c:pt idx="1222">
                  <c:v>33117</c:v>
                </c:pt>
                <c:pt idx="1223">
                  <c:v>33124</c:v>
                </c:pt>
                <c:pt idx="1224">
                  <c:v>33131</c:v>
                </c:pt>
                <c:pt idx="1225">
                  <c:v>33138</c:v>
                </c:pt>
                <c:pt idx="1226">
                  <c:v>33145</c:v>
                </c:pt>
                <c:pt idx="1227">
                  <c:v>33152</c:v>
                </c:pt>
                <c:pt idx="1228">
                  <c:v>33159</c:v>
                </c:pt>
                <c:pt idx="1229">
                  <c:v>33166</c:v>
                </c:pt>
                <c:pt idx="1230">
                  <c:v>33173</c:v>
                </c:pt>
                <c:pt idx="1231">
                  <c:v>33180</c:v>
                </c:pt>
                <c:pt idx="1232">
                  <c:v>33187</c:v>
                </c:pt>
                <c:pt idx="1233">
                  <c:v>33194</c:v>
                </c:pt>
                <c:pt idx="1234">
                  <c:v>33201</c:v>
                </c:pt>
                <c:pt idx="1235">
                  <c:v>33208</c:v>
                </c:pt>
                <c:pt idx="1236">
                  <c:v>33215</c:v>
                </c:pt>
                <c:pt idx="1237">
                  <c:v>33222</c:v>
                </c:pt>
                <c:pt idx="1238">
                  <c:v>33229</c:v>
                </c:pt>
                <c:pt idx="1239">
                  <c:v>33236</c:v>
                </c:pt>
                <c:pt idx="1240">
                  <c:v>33243</c:v>
                </c:pt>
                <c:pt idx="1241">
                  <c:v>33250</c:v>
                </c:pt>
                <c:pt idx="1242">
                  <c:v>33257</c:v>
                </c:pt>
                <c:pt idx="1243">
                  <c:v>33264</c:v>
                </c:pt>
                <c:pt idx="1244">
                  <c:v>33271</c:v>
                </c:pt>
                <c:pt idx="1245">
                  <c:v>33278</c:v>
                </c:pt>
                <c:pt idx="1246">
                  <c:v>33285</c:v>
                </c:pt>
                <c:pt idx="1247">
                  <c:v>33292</c:v>
                </c:pt>
                <c:pt idx="1248">
                  <c:v>33299</c:v>
                </c:pt>
                <c:pt idx="1249">
                  <c:v>33306</c:v>
                </c:pt>
                <c:pt idx="1250">
                  <c:v>33313</c:v>
                </c:pt>
                <c:pt idx="1251">
                  <c:v>33320</c:v>
                </c:pt>
                <c:pt idx="1252">
                  <c:v>33327</c:v>
                </c:pt>
                <c:pt idx="1253">
                  <c:v>33334</c:v>
                </c:pt>
                <c:pt idx="1254">
                  <c:v>33341</c:v>
                </c:pt>
                <c:pt idx="1255">
                  <c:v>33348</c:v>
                </c:pt>
                <c:pt idx="1256">
                  <c:v>33355</c:v>
                </c:pt>
                <c:pt idx="1257">
                  <c:v>33362</c:v>
                </c:pt>
                <c:pt idx="1258">
                  <c:v>33369</c:v>
                </c:pt>
                <c:pt idx="1259">
                  <c:v>33376</c:v>
                </c:pt>
                <c:pt idx="1260">
                  <c:v>33383</c:v>
                </c:pt>
                <c:pt idx="1261">
                  <c:v>33390</c:v>
                </c:pt>
                <c:pt idx="1262">
                  <c:v>33397</c:v>
                </c:pt>
                <c:pt idx="1263">
                  <c:v>33404</c:v>
                </c:pt>
                <c:pt idx="1264">
                  <c:v>33411</c:v>
                </c:pt>
                <c:pt idx="1265">
                  <c:v>33418</c:v>
                </c:pt>
                <c:pt idx="1266">
                  <c:v>33425</c:v>
                </c:pt>
                <c:pt idx="1267">
                  <c:v>33432</c:v>
                </c:pt>
                <c:pt idx="1268">
                  <c:v>33439</c:v>
                </c:pt>
                <c:pt idx="1269">
                  <c:v>33446</c:v>
                </c:pt>
                <c:pt idx="1270">
                  <c:v>33453</c:v>
                </c:pt>
                <c:pt idx="1271">
                  <c:v>33460</c:v>
                </c:pt>
                <c:pt idx="1272">
                  <c:v>33467</c:v>
                </c:pt>
                <c:pt idx="1273">
                  <c:v>33474</c:v>
                </c:pt>
                <c:pt idx="1274">
                  <c:v>33481</c:v>
                </c:pt>
                <c:pt idx="1275">
                  <c:v>33488</c:v>
                </c:pt>
                <c:pt idx="1276">
                  <c:v>33495</c:v>
                </c:pt>
                <c:pt idx="1277">
                  <c:v>33502</c:v>
                </c:pt>
                <c:pt idx="1278">
                  <c:v>33509</c:v>
                </c:pt>
                <c:pt idx="1279">
                  <c:v>33516</c:v>
                </c:pt>
                <c:pt idx="1280">
                  <c:v>33523</c:v>
                </c:pt>
                <c:pt idx="1281">
                  <c:v>33530</c:v>
                </c:pt>
                <c:pt idx="1282">
                  <c:v>33537</c:v>
                </c:pt>
                <c:pt idx="1283">
                  <c:v>33544</c:v>
                </c:pt>
                <c:pt idx="1284">
                  <c:v>33551</c:v>
                </c:pt>
                <c:pt idx="1285">
                  <c:v>33558</c:v>
                </c:pt>
                <c:pt idx="1286">
                  <c:v>33565</c:v>
                </c:pt>
                <c:pt idx="1287">
                  <c:v>33572</c:v>
                </c:pt>
                <c:pt idx="1288">
                  <c:v>33579</c:v>
                </c:pt>
                <c:pt idx="1289">
                  <c:v>33586</c:v>
                </c:pt>
                <c:pt idx="1290">
                  <c:v>33593</c:v>
                </c:pt>
                <c:pt idx="1291">
                  <c:v>33600</c:v>
                </c:pt>
                <c:pt idx="1292">
                  <c:v>33607</c:v>
                </c:pt>
                <c:pt idx="1293">
                  <c:v>33614</c:v>
                </c:pt>
                <c:pt idx="1294">
                  <c:v>33621</c:v>
                </c:pt>
                <c:pt idx="1295">
                  <c:v>33628</c:v>
                </c:pt>
                <c:pt idx="1296">
                  <c:v>33635</c:v>
                </c:pt>
                <c:pt idx="1297">
                  <c:v>33642</c:v>
                </c:pt>
                <c:pt idx="1298">
                  <c:v>33649</c:v>
                </c:pt>
                <c:pt idx="1299">
                  <c:v>33656</c:v>
                </c:pt>
                <c:pt idx="1300">
                  <c:v>33663</c:v>
                </c:pt>
                <c:pt idx="1301">
                  <c:v>33670</c:v>
                </c:pt>
                <c:pt idx="1302">
                  <c:v>33677</c:v>
                </c:pt>
                <c:pt idx="1303">
                  <c:v>33684</c:v>
                </c:pt>
                <c:pt idx="1304">
                  <c:v>33691</c:v>
                </c:pt>
                <c:pt idx="1305">
                  <c:v>33698</c:v>
                </c:pt>
                <c:pt idx="1306">
                  <c:v>33705</c:v>
                </c:pt>
                <c:pt idx="1307">
                  <c:v>33712</c:v>
                </c:pt>
                <c:pt idx="1308">
                  <c:v>33719</c:v>
                </c:pt>
                <c:pt idx="1309">
                  <c:v>33726</c:v>
                </c:pt>
                <c:pt idx="1310">
                  <c:v>33733</c:v>
                </c:pt>
                <c:pt idx="1311">
                  <c:v>33740</c:v>
                </c:pt>
                <c:pt idx="1312">
                  <c:v>33747</c:v>
                </c:pt>
                <c:pt idx="1313">
                  <c:v>33754</c:v>
                </c:pt>
                <c:pt idx="1314">
                  <c:v>33761</c:v>
                </c:pt>
                <c:pt idx="1315">
                  <c:v>33768</c:v>
                </c:pt>
                <c:pt idx="1316">
                  <c:v>33775</c:v>
                </c:pt>
                <c:pt idx="1317">
                  <c:v>33782</c:v>
                </c:pt>
                <c:pt idx="1318">
                  <c:v>33789</c:v>
                </c:pt>
                <c:pt idx="1319">
                  <c:v>33796</c:v>
                </c:pt>
                <c:pt idx="1320">
                  <c:v>33803</c:v>
                </c:pt>
                <c:pt idx="1321">
                  <c:v>33810</c:v>
                </c:pt>
                <c:pt idx="1322">
                  <c:v>33817</c:v>
                </c:pt>
                <c:pt idx="1323">
                  <c:v>33824</c:v>
                </c:pt>
                <c:pt idx="1324">
                  <c:v>33831</c:v>
                </c:pt>
                <c:pt idx="1325">
                  <c:v>33838</c:v>
                </c:pt>
                <c:pt idx="1326">
                  <c:v>33845</c:v>
                </c:pt>
                <c:pt idx="1327">
                  <c:v>33852</c:v>
                </c:pt>
                <c:pt idx="1328">
                  <c:v>33859</c:v>
                </c:pt>
                <c:pt idx="1329">
                  <c:v>33866</c:v>
                </c:pt>
                <c:pt idx="1330">
                  <c:v>33873</c:v>
                </c:pt>
                <c:pt idx="1331">
                  <c:v>33880</c:v>
                </c:pt>
                <c:pt idx="1332">
                  <c:v>33887</c:v>
                </c:pt>
                <c:pt idx="1333">
                  <c:v>33894</c:v>
                </c:pt>
                <c:pt idx="1334">
                  <c:v>33901</c:v>
                </c:pt>
                <c:pt idx="1335">
                  <c:v>33908</c:v>
                </c:pt>
                <c:pt idx="1336">
                  <c:v>33915</c:v>
                </c:pt>
                <c:pt idx="1337">
                  <c:v>33922</c:v>
                </c:pt>
                <c:pt idx="1338">
                  <c:v>33929</c:v>
                </c:pt>
                <c:pt idx="1339">
                  <c:v>33936</c:v>
                </c:pt>
                <c:pt idx="1340">
                  <c:v>33943</c:v>
                </c:pt>
                <c:pt idx="1341">
                  <c:v>33950</c:v>
                </c:pt>
                <c:pt idx="1342">
                  <c:v>33957</c:v>
                </c:pt>
                <c:pt idx="1343">
                  <c:v>33964</c:v>
                </c:pt>
                <c:pt idx="1344">
                  <c:v>33971</c:v>
                </c:pt>
                <c:pt idx="1345">
                  <c:v>33978</c:v>
                </c:pt>
                <c:pt idx="1346">
                  <c:v>33985</c:v>
                </c:pt>
                <c:pt idx="1347">
                  <c:v>33992</c:v>
                </c:pt>
                <c:pt idx="1348">
                  <c:v>33999</c:v>
                </c:pt>
                <c:pt idx="1349">
                  <c:v>34006</c:v>
                </c:pt>
                <c:pt idx="1350">
                  <c:v>34013</c:v>
                </c:pt>
                <c:pt idx="1351">
                  <c:v>34020</c:v>
                </c:pt>
                <c:pt idx="1352">
                  <c:v>34027</c:v>
                </c:pt>
                <c:pt idx="1353">
                  <c:v>34034</c:v>
                </c:pt>
                <c:pt idx="1354">
                  <c:v>34041</c:v>
                </c:pt>
                <c:pt idx="1355">
                  <c:v>34048</c:v>
                </c:pt>
                <c:pt idx="1356">
                  <c:v>34055</c:v>
                </c:pt>
                <c:pt idx="1357">
                  <c:v>34062</c:v>
                </c:pt>
                <c:pt idx="1358">
                  <c:v>34069</c:v>
                </c:pt>
                <c:pt idx="1359">
                  <c:v>34076</c:v>
                </c:pt>
                <c:pt idx="1360">
                  <c:v>34083</c:v>
                </c:pt>
                <c:pt idx="1361">
                  <c:v>34090</c:v>
                </c:pt>
                <c:pt idx="1362">
                  <c:v>34097</c:v>
                </c:pt>
                <c:pt idx="1363">
                  <c:v>34104</c:v>
                </c:pt>
                <c:pt idx="1364">
                  <c:v>34111</c:v>
                </c:pt>
                <c:pt idx="1365">
                  <c:v>34118</c:v>
                </c:pt>
                <c:pt idx="1366">
                  <c:v>34125</c:v>
                </c:pt>
                <c:pt idx="1367">
                  <c:v>34132</c:v>
                </c:pt>
                <c:pt idx="1368">
                  <c:v>34139</c:v>
                </c:pt>
                <c:pt idx="1369">
                  <c:v>34146</c:v>
                </c:pt>
                <c:pt idx="1370">
                  <c:v>34153</c:v>
                </c:pt>
                <c:pt idx="1371">
                  <c:v>34160</c:v>
                </c:pt>
                <c:pt idx="1372">
                  <c:v>34167</c:v>
                </c:pt>
                <c:pt idx="1373">
                  <c:v>34174</c:v>
                </c:pt>
                <c:pt idx="1374">
                  <c:v>34181</c:v>
                </c:pt>
                <c:pt idx="1375">
                  <c:v>34188</c:v>
                </c:pt>
                <c:pt idx="1376">
                  <c:v>34195</c:v>
                </c:pt>
                <c:pt idx="1377">
                  <c:v>34202</c:v>
                </c:pt>
                <c:pt idx="1378">
                  <c:v>34209</c:v>
                </c:pt>
                <c:pt idx="1379">
                  <c:v>34216</c:v>
                </c:pt>
                <c:pt idx="1380">
                  <c:v>34223</c:v>
                </c:pt>
                <c:pt idx="1381">
                  <c:v>34230</c:v>
                </c:pt>
                <c:pt idx="1382">
                  <c:v>34237</c:v>
                </c:pt>
                <c:pt idx="1383">
                  <c:v>34244</c:v>
                </c:pt>
                <c:pt idx="1384">
                  <c:v>34251</c:v>
                </c:pt>
                <c:pt idx="1385">
                  <c:v>34258</c:v>
                </c:pt>
                <c:pt idx="1386">
                  <c:v>34265</c:v>
                </c:pt>
                <c:pt idx="1387">
                  <c:v>34272</c:v>
                </c:pt>
                <c:pt idx="1388">
                  <c:v>34279</c:v>
                </c:pt>
                <c:pt idx="1389">
                  <c:v>34286</c:v>
                </c:pt>
                <c:pt idx="1390">
                  <c:v>34293</c:v>
                </c:pt>
                <c:pt idx="1391">
                  <c:v>34300</c:v>
                </c:pt>
                <c:pt idx="1392">
                  <c:v>34307</c:v>
                </c:pt>
                <c:pt idx="1393">
                  <c:v>34314</c:v>
                </c:pt>
                <c:pt idx="1394">
                  <c:v>34321</c:v>
                </c:pt>
                <c:pt idx="1395">
                  <c:v>34328</c:v>
                </c:pt>
                <c:pt idx="1396">
                  <c:v>34335</c:v>
                </c:pt>
                <c:pt idx="1397">
                  <c:v>34342</c:v>
                </c:pt>
                <c:pt idx="1398">
                  <c:v>34349</c:v>
                </c:pt>
                <c:pt idx="1399">
                  <c:v>34356</c:v>
                </c:pt>
                <c:pt idx="1400">
                  <c:v>34363</c:v>
                </c:pt>
                <c:pt idx="1401">
                  <c:v>34370</c:v>
                </c:pt>
                <c:pt idx="1402">
                  <c:v>34377</c:v>
                </c:pt>
                <c:pt idx="1403">
                  <c:v>34384</c:v>
                </c:pt>
                <c:pt idx="1404">
                  <c:v>34391</c:v>
                </c:pt>
                <c:pt idx="1405">
                  <c:v>34398</c:v>
                </c:pt>
                <c:pt idx="1406">
                  <c:v>34405</c:v>
                </c:pt>
                <c:pt idx="1407">
                  <c:v>34412</c:v>
                </c:pt>
                <c:pt idx="1408">
                  <c:v>34419</c:v>
                </c:pt>
                <c:pt idx="1409">
                  <c:v>34426</c:v>
                </c:pt>
                <c:pt idx="1410">
                  <c:v>34433</c:v>
                </c:pt>
                <c:pt idx="1411">
                  <c:v>34440</c:v>
                </c:pt>
                <c:pt idx="1412">
                  <c:v>34447</c:v>
                </c:pt>
                <c:pt idx="1413">
                  <c:v>34454</c:v>
                </c:pt>
                <c:pt idx="1414">
                  <c:v>34461</c:v>
                </c:pt>
                <c:pt idx="1415">
                  <c:v>34468</c:v>
                </c:pt>
                <c:pt idx="1416">
                  <c:v>34475</c:v>
                </c:pt>
                <c:pt idx="1417">
                  <c:v>34482</c:v>
                </c:pt>
                <c:pt idx="1418">
                  <c:v>34489</c:v>
                </c:pt>
                <c:pt idx="1419">
                  <c:v>34496</c:v>
                </c:pt>
                <c:pt idx="1420">
                  <c:v>34503</c:v>
                </c:pt>
                <c:pt idx="1421">
                  <c:v>34510</c:v>
                </c:pt>
                <c:pt idx="1422">
                  <c:v>34517</c:v>
                </c:pt>
                <c:pt idx="1423">
                  <c:v>34524</c:v>
                </c:pt>
                <c:pt idx="1424">
                  <c:v>34531</c:v>
                </c:pt>
                <c:pt idx="1425">
                  <c:v>34538</c:v>
                </c:pt>
                <c:pt idx="1426">
                  <c:v>34545</c:v>
                </c:pt>
                <c:pt idx="1427">
                  <c:v>34552</c:v>
                </c:pt>
                <c:pt idx="1428">
                  <c:v>34559</c:v>
                </c:pt>
                <c:pt idx="1429">
                  <c:v>34566</c:v>
                </c:pt>
                <c:pt idx="1430">
                  <c:v>34573</c:v>
                </c:pt>
                <c:pt idx="1431">
                  <c:v>34580</c:v>
                </c:pt>
                <c:pt idx="1432">
                  <c:v>34587</c:v>
                </c:pt>
                <c:pt idx="1433">
                  <c:v>34594</c:v>
                </c:pt>
                <c:pt idx="1434">
                  <c:v>34601</c:v>
                </c:pt>
                <c:pt idx="1435">
                  <c:v>34608</c:v>
                </c:pt>
                <c:pt idx="1436">
                  <c:v>34615</c:v>
                </c:pt>
                <c:pt idx="1437">
                  <c:v>34622</c:v>
                </c:pt>
                <c:pt idx="1438">
                  <c:v>34629</c:v>
                </c:pt>
                <c:pt idx="1439">
                  <c:v>34636</c:v>
                </c:pt>
                <c:pt idx="1440">
                  <c:v>34643</c:v>
                </c:pt>
                <c:pt idx="1441">
                  <c:v>34650</c:v>
                </c:pt>
                <c:pt idx="1442">
                  <c:v>34657</c:v>
                </c:pt>
                <c:pt idx="1443">
                  <c:v>34664</c:v>
                </c:pt>
                <c:pt idx="1444">
                  <c:v>34671</c:v>
                </c:pt>
                <c:pt idx="1445">
                  <c:v>34678</c:v>
                </c:pt>
                <c:pt idx="1446">
                  <c:v>34685</c:v>
                </c:pt>
                <c:pt idx="1447">
                  <c:v>34692</c:v>
                </c:pt>
                <c:pt idx="1448">
                  <c:v>34699</c:v>
                </c:pt>
                <c:pt idx="1449">
                  <c:v>34706</c:v>
                </c:pt>
                <c:pt idx="1450">
                  <c:v>34713</c:v>
                </c:pt>
                <c:pt idx="1451">
                  <c:v>34720</c:v>
                </c:pt>
                <c:pt idx="1452">
                  <c:v>34727</c:v>
                </c:pt>
                <c:pt idx="1453">
                  <c:v>34734</c:v>
                </c:pt>
                <c:pt idx="1454">
                  <c:v>34741</c:v>
                </c:pt>
                <c:pt idx="1455">
                  <c:v>34748</c:v>
                </c:pt>
                <c:pt idx="1456">
                  <c:v>34755</c:v>
                </c:pt>
                <c:pt idx="1457">
                  <c:v>34762</c:v>
                </c:pt>
                <c:pt idx="1458">
                  <c:v>34769</c:v>
                </c:pt>
                <c:pt idx="1459">
                  <c:v>34776</c:v>
                </c:pt>
                <c:pt idx="1460">
                  <c:v>34783</c:v>
                </c:pt>
                <c:pt idx="1461">
                  <c:v>34790</c:v>
                </c:pt>
                <c:pt idx="1462">
                  <c:v>34797</c:v>
                </c:pt>
                <c:pt idx="1463">
                  <c:v>34804</c:v>
                </c:pt>
                <c:pt idx="1464">
                  <c:v>34811</c:v>
                </c:pt>
                <c:pt idx="1465">
                  <c:v>34818</c:v>
                </c:pt>
                <c:pt idx="1466">
                  <c:v>34825</c:v>
                </c:pt>
                <c:pt idx="1467">
                  <c:v>34832</c:v>
                </c:pt>
                <c:pt idx="1468">
                  <c:v>34839</c:v>
                </c:pt>
                <c:pt idx="1469">
                  <c:v>34846</c:v>
                </c:pt>
                <c:pt idx="1470">
                  <c:v>34853</c:v>
                </c:pt>
                <c:pt idx="1471">
                  <c:v>34860</c:v>
                </c:pt>
                <c:pt idx="1472">
                  <c:v>34867</c:v>
                </c:pt>
                <c:pt idx="1473">
                  <c:v>34874</c:v>
                </c:pt>
                <c:pt idx="1474">
                  <c:v>34881</c:v>
                </c:pt>
                <c:pt idx="1475">
                  <c:v>34888</c:v>
                </c:pt>
                <c:pt idx="1476">
                  <c:v>34895</c:v>
                </c:pt>
                <c:pt idx="1477">
                  <c:v>34902</c:v>
                </c:pt>
                <c:pt idx="1478">
                  <c:v>34909</c:v>
                </c:pt>
                <c:pt idx="1479">
                  <c:v>34916</c:v>
                </c:pt>
                <c:pt idx="1480">
                  <c:v>34923</c:v>
                </c:pt>
                <c:pt idx="1481">
                  <c:v>34930</c:v>
                </c:pt>
                <c:pt idx="1482">
                  <c:v>34937</c:v>
                </c:pt>
                <c:pt idx="1483">
                  <c:v>34944</c:v>
                </c:pt>
                <c:pt idx="1484">
                  <c:v>34951</c:v>
                </c:pt>
                <c:pt idx="1485">
                  <c:v>34958</c:v>
                </c:pt>
                <c:pt idx="1486">
                  <c:v>34965</c:v>
                </c:pt>
                <c:pt idx="1487">
                  <c:v>34972</c:v>
                </c:pt>
                <c:pt idx="1488">
                  <c:v>34979</c:v>
                </c:pt>
                <c:pt idx="1489">
                  <c:v>34986</c:v>
                </c:pt>
                <c:pt idx="1490">
                  <c:v>34993</c:v>
                </c:pt>
                <c:pt idx="1491">
                  <c:v>35000</c:v>
                </c:pt>
                <c:pt idx="1492">
                  <c:v>35007</c:v>
                </c:pt>
                <c:pt idx="1493">
                  <c:v>35014</c:v>
                </c:pt>
                <c:pt idx="1494">
                  <c:v>35021</c:v>
                </c:pt>
                <c:pt idx="1495">
                  <c:v>35028</c:v>
                </c:pt>
                <c:pt idx="1496">
                  <c:v>35035</c:v>
                </c:pt>
                <c:pt idx="1497">
                  <c:v>35042</c:v>
                </c:pt>
                <c:pt idx="1498">
                  <c:v>35049</c:v>
                </c:pt>
                <c:pt idx="1499">
                  <c:v>35056</c:v>
                </c:pt>
                <c:pt idx="1500">
                  <c:v>35063</c:v>
                </c:pt>
                <c:pt idx="1501">
                  <c:v>35070</c:v>
                </c:pt>
                <c:pt idx="1502">
                  <c:v>35077</c:v>
                </c:pt>
                <c:pt idx="1503">
                  <c:v>35084</c:v>
                </c:pt>
                <c:pt idx="1504">
                  <c:v>35091</c:v>
                </c:pt>
                <c:pt idx="1505">
                  <c:v>35098</c:v>
                </c:pt>
                <c:pt idx="1506">
                  <c:v>35105</c:v>
                </c:pt>
                <c:pt idx="1507">
                  <c:v>35112</c:v>
                </c:pt>
                <c:pt idx="1508">
                  <c:v>35119</c:v>
                </c:pt>
                <c:pt idx="1509">
                  <c:v>35126</c:v>
                </c:pt>
                <c:pt idx="1510">
                  <c:v>35133</c:v>
                </c:pt>
                <c:pt idx="1511">
                  <c:v>35140</c:v>
                </c:pt>
                <c:pt idx="1512">
                  <c:v>35147</c:v>
                </c:pt>
                <c:pt idx="1513">
                  <c:v>35154</c:v>
                </c:pt>
                <c:pt idx="1514">
                  <c:v>35161</c:v>
                </c:pt>
                <c:pt idx="1515">
                  <c:v>35168</c:v>
                </c:pt>
                <c:pt idx="1516">
                  <c:v>35175</c:v>
                </c:pt>
                <c:pt idx="1517">
                  <c:v>35182</c:v>
                </c:pt>
                <c:pt idx="1518">
                  <c:v>35189</c:v>
                </c:pt>
                <c:pt idx="1519">
                  <c:v>35196</c:v>
                </c:pt>
                <c:pt idx="1520">
                  <c:v>35203</c:v>
                </c:pt>
                <c:pt idx="1521">
                  <c:v>35210</c:v>
                </c:pt>
                <c:pt idx="1522">
                  <c:v>35217</c:v>
                </c:pt>
                <c:pt idx="1523">
                  <c:v>35224</c:v>
                </c:pt>
                <c:pt idx="1524">
                  <c:v>35231</c:v>
                </c:pt>
                <c:pt idx="1525">
                  <c:v>35238</c:v>
                </c:pt>
                <c:pt idx="1526">
                  <c:v>35245</c:v>
                </c:pt>
                <c:pt idx="1527">
                  <c:v>35252</c:v>
                </c:pt>
                <c:pt idx="1528">
                  <c:v>35259</c:v>
                </c:pt>
                <c:pt idx="1529">
                  <c:v>35266</c:v>
                </c:pt>
                <c:pt idx="1530">
                  <c:v>35273</c:v>
                </c:pt>
                <c:pt idx="1531">
                  <c:v>35280</c:v>
                </c:pt>
                <c:pt idx="1532">
                  <c:v>35287</c:v>
                </c:pt>
                <c:pt idx="1533">
                  <c:v>35294</c:v>
                </c:pt>
                <c:pt idx="1534">
                  <c:v>35301</c:v>
                </c:pt>
                <c:pt idx="1535">
                  <c:v>35308</c:v>
                </c:pt>
                <c:pt idx="1536">
                  <c:v>35315</c:v>
                </c:pt>
                <c:pt idx="1537">
                  <c:v>35322</c:v>
                </c:pt>
                <c:pt idx="1538">
                  <c:v>35329</c:v>
                </c:pt>
                <c:pt idx="1539">
                  <c:v>35336</c:v>
                </c:pt>
                <c:pt idx="1540">
                  <c:v>35343</c:v>
                </c:pt>
                <c:pt idx="1541">
                  <c:v>35350</c:v>
                </c:pt>
                <c:pt idx="1542">
                  <c:v>35357</c:v>
                </c:pt>
                <c:pt idx="1543">
                  <c:v>35364</c:v>
                </c:pt>
                <c:pt idx="1544">
                  <c:v>35371</c:v>
                </c:pt>
                <c:pt idx="1545">
                  <c:v>35378</c:v>
                </c:pt>
                <c:pt idx="1546">
                  <c:v>35385</c:v>
                </c:pt>
                <c:pt idx="1547">
                  <c:v>35392</c:v>
                </c:pt>
                <c:pt idx="1548">
                  <c:v>35399</c:v>
                </c:pt>
                <c:pt idx="1549">
                  <c:v>35406</c:v>
                </c:pt>
                <c:pt idx="1550">
                  <c:v>35413</c:v>
                </c:pt>
                <c:pt idx="1551">
                  <c:v>35420</c:v>
                </c:pt>
                <c:pt idx="1552">
                  <c:v>35427</c:v>
                </c:pt>
                <c:pt idx="1553">
                  <c:v>35434</c:v>
                </c:pt>
                <c:pt idx="1554">
                  <c:v>35441</c:v>
                </c:pt>
                <c:pt idx="1555">
                  <c:v>35448</c:v>
                </c:pt>
                <c:pt idx="1556">
                  <c:v>35455</c:v>
                </c:pt>
                <c:pt idx="1557">
                  <c:v>35462</c:v>
                </c:pt>
                <c:pt idx="1558">
                  <c:v>35469</c:v>
                </c:pt>
                <c:pt idx="1559">
                  <c:v>35476</c:v>
                </c:pt>
                <c:pt idx="1560">
                  <c:v>35483</c:v>
                </c:pt>
                <c:pt idx="1561">
                  <c:v>35490</c:v>
                </c:pt>
                <c:pt idx="1562">
                  <c:v>35497</c:v>
                </c:pt>
                <c:pt idx="1563">
                  <c:v>35504</c:v>
                </c:pt>
                <c:pt idx="1564">
                  <c:v>35511</c:v>
                </c:pt>
                <c:pt idx="1565">
                  <c:v>35518</c:v>
                </c:pt>
                <c:pt idx="1566">
                  <c:v>35525</c:v>
                </c:pt>
                <c:pt idx="1567">
                  <c:v>35532</c:v>
                </c:pt>
                <c:pt idx="1568">
                  <c:v>35539</c:v>
                </c:pt>
                <c:pt idx="1569">
                  <c:v>35546</c:v>
                </c:pt>
                <c:pt idx="1570">
                  <c:v>35553</c:v>
                </c:pt>
                <c:pt idx="1571">
                  <c:v>35560</c:v>
                </c:pt>
                <c:pt idx="1572">
                  <c:v>35567</c:v>
                </c:pt>
                <c:pt idx="1573">
                  <c:v>35574</c:v>
                </c:pt>
                <c:pt idx="1574">
                  <c:v>35581</c:v>
                </c:pt>
                <c:pt idx="1575">
                  <c:v>35588</c:v>
                </c:pt>
                <c:pt idx="1576">
                  <c:v>35595</c:v>
                </c:pt>
                <c:pt idx="1577">
                  <c:v>35602</c:v>
                </c:pt>
                <c:pt idx="1578">
                  <c:v>35609</c:v>
                </c:pt>
                <c:pt idx="1579">
                  <c:v>35616</c:v>
                </c:pt>
                <c:pt idx="1580">
                  <c:v>35623</c:v>
                </c:pt>
                <c:pt idx="1581">
                  <c:v>35630</c:v>
                </c:pt>
                <c:pt idx="1582">
                  <c:v>35637</c:v>
                </c:pt>
                <c:pt idx="1583">
                  <c:v>35644</c:v>
                </c:pt>
                <c:pt idx="1584">
                  <c:v>35651</c:v>
                </c:pt>
                <c:pt idx="1585">
                  <c:v>35658</c:v>
                </c:pt>
                <c:pt idx="1586">
                  <c:v>35665</c:v>
                </c:pt>
                <c:pt idx="1587">
                  <c:v>35672</c:v>
                </c:pt>
                <c:pt idx="1588">
                  <c:v>35679</c:v>
                </c:pt>
                <c:pt idx="1589">
                  <c:v>35686</c:v>
                </c:pt>
                <c:pt idx="1590">
                  <c:v>35693</c:v>
                </c:pt>
                <c:pt idx="1591">
                  <c:v>35700</c:v>
                </c:pt>
                <c:pt idx="1592">
                  <c:v>35707</c:v>
                </c:pt>
                <c:pt idx="1593">
                  <c:v>35714</c:v>
                </c:pt>
                <c:pt idx="1594">
                  <c:v>35721</c:v>
                </c:pt>
                <c:pt idx="1595">
                  <c:v>35728</c:v>
                </c:pt>
                <c:pt idx="1596">
                  <c:v>35735</c:v>
                </c:pt>
                <c:pt idx="1597">
                  <c:v>35742</c:v>
                </c:pt>
                <c:pt idx="1598">
                  <c:v>35749</c:v>
                </c:pt>
                <c:pt idx="1599">
                  <c:v>35756</c:v>
                </c:pt>
                <c:pt idx="1600">
                  <c:v>35763</c:v>
                </c:pt>
                <c:pt idx="1601">
                  <c:v>35770</c:v>
                </c:pt>
                <c:pt idx="1602">
                  <c:v>35777</c:v>
                </c:pt>
                <c:pt idx="1603">
                  <c:v>35784</c:v>
                </c:pt>
                <c:pt idx="1604">
                  <c:v>35791</c:v>
                </c:pt>
                <c:pt idx="1605">
                  <c:v>35798</c:v>
                </c:pt>
                <c:pt idx="1606">
                  <c:v>35805</c:v>
                </c:pt>
                <c:pt idx="1607">
                  <c:v>35812</c:v>
                </c:pt>
                <c:pt idx="1608">
                  <c:v>35819</c:v>
                </c:pt>
                <c:pt idx="1609">
                  <c:v>35826</c:v>
                </c:pt>
                <c:pt idx="1610">
                  <c:v>35833</c:v>
                </c:pt>
                <c:pt idx="1611">
                  <c:v>35840</c:v>
                </c:pt>
                <c:pt idx="1612">
                  <c:v>35847</c:v>
                </c:pt>
                <c:pt idx="1613">
                  <c:v>35854</c:v>
                </c:pt>
                <c:pt idx="1614">
                  <c:v>35861</c:v>
                </c:pt>
                <c:pt idx="1615">
                  <c:v>35868</c:v>
                </c:pt>
                <c:pt idx="1616">
                  <c:v>35875</c:v>
                </c:pt>
                <c:pt idx="1617">
                  <c:v>35882</c:v>
                </c:pt>
                <c:pt idx="1618">
                  <c:v>35889</c:v>
                </c:pt>
                <c:pt idx="1619">
                  <c:v>35896</c:v>
                </c:pt>
                <c:pt idx="1620">
                  <c:v>35903</c:v>
                </c:pt>
                <c:pt idx="1621">
                  <c:v>35910</c:v>
                </c:pt>
                <c:pt idx="1622">
                  <c:v>35917</c:v>
                </c:pt>
                <c:pt idx="1623">
                  <c:v>35924</c:v>
                </c:pt>
                <c:pt idx="1624">
                  <c:v>35931</c:v>
                </c:pt>
                <c:pt idx="1625">
                  <c:v>35938</c:v>
                </c:pt>
                <c:pt idx="1626">
                  <c:v>35945</c:v>
                </c:pt>
                <c:pt idx="1627">
                  <c:v>35952</c:v>
                </c:pt>
                <c:pt idx="1628">
                  <c:v>35959</c:v>
                </c:pt>
                <c:pt idx="1629">
                  <c:v>35966</c:v>
                </c:pt>
                <c:pt idx="1630">
                  <c:v>35973</c:v>
                </c:pt>
                <c:pt idx="1631">
                  <c:v>35980</c:v>
                </c:pt>
                <c:pt idx="1632">
                  <c:v>35987</c:v>
                </c:pt>
                <c:pt idx="1633">
                  <c:v>35994</c:v>
                </c:pt>
                <c:pt idx="1634">
                  <c:v>36001</c:v>
                </c:pt>
                <c:pt idx="1635">
                  <c:v>36008</c:v>
                </c:pt>
                <c:pt idx="1636">
                  <c:v>36015</c:v>
                </c:pt>
                <c:pt idx="1637">
                  <c:v>36022</c:v>
                </c:pt>
                <c:pt idx="1638">
                  <c:v>36029</c:v>
                </c:pt>
                <c:pt idx="1639">
                  <c:v>36036</c:v>
                </c:pt>
                <c:pt idx="1640">
                  <c:v>36043</c:v>
                </c:pt>
                <c:pt idx="1641">
                  <c:v>36050</c:v>
                </c:pt>
                <c:pt idx="1642">
                  <c:v>36057</c:v>
                </c:pt>
                <c:pt idx="1643">
                  <c:v>36064</c:v>
                </c:pt>
                <c:pt idx="1644">
                  <c:v>36071</c:v>
                </c:pt>
                <c:pt idx="1645">
                  <c:v>36078</c:v>
                </c:pt>
                <c:pt idx="1646">
                  <c:v>36085</c:v>
                </c:pt>
                <c:pt idx="1647">
                  <c:v>36092</c:v>
                </c:pt>
                <c:pt idx="1648">
                  <c:v>36099</c:v>
                </c:pt>
                <c:pt idx="1649">
                  <c:v>36106</c:v>
                </c:pt>
                <c:pt idx="1650">
                  <c:v>36113</c:v>
                </c:pt>
                <c:pt idx="1651">
                  <c:v>36120</c:v>
                </c:pt>
                <c:pt idx="1652">
                  <c:v>36127</c:v>
                </c:pt>
                <c:pt idx="1653">
                  <c:v>36134</c:v>
                </c:pt>
                <c:pt idx="1654">
                  <c:v>36141</c:v>
                </c:pt>
                <c:pt idx="1655">
                  <c:v>36148</c:v>
                </c:pt>
                <c:pt idx="1656">
                  <c:v>36155</c:v>
                </c:pt>
                <c:pt idx="1657">
                  <c:v>36162</c:v>
                </c:pt>
                <c:pt idx="1658">
                  <c:v>36169</c:v>
                </c:pt>
                <c:pt idx="1659">
                  <c:v>36176</c:v>
                </c:pt>
                <c:pt idx="1660">
                  <c:v>36183</c:v>
                </c:pt>
                <c:pt idx="1661">
                  <c:v>36190</c:v>
                </c:pt>
                <c:pt idx="1662">
                  <c:v>36197</c:v>
                </c:pt>
                <c:pt idx="1663">
                  <c:v>36204</c:v>
                </c:pt>
                <c:pt idx="1664">
                  <c:v>36211</c:v>
                </c:pt>
                <c:pt idx="1665">
                  <c:v>36218</c:v>
                </c:pt>
                <c:pt idx="1666">
                  <c:v>36225</c:v>
                </c:pt>
                <c:pt idx="1667">
                  <c:v>36232</c:v>
                </c:pt>
                <c:pt idx="1668">
                  <c:v>36239</c:v>
                </c:pt>
                <c:pt idx="1669">
                  <c:v>36246</c:v>
                </c:pt>
                <c:pt idx="1670">
                  <c:v>36253</c:v>
                </c:pt>
                <c:pt idx="1671">
                  <c:v>36260</c:v>
                </c:pt>
                <c:pt idx="1672">
                  <c:v>36267</c:v>
                </c:pt>
                <c:pt idx="1673">
                  <c:v>36274</c:v>
                </c:pt>
                <c:pt idx="1674">
                  <c:v>36281</c:v>
                </c:pt>
                <c:pt idx="1675">
                  <c:v>36288</c:v>
                </c:pt>
                <c:pt idx="1676">
                  <c:v>36295</c:v>
                </c:pt>
                <c:pt idx="1677">
                  <c:v>36302</c:v>
                </c:pt>
                <c:pt idx="1678">
                  <c:v>36309</c:v>
                </c:pt>
                <c:pt idx="1679">
                  <c:v>36316</c:v>
                </c:pt>
                <c:pt idx="1680">
                  <c:v>36323</c:v>
                </c:pt>
                <c:pt idx="1681">
                  <c:v>36330</c:v>
                </c:pt>
                <c:pt idx="1682">
                  <c:v>36337</c:v>
                </c:pt>
                <c:pt idx="1683">
                  <c:v>36344</c:v>
                </c:pt>
                <c:pt idx="1684">
                  <c:v>36351</c:v>
                </c:pt>
                <c:pt idx="1685">
                  <c:v>36358</c:v>
                </c:pt>
                <c:pt idx="1686">
                  <c:v>36365</c:v>
                </c:pt>
                <c:pt idx="1687">
                  <c:v>36372</c:v>
                </c:pt>
                <c:pt idx="1688">
                  <c:v>36379</c:v>
                </c:pt>
                <c:pt idx="1689">
                  <c:v>36386</c:v>
                </c:pt>
                <c:pt idx="1690">
                  <c:v>36393</c:v>
                </c:pt>
                <c:pt idx="1691">
                  <c:v>36400</c:v>
                </c:pt>
                <c:pt idx="1692">
                  <c:v>36407</c:v>
                </c:pt>
                <c:pt idx="1693">
                  <c:v>36414</c:v>
                </c:pt>
                <c:pt idx="1694">
                  <c:v>36421</c:v>
                </c:pt>
                <c:pt idx="1695">
                  <c:v>36428</c:v>
                </c:pt>
                <c:pt idx="1696">
                  <c:v>36435</c:v>
                </c:pt>
                <c:pt idx="1697">
                  <c:v>36442</c:v>
                </c:pt>
                <c:pt idx="1698">
                  <c:v>36449</c:v>
                </c:pt>
                <c:pt idx="1699">
                  <c:v>36456</c:v>
                </c:pt>
                <c:pt idx="1700">
                  <c:v>36463</c:v>
                </c:pt>
                <c:pt idx="1701">
                  <c:v>36470</c:v>
                </c:pt>
                <c:pt idx="1702">
                  <c:v>36477</c:v>
                </c:pt>
                <c:pt idx="1703">
                  <c:v>36484</c:v>
                </c:pt>
                <c:pt idx="1704">
                  <c:v>36491</c:v>
                </c:pt>
                <c:pt idx="1705">
                  <c:v>36498</c:v>
                </c:pt>
                <c:pt idx="1706">
                  <c:v>36505</c:v>
                </c:pt>
                <c:pt idx="1707">
                  <c:v>36512</c:v>
                </c:pt>
                <c:pt idx="1708">
                  <c:v>36519</c:v>
                </c:pt>
                <c:pt idx="1709">
                  <c:v>36526</c:v>
                </c:pt>
                <c:pt idx="1710">
                  <c:v>36533</c:v>
                </c:pt>
                <c:pt idx="1711">
                  <c:v>36540</c:v>
                </c:pt>
                <c:pt idx="1712">
                  <c:v>36547</c:v>
                </c:pt>
                <c:pt idx="1713">
                  <c:v>36554</c:v>
                </c:pt>
                <c:pt idx="1714">
                  <c:v>36561</c:v>
                </c:pt>
                <c:pt idx="1715">
                  <c:v>36568</c:v>
                </c:pt>
                <c:pt idx="1716">
                  <c:v>36575</c:v>
                </c:pt>
                <c:pt idx="1717">
                  <c:v>36582</c:v>
                </c:pt>
                <c:pt idx="1718">
                  <c:v>36589</c:v>
                </c:pt>
                <c:pt idx="1719">
                  <c:v>36596</c:v>
                </c:pt>
                <c:pt idx="1720">
                  <c:v>36603</c:v>
                </c:pt>
                <c:pt idx="1721">
                  <c:v>36610</c:v>
                </c:pt>
                <c:pt idx="1722">
                  <c:v>36617</c:v>
                </c:pt>
                <c:pt idx="1723">
                  <c:v>36624</c:v>
                </c:pt>
                <c:pt idx="1724">
                  <c:v>36631</c:v>
                </c:pt>
                <c:pt idx="1725">
                  <c:v>36638</c:v>
                </c:pt>
                <c:pt idx="1726">
                  <c:v>36645</c:v>
                </c:pt>
                <c:pt idx="1727">
                  <c:v>36652</c:v>
                </c:pt>
                <c:pt idx="1728">
                  <c:v>36659</c:v>
                </c:pt>
                <c:pt idx="1729">
                  <c:v>36666</c:v>
                </c:pt>
                <c:pt idx="1730">
                  <c:v>36673</c:v>
                </c:pt>
                <c:pt idx="1731">
                  <c:v>36680</c:v>
                </c:pt>
                <c:pt idx="1732">
                  <c:v>36687</c:v>
                </c:pt>
                <c:pt idx="1733">
                  <c:v>36694</c:v>
                </c:pt>
                <c:pt idx="1734">
                  <c:v>36701</c:v>
                </c:pt>
                <c:pt idx="1735">
                  <c:v>36708</c:v>
                </c:pt>
                <c:pt idx="1736">
                  <c:v>36715</c:v>
                </c:pt>
                <c:pt idx="1737">
                  <c:v>36722</c:v>
                </c:pt>
                <c:pt idx="1738">
                  <c:v>36729</c:v>
                </c:pt>
                <c:pt idx="1739">
                  <c:v>36736</c:v>
                </c:pt>
                <c:pt idx="1740">
                  <c:v>36743</c:v>
                </c:pt>
                <c:pt idx="1741">
                  <c:v>36750</c:v>
                </c:pt>
                <c:pt idx="1742">
                  <c:v>36757</c:v>
                </c:pt>
                <c:pt idx="1743">
                  <c:v>36764</c:v>
                </c:pt>
                <c:pt idx="1744">
                  <c:v>36771</c:v>
                </c:pt>
                <c:pt idx="1745">
                  <c:v>36778</c:v>
                </c:pt>
                <c:pt idx="1746">
                  <c:v>36785</c:v>
                </c:pt>
                <c:pt idx="1747">
                  <c:v>36792</c:v>
                </c:pt>
                <c:pt idx="1748">
                  <c:v>36799</c:v>
                </c:pt>
                <c:pt idx="1749">
                  <c:v>36806</c:v>
                </c:pt>
                <c:pt idx="1750">
                  <c:v>36813</c:v>
                </c:pt>
                <c:pt idx="1751">
                  <c:v>36820</c:v>
                </c:pt>
                <c:pt idx="1752">
                  <c:v>36827</c:v>
                </c:pt>
                <c:pt idx="1753">
                  <c:v>36834</c:v>
                </c:pt>
                <c:pt idx="1754">
                  <c:v>36841</c:v>
                </c:pt>
                <c:pt idx="1755">
                  <c:v>36848</c:v>
                </c:pt>
                <c:pt idx="1756">
                  <c:v>36855</c:v>
                </c:pt>
                <c:pt idx="1757">
                  <c:v>36862</c:v>
                </c:pt>
                <c:pt idx="1758">
                  <c:v>36869</c:v>
                </c:pt>
                <c:pt idx="1759">
                  <c:v>36876</c:v>
                </c:pt>
                <c:pt idx="1760">
                  <c:v>36883</c:v>
                </c:pt>
                <c:pt idx="1761">
                  <c:v>36890</c:v>
                </c:pt>
                <c:pt idx="1762">
                  <c:v>36897</c:v>
                </c:pt>
                <c:pt idx="1763">
                  <c:v>36904</c:v>
                </c:pt>
                <c:pt idx="1764">
                  <c:v>36911</c:v>
                </c:pt>
                <c:pt idx="1765">
                  <c:v>36918</c:v>
                </c:pt>
                <c:pt idx="1766">
                  <c:v>36925</c:v>
                </c:pt>
                <c:pt idx="1767">
                  <c:v>36932</c:v>
                </c:pt>
                <c:pt idx="1768">
                  <c:v>36939</c:v>
                </c:pt>
                <c:pt idx="1769">
                  <c:v>36946</c:v>
                </c:pt>
                <c:pt idx="1770">
                  <c:v>36953</c:v>
                </c:pt>
                <c:pt idx="1771">
                  <c:v>36960</c:v>
                </c:pt>
                <c:pt idx="1772">
                  <c:v>36967</c:v>
                </c:pt>
                <c:pt idx="1773">
                  <c:v>36974</c:v>
                </c:pt>
                <c:pt idx="1774">
                  <c:v>36981</c:v>
                </c:pt>
                <c:pt idx="1775">
                  <c:v>36988</c:v>
                </c:pt>
                <c:pt idx="1776">
                  <c:v>36995</c:v>
                </c:pt>
                <c:pt idx="1777">
                  <c:v>37002</c:v>
                </c:pt>
                <c:pt idx="1778">
                  <c:v>37009</c:v>
                </c:pt>
                <c:pt idx="1779">
                  <c:v>37016</c:v>
                </c:pt>
                <c:pt idx="1780">
                  <c:v>37023</c:v>
                </c:pt>
                <c:pt idx="1781">
                  <c:v>37030</c:v>
                </c:pt>
                <c:pt idx="1782">
                  <c:v>37037</c:v>
                </c:pt>
                <c:pt idx="1783">
                  <c:v>37044</c:v>
                </c:pt>
                <c:pt idx="1784">
                  <c:v>37051</c:v>
                </c:pt>
                <c:pt idx="1785">
                  <c:v>37058</c:v>
                </c:pt>
                <c:pt idx="1786">
                  <c:v>37065</c:v>
                </c:pt>
                <c:pt idx="1787">
                  <c:v>37072</c:v>
                </c:pt>
                <c:pt idx="1788">
                  <c:v>37079</c:v>
                </c:pt>
                <c:pt idx="1789">
                  <c:v>37086</c:v>
                </c:pt>
                <c:pt idx="1790">
                  <c:v>37093</c:v>
                </c:pt>
                <c:pt idx="1791">
                  <c:v>37100</c:v>
                </c:pt>
                <c:pt idx="1792">
                  <c:v>37107</c:v>
                </c:pt>
                <c:pt idx="1793">
                  <c:v>37114</c:v>
                </c:pt>
                <c:pt idx="1794">
                  <c:v>37121</c:v>
                </c:pt>
                <c:pt idx="1795">
                  <c:v>37128</c:v>
                </c:pt>
                <c:pt idx="1796">
                  <c:v>37135</c:v>
                </c:pt>
                <c:pt idx="1797">
                  <c:v>37142</c:v>
                </c:pt>
                <c:pt idx="1798">
                  <c:v>37149</c:v>
                </c:pt>
                <c:pt idx="1799">
                  <c:v>37156</c:v>
                </c:pt>
                <c:pt idx="1800">
                  <c:v>37163</c:v>
                </c:pt>
                <c:pt idx="1801">
                  <c:v>37170</c:v>
                </c:pt>
                <c:pt idx="1802">
                  <c:v>37177</c:v>
                </c:pt>
                <c:pt idx="1803">
                  <c:v>37184</c:v>
                </c:pt>
                <c:pt idx="1804">
                  <c:v>37191</c:v>
                </c:pt>
                <c:pt idx="1805">
                  <c:v>37198</c:v>
                </c:pt>
                <c:pt idx="1806">
                  <c:v>37205</c:v>
                </c:pt>
                <c:pt idx="1807">
                  <c:v>37212</c:v>
                </c:pt>
                <c:pt idx="1808">
                  <c:v>37219</c:v>
                </c:pt>
                <c:pt idx="1809">
                  <c:v>37226</c:v>
                </c:pt>
                <c:pt idx="1810">
                  <c:v>37233</c:v>
                </c:pt>
                <c:pt idx="1811">
                  <c:v>37240</c:v>
                </c:pt>
                <c:pt idx="1812">
                  <c:v>37247</c:v>
                </c:pt>
                <c:pt idx="1813">
                  <c:v>37254</c:v>
                </c:pt>
                <c:pt idx="1814">
                  <c:v>37261</c:v>
                </c:pt>
                <c:pt idx="1815">
                  <c:v>37268</c:v>
                </c:pt>
                <c:pt idx="1816">
                  <c:v>37275</c:v>
                </c:pt>
                <c:pt idx="1817">
                  <c:v>37282</c:v>
                </c:pt>
                <c:pt idx="1818">
                  <c:v>37289</c:v>
                </c:pt>
                <c:pt idx="1819">
                  <c:v>37296</c:v>
                </c:pt>
                <c:pt idx="1820">
                  <c:v>37303</c:v>
                </c:pt>
                <c:pt idx="1821">
                  <c:v>37310</c:v>
                </c:pt>
                <c:pt idx="1822">
                  <c:v>37317</c:v>
                </c:pt>
                <c:pt idx="1823">
                  <c:v>37324</c:v>
                </c:pt>
                <c:pt idx="1824">
                  <c:v>37331</c:v>
                </c:pt>
                <c:pt idx="1825">
                  <c:v>37338</c:v>
                </c:pt>
                <c:pt idx="1826">
                  <c:v>37345</c:v>
                </c:pt>
                <c:pt idx="1827">
                  <c:v>37352</c:v>
                </c:pt>
                <c:pt idx="1828">
                  <c:v>37359</c:v>
                </c:pt>
                <c:pt idx="1829">
                  <c:v>37366</c:v>
                </c:pt>
                <c:pt idx="1830">
                  <c:v>37373</c:v>
                </c:pt>
                <c:pt idx="1831">
                  <c:v>37380</c:v>
                </c:pt>
                <c:pt idx="1832">
                  <c:v>37387</c:v>
                </c:pt>
                <c:pt idx="1833">
                  <c:v>37394</c:v>
                </c:pt>
                <c:pt idx="1834">
                  <c:v>37401</c:v>
                </c:pt>
                <c:pt idx="1835">
                  <c:v>37408</c:v>
                </c:pt>
                <c:pt idx="1836">
                  <c:v>37415</c:v>
                </c:pt>
                <c:pt idx="1837">
                  <c:v>37422</c:v>
                </c:pt>
                <c:pt idx="1838">
                  <c:v>37429</c:v>
                </c:pt>
                <c:pt idx="1839">
                  <c:v>37436</c:v>
                </c:pt>
                <c:pt idx="1840">
                  <c:v>37443</c:v>
                </c:pt>
                <c:pt idx="1841">
                  <c:v>37450</c:v>
                </c:pt>
                <c:pt idx="1842">
                  <c:v>37457</c:v>
                </c:pt>
                <c:pt idx="1843">
                  <c:v>37464</c:v>
                </c:pt>
                <c:pt idx="1844">
                  <c:v>37471</c:v>
                </c:pt>
                <c:pt idx="1845">
                  <c:v>37478</c:v>
                </c:pt>
                <c:pt idx="1846">
                  <c:v>37485</c:v>
                </c:pt>
                <c:pt idx="1847">
                  <c:v>37492</c:v>
                </c:pt>
                <c:pt idx="1848">
                  <c:v>37499</c:v>
                </c:pt>
                <c:pt idx="1849">
                  <c:v>37506</c:v>
                </c:pt>
                <c:pt idx="1850">
                  <c:v>37513</c:v>
                </c:pt>
                <c:pt idx="1851">
                  <c:v>37520</c:v>
                </c:pt>
                <c:pt idx="1852">
                  <c:v>37527</c:v>
                </c:pt>
                <c:pt idx="1853">
                  <c:v>37534</c:v>
                </c:pt>
                <c:pt idx="1854">
                  <c:v>37541</c:v>
                </c:pt>
                <c:pt idx="1855">
                  <c:v>37548</c:v>
                </c:pt>
                <c:pt idx="1856">
                  <c:v>37555</c:v>
                </c:pt>
                <c:pt idx="1857">
                  <c:v>37562</c:v>
                </c:pt>
                <c:pt idx="1858">
                  <c:v>37569</c:v>
                </c:pt>
                <c:pt idx="1859">
                  <c:v>37576</c:v>
                </c:pt>
                <c:pt idx="1860">
                  <c:v>37583</c:v>
                </c:pt>
                <c:pt idx="1861">
                  <c:v>37590</c:v>
                </c:pt>
                <c:pt idx="1862">
                  <c:v>37597</c:v>
                </c:pt>
                <c:pt idx="1863">
                  <c:v>37604</c:v>
                </c:pt>
                <c:pt idx="1864">
                  <c:v>37611</c:v>
                </c:pt>
                <c:pt idx="1865">
                  <c:v>37618</c:v>
                </c:pt>
                <c:pt idx="1866">
                  <c:v>37625</c:v>
                </c:pt>
                <c:pt idx="1867">
                  <c:v>37632</c:v>
                </c:pt>
                <c:pt idx="1868">
                  <c:v>37639</c:v>
                </c:pt>
                <c:pt idx="1869">
                  <c:v>37646</c:v>
                </c:pt>
                <c:pt idx="1870">
                  <c:v>37653</c:v>
                </c:pt>
                <c:pt idx="1871">
                  <c:v>37660</c:v>
                </c:pt>
                <c:pt idx="1872">
                  <c:v>37667</c:v>
                </c:pt>
                <c:pt idx="1873">
                  <c:v>37674</c:v>
                </c:pt>
                <c:pt idx="1874">
                  <c:v>37681</c:v>
                </c:pt>
                <c:pt idx="1875">
                  <c:v>37688</c:v>
                </c:pt>
                <c:pt idx="1876">
                  <c:v>37695</c:v>
                </c:pt>
                <c:pt idx="1877">
                  <c:v>37702</c:v>
                </c:pt>
                <c:pt idx="1878">
                  <c:v>37709</c:v>
                </c:pt>
                <c:pt idx="1879">
                  <c:v>37716</c:v>
                </c:pt>
                <c:pt idx="1880">
                  <c:v>37723</c:v>
                </c:pt>
                <c:pt idx="1881">
                  <c:v>37730</c:v>
                </c:pt>
                <c:pt idx="1882">
                  <c:v>37737</c:v>
                </c:pt>
                <c:pt idx="1883">
                  <c:v>37744</c:v>
                </c:pt>
                <c:pt idx="1884">
                  <c:v>37751</c:v>
                </c:pt>
                <c:pt idx="1885">
                  <c:v>37758</c:v>
                </c:pt>
                <c:pt idx="1886">
                  <c:v>37765</c:v>
                </c:pt>
                <c:pt idx="1887">
                  <c:v>37772</c:v>
                </c:pt>
                <c:pt idx="1888">
                  <c:v>37779</c:v>
                </c:pt>
                <c:pt idx="1889">
                  <c:v>37786</c:v>
                </c:pt>
                <c:pt idx="1890">
                  <c:v>37793</c:v>
                </c:pt>
                <c:pt idx="1891">
                  <c:v>37800</c:v>
                </c:pt>
                <c:pt idx="1892">
                  <c:v>37807</c:v>
                </c:pt>
                <c:pt idx="1893">
                  <c:v>37814</c:v>
                </c:pt>
                <c:pt idx="1894">
                  <c:v>37821</c:v>
                </c:pt>
                <c:pt idx="1895">
                  <c:v>37828</c:v>
                </c:pt>
                <c:pt idx="1896">
                  <c:v>37835</c:v>
                </c:pt>
                <c:pt idx="1897">
                  <c:v>37842</c:v>
                </c:pt>
                <c:pt idx="1898">
                  <c:v>37849</c:v>
                </c:pt>
                <c:pt idx="1899">
                  <c:v>37856</c:v>
                </c:pt>
                <c:pt idx="1900">
                  <c:v>37863</c:v>
                </c:pt>
                <c:pt idx="1901">
                  <c:v>37870</c:v>
                </c:pt>
                <c:pt idx="1902">
                  <c:v>37877</c:v>
                </c:pt>
                <c:pt idx="1903">
                  <c:v>37884</c:v>
                </c:pt>
                <c:pt idx="1904">
                  <c:v>37891</c:v>
                </c:pt>
                <c:pt idx="1905">
                  <c:v>37898</c:v>
                </c:pt>
                <c:pt idx="1906">
                  <c:v>37905</c:v>
                </c:pt>
                <c:pt idx="1907">
                  <c:v>37912</c:v>
                </c:pt>
                <c:pt idx="1908">
                  <c:v>37919</c:v>
                </c:pt>
                <c:pt idx="1909">
                  <c:v>37926</c:v>
                </c:pt>
                <c:pt idx="1910">
                  <c:v>37933</c:v>
                </c:pt>
                <c:pt idx="1911">
                  <c:v>37940</c:v>
                </c:pt>
                <c:pt idx="1912">
                  <c:v>37947</c:v>
                </c:pt>
                <c:pt idx="1913">
                  <c:v>37954</c:v>
                </c:pt>
                <c:pt idx="1914">
                  <c:v>37961</c:v>
                </c:pt>
                <c:pt idx="1915">
                  <c:v>37968</c:v>
                </c:pt>
                <c:pt idx="1916">
                  <c:v>37975</c:v>
                </c:pt>
                <c:pt idx="1917">
                  <c:v>37982</c:v>
                </c:pt>
                <c:pt idx="1918">
                  <c:v>37989</c:v>
                </c:pt>
                <c:pt idx="1919">
                  <c:v>37996</c:v>
                </c:pt>
                <c:pt idx="1920">
                  <c:v>38003</c:v>
                </c:pt>
                <c:pt idx="1921">
                  <c:v>38010</c:v>
                </c:pt>
                <c:pt idx="1922">
                  <c:v>38017</c:v>
                </c:pt>
                <c:pt idx="1923">
                  <c:v>38024</c:v>
                </c:pt>
                <c:pt idx="1924">
                  <c:v>38031</c:v>
                </c:pt>
                <c:pt idx="1925">
                  <c:v>38038</c:v>
                </c:pt>
                <c:pt idx="1926">
                  <c:v>38045</c:v>
                </c:pt>
                <c:pt idx="1927">
                  <c:v>38052</c:v>
                </c:pt>
                <c:pt idx="1928">
                  <c:v>38059</c:v>
                </c:pt>
                <c:pt idx="1929">
                  <c:v>38066</c:v>
                </c:pt>
                <c:pt idx="1930">
                  <c:v>38073</c:v>
                </c:pt>
                <c:pt idx="1931">
                  <c:v>38080</c:v>
                </c:pt>
                <c:pt idx="1932">
                  <c:v>38087</c:v>
                </c:pt>
                <c:pt idx="1933">
                  <c:v>38094</c:v>
                </c:pt>
                <c:pt idx="1934">
                  <c:v>38101</c:v>
                </c:pt>
                <c:pt idx="1935">
                  <c:v>38108</c:v>
                </c:pt>
                <c:pt idx="1936">
                  <c:v>38115</c:v>
                </c:pt>
                <c:pt idx="1937">
                  <c:v>38122</c:v>
                </c:pt>
                <c:pt idx="1938">
                  <c:v>38129</c:v>
                </c:pt>
                <c:pt idx="1939">
                  <c:v>38136</c:v>
                </c:pt>
                <c:pt idx="1940">
                  <c:v>38143</c:v>
                </c:pt>
                <c:pt idx="1941">
                  <c:v>38150</c:v>
                </c:pt>
                <c:pt idx="1942">
                  <c:v>38157</c:v>
                </c:pt>
                <c:pt idx="1943">
                  <c:v>38164</c:v>
                </c:pt>
                <c:pt idx="1944">
                  <c:v>38171</c:v>
                </c:pt>
                <c:pt idx="1945">
                  <c:v>38178</c:v>
                </c:pt>
                <c:pt idx="1946">
                  <c:v>38185</c:v>
                </c:pt>
                <c:pt idx="1947">
                  <c:v>38192</c:v>
                </c:pt>
                <c:pt idx="1948">
                  <c:v>38199</c:v>
                </c:pt>
                <c:pt idx="1949">
                  <c:v>38206</c:v>
                </c:pt>
                <c:pt idx="1950">
                  <c:v>38213</c:v>
                </c:pt>
                <c:pt idx="1951">
                  <c:v>38220</c:v>
                </c:pt>
                <c:pt idx="1952">
                  <c:v>38227</c:v>
                </c:pt>
                <c:pt idx="1953">
                  <c:v>38234</c:v>
                </c:pt>
                <c:pt idx="1954">
                  <c:v>38241</c:v>
                </c:pt>
                <c:pt idx="1955">
                  <c:v>38248</c:v>
                </c:pt>
                <c:pt idx="1956">
                  <c:v>38255</c:v>
                </c:pt>
                <c:pt idx="1957">
                  <c:v>38262</c:v>
                </c:pt>
                <c:pt idx="1958">
                  <c:v>38269</c:v>
                </c:pt>
                <c:pt idx="1959">
                  <c:v>38276</c:v>
                </c:pt>
                <c:pt idx="1960">
                  <c:v>38283</c:v>
                </c:pt>
                <c:pt idx="1961">
                  <c:v>38290</c:v>
                </c:pt>
                <c:pt idx="1962">
                  <c:v>38297</c:v>
                </c:pt>
                <c:pt idx="1963">
                  <c:v>38304</c:v>
                </c:pt>
                <c:pt idx="1964">
                  <c:v>38311</c:v>
                </c:pt>
                <c:pt idx="1965">
                  <c:v>38318</c:v>
                </c:pt>
                <c:pt idx="1966">
                  <c:v>38325</c:v>
                </c:pt>
                <c:pt idx="1967">
                  <c:v>38332</c:v>
                </c:pt>
                <c:pt idx="1968">
                  <c:v>38339</c:v>
                </c:pt>
                <c:pt idx="1969">
                  <c:v>38346</c:v>
                </c:pt>
                <c:pt idx="1970">
                  <c:v>38353</c:v>
                </c:pt>
                <c:pt idx="1971">
                  <c:v>38360</c:v>
                </c:pt>
                <c:pt idx="1972">
                  <c:v>38367</c:v>
                </c:pt>
                <c:pt idx="1973">
                  <c:v>38374</c:v>
                </c:pt>
                <c:pt idx="1974">
                  <c:v>38381</c:v>
                </c:pt>
                <c:pt idx="1975">
                  <c:v>38388</c:v>
                </c:pt>
                <c:pt idx="1976">
                  <c:v>38395</c:v>
                </c:pt>
                <c:pt idx="1977">
                  <c:v>38402</c:v>
                </c:pt>
                <c:pt idx="1978">
                  <c:v>38409</c:v>
                </c:pt>
                <c:pt idx="1979">
                  <c:v>38416</c:v>
                </c:pt>
                <c:pt idx="1980">
                  <c:v>38423</c:v>
                </c:pt>
                <c:pt idx="1981">
                  <c:v>38430</c:v>
                </c:pt>
                <c:pt idx="1982">
                  <c:v>38437</c:v>
                </c:pt>
                <c:pt idx="1983">
                  <c:v>38444</c:v>
                </c:pt>
                <c:pt idx="1984">
                  <c:v>38451</c:v>
                </c:pt>
                <c:pt idx="1985">
                  <c:v>38458</c:v>
                </c:pt>
                <c:pt idx="1986">
                  <c:v>38465</c:v>
                </c:pt>
                <c:pt idx="1987">
                  <c:v>38472</c:v>
                </c:pt>
                <c:pt idx="1988">
                  <c:v>38479</c:v>
                </c:pt>
                <c:pt idx="1989">
                  <c:v>38486</c:v>
                </c:pt>
                <c:pt idx="1990">
                  <c:v>38493</c:v>
                </c:pt>
                <c:pt idx="1991">
                  <c:v>38500</c:v>
                </c:pt>
                <c:pt idx="1992">
                  <c:v>38507</c:v>
                </c:pt>
                <c:pt idx="1993">
                  <c:v>38514</c:v>
                </c:pt>
                <c:pt idx="1994">
                  <c:v>38521</c:v>
                </c:pt>
                <c:pt idx="1995">
                  <c:v>38528</c:v>
                </c:pt>
                <c:pt idx="1996">
                  <c:v>38535</c:v>
                </c:pt>
                <c:pt idx="1997">
                  <c:v>38542</c:v>
                </c:pt>
                <c:pt idx="1998">
                  <c:v>38549</c:v>
                </c:pt>
                <c:pt idx="1999">
                  <c:v>38556</c:v>
                </c:pt>
                <c:pt idx="2000">
                  <c:v>38563</c:v>
                </c:pt>
                <c:pt idx="2001">
                  <c:v>38570</c:v>
                </c:pt>
                <c:pt idx="2002">
                  <c:v>38577</c:v>
                </c:pt>
                <c:pt idx="2003">
                  <c:v>38584</c:v>
                </c:pt>
                <c:pt idx="2004">
                  <c:v>38591</c:v>
                </c:pt>
                <c:pt idx="2005">
                  <c:v>38598</c:v>
                </c:pt>
                <c:pt idx="2006">
                  <c:v>38605</c:v>
                </c:pt>
                <c:pt idx="2007">
                  <c:v>38612</c:v>
                </c:pt>
                <c:pt idx="2008">
                  <c:v>38619</c:v>
                </c:pt>
                <c:pt idx="2009">
                  <c:v>38626</c:v>
                </c:pt>
                <c:pt idx="2010">
                  <c:v>38633</c:v>
                </c:pt>
                <c:pt idx="2011">
                  <c:v>38640</c:v>
                </c:pt>
                <c:pt idx="2012">
                  <c:v>38647</c:v>
                </c:pt>
                <c:pt idx="2013">
                  <c:v>38654</c:v>
                </c:pt>
                <c:pt idx="2014">
                  <c:v>38661</c:v>
                </c:pt>
                <c:pt idx="2015">
                  <c:v>38668</c:v>
                </c:pt>
                <c:pt idx="2016">
                  <c:v>38675</c:v>
                </c:pt>
                <c:pt idx="2017">
                  <c:v>38682</c:v>
                </c:pt>
                <c:pt idx="2018">
                  <c:v>38689</c:v>
                </c:pt>
                <c:pt idx="2019">
                  <c:v>38696</c:v>
                </c:pt>
                <c:pt idx="2020">
                  <c:v>38703</c:v>
                </c:pt>
                <c:pt idx="2021">
                  <c:v>38710</c:v>
                </c:pt>
                <c:pt idx="2022">
                  <c:v>38717</c:v>
                </c:pt>
                <c:pt idx="2023">
                  <c:v>38724</c:v>
                </c:pt>
                <c:pt idx="2024">
                  <c:v>38731</c:v>
                </c:pt>
                <c:pt idx="2025">
                  <c:v>38738</c:v>
                </c:pt>
                <c:pt idx="2026">
                  <c:v>38745</c:v>
                </c:pt>
                <c:pt idx="2027">
                  <c:v>38752</c:v>
                </c:pt>
                <c:pt idx="2028">
                  <c:v>38759</c:v>
                </c:pt>
                <c:pt idx="2029">
                  <c:v>38766</c:v>
                </c:pt>
                <c:pt idx="2030">
                  <c:v>38773</c:v>
                </c:pt>
                <c:pt idx="2031">
                  <c:v>38780</c:v>
                </c:pt>
                <c:pt idx="2032">
                  <c:v>38787</c:v>
                </c:pt>
                <c:pt idx="2033">
                  <c:v>38794</c:v>
                </c:pt>
                <c:pt idx="2034">
                  <c:v>38801</c:v>
                </c:pt>
                <c:pt idx="2035">
                  <c:v>38808</c:v>
                </c:pt>
                <c:pt idx="2036">
                  <c:v>38815</c:v>
                </c:pt>
                <c:pt idx="2037">
                  <c:v>38822</c:v>
                </c:pt>
                <c:pt idx="2038">
                  <c:v>38829</c:v>
                </c:pt>
                <c:pt idx="2039">
                  <c:v>38836</c:v>
                </c:pt>
                <c:pt idx="2040">
                  <c:v>38843</c:v>
                </c:pt>
                <c:pt idx="2041">
                  <c:v>38850</c:v>
                </c:pt>
                <c:pt idx="2042">
                  <c:v>38857</c:v>
                </c:pt>
                <c:pt idx="2043">
                  <c:v>38864</c:v>
                </c:pt>
                <c:pt idx="2044">
                  <c:v>38871</c:v>
                </c:pt>
                <c:pt idx="2045">
                  <c:v>38878</c:v>
                </c:pt>
                <c:pt idx="2046">
                  <c:v>38885</c:v>
                </c:pt>
                <c:pt idx="2047">
                  <c:v>38892</c:v>
                </c:pt>
                <c:pt idx="2048">
                  <c:v>38899</c:v>
                </c:pt>
                <c:pt idx="2049">
                  <c:v>38906</c:v>
                </c:pt>
                <c:pt idx="2050">
                  <c:v>38913</c:v>
                </c:pt>
                <c:pt idx="2051">
                  <c:v>38920</c:v>
                </c:pt>
                <c:pt idx="2052">
                  <c:v>38927</c:v>
                </c:pt>
                <c:pt idx="2053">
                  <c:v>38934</c:v>
                </c:pt>
                <c:pt idx="2054">
                  <c:v>38941</c:v>
                </c:pt>
                <c:pt idx="2055">
                  <c:v>38948</c:v>
                </c:pt>
                <c:pt idx="2056">
                  <c:v>38955</c:v>
                </c:pt>
                <c:pt idx="2057">
                  <c:v>38962</c:v>
                </c:pt>
                <c:pt idx="2058">
                  <c:v>38969</c:v>
                </c:pt>
                <c:pt idx="2059">
                  <c:v>38976</c:v>
                </c:pt>
                <c:pt idx="2060">
                  <c:v>38983</c:v>
                </c:pt>
                <c:pt idx="2061">
                  <c:v>38990</c:v>
                </c:pt>
                <c:pt idx="2062">
                  <c:v>38997</c:v>
                </c:pt>
                <c:pt idx="2063">
                  <c:v>39004</c:v>
                </c:pt>
                <c:pt idx="2064">
                  <c:v>39011</c:v>
                </c:pt>
                <c:pt idx="2065">
                  <c:v>39018</c:v>
                </c:pt>
                <c:pt idx="2066">
                  <c:v>39025</c:v>
                </c:pt>
                <c:pt idx="2067">
                  <c:v>39032</c:v>
                </c:pt>
                <c:pt idx="2068">
                  <c:v>39039</c:v>
                </c:pt>
                <c:pt idx="2069">
                  <c:v>39046</c:v>
                </c:pt>
                <c:pt idx="2070">
                  <c:v>39053</c:v>
                </c:pt>
                <c:pt idx="2071">
                  <c:v>39060</c:v>
                </c:pt>
                <c:pt idx="2072">
                  <c:v>39067</c:v>
                </c:pt>
                <c:pt idx="2073">
                  <c:v>39074</c:v>
                </c:pt>
                <c:pt idx="2074">
                  <c:v>39081</c:v>
                </c:pt>
                <c:pt idx="2075">
                  <c:v>39088</c:v>
                </c:pt>
                <c:pt idx="2076">
                  <c:v>39095</c:v>
                </c:pt>
                <c:pt idx="2077">
                  <c:v>39102</c:v>
                </c:pt>
                <c:pt idx="2078">
                  <c:v>39109</c:v>
                </c:pt>
                <c:pt idx="2079">
                  <c:v>39116</c:v>
                </c:pt>
                <c:pt idx="2080">
                  <c:v>39123</c:v>
                </c:pt>
                <c:pt idx="2081">
                  <c:v>39130</c:v>
                </c:pt>
                <c:pt idx="2082">
                  <c:v>39137</c:v>
                </c:pt>
                <c:pt idx="2083">
                  <c:v>39144</c:v>
                </c:pt>
                <c:pt idx="2084">
                  <c:v>39151</c:v>
                </c:pt>
                <c:pt idx="2085">
                  <c:v>39158</c:v>
                </c:pt>
                <c:pt idx="2086">
                  <c:v>39165</c:v>
                </c:pt>
                <c:pt idx="2087">
                  <c:v>39172</c:v>
                </c:pt>
                <c:pt idx="2088">
                  <c:v>39179</c:v>
                </c:pt>
                <c:pt idx="2089">
                  <c:v>39186</c:v>
                </c:pt>
                <c:pt idx="2090">
                  <c:v>39193</c:v>
                </c:pt>
                <c:pt idx="2091">
                  <c:v>39200</c:v>
                </c:pt>
                <c:pt idx="2092">
                  <c:v>39207</c:v>
                </c:pt>
                <c:pt idx="2093">
                  <c:v>39214</c:v>
                </c:pt>
                <c:pt idx="2094">
                  <c:v>39221</c:v>
                </c:pt>
                <c:pt idx="2095">
                  <c:v>39228</c:v>
                </c:pt>
                <c:pt idx="2096">
                  <c:v>39235</c:v>
                </c:pt>
                <c:pt idx="2097">
                  <c:v>39242</c:v>
                </c:pt>
                <c:pt idx="2098">
                  <c:v>39249</c:v>
                </c:pt>
                <c:pt idx="2099">
                  <c:v>39256</c:v>
                </c:pt>
                <c:pt idx="2100">
                  <c:v>39263</c:v>
                </c:pt>
                <c:pt idx="2101">
                  <c:v>39270</c:v>
                </c:pt>
                <c:pt idx="2102">
                  <c:v>39277</c:v>
                </c:pt>
                <c:pt idx="2103">
                  <c:v>39284</c:v>
                </c:pt>
                <c:pt idx="2104">
                  <c:v>39291</c:v>
                </c:pt>
                <c:pt idx="2105">
                  <c:v>39298</c:v>
                </c:pt>
                <c:pt idx="2106">
                  <c:v>39305</c:v>
                </c:pt>
                <c:pt idx="2107">
                  <c:v>39312</c:v>
                </c:pt>
                <c:pt idx="2108">
                  <c:v>39319</c:v>
                </c:pt>
                <c:pt idx="2109">
                  <c:v>39326</c:v>
                </c:pt>
                <c:pt idx="2110">
                  <c:v>39333</c:v>
                </c:pt>
                <c:pt idx="2111">
                  <c:v>39340</c:v>
                </c:pt>
                <c:pt idx="2112">
                  <c:v>39347</c:v>
                </c:pt>
                <c:pt idx="2113">
                  <c:v>39354</c:v>
                </c:pt>
                <c:pt idx="2114">
                  <c:v>39361</c:v>
                </c:pt>
                <c:pt idx="2115">
                  <c:v>39368</c:v>
                </c:pt>
                <c:pt idx="2116">
                  <c:v>39375</c:v>
                </c:pt>
                <c:pt idx="2117">
                  <c:v>39382</c:v>
                </c:pt>
                <c:pt idx="2118">
                  <c:v>39389</c:v>
                </c:pt>
                <c:pt idx="2119">
                  <c:v>39396</c:v>
                </c:pt>
                <c:pt idx="2120">
                  <c:v>39403</c:v>
                </c:pt>
                <c:pt idx="2121">
                  <c:v>39410</c:v>
                </c:pt>
                <c:pt idx="2122">
                  <c:v>39417</c:v>
                </c:pt>
                <c:pt idx="2123">
                  <c:v>39424</c:v>
                </c:pt>
                <c:pt idx="2124">
                  <c:v>39431</c:v>
                </c:pt>
                <c:pt idx="2125">
                  <c:v>39438</c:v>
                </c:pt>
                <c:pt idx="2126">
                  <c:v>39445</c:v>
                </c:pt>
                <c:pt idx="2127">
                  <c:v>39452</c:v>
                </c:pt>
                <c:pt idx="2128">
                  <c:v>39459</c:v>
                </c:pt>
                <c:pt idx="2129">
                  <c:v>39466</c:v>
                </c:pt>
                <c:pt idx="2130">
                  <c:v>39473</c:v>
                </c:pt>
                <c:pt idx="2131">
                  <c:v>39480</c:v>
                </c:pt>
                <c:pt idx="2132">
                  <c:v>39487</c:v>
                </c:pt>
                <c:pt idx="2133">
                  <c:v>39494</c:v>
                </c:pt>
                <c:pt idx="2134">
                  <c:v>39501</c:v>
                </c:pt>
                <c:pt idx="2135">
                  <c:v>39508</c:v>
                </c:pt>
                <c:pt idx="2136">
                  <c:v>39515</c:v>
                </c:pt>
                <c:pt idx="2137">
                  <c:v>39522</c:v>
                </c:pt>
                <c:pt idx="2138">
                  <c:v>39529</c:v>
                </c:pt>
                <c:pt idx="2139">
                  <c:v>39536</c:v>
                </c:pt>
                <c:pt idx="2140">
                  <c:v>39543</c:v>
                </c:pt>
                <c:pt idx="2141">
                  <c:v>39550</c:v>
                </c:pt>
                <c:pt idx="2142">
                  <c:v>39557</c:v>
                </c:pt>
                <c:pt idx="2143">
                  <c:v>39564</c:v>
                </c:pt>
                <c:pt idx="2144">
                  <c:v>39571</c:v>
                </c:pt>
                <c:pt idx="2145">
                  <c:v>39578</c:v>
                </c:pt>
                <c:pt idx="2146">
                  <c:v>39585</c:v>
                </c:pt>
                <c:pt idx="2147">
                  <c:v>39592</c:v>
                </c:pt>
                <c:pt idx="2148">
                  <c:v>39599</c:v>
                </c:pt>
                <c:pt idx="2149">
                  <c:v>39606</c:v>
                </c:pt>
                <c:pt idx="2150">
                  <c:v>39613</c:v>
                </c:pt>
                <c:pt idx="2151">
                  <c:v>39620</c:v>
                </c:pt>
                <c:pt idx="2152">
                  <c:v>39627</c:v>
                </c:pt>
                <c:pt idx="2153">
                  <c:v>39634</c:v>
                </c:pt>
                <c:pt idx="2154">
                  <c:v>39641</c:v>
                </c:pt>
                <c:pt idx="2155">
                  <c:v>39648</c:v>
                </c:pt>
                <c:pt idx="2156">
                  <c:v>39655</c:v>
                </c:pt>
                <c:pt idx="2157">
                  <c:v>39662</c:v>
                </c:pt>
                <c:pt idx="2158">
                  <c:v>39669</c:v>
                </c:pt>
                <c:pt idx="2159">
                  <c:v>39676</c:v>
                </c:pt>
                <c:pt idx="2160">
                  <c:v>39683</c:v>
                </c:pt>
                <c:pt idx="2161">
                  <c:v>39690</c:v>
                </c:pt>
                <c:pt idx="2162">
                  <c:v>39697</c:v>
                </c:pt>
                <c:pt idx="2163">
                  <c:v>39704</c:v>
                </c:pt>
                <c:pt idx="2164">
                  <c:v>39711</c:v>
                </c:pt>
                <c:pt idx="2165">
                  <c:v>39718</c:v>
                </c:pt>
                <c:pt idx="2166">
                  <c:v>39725</c:v>
                </c:pt>
                <c:pt idx="2167">
                  <c:v>39732</c:v>
                </c:pt>
                <c:pt idx="2168">
                  <c:v>39739</c:v>
                </c:pt>
                <c:pt idx="2169">
                  <c:v>39746</c:v>
                </c:pt>
                <c:pt idx="2170">
                  <c:v>39753</c:v>
                </c:pt>
                <c:pt idx="2171">
                  <c:v>39760</c:v>
                </c:pt>
                <c:pt idx="2172">
                  <c:v>39767</c:v>
                </c:pt>
                <c:pt idx="2173">
                  <c:v>39774</c:v>
                </c:pt>
                <c:pt idx="2174">
                  <c:v>39781</c:v>
                </c:pt>
                <c:pt idx="2175">
                  <c:v>39788</c:v>
                </c:pt>
                <c:pt idx="2176">
                  <c:v>39795</c:v>
                </c:pt>
                <c:pt idx="2177">
                  <c:v>39802</c:v>
                </c:pt>
                <c:pt idx="2178">
                  <c:v>39809</c:v>
                </c:pt>
                <c:pt idx="2179">
                  <c:v>39816</c:v>
                </c:pt>
                <c:pt idx="2180">
                  <c:v>39823</c:v>
                </c:pt>
                <c:pt idx="2181">
                  <c:v>39830</c:v>
                </c:pt>
                <c:pt idx="2182">
                  <c:v>39837</c:v>
                </c:pt>
                <c:pt idx="2183">
                  <c:v>39844</c:v>
                </c:pt>
                <c:pt idx="2184">
                  <c:v>39851</c:v>
                </c:pt>
                <c:pt idx="2185">
                  <c:v>39858</c:v>
                </c:pt>
                <c:pt idx="2186">
                  <c:v>39865</c:v>
                </c:pt>
                <c:pt idx="2187">
                  <c:v>39872</c:v>
                </c:pt>
                <c:pt idx="2188">
                  <c:v>39879</c:v>
                </c:pt>
                <c:pt idx="2189">
                  <c:v>39886</c:v>
                </c:pt>
                <c:pt idx="2190">
                  <c:v>39893</c:v>
                </c:pt>
                <c:pt idx="2191">
                  <c:v>39900</c:v>
                </c:pt>
                <c:pt idx="2192">
                  <c:v>39907</c:v>
                </c:pt>
                <c:pt idx="2193">
                  <c:v>39914</c:v>
                </c:pt>
                <c:pt idx="2194">
                  <c:v>39921</c:v>
                </c:pt>
                <c:pt idx="2195">
                  <c:v>39928</c:v>
                </c:pt>
                <c:pt idx="2196">
                  <c:v>39935</c:v>
                </c:pt>
                <c:pt idx="2197">
                  <c:v>39942</c:v>
                </c:pt>
                <c:pt idx="2198">
                  <c:v>39949</c:v>
                </c:pt>
                <c:pt idx="2199">
                  <c:v>39956</c:v>
                </c:pt>
                <c:pt idx="2200">
                  <c:v>39963</c:v>
                </c:pt>
                <c:pt idx="2201">
                  <c:v>39970</c:v>
                </c:pt>
                <c:pt idx="2202">
                  <c:v>39977</c:v>
                </c:pt>
                <c:pt idx="2203">
                  <c:v>39984</c:v>
                </c:pt>
                <c:pt idx="2204">
                  <c:v>39991</c:v>
                </c:pt>
                <c:pt idx="2205">
                  <c:v>39998</c:v>
                </c:pt>
                <c:pt idx="2206">
                  <c:v>40005</c:v>
                </c:pt>
                <c:pt idx="2207">
                  <c:v>40012</c:v>
                </c:pt>
                <c:pt idx="2208">
                  <c:v>40019</c:v>
                </c:pt>
                <c:pt idx="2209">
                  <c:v>40026</c:v>
                </c:pt>
                <c:pt idx="2210">
                  <c:v>40033</c:v>
                </c:pt>
                <c:pt idx="2211">
                  <c:v>40040</c:v>
                </c:pt>
                <c:pt idx="2212">
                  <c:v>40047</c:v>
                </c:pt>
                <c:pt idx="2213">
                  <c:v>40054</c:v>
                </c:pt>
                <c:pt idx="2214">
                  <c:v>40061</c:v>
                </c:pt>
                <c:pt idx="2215">
                  <c:v>40068</c:v>
                </c:pt>
                <c:pt idx="2216">
                  <c:v>40075</c:v>
                </c:pt>
                <c:pt idx="2217">
                  <c:v>40082</c:v>
                </c:pt>
                <c:pt idx="2218">
                  <c:v>40089</c:v>
                </c:pt>
                <c:pt idx="2219">
                  <c:v>40096</c:v>
                </c:pt>
                <c:pt idx="2220">
                  <c:v>40103</c:v>
                </c:pt>
                <c:pt idx="2221">
                  <c:v>40110</c:v>
                </c:pt>
                <c:pt idx="2222">
                  <c:v>40117</c:v>
                </c:pt>
                <c:pt idx="2223">
                  <c:v>40124</c:v>
                </c:pt>
                <c:pt idx="2224">
                  <c:v>40131</c:v>
                </c:pt>
                <c:pt idx="2225">
                  <c:v>40138</c:v>
                </c:pt>
                <c:pt idx="2226">
                  <c:v>40145</c:v>
                </c:pt>
                <c:pt idx="2227">
                  <c:v>40152</c:v>
                </c:pt>
                <c:pt idx="2228">
                  <c:v>40159</c:v>
                </c:pt>
                <c:pt idx="2229">
                  <c:v>40166</c:v>
                </c:pt>
                <c:pt idx="2230">
                  <c:v>40173</c:v>
                </c:pt>
                <c:pt idx="2231">
                  <c:v>40180</c:v>
                </c:pt>
                <c:pt idx="2232">
                  <c:v>40187</c:v>
                </c:pt>
                <c:pt idx="2233">
                  <c:v>40194</c:v>
                </c:pt>
                <c:pt idx="2234">
                  <c:v>40201</c:v>
                </c:pt>
                <c:pt idx="2235">
                  <c:v>40208</c:v>
                </c:pt>
                <c:pt idx="2236">
                  <c:v>40215</c:v>
                </c:pt>
                <c:pt idx="2237">
                  <c:v>40222</c:v>
                </c:pt>
                <c:pt idx="2238">
                  <c:v>40229</c:v>
                </c:pt>
                <c:pt idx="2239">
                  <c:v>40236</c:v>
                </c:pt>
                <c:pt idx="2240">
                  <c:v>40243</c:v>
                </c:pt>
                <c:pt idx="2241">
                  <c:v>40250</c:v>
                </c:pt>
                <c:pt idx="2242">
                  <c:v>40257</c:v>
                </c:pt>
                <c:pt idx="2243">
                  <c:v>40264</c:v>
                </c:pt>
                <c:pt idx="2244">
                  <c:v>40271</c:v>
                </c:pt>
                <c:pt idx="2245">
                  <c:v>40278</c:v>
                </c:pt>
                <c:pt idx="2246">
                  <c:v>40285</c:v>
                </c:pt>
                <c:pt idx="2247">
                  <c:v>40292</c:v>
                </c:pt>
                <c:pt idx="2248">
                  <c:v>40299</c:v>
                </c:pt>
                <c:pt idx="2249">
                  <c:v>40306</c:v>
                </c:pt>
                <c:pt idx="2250">
                  <c:v>40313</c:v>
                </c:pt>
                <c:pt idx="2251">
                  <c:v>40320</c:v>
                </c:pt>
                <c:pt idx="2252">
                  <c:v>40327</c:v>
                </c:pt>
                <c:pt idx="2253">
                  <c:v>40334</c:v>
                </c:pt>
                <c:pt idx="2254">
                  <c:v>40341</c:v>
                </c:pt>
                <c:pt idx="2255">
                  <c:v>40348</c:v>
                </c:pt>
                <c:pt idx="2256">
                  <c:v>40355</c:v>
                </c:pt>
                <c:pt idx="2257">
                  <c:v>40362</c:v>
                </c:pt>
                <c:pt idx="2258">
                  <c:v>40369</c:v>
                </c:pt>
                <c:pt idx="2259">
                  <c:v>40376</c:v>
                </c:pt>
                <c:pt idx="2260">
                  <c:v>40383</c:v>
                </c:pt>
                <c:pt idx="2261">
                  <c:v>40390</c:v>
                </c:pt>
                <c:pt idx="2262">
                  <c:v>40397</c:v>
                </c:pt>
                <c:pt idx="2263">
                  <c:v>40404</c:v>
                </c:pt>
                <c:pt idx="2264">
                  <c:v>40411</c:v>
                </c:pt>
                <c:pt idx="2265">
                  <c:v>40418</c:v>
                </c:pt>
                <c:pt idx="2266">
                  <c:v>40425</c:v>
                </c:pt>
                <c:pt idx="2267">
                  <c:v>40432</c:v>
                </c:pt>
                <c:pt idx="2268">
                  <c:v>40439</c:v>
                </c:pt>
                <c:pt idx="2269">
                  <c:v>40446</c:v>
                </c:pt>
                <c:pt idx="2270">
                  <c:v>40453</c:v>
                </c:pt>
                <c:pt idx="2271">
                  <c:v>40460</c:v>
                </c:pt>
                <c:pt idx="2272">
                  <c:v>40467</c:v>
                </c:pt>
                <c:pt idx="2273">
                  <c:v>40474</c:v>
                </c:pt>
                <c:pt idx="2274">
                  <c:v>40481</c:v>
                </c:pt>
                <c:pt idx="2275">
                  <c:v>40488</c:v>
                </c:pt>
                <c:pt idx="2276">
                  <c:v>40495</c:v>
                </c:pt>
                <c:pt idx="2277">
                  <c:v>40502</c:v>
                </c:pt>
                <c:pt idx="2278">
                  <c:v>40509</c:v>
                </c:pt>
                <c:pt idx="2279">
                  <c:v>40516</c:v>
                </c:pt>
                <c:pt idx="2280">
                  <c:v>40523</c:v>
                </c:pt>
                <c:pt idx="2281">
                  <c:v>40530</c:v>
                </c:pt>
                <c:pt idx="2282">
                  <c:v>40537</c:v>
                </c:pt>
                <c:pt idx="2283">
                  <c:v>40544</c:v>
                </c:pt>
                <c:pt idx="2284">
                  <c:v>40551</c:v>
                </c:pt>
                <c:pt idx="2285">
                  <c:v>40558</c:v>
                </c:pt>
                <c:pt idx="2286">
                  <c:v>40565</c:v>
                </c:pt>
                <c:pt idx="2287">
                  <c:v>40572</c:v>
                </c:pt>
                <c:pt idx="2288">
                  <c:v>40579</c:v>
                </c:pt>
                <c:pt idx="2289">
                  <c:v>40586</c:v>
                </c:pt>
                <c:pt idx="2290">
                  <c:v>40593</c:v>
                </c:pt>
                <c:pt idx="2291">
                  <c:v>40600</c:v>
                </c:pt>
                <c:pt idx="2292">
                  <c:v>40607</c:v>
                </c:pt>
                <c:pt idx="2293">
                  <c:v>40614</c:v>
                </c:pt>
                <c:pt idx="2294">
                  <c:v>40621</c:v>
                </c:pt>
                <c:pt idx="2295">
                  <c:v>40628</c:v>
                </c:pt>
                <c:pt idx="2296">
                  <c:v>40635</c:v>
                </c:pt>
                <c:pt idx="2297">
                  <c:v>40642</c:v>
                </c:pt>
                <c:pt idx="2298">
                  <c:v>40649</c:v>
                </c:pt>
                <c:pt idx="2299">
                  <c:v>40656</c:v>
                </c:pt>
                <c:pt idx="2300">
                  <c:v>40663</c:v>
                </c:pt>
                <c:pt idx="2301">
                  <c:v>40670</c:v>
                </c:pt>
                <c:pt idx="2302">
                  <c:v>40677</c:v>
                </c:pt>
                <c:pt idx="2303">
                  <c:v>40684</c:v>
                </c:pt>
                <c:pt idx="2304">
                  <c:v>40691</c:v>
                </c:pt>
                <c:pt idx="2305">
                  <c:v>40698</c:v>
                </c:pt>
                <c:pt idx="2306">
                  <c:v>40705</c:v>
                </c:pt>
                <c:pt idx="2307">
                  <c:v>40712</c:v>
                </c:pt>
                <c:pt idx="2308">
                  <c:v>40719</c:v>
                </c:pt>
                <c:pt idx="2309">
                  <c:v>40726</c:v>
                </c:pt>
                <c:pt idx="2310">
                  <c:v>40733</c:v>
                </c:pt>
                <c:pt idx="2311">
                  <c:v>40740</c:v>
                </c:pt>
                <c:pt idx="2312">
                  <c:v>40747</c:v>
                </c:pt>
                <c:pt idx="2313">
                  <c:v>40754</c:v>
                </c:pt>
                <c:pt idx="2314">
                  <c:v>40761</c:v>
                </c:pt>
                <c:pt idx="2315">
                  <c:v>40768</c:v>
                </c:pt>
                <c:pt idx="2316">
                  <c:v>40775</c:v>
                </c:pt>
                <c:pt idx="2317">
                  <c:v>40782</c:v>
                </c:pt>
                <c:pt idx="2318">
                  <c:v>40789</c:v>
                </c:pt>
                <c:pt idx="2319">
                  <c:v>40796</c:v>
                </c:pt>
                <c:pt idx="2320">
                  <c:v>40803</c:v>
                </c:pt>
                <c:pt idx="2321">
                  <c:v>40810</c:v>
                </c:pt>
                <c:pt idx="2322">
                  <c:v>40817</c:v>
                </c:pt>
                <c:pt idx="2323">
                  <c:v>40824</c:v>
                </c:pt>
                <c:pt idx="2324">
                  <c:v>40831</c:v>
                </c:pt>
                <c:pt idx="2325">
                  <c:v>40838</c:v>
                </c:pt>
                <c:pt idx="2326">
                  <c:v>40845</c:v>
                </c:pt>
                <c:pt idx="2327">
                  <c:v>40852</c:v>
                </c:pt>
                <c:pt idx="2328">
                  <c:v>40859</c:v>
                </c:pt>
                <c:pt idx="2329">
                  <c:v>40866</c:v>
                </c:pt>
                <c:pt idx="2330">
                  <c:v>40873</c:v>
                </c:pt>
                <c:pt idx="2331">
                  <c:v>40880</c:v>
                </c:pt>
                <c:pt idx="2332">
                  <c:v>40887</c:v>
                </c:pt>
                <c:pt idx="2333">
                  <c:v>40894</c:v>
                </c:pt>
                <c:pt idx="2334">
                  <c:v>40901</c:v>
                </c:pt>
                <c:pt idx="2335">
                  <c:v>40908</c:v>
                </c:pt>
                <c:pt idx="2336">
                  <c:v>40915</c:v>
                </c:pt>
                <c:pt idx="2337">
                  <c:v>40922</c:v>
                </c:pt>
                <c:pt idx="2338">
                  <c:v>40929</c:v>
                </c:pt>
                <c:pt idx="2339">
                  <c:v>40936</c:v>
                </c:pt>
                <c:pt idx="2340">
                  <c:v>40943</c:v>
                </c:pt>
                <c:pt idx="2341">
                  <c:v>40950</c:v>
                </c:pt>
                <c:pt idx="2342">
                  <c:v>40957</c:v>
                </c:pt>
                <c:pt idx="2343">
                  <c:v>40964</c:v>
                </c:pt>
                <c:pt idx="2344">
                  <c:v>40971</c:v>
                </c:pt>
                <c:pt idx="2345">
                  <c:v>40978</c:v>
                </c:pt>
                <c:pt idx="2346">
                  <c:v>40985</c:v>
                </c:pt>
                <c:pt idx="2347">
                  <c:v>40992</c:v>
                </c:pt>
                <c:pt idx="2348">
                  <c:v>40999</c:v>
                </c:pt>
                <c:pt idx="2349">
                  <c:v>41006</c:v>
                </c:pt>
                <c:pt idx="2350">
                  <c:v>41013</c:v>
                </c:pt>
                <c:pt idx="2351">
                  <c:v>41020</c:v>
                </c:pt>
                <c:pt idx="2352">
                  <c:v>41027</c:v>
                </c:pt>
                <c:pt idx="2353">
                  <c:v>41034</c:v>
                </c:pt>
                <c:pt idx="2354">
                  <c:v>41041</c:v>
                </c:pt>
                <c:pt idx="2355">
                  <c:v>41048</c:v>
                </c:pt>
                <c:pt idx="2356">
                  <c:v>41055</c:v>
                </c:pt>
                <c:pt idx="2357">
                  <c:v>41062</c:v>
                </c:pt>
                <c:pt idx="2358">
                  <c:v>41069</c:v>
                </c:pt>
                <c:pt idx="2359">
                  <c:v>41076</c:v>
                </c:pt>
                <c:pt idx="2360">
                  <c:v>41083</c:v>
                </c:pt>
                <c:pt idx="2361">
                  <c:v>41090</c:v>
                </c:pt>
                <c:pt idx="2362">
                  <c:v>41097</c:v>
                </c:pt>
                <c:pt idx="2363">
                  <c:v>41104</c:v>
                </c:pt>
                <c:pt idx="2364">
                  <c:v>41111</c:v>
                </c:pt>
                <c:pt idx="2365">
                  <c:v>41118</c:v>
                </c:pt>
                <c:pt idx="2366">
                  <c:v>41125</c:v>
                </c:pt>
                <c:pt idx="2367">
                  <c:v>41132</c:v>
                </c:pt>
                <c:pt idx="2368">
                  <c:v>41139</c:v>
                </c:pt>
                <c:pt idx="2369">
                  <c:v>41146</c:v>
                </c:pt>
                <c:pt idx="2370">
                  <c:v>41153</c:v>
                </c:pt>
                <c:pt idx="2371">
                  <c:v>41160</c:v>
                </c:pt>
                <c:pt idx="2372">
                  <c:v>41167</c:v>
                </c:pt>
                <c:pt idx="2373">
                  <c:v>41174</c:v>
                </c:pt>
                <c:pt idx="2374">
                  <c:v>41181</c:v>
                </c:pt>
                <c:pt idx="2375">
                  <c:v>41188</c:v>
                </c:pt>
                <c:pt idx="2376">
                  <c:v>41195</c:v>
                </c:pt>
                <c:pt idx="2377">
                  <c:v>41202</c:v>
                </c:pt>
                <c:pt idx="2378">
                  <c:v>41209</c:v>
                </c:pt>
                <c:pt idx="2379">
                  <c:v>41216</c:v>
                </c:pt>
                <c:pt idx="2380">
                  <c:v>41223</c:v>
                </c:pt>
                <c:pt idx="2381">
                  <c:v>41230</c:v>
                </c:pt>
                <c:pt idx="2382">
                  <c:v>41237</c:v>
                </c:pt>
                <c:pt idx="2383">
                  <c:v>41244</c:v>
                </c:pt>
                <c:pt idx="2384">
                  <c:v>41251</c:v>
                </c:pt>
                <c:pt idx="2385">
                  <c:v>41258</c:v>
                </c:pt>
                <c:pt idx="2386">
                  <c:v>41265</c:v>
                </c:pt>
                <c:pt idx="2387">
                  <c:v>41272</c:v>
                </c:pt>
                <c:pt idx="2388">
                  <c:v>41279</c:v>
                </c:pt>
                <c:pt idx="2389">
                  <c:v>41286</c:v>
                </c:pt>
                <c:pt idx="2390">
                  <c:v>41293</c:v>
                </c:pt>
                <c:pt idx="2391">
                  <c:v>41300</c:v>
                </c:pt>
                <c:pt idx="2392">
                  <c:v>41307</c:v>
                </c:pt>
                <c:pt idx="2393">
                  <c:v>41314</c:v>
                </c:pt>
                <c:pt idx="2394">
                  <c:v>41321</c:v>
                </c:pt>
                <c:pt idx="2395">
                  <c:v>41328</c:v>
                </c:pt>
                <c:pt idx="2396">
                  <c:v>41335</c:v>
                </c:pt>
                <c:pt idx="2397">
                  <c:v>41342</c:v>
                </c:pt>
                <c:pt idx="2398">
                  <c:v>41349</c:v>
                </c:pt>
                <c:pt idx="2399">
                  <c:v>41356</c:v>
                </c:pt>
                <c:pt idx="2400">
                  <c:v>41363</c:v>
                </c:pt>
                <c:pt idx="2401">
                  <c:v>41370</c:v>
                </c:pt>
                <c:pt idx="2402">
                  <c:v>41377</c:v>
                </c:pt>
                <c:pt idx="2403">
                  <c:v>41384</c:v>
                </c:pt>
                <c:pt idx="2404">
                  <c:v>41391</c:v>
                </c:pt>
                <c:pt idx="2405">
                  <c:v>41398</c:v>
                </c:pt>
                <c:pt idx="2406">
                  <c:v>41405</c:v>
                </c:pt>
                <c:pt idx="2407">
                  <c:v>41412</c:v>
                </c:pt>
                <c:pt idx="2408">
                  <c:v>41419</c:v>
                </c:pt>
                <c:pt idx="2409">
                  <c:v>41426</c:v>
                </c:pt>
                <c:pt idx="2410">
                  <c:v>41433</c:v>
                </c:pt>
                <c:pt idx="2411">
                  <c:v>41440</c:v>
                </c:pt>
                <c:pt idx="2412">
                  <c:v>41447</c:v>
                </c:pt>
                <c:pt idx="2413">
                  <c:v>41454</c:v>
                </c:pt>
                <c:pt idx="2414">
                  <c:v>41461</c:v>
                </c:pt>
                <c:pt idx="2415">
                  <c:v>41468</c:v>
                </c:pt>
                <c:pt idx="2416">
                  <c:v>41475</c:v>
                </c:pt>
                <c:pt idx="2417">
                  <c:v>41482</c:v>
                </c:pt>
                <c:pt idx="2418">
                  <c:v>41489</c:v>
                </c:pt>
                <c:pt idx="2419">
                  <c:v>41496</c:v>
                </c:pt>
                <c:pt idx="2420">
                  <c:v>41503</c:v>
                </c:pt>
                <c:pt idx="2421">
                  <c:v>41510</c:v>
                </c:pt>
                <c:pt idx="2422">
                  <c:v>41517</c:v>
                </c:pt>
                <c:pt idx="2423">
                  <c:v>41524</c:v>
                </c:pt>
                <c:pt idx="2424">
                  <c:v>41531</c:v>
                </c:pt>
                <c:pt idx="2425">
                  <c:v>41538</c:v>
                </c:pt>
                <c:pt idx="2426">
                  <c:v>41545</c:v>
                </c:pt>
                <c:pt idx="2427">
                  <c:v>41552</c:v>
                </c:pt>
                <c:pt idx="2428">
                  <c:v>41559</c:v>
                </c:pt>
                <c:pt idx="2429">
                  <c:v>41566</c:v>
                </c:pt>
                <c:pt idx="2430">
                  <c:v>41573</c:v>
                </c:pt>
                <c:pt idx="2431">
                  <c:v>41580</c:v>
                </c:pt>
                <c:pt idx="2432">
                  <c:v>41587</c:v>
                </c:pt>
                <c:pt idx="2433">
                  <c:v>41594</c:v>
                </c:pt>
                <c:pt idx="2434">
                  <c:v>41601</c:v>
                </c:pt>
                <c:pt idx="2435">
                  <c:v>41608</c:v>
                </c:pt>
                <c:pt idx="2436">
                  <c:v>41615</c:v>
                </c:pt>
                <c:pt idx="2437">
                  <c:v>41622</c:v>
                </c:pt>
                <c:pt idx="2438">
                  <c:v>41629</c:v>
                </c:pt>
                <c:pt idx="2439">
                  <c:v>41636</c:v>
                </c:pt>
                <c:pt idx="2440">
                  <c:v>41643</c:v>
                </c:pt>
                <c:pt idx="2441">
                  <c:v>41650</c:v>
                </c:pt>
                <c:pt idx="2442">
                  <c:v>41657</c:v>
                </c:pt>
                <c:pt idx="2443">
                  <c:v>41664</c:v>
                </c:pt>
                <c:pt idx="2444">
                  <c:v>41671</c:v>
                </c:pt>
                <c:pt idx="2445">
                  <c:v>41678</c:v>
                </c:pt>
                <c:pt idx="2446">
                  <c:v>41685</c:v>
                </c:pt>
                <c:pt idx="2447">
                  <c:v>41692</c:v>
                </c:pt>
                <c:pt idx="2448">
                  <c:v>41699</c:v>
                </c:pt>
                <c:pt idx="2449">
                  <c:v>41706</c:v>
                </c:pt>
                <c:pt idx="2450">
                  <c:v>41713</c:v>
                </c:pt>
                <c:pt idx="2451">
                  <c:v>41720</c:v>
                </c:pt>
                <c:pt idx="2452">
                  <c:v>41727</c:v>
                </c:pt>
                <c:pt idx="2453">
                  <c:v>41734</c:v>
                </c:pt>
                <c:pt idx="2454">
                  <c:v>41741</c:v>
                </c:pt>
                <c:pt idx="2455">
                  <c:v>41748</c:v>
                </c:pt>
                <c:pt idx="2456">
                  <c:v>41755</c:v>
                </c:pt>
                <c:pt idx="2457">
                  <c:v>41762</c:v>
                </c:pt>
                <c:pt idx="2458">
                  <c:v>41769</c:v>
                </c:pt>
                <c:pt idx="2459">
                  <c:v>41776</c:v>
                </c:pt>
                <c:pt idx="2460">
                  <c:v>41783</c:v>
                </c:pt>
                <c:pt idx="2461">
                  <c:v>41790</c:v>
                </c:pt>
                <c:pt idx="2462">
                  <c:v>41797</c:v>
                </c:pt>
                <c:pt idx="2463">
                  <c:v>41804</c:v>
                </c:pt>
                <c:pt idx="2464">
                  <c:v>41811</c:v>
                </c:pt>
                <c:pt idx="2465">
                  <c:v>41818</c:v>
                </c:pt>
                <c:pt idx="2466">
                  <c:v>41825</c:v>
                </c:pt>
                <c:pt idx="2467">
                  <c:v>41832</c:v>
                </c:pt>
                <c:pt idx="2468">
                  <c:v>41839</c:v>
                </c:pt>
                <c:pt idx="2469">
                  <c:v>41846</c:v>
                </c:pt>
                <c:pt idx="2470">
                  <c:v>41853</c:v>
                </c:pt>
                <c:pt idx="2471">
                  <c:v>41860</c:v>
                </c:pt>
                <c:pt idx="2472">
                  <c:v>41867</c:v>
                </c:pt>
                <c:pt idx="2473">
                  <c:v>41874</c:v>
                </c:pt>
                <c:pt idx="2474">
                  <c:v>41881</c:v>
                </c:pt>
                <c:pt idx="2475">
                  <c:v>41888</c:v>
                </c:pt>
                <c:pt idx="2476">
                  <c:v>41895</c:v>
                </c:pt>
                <c:pt idx="2477">
                  <c:v>41902</c:v>
                </c:pt>
                <c:pt idx="2478">
                  <c:v>41909</c:v>
                </c:pt>
                <c:pt idx="2479">
                  <c:v>41916</c:v>
                </c:pt>
                <c:pt idx="2480">
                  <c:v>41923</c:v>
                </c:pt>
                <c:pt idx="2481">
                  <c:v>41930</c:v>
                </c:pt>
                <c:pt idx="2482">
                  <c:v>41937</c:v>
                </c:pt>
                <c:pt idx="2483">
                  <c:v>41944</c:v>
                </c:pt>
                <c:pt idx="2484">
                  <c:v>41951</c:v>
                </c:pt>
                <c:pt idx="2485">
                  <c:v>41958</c:v>
                </c:pt>
                <c:pt idx="2486">
                  <c:v>41965</c:v>
                </c:pt>
                <c:pt idx="2487">
                  <c:v>41972</c:v>
                </c:pt>
                <c:pt idx="2488">
                  <c:v>41979</c:v>
                </c:pt>
                <c:pt idx="2489">
                  <c:v>41986</c:v>
                </c:pt>
                <c:pt idx="2490">
                  <c:v>41993</c:v>
                </c:pt>
                <c:pt idx="2491">
                  <c:v>42000</c:v>
                </c:pt>
                <c:pt idx="2492">
                  <c:v>42007</c:v>
                </c:pt>
                <c:pt idx="2493">
                  <c:v>42014</c:v>
                </c:pt>
                <c:pt idx="2494">
                  <c:v>42021</c:v>
                </c:pt>
                <c:pt idx="2495">
                  <c:v>42028</c:v>
                </c:pt>
                <c:pt idx="2496">
                  <c:v>42035</c:v>
                </c:pt>
                <c:pt idx="2497">
                  <c:v>42042</c:v>
                </c:pt>
                <c:pt idx="2498">
                  <c:v>42049</c:v>
                </c:pt>
                <c:pt idx="2499">
                  <c:v>42056</c:v>
                </c:pt>
                <c:pt idx="2500">
                  <c:v>42063</c:v>
                </c:pt>
                <c:pt idx="2501">
                  <c:v>42070</c:v>
                </c:pt>
                <c:pt idx="2502">
                  <c:v>42077</c:v>
                </c:pt>
                <c:pt idx="2503">
                  <c:v>42084</c:v>
                </c:pt>
                <c:pt idx="2504">
                  <c:v>42091</c:v>
                </c:pt>
                <c:pt idx="2505">
                  <c:v>42098</c:v>
                </c:pt>
                <c:pt idx="2506">
                  <c:v>42105</c:v>
                </c:pt>
                <c:pt idx="2507">
                  <c:v>42112</c:v>
                </c:pt>
                <c:pt idx="2508">
                  <c:v>42119</c:v>
                </c:pt>
                <c:pt idx="2509">
                  <c:v>42126</c:v>
                </c:pt>
                <c:pt idx="2510">
                  <c:v>42133</c:v>
                </c:pt>
                <c:pt idx="2511">
                  <c:v>42140</c:v>
                </c:pt>
                <c:pt idx="2512">
                  <c:v>42147</c:v>
                </c:pt>
                <c:pt idx="2513">
                  <c:v>42154</c:v>
                </c:pt>
                <c:pt idx="2514">
                  <c:v>42161</c:v>
                </c:pt>
                <c:pt idx="2515">
                  <c:v>42168</c:v>
                </c:pt>
                <c:pt idx="2516">
                  <c:v>42175</c:v>
                </c:pt>
                <c:pt idx="2517">
                  <c:v>42182</c:v>
                </c:pt>
                <c:pt idx="2518">
                  <c:v>42189</c:v>
                </c:pt>
                <c:pt idx="2519">
                  <c:v>42196</c:v>
                </c:pt>
                <c:pt idx="2520">
                  <c:v>42203</c:v>
                </c:pt>
                <c:pt idx="2521">
                  <c:v>42210</c:v>
                </c:pt>
                <c:pt idx="2522">
                  <c:v>42217</c:v>
                </c:pt>
                <c:pt idx="2523">
                  <c:v>42224</c:v>
                </c:pt>
                <c:pt idx="2524">
                  <c:v>42231</c:v>
                </c:pt>
                <c:pt idx="2525">
                  <c:v>42238</c:v>
                </c:pt>
                <c:pt idx="2526">
                  <c:v>42245</c:v>
                </c:pt>
                <c:pt idx="2527">
                  <c:v>42252</c:v>
                </c:pt>
                <c:pt idx="2528">
                  <c:v>42259</c:v>
                </c:pt>
                <c:pt idx="2529">
                  <c:v>42266</c:v>
                </c:pt>
                <c:pt idx="2530">
                  <c:v>42273</c:v>
                </c:pt>
                <c:pt idx="2531">
                  <c:v>42280</c:v>
                </c:pt>
                <c:pt idx="2532">
                  <c:v>42287</c:v>
                </c:pt>
                <c:pt idx="2533">
                  <c:v>42294</c:v>
                </c:pt>
                <c:pt idx="2534">
                  <c:v>42301</c:v>
                </c:pt>
                <c:pt idx="2535">
                  <c:v>42308</c:v>
                </c:pt>
                <c:pt idx="2536">
                  <c:v>42315</c:v>
                </c:pt>
                <c:pt idx="2537">
                  <c:v>42322</c:v>
                </c:pt>
                <c:pt idx="2538">
                  <c:v>42329</c:v>
                </c:pt>
                <c:pt idx="2539">
                  <c:v>42336</c:v>
                </c:pt>
                <c:pt idx="2540">
                  <c:v>42343</c:v>
                </c:pt>
                <c:pt idx="2541">
                  <c:v>42350</c:v>
                </c:pt>
                <c:pt idx="2542">
                  <c:v>42357</c:v>
                </c:pt>
                <c:pt idx="2543">
                  <c:v>42364</c:v>
                </c:pt>
                <c:pt idx="2544">
                  <c:v>42371</c:v>
                </c:pt>
                <c:pt idx="2545">
                  <c:v>42378</c:v>
                </c:pt>
                <c:pt idx="2546">
                  <c:v>42385</c:v>
                </c:pt>
                <c:pt idx="2547">
                  <c:v>42392</c:v>
                </c:pt>
                <c:pt idx="2548">
                  <c:v>42399</c:v>
                </c:pt>
                <c:pt idx="2549">
                  <c:v>42406</c:v>
                </c:pt>
                <c:pt idx="2550">
                  <c:v>42413</c:v>
                </c:pt>
                <c:pt idx="2551">
                  <c:v>42420</c:v>
                </c:pt>
                <c:pt idx="2552">
                  <c:v>42427</c:v>
                </c:pt>
                <c:pt idx="2553">
                  <c:v>42434</c:v>
                </c:pt>
                <c:pt idx="2554">
                  <c:v>42441</c:v>
                </c:pt>
                <c:pt idx="2555">
                  <c:v>42448</c:v>
                </c:pt>
                <c:pt idx="2556">
                  <c:v>42455</c:v>
                </c:pt>
                <c:pt idx="2557">
                  <c:v>42462</c:v>
                </c:pt>
                <c:pt idx="2558">
                  <c:v>42469</c:v>
                </c:pt>
                <c:pt idx="2559">
                  <c:v>42476</c:v>
                </c:pt>
                <c:pt idx="2560">
                  <c:v>42483</c:v>
                </c:pt>
                <c:pt idx="2561">
                  <c:v>42490</c:v>
                </c:pt>
                <c:pt idx="2562">
                  <c:v>42497</c:v>
                </c:pt>
                <c:pt idx="2563">
                  <c:v>42504</c:v>
                </c:pt>
                <c:pt idx="2564">
                  <c:v>42511</c:v>
                </c:pt>
                <c:pt idx="2565">
                  <c:v>42518</c:v>
                </c:pt>
                <c:pt idx="2566">
                  <c:v>42525</c:v>
                </c:pt>
                <c:pt idx="2567">
                  <c:v>42532</c:v>
                </c:pt>
                <c:pt idx="2568">
                  <c:v>42539</c:v>
                </c:pt>
                <c:pt idx="2569">
                  <c:v>42546</c:v>
                </c:pt>
                <c:pt idx="2570">
                  <c:v>42553</c:v>
                </c:pt>
                <c:pt idx="2571">
                  <c:v>42560</c:v>
                </c:pt>
                <c:pt idx="2572">
                  <c:v>42567</c:v>
                </c:pt>
                <c:pt idx="2573">
                  <c:v>42574</c:v>
                </c:pt>
                <c:pt idx="2574">
                  <c:v>42581</c:v>
                </c:pt>
                <c:pt idx="2575">
                  <c:v>42588</c:v>
                </c:pt>
                <c:pt idx="2576">
                  <c:v>42595</c:v>
                </c:pt>
                <c:pt idx="2577">
                  <c:v>42602</c:v>
                </c:pt>
                <c:pt idx="2578">
                  <c:v>42609</c:v>
                </c:pt>
                <c:pt idx="2579">
                  <c:v>42616</c:v>
                </c:pt>
                <c:pt idx="2580">
                  <c:v>42623</c:v>
                </c:pt>
                <c:pt idx="2581">
                  <c:v>42630</c:v>
                </c:pt>
                <c:pt idx="2582">
                  <c:v>42637</c:v>
                </c:pt>
                <c:pt idx="2583">
                  <c:v>42644</c:v>
                </c:pt>
                <c:pt idx="2584">
                  <c:v>42651</c:v>
                </c:pt>
                <c:pt idx="2585">
                  <c:v>42658</c:v>
                </c:pt>
                <c:pt idx="2586">
                  <c:v>42665</c:v>
                </c:pt>
                <c:pt idx="2587">
                  <c:v>42672</c:v>
                </c:pt>
                <c:pt idx="2588">
                  <c:v>42679</c:v>
                </c:pt>
                <c:pt idx="2589">
                  <c:v>42686</c:v>
                </c:pt>
                <c:pt idx="2590">
                  <c:v>42693</c:v>
                </c:pt>
                <c:pt idx="2591">
                  <c:v>42700</c:v>
                </c:pt>
                <c:pt idx="2592">
                  <c:v>42707</c:v>
                </c:pt>
                <c:pt idx="2593">
                  <c:v>42714</c:v>
                </c:pt>
                <c:pt idx="2594">
                  <c:v>42721</c:v>
                </c:pt>
                <c:pt idx="2595">
                  <c:v>42728</c:v>
                </c:pt>
                <c:pt idx="2596">
                  <c:v>42735</c:v>
                </c:pt>
                <c:pt idx="2597">
                  <c:v>42742</c:v>
                </c:pt>
                <c:pt idx="2598">
                  <c:v>42749</c:v>
                </c:pt>
                <c:pt idx="2599">
                  <c:v>42756</c:v>
                </c:pt>
                <c:pt idx="2600">
                  <c:v>42763</c:v>
                </c:pt>
                <c:pt idx="2601">
                  <c:v>42770</c:v>
                </c:pt>
                <c:pt idx="2602">
                  <c:v>42777</c:v>
                </c:pt>
                <c:pt idx="2603">
                  <c:v>42784</c:v>
                </c:pt>
                <c:pt idx="2604">
                  <c:v>42791</c:v>
                </c:pt>
                <c:pt idx="2605">
                  <c:v>42798</c:v>
                </c:pt>
                <c:pt idx="2606">
                  <c:v>42805</c:v>
                </c:pt>
                <c:pt idx="2607">
                  <c:v>42812</c:v>
                </c:pt>
                <c:pt idx="2608">
                  <c:v>42819</c:v>
                </c:pt>
                <c:pt idx="2609">
                  <c:v>42826</c:v>
                </c:pt>
                <c:pt idx="2610">
                  <c:v>42833</c:v>
                </c:pt>
                <c:pt idx="2611">
                  <c:v>42840</c:v>
                </c:pt>
                <c:pt idx="2612">
                  <c:v>42847</c:v>
                </c:pt>
                <c:pt idx="2613">
                  <c:v>42854</c:v>
                </c:pt>
                <c:pt idx="2614">
                  <c:v>42861</c:v>
                </c:pt>
                <c:pt idx="2615">
                  <c:v>42868</c:v>
                </c:pt>
                <c:pt idx="2616">
                  <c:v>42875</c:v>
                </c:pt>
                <c:pt idx="2617">
                  <c:v>42882</c:v>
                </c:pt>
                <c:pt idx="2618">
                  <c:v>42889</c:v>
                </c:pt>
                <c:pt idx="2619">
                  <c:v>42896</c:v>
                </c:pt>
                <c:pt idx="2620">
                  <c:v>42903</c:v>
                </c:pt>
                <c:pt idx="2621">
                  <c:v>42910</c:v>
                </c:pt>
                <c:pt idx="2622">
                  <c:v>42917</c:v>
                </c:pt>
                <c:pt idx="2623">
                  <c:v>42924</c:v>
                </c:pt>
                <c:pt idx="2624">
                  <c:v>42931</c:v>
                </c:pt>
                <c:pt idx="2625">
                  <c:v>42938</c:v>
                </c:pt>
                <c:pt idx="2626">
                  <c:v>42945</c:v>
                </c:pt>
                <c:pt idx="2627">
                  <c:v>42952</c:v>
                </c:pt>
                <c:pt idx="2628">
                  <c:v>42959</c:v>
                </c:pt>
                <c:pt idx="2629">
                  <c:v>42966</c:v>
                </c:pt>
                <c:pt idx="2630">
                  <c:v>42973</c:v>
                </c:pt>
                <c:pt idx="2631">
                  <c:v>42980</c:v>
                </c:pt>
                <c:pt idx="2632">
                  <c:v>42987</c:v>
                </c:pt>
                <c:pt idx="2633">
                  <c:v>42994</c:v>
                </c:pt>
                <c:pt idx="2634">
                  <c:v>43001</c:v>
                </c:pt>
                <c:pt idx="2635">
                  <c:v>43008</c:v>
                </c:pt>
                <c:pt idx="2636">
                  <c:v>43015</c:v>
                </c:pt>
                <c:pt idx="2637">
                  <c:v>43022</c:v>
                </c:pt>
                <c:pt idx="2638">
                  <c:v>43029</c:v>
                </c:pt>
                <c:pt idx="2639">
                  <c:v>43036</c:v>
                </c:pt>
                <c:pt idx="2640">
                  <c:v>43043</c:v>
                </c:pt>
                <c:pt idx="2641">
                  <c:v>43050</c:v>
                </c:pt>
                <c:pt idx="2642">
                  <c:v>43057</c:v>
                </c:pt>
                <c:pt idx="2643">
                  <c:v>43064</c:v>
                </c:pt>
                <c:pt idx="2644">
                  <c:v>43071</c:v>
                </c:pt>
                <c:pt idx="2645">
                  <c:v>43078</c:v>
                </c:pt>
                <c:pt idx="2646">
                  <c:v>43085</c:v>
                </c:pt>
                <c:pt idx="2647">
                  <c:v>43092</c:v>
                </c:pt>
                <c:pt idx="2648">
                  <c:v>43099</c:v>
                </c:pt>
                <c:pt idx="2649">
                  <c:v>43106</c:v>
                </c:pt>
                <c:pt idx="2650">
                  <c:v>43113</c:v>
                </c:pt>
                <c:pt idx="2651">
                  <c:v>43120</c:v>
                </c:pt>
                <c:pt idx="2652">
                  <c:v>43127</c:v>
                </c:pt>
                <c:pt idx="2653">
                  <c:v>43134</c:v>
                </c:pt>
                <c:pt idx="2654">
                  <c:v>43141</c:v>
                </c:pt>
                <c:pt idx="2655">
                  <c:v>43148</c:v>
                </c:pt>
                <c:pt idx="2656">
                  <c:v>43155</c:v>
                </c:pt>
                <c:pt idx="2657">
                  <c:v>43162</c:v>
                </c:pt>
                <c:pt idx="2658">
                  <c:v>43169</c:v>
                </c:pt>
                <c:pt idx="2659">
                  <c:v>43176</c:v>
                </c:pt>
                <c:pt idx="2660">
                  <c:v>43183</c:v>
                </c:pt>
                <c:pt idx="2661">
                  <c:v>43190</c:v>
                </c:pt>
                <c:pt idx="2662">
                  <c:v>43197</c:v>
                </c:pt>
                <c:pt idx="2663">
                  <c:v>43204</c:v>
                </c:pt>
                <c:pt idx="2664">
                  <c:v>43211</c:v>
                </c:pt>
                <c:pt idx="2665">
                  <c:v>43218</c:v>
                </c:pt>
                <c:pt idx="2666">
                  <c:v>43225</c:v>
                </c:pt>
                <c:pt idx="2667">
                  <c:v>43232</c:v>
                </c:pt>
                <c:pt idx="2668">
                  <c:v>43239</c:v>
                </c:pt>
                <c:pt idx="2669">
                  <c:v>43246</c:v>
                </c:pt>
                <c:pt idx="2670">
                  <c:v>43253</c:v>
                </c:pt>
                <c:pt idx="2671">
                  <c:v>43260</c:v>
                </c:pt>
                <c:pt idx="2672">
                  <c:v>43267</c:v>
                </c:pt>
                <c:pt idx="2673">
                  <c:v>43274</c:v>
                </c:pt>
                <c:pt idx="2674">
                  <c:v>43281</c:v>
                </c:pt>
                <c:pt idx="2675">
                  <c:v>43288</c:v>
                </c:pt>
                <c:pt idx="2676">
                  <c:v>43295</c:v>
                </c:pt>
                <c:pt idx="2677">
                  <c:v>43302</c:v>
                </c:pt>
                <c:pt idx="2678">
                  <c:v>43309</c:v>
                </c:pt>
                <c:pt idx="2679">
                  <c:v>43316</c:v>
                </c:pt>
                <c:pt idx="2680">
                  <c:v>43323</c:v>
                </c:pt>
                <c:pt idx="2681">
                  <c:v>43330</c:v>
                </c:pt>
                <c:pt idx="2682">
                  <c:v>43337</c:v>
                </c:pt>
                <c:pt idx="2683">
                  <c:v>43344</c:v>
                </c:pt>
                <c:pt idx="2684">
                  <c:v>43351</c:v>
                </c:pt>
                <c:pt idx="2685">
                  <c:v>43358</c:v>
                </c:pt>
                <c:pt idx="2686">
                  <c:v>43365</c:v>
                </c:pt>
                <c:pt idx="2687">
                  <c:v>43372</c:v>
                </c:pt>
                <c:pt idx="2688">
                  <c:v>43379</c:v>
                </c:pt>
                <c:pt idx="2689">
                  <c:v>43386</c:v>
                </c:pt>
                <c:pt idx="2690">
                  <c:v>43393</c:v>
                </c:pt>
                <c:pt idx="2691">
                  <c:v>43400</c:v>
                </c:pt>
                <c:pt idx="2692">
                  <c:v>43407</c:v>
                </c:pt>
                <c:pt idx="2693">
                  <c:v>43413</c:v>
                </c:pt>
                <c:pt idx="2694">
                  <c:v>43421</c:v>
                </c:pt>
                <c:pt idx="2695">
                  <c:v>43428</c:v>
                </c:pt>
                <c:pt idx="2696">
                  <c:v>43435</c:v>
                </c:pt>
                <c:pt idx="2697">
                  <c:v>43442</c:v>
                </c:pt>
                <c:pt idx="2698">
                  <c:v>43449</c:v>
                </c:pt>
                <c:pt idx="2699">
                  <c:v>43456</c:v>
                </c:pt>
                <c:pt idx="2700">
                  <c:v>43463</c:v>
                </c:pt>
                <c:pt idx="2701">
                  <c:v>43470</c:v>
                </c:pt>
                <c:pt idx="2702">
                  <c:v>43477</c:v>
                </c:pt>
                <c:pt idx="2703">
                  <c:v>43484</c:v>
                </c:pt>
                <c:pt idx="2704">
                  <c:v>43491</c:v>
                </c:pt>
                <c:pt idx="2705">
                  <c:v>43498</c:v>
                </c:pt>
                <c:pt idx="2706">
                  <c:v>43505</c:v>
                </c:pt>
                <c:pt idx="2707">
                  <c:v>43512</c:v>
                </c:pt>
                <c:pt idx="2708">
                  <c:v>43519</c:v>
                </c:pt>
                <c:pt idx="2709">
                  <c:v>43526</c:v>
                </c:pt>
                <c:pt idx="2710">
                  <c:v>43533</c:v>
                </c:pt>
                <c:pt idx="2711">
                  <c:v>43540</c:v>
                </c:pt>
                <c:pt idx="2712">
                  <c:v>43547</c:v>
                </c:pt>
                <c:pt idx="2713">
                  <c:v>43554</c:v>
                </c:pt>
                <c:pt idx="2714">
                  <c:v>43561</c:v>
                </c:pt>
                <c:pt idx="2715">
                  <c:v>43568</c:v>
                </c:pt>
                <c:pt idx="2716">
                  <c:v>43575</c:v>
                </c:pt>
                <c:pt idx="2717">
                  <c:v>43582</c:v>
                </c:pt>
                <c:pt idx="2718">
                  <c:v>43589</c:v>
                </c:pt>
                <c:pt idx="2719">
                  <c:v>43596</c:v>
                </c:pt>
                <c:pt idx="2720">
                  <c:v>43603</c:v>
                </c:pt>
                <c:pt idx="2721">
                  <c:v>43610</c:v>
                </c:pt>
                <c:pt idx="2722">
                  <c:v>43617</c:v>
                </c:pt>
                <c:pt idx="2723">
                  <c:v>43624</c:v>
                </c:pt>
                <c:pt idx="2724">
                  <c:v>43631</c:v>
                </c:pt>
                <c:pt idx="2725">
                  <c:v>43638</c:v>
                </c:pt>
                <c:pt idx="2726">
                  <c:v>43645</c:v>
                </c:pt>
                <c:pt idx="2727">
                  <c:v>43652</c:v>
                </c:pt>
                <c:pt idx="2728">
                  <c:v>43659</c:v>
                </c:pt>
                <c:pt idx="2729">
                  <c:v>43666</c:v>
                </c:pt>
                <c:pt idx="2730">
                  <c:v>43673</c:v>
                </c:pt>
                <c:pt idx="2731">
                  <c:v>43680</c:v>
                </c:pt>
                <c:pt idx="2732">
                  <c:v>43687</c:v>
                </c:pt>
                <c:pt idx="2733">
                  <c:v>43694</c:v>
                </c:pt>
                <c:pt idx="2734">
                  <c:v>43701</c:v>
                </c:pt>
                <c:pt idx="2735">
                  <c:v>43708</c:v>
                </c:pt>
                <c:pt idx="2736">
                  <c:v>43715</c:v>
                </c:pt>
                <c:pt idx="2737">
                  <c:v>43722</c:v>
                </c:pt>
                <c:pt idx="2738">
                  <c:v>43729</c:v>
                </c:pt>
                <c:pt idx="2739">
                  <c:v>43736</c:v>
                </c:pt>
                <c:pt idx="2740">
                  <c:v>43743</c:v>
                </c:pt>
                <c:pt idx="2741">
                  <c:v>43750</c:v>
                </c:pt>
                <c:pt idx="2742">
                  <c:v>43757</c:v>
                </c:pt>
                <c:pt idx="2743">
                  <c:v>43764</c:v>
                </c:pt>
                <c:pt idx="2744">
                  <c:v>43771</c:v>
                </c:pt>
                <c:pt idx="2745">
                  <c:v>43778</c:v>
                </c:pt>
                <c:pt idx="2746">
                  <c:v>43785</c:v>
                </c:pt>
                <c:pt idx="2747">
                  <c:v>43792</c:v>
                </c:pt>
                <c:pt idx="2748">
                  <c:v>43799</c:v>
                </c:pt>
                <c:pt idx="2749">
                  <c:v>43806</c:v>
                </c:pt>
                <c:pt idx="2750">
                  <c:v>43813</c:v>
                </c:pt>
                <c:pt idx="2751">
                  <c:v>43820</c:v>
                </c:pt>
                <c:pt idx="2752">
                  <c:v>43827</c:v>
                </c:pt>
                <c:pt idx="2753">
                  <c:v>43834</c:v>
                </c:pt>
                <c:pt idx="2754">
                  <c:v>43841</c:v>
                </c:pt>
                <c:pt idx="2755">
                  <c:v>43848</c:v>
                </c:pt>
                <c:pt idx="2756">
                  <c:v>43855</c:v>
                </c:pt>
                <c:pt idx="2757">
                  <c:v>43862</c:v>
                </c:pt>
                <c:pt idx="2758">
                  <c:v>43869</c:v>
                </c:pt>
                <c:pt idx="2759">
                  <c:v>43876</c:v>
                </c:pt>
                <c:pt idx="2760">
                  <c:v>43883</c:v>
                </c:pt>
                <c:pt idx="2761">
                  <c:v>43890</c:v>
                </c:pt>
                <c:pt idx="2762">
                  <c:v>43897</c:v>
                </c:pt>
                <c:pt idx="2763">
                  <c:v>43904</c:v>
                </c:pt>
                <c:pt idx="2764">
                  <c:v>43911</c:v>
                </c:pt>
                <c:pt idx="2765">
                  <c:v>43918</c:v>
                </c:pt>
                <c:pt idx="2766">
                  <c:v>43925</c:v>
                </c:pt>
                <c:pt idx="2767">
                  <c:v>43932</c:v>
                </c:pt>
                <c:pt idx="2768">
                  <c:v>43939</c:v>
                </c:pt>
                <c:pt idx="2769">
                  <c:v>43946</c:v>
                </c:pt>
                <c:pt idx="2770">
                  <c:v>43953</c:v>
                </c:pt>
                <c:pt idx="2771">
                  <c:v>43960</c:v>
                </c:pt>
                <c:pt idx="2772">
                  <c:v>43952</c:v>
                </c:pt>
                <c:pt idx="2773">
                  <c:v>43971</c:v>
                </c:pt>
              </c:numCache>
            </c:numRef>
          </c:cat>
          <c:val>
            <c:numRef>
              <c:f>United_States!$G$14:$G$2787</c:f>
              <c:numCache>
                <c:formatCode>0.000%</c:formatCode>
                <c:ptCount val="2774"/>
                <c:pt idx="0">
                  <c:v>2.4260482324223721E-2</c:v>
                </c:pt>
                <c:pt idx="1">
                  <c:v>2.4017622706364108E-2</c:v>
                </c:pt>
                <c:pt idx="2">
                  <c:v>3.3610534853835548E-2</c:v>
                </c:pt>
                <c:pt idx="3">
                  <c:v>2.3552687138203826E-2</c:v>
                </c:pt>
                <c:pt idx="4">
                  <c:v>2.2052086898107785E-2</c:v>
                </c:pt>
                <c:pt idx="5">
                  <c:v>1.6709857413721441E-2</c:v>
                </c:pt>
                <c:pt idx="6">
                  <c:v>9.163925655191257E-3</c:v>
                </c:pt>
                <c:pt idx="7">
                  <c:v>4.0724620484438052E-3</c:v>
                </c:pt>
                <c:pt idx="8">
                  <c:v>-2.0068153594148121E-2</c:v>
                </c:pt>
                <c:pt idx="9">
                  <c:v>5.7901750230939068E-3</c:v>
                </c:pt>
                <c:pt idx="10">
                  <c:v>1.046834104876801E-3</c:v>
                </c:pt>
                <c:pt idx="11">
                  <c:v>-4.5353987882804604E-3</c:v>
                </c:pt>
                <c:pt idx="12">
                  <c:v>-1.0816124641374734E-2</c:v>
                </c:pt>
                <c:pt idx="13">
                  <c:v>-1.3612990970351157E-2</c:v>
                </c:pt>
                <c:pt idx="14">
                  <c:v>-1.487122144217983E-2</c:v>
                </c:pt>
                <c:pt idx="15">
                  <c:v>5.2616800412266459E-4</c:v>
                </c:pt>
                <c:pt idx="16">
                  <c:v>-3.2209740062084402E-3</c:v>
                </c:pt>
                <c:pt idx="17">
                  <c:v>-1.3658065509476415E-2</c:v>
                </c:pt>
                <c:pt idx="18">
                  <c:v>-1.3274447557309187E-3</c:v>
                </c:pt>
                <c:pt idx="19">
                  <c:v>-8.1310986182083125E-3</c:v>
                </c:pt>
                <c:pt idx="20">
                  <c:v>-2.043424633418528E-3</c:v>
                </c:pt>
                <c:pt idx="21">
                  <c:v>-1.0128559952335976E-2</c:v>
                </c:pt>
                <c:pt idx="22">
                  <c:v>-4.8121633649262138E-3</c:v>
                </c:pt>
                <c:pt idx="23">
                  <c:v>5.0592163796321617E-3</c:v>
                </c:pt>
                <c:pt idx="24">
                  <c:v>3.3231052685210503E-3</c:v>
                </c:pt>
                <c:pt idx="25">
                  <c:v>2.5968055743314476E-3</c:v>
                </c:pt>
                <c:pt idx="26">
                  <c:v>-1.1757261411314486E-2</c:v>
                </c:pt>
                <c:pt idx="27">
                  <c:v>-1.075071868830826E-3</c:v>
                </c:pt>
                <c:pt idx="28">
                  <c:v>-9.7480494214764266E-3</c:v>
                </c:pt>
                <c:pt idx="29">
                  <c:v>7.8928621211341466E-3</c:v>
                </c:pt>
                <c:pt idx="30">
                  <c:v>-2.8709001177283991E-3</c:v>
                </c:pt>
                <c:pt idx="31">
                  <c:v>1.0332151448494522E-2</c:v>
                </c:pt>
                <c:pt idx="32">
                  <c:v>1.9661121418611568E-3</c:v>
                </c:pt>
                <c:pt idx="33">
                  <c:v>-3.4892236547048069E-3</c:v>
                </c:pt>
                <c:pt idx="34">
                  <c:v>-8.3915331344790751E-3</c:v>
                </c:pt>
                <c:pt idx="35">
                  <c:v>-1.1179451222123375E-2</c:v>
                </c:pt>
                <c:pt idx="36">
                  <c:v>3.418054446810865E-3</c:v>
                </c:pt>
                <c:pt idx="37">
                  <c:v>1.1744647032211214E-3</c:v>
                </c:pt>
                <c:pt idx="38">
                  <c:v>9.2955360982863253E-3</c:v>
                </c:pt>
                <c:pt idx="39">
                  <c:v>-2.8754281778350828E-3</c:v>
                </c:pt>
                <c:pt idx="40">
                  <c:v>8.45814565573875E-3</c:v>
                </c:pt>
                <c:pt idx="41">
                  <c:v>1.5811230020170662E-3</c:v>
                </c:pt>
                <c:pt idx="42">
                  <c:v>7.1848208702889266E-3</c:v>
                </c:pt>
                <c:pt idx="43">
                  <c:v>-7.5265263218766811E-3</c:v>
                </c:pt>
                <c:pt idx="44">
                  <c:v>1.4836746041395683E-2</c:v>
                </c:pt>
                <c:pt idx="45">
                  <c:v>9.4552537784877624E-3</c:v>
                </c:pt>
                <c:pt idx="46">
                  <c:v>6.8458261690601532E-3</c:v>
                </c:pt>
                <c:pt idx="47">
                  <c:v>3.3888150923781688E-3</c:v>
                </c:pt>
                <c:pt idx="48">
                  <c:v>-8.5357733958668688E-3</c:v>
                </c:pt>
                <c:pt idx="49">
                  <c:v>4.0148338915825246E-3</c:v>
                </c:pt>
                <c:pt idx="50">
                  <c:v>-7.8315713371756475E-3</c:v>
                </c:pt>
                <c:pt idx="51">
                  <c:v>-2.3040539134794209E-3</c:v>
                </c:pt>
                <c:pt idx="52">
                  <c:v>-7.9522020616275679E-3</c:v>
                </c:pt>
                <c:pt idx="53">
                  <c:v>-8.3862298394053441E-3</c:v>
                </c:pt>
                <c:pt idx="54">
                  <c:v>-1.6736857954431365E-2</c:v>
                </c:pt>
                <c:pt idx="55">
                  <c:v>-2.2162048888866603E-3</c:v>
                </c:pt>
                <c:pt idx="56">
                  <c:v>9.3889173719733047E-3</c:v>
                </c:pt>
                <c:pt idx="57">
                  <c:v>7.0567161223270862E-3</c:v>
                </c:pt>
                <c:pt idx="58">
                  <c:v>6.6314104338635015E-3</c:v>
                </c:pt>
                <c:pt idx="59">
                  <c:v>1.0054686960969192E-2</c:v>
                </c:pt>
                <c:pt idx="60">
                  <c:v>9.2562214034753263E-3</c:v>
                </c:pt>
                <c:pt idx="61">
                  <c:v>5.2636368493064025E-3</c:v>
                </c:pt>
                <c:pt idx="62">
                  <c:v>8.051267814590337E-3</c:v>
                </c:pt>
                <c:pt idx="63">
                  <c:v>4.5333584578651906E-3</c:v>
                </c:pt>
                <c:pt idx="64">
                  <c:v>5.7189254681744737E-3</c:v>
                </c:pt>
                <c:pt idx="65">
                  <c:v>8.3575387838711202E-3</c:v>
                </c:pt>
                <c:pt idx="66">
                  <c:v>2.5674607566368735E-2</c:v>
                </c:pt>
                <c:pt idx="67">
                  <c:v>8.9232275587172085E-3</c:v>
                </c:pt>
                <c:pt idx="68">
                  <c:v>-2.4730336105422874E-2</c:v>
                </c:pt>
                <c:pt idx="69">
                  <c:v>7.8796107622092215E-4</c:v>
                </c:pt>
                <c:pt idx="70">
                  <c:v>7.1753263852807128E-3</c:v>
                </c:pt>
                <c:pt idx="71">
                  <c:v>9.8819289942954913E-3</c:v>
                </c:pt>
                <c:pt idx="72">
                  <c:v>2.0368934188648227E-3</c:v>
                </c:pt>
                <c:pt idx="73">
                  <c:v>3.2315487361854386E-4</c:v>
                </c:pt>
                <c:pt idx="74">
                  <c:v>1.0955835107593443E-3</c:v>
                </c:pt>
                <c:pt idx="75">
                  <c:v>6.707903665513071E-4</c:v>
                </c:pt>
                <c:pt idx="76">
                  <c:v>5.4640593350780073E-3</c:v>
                </c:pt>
                <c:pt idx="77">
                  <c:v>1.5500720877574261E-3</c:v>
                </c:pt>
                <c:pt idx="78">
                  <c:v>-7.913593553378933E-3</c:v>
                </c:pt>
                <c:pt idx="79">
                  <c:v>1.2261648075632288E-3</c:v>
                </c:pt>
                <c:pt idx="80">
                  <c:v>4.3647873010244304E-3</c:v>
                </c:pt>
                <c:pt idx="81">
                  <c:v>-4.9691434038740163E-3</c:v>
                </c:pt>
                <c:pt idx="82">
                  <c:v>-9.3023490395952955E-3</c:v>
                </c:pt>
                <c:pt idx="83">
                  <c:v>-1.4614593429509588E-2</c:v>
                </c:pt>
                <c:pt idx="84">
                  <c:v>-3.7549451959447856E-3</c:v>
                </c:pt>
                <c:pt idx="85">
                  <c:v>-9.0612317984858109E-5</c:v>
                </c:pt>
                <c:pt idx="86">
                  <c:v>5.106476772400865E-3</c:v>
                </c:pt>
                <c:pt idx="87">
                  <c:v>-1.083092299238049E-2</c:v>
                </c:pt>
                <c:pt idx="88">
                  <c:v>-1.0194004117531491E-4</c:v>
                </c:pt>
                <c:pt idx="89">
                  <c:v>4.710298547659017E-3</c:v>
                </c:pt>
                <c:pt idx="90">
                  <c:v>4.3008476146478734E-3</c:v>
                </c:pt>
                <c:pt idx="91">
                  <c:v>1.9519377156094083E-2</c:v>
                </c:pt>
                <c:pt idx="92">
                  <c:v>6.7370881406212113E-3</c:v>
                </c:pt>
                <c:pt idx="93">
                  <c:v>4.9355412626736544E-3</c:v>
                </c:pt>
                <c:pt idx="94">
                  <c:v>9.2985430078743516E-3</c:v>
                </c:pt>
                <c:pt idx="95">
                  <c:v>1.0190446243527586E-2</c:v>
                </c:pt>
                <c:pt idx="96">
                  <c:v>1.3587425222334637E-2</c:v>
                </c:pt>
                <c:pt idx="97">
                  <c:v>7.0260103794048149E-3</c:v>
                </c:pt>
                <c:pt idx="98">
                  <c:v>1.8727567133021625E-3</c:v>
                </c:pt>
                <c:pt idx="99">
                  <c:v>1.7366894066735999E-2</c:v>
                </c:pt>
                <c:pt idx="100">
                  <c:v>7.8986584700281807E-3</c:v>
                </c:pt>
                <c:pt idx="101">
                  <c:v>6.4988460883767861E-4</c:v>
                </c:pt>
                <c:pt idx="102">
                  <c:v>1.059335541848821E-3</c:v>
                </c:pt>
                <c:pt idx="103">
                  <c:v>-1.5922862429932485E-2</c:v>
                </c:pt>
                <c:pt idx="104">
                  <c:v>-2.6702135518345562E-3</c:v>
                </c:pt>
                <c:pt idx="105">
                  <c:v>-3.5641834492557037E-3</c:v>
                </c:pt>
                <c:pt idx="106">
                  <c:v>-3.3747996077211048E-4</c:v>
                </c:pt>
                <c:pt idx="107">
                  <c:v>-2.0872972122340985E-3</c:v>
                </c:pt>
                <c:pt idx="108">
                  <c:v>-1.0861414489856405E-2</c:v>
                </c:pt>
                <c:pt idx="109">
                  <c:v>-8.3983603026642883E-3</c:v>
                </c:pt>
                <c:pt idx="110">
                  <c:v>-3.4584423239439337E-3</c:v>
                </c:pt>
                <c:pt idx="111">
                  <c:v>-5.2799359487162474E-3</c:v>
                </c:pt>
                <c:pt idx="112">
                  <c:v>-8.7206366004853372E-3</c:v>
                </c:pt>
                <c:pt idx="113">
                  <c:v>-1.333958877986716E-3</c:v>
                </c:pt>
                <c:pt idx="114">
                  <c:v>1.7668054639232986E-3</c:v>
                </c:pt>
                <c:pt idx="115">
                  <c:v>9.5386454681571468E-4</c:v>
                </c:pt>
                <c:pt idx="116">
                  <c:v>4.153933354619329E-3</c:v>
                </c:pt>
                <c:pt idx="117">
                  <c:v>9.8449088550532447E-3</c:v>
                </c:pt>
                <c:pt idx="118">
                  <c:v>1.6034121940818054E-2</c:v>
                </c:pt>
                <c:pt idx="119">
                  <c:v>1.1109089094384792E-2</c:v>
                </c:pt>
                <c:pt idx="120">
                  <c:v>1.3978115492822948E-2</c:v>
                </c:pt>
                <c:pt idx="121">
                  <c:v>8.3146850721109739E-3</c:v>
                </c:pt>
                <c:pt idx="122">
                  <c:v>7.2259374261599415E-3</c:v>
                </c:pt>
                <c:pt idx="123">
                  <c:v>1.2023621527122733E-2</c:v>
                </c:pt>
                <c:pt idx="124">
                  <c:v>9.9160360540970754E-3</c:v>
                </c:pt>
                <c:pt idx="125">
                  <c:v>6.6752953133563326E-3</c:v>
                </c:pt>
                <c:pt idx="126">
                  <c:v>2.7720894444395565E-3</c:v>
                </c:pt>
                <c:pt idx="127">
                  <c:v>1.5568116666617806E-3</c:v>
                </c:pt>
                <c:pt idx="128">
                  <c:v>9.7985699084200198E-3</c:v>
                </c:pt>
                <c:pt idx="129">
                  <c:v>-1.0191693469053451E-3</c:v>
                </c:pt>
                <c:pt idx="130">
                  <c:v>-1.1726086950374666E-2</c:v>
                </c:pt>
                <c:pt idx="131">
                  <c:v>-5.4852646302571998E-3</c:v>
                </c:pt>
                <c:pt idx="132">
                  <c:v>-8.7551053863782133E-4</c:v>
                </c:pt>
                <c:pt idx="133">
                  <c:v>4.3712532154074847E-3</c:v>
                </c:pt>
                <c:pt idx="134">
                  <c:v>5.1477049183667259E-3</c:v>
                </c:pt>
                <c:pt idx="135">
                  <c:v>-6.7401401310830233E-4</c:v>
                </c:pt>
                <c:pt idx="136">
                  <c:v>6.4394025830669145E-3</c:v>
                </c:pt>
                <c:pt idx="137">
                  <c:v>9.1017667469408625E-4</c:v>
                </c:pt>
                <c:pt idx="138">
                  <c:v>1.1045455437373813E-2</c:v>
                </c:pt>
                <c:pt idx="139">
                  <c:v>1.0840642329334897E-2</c:v>
                </c:pt>
                <c:pt idx="140">
                  <c:v>-1.5219950333024649E-3</c:v>
                </c:pt>
                <c:pt idx="141">
                  <c:v>1.2310967210290317E-2</c:v>
                </c:pt>
                <c:pt idx="142">
                  <c:v>1.6919421818744923E-2</c:v>
                </c:pt>
                <c:pt idx="143">
                  <c:v>1.3686663198055268E-2</c:v>
                </c:pt>
                <c:pt idx="144">
                  <c:v>1.3280055237833148E-2</c:v>
                </c:pt>
                <c:pt idx="145">
                  <c:v>1.8044547991456338E-2</c:v>
                </c:pt>
                <c:pt idx="146">
                  <c:v>2.4485153221463118E-2</c:v>
                </c:pt>
                <c:pt idx="147">
                  <c:v>2.3599338393165581E-2</c:v>
                </c:pt>
                <c:pt idx="148">
                  <c:v>1.2594103755118448E-2</c:v>
                </c:pt>
                <c:pt idx="149">
                  <c:v>2.4050805256238834E-2</c:v>
                </c:pt>
                <c:pt idx="150">
                  <c:v>1.8520255869606008E-2</c:v>
                </c:pt>
                <c:pt idx="151">
                  <c:v>2.6167416986030662E-2</c:v>
                </c:pt>
                <c:pt idx="152">
                  <c:v>1.7249827810138906E-2</c:v>
                </c:pt>
                <c:pt idx="153">
                  <c:v>1.5886055069228452E-2</c:v>
                </c:pt>
                <c:pt idx="154">
                  <c:v>1.4994896735322024E-2</c:v>
                </c:pt>
                <c:pt idx="155">
                  <c:v>1.6075133830796427E-2</c:v>
                </c:pt>
                <c:pt idx="156">
                  <c:v>1.7247168074579548E-2</c:v>
                </c:pt>
                <c:pt idx="157">
                  <c:v>1.1993544886173756E-2</c:v>
                </c:pt>
                <c:pt idx="158">
                  <c:v>1.2808386610106387E-2</c:v>
                </c:pt>
                <c:pt idx="159">
                  <c:v>3.5392188910081918E-2</c:v>
                </c:pt>
                <c:pt idx="160">
                  <c:v>3.5355633094573895E-2</c:v>
                </c:pt>
                <c:pt idx="161">
                  <c:v>2.5846495610708859E-2</c:v>
                </c:pt>
                <c:pt idx="162">
                  <c:v>1.8924792142644989E-2</c:v>
                </c:pt>
                <c:pt idx="163">
                  <c:v>1.3107182079751908E-2</c:v>
                </c:pt>
                <c:pt idx="164">
                  <c:v>2.0099578736391743E-2</c:v>
                </c:pt>
                <c:pt idx="165">
                  <c:v>1.4620184052451607E-2</c:v>
                </c:pt>
                <c:pt idx="166">
                  <c:v>1.1757588632604274E-2</c:v>
                </c:pt>
                <c:pt idx="167">
                  <c:v>1.3079545373766372E-2</c:v>
                </c:pt>
                <c:pt idx="168">
                  <c:v>8.7323824695564826E-3</c:v>
                </c:pt>
                <c:pt idx="169">
                  <c:v>8.2305219133481013E-3</c:v>
                </c:pt>
                <c:pt idx="170">
                  <c:v>-5.5466516576399049E-3</c:v>
                </c:pt>
                <c:pt idx="171">
                  <c:v>-2.1089844729388338E-2</c:v>
                </c:pt>
                <c:pt idx="172">
                  <c:v>-1.3783323636102539E-2</c:v>
                </c:pt>
                <c:pt idx="173">
                  <c:v>-1.2185788729112046E-2</c:v>
                </c:pt>
                <c:pt idx="174">
                  <c:v>-1.5743133968945968E-2</c:v>
                </c:pt>
                <c:pt idx="175">
                  <c:v>-1.0215892348665961E-2</c:v>
                </c:pt>
                <c:pt idx="176">
                  <c:v>2.3609292432676689E-3</c:v>
                </c:pt>
                <c:pt idx="177">
                  <c:v>1.786604918943344E-3</c:v>
                </c:pt>
                <c:pt idx="178">
                  <c:v>1.3643990244169377E-4</c:v>
                </c:pt>
                <c:pt idx="179">
                  <c:v>8.542762262252427E-3</c:v>
                </c:pt>
                <c:pt idx="180">
                  <c:v>8.7159370368640346E-4</c:v>
                </c:pt>
                <c:pt idx="181">
                  <c:v>1.1697059580522145E-2</c:v>
                </c:pt>
                <c:pt idx="182">
                  <c:v>1.7757505434782432E-2</c:v>
                </c:pt>
                <c:pt idx="183">
                  <c:v>1.8702493744391677E-2</c:v>
                </c:pt>
                <c:pt idx="184">
                  <c:v>1.1490192157090092E-2</c:v>
                </c:pt>
                <c:pt idx="185">
                  <c:v>1.525821312694592E-2</c:v>
                </c:pt>
                <c:pt idx="186">
                  <c:v>2.1809570342827753E-2</c:v>
                </c:pt>
                <c:pt idx="187">
                  <c:v>1.9455570575034879E-2</c:v>
                </c:pt>
                <c:pt idx="188">
                  <c:v>1.1097519484004554E-2</c:v>
                </c:pt>
                <c:pt idx="189">
                  <c:v>4.8078369443220123E-3</c:v>
                </c:pt>
                <c:pt idx="190">
                  <c:v>6.4580019608236608E-3</c:v>
                </c:pt>
                <c:pt idx="191">
                  <c:v>4.9862783553420928E-3</c:v>
                </c:pt>
                <c:pt idx="192">
                  <c:v>6.0456133249968775E-3</c:v>
                </c:pt>
                <c:pt idx="193">
                  <c:v>-3.913320435306746E-3</c:v>
                </c:pt>
                <c:pt idx="194">
                  <c:v>-1.0594232116218426E-2</c:v>
                </c:pt>
                <c:pt idx="195">
                  <c:v>-5.6212660705880213E-3</c:v>
                </c:pt>
                <c:pt idx="196">
                  <c:v>-4.8179727906592267E-3</c:v>
                </c:pt>
                <c:pt idx="197">
                  <c:v>-1.0727279317642202E-2</c:v>
                </c:pt>
                <c:pt idx="198">
                  <c:v>-6.5464049552558627E-3</c:v>
                </c:pt>
                <c:pt idx="199">
                  <c:v>-2.1656407918830022E-3</c:v>
                </c:pt>
                <c:pt idx="200">
                  <c:v>-9.8010991154147218E-3</c:v>
                </c:pt>
                <c:pt idx="201">
                  <c:v>-3.2031973976499894E-3</c:v>
                </c:pt>
                <c:pt idx="202">
                  <c:v>-7.1446388390914309E-3</c:v>
                </c:pt>
                <c:pt idx="203">
                  <c:v>-1.7385788648610942E-2</c:v>
                </c:pt>
                <c:pt idx="204">
                  <c:v>-3.3738749234681065E-3</c:v>
                </c:pt>
                <c:pt idx="205">
                  <c:v>-8.2125512946900194E-4</c:v>
                </c:pt>
                <c:pt idx="206">
                  <c:v>1.0025383609911561E-3</c:v>
                </c:pt>
                <c:pt idx="207">
                  <c:v>-7.0632417530630742E-3</c:v>
                </c:pt>
                <c:pt idx="208">
                  <c:v>1.869750308274735E-4</c:v>
                </c:pt>
                <c:pt idx="209">
                  <c:v>4.0346097943038213E-3</c:v>
                </c:pt>
                <c:pt idx="210">
                  <c:v>-4.7223965849851673E-3</c:v>
                </c:pt>
                <c:pt idx="211">
                  <c:v>-6.8521560779985181E-3</c:v>
                </c:pt>
                <c:pt idx="212">
                  <c:v>-3.3656681593038153E-4</c:v>
                </c:pt>
                <c:pt idx="213">
                  <c:v>-8.9941562364220307E-4</c:v>
                </c:pt>
                <c:pt idx="214">
                  <c:v>3.904094783316481E-3</c:v>
                </c:pt>
                <c:pt idx="215">
                  <c:v>5.4814836601026424E-3</c:v>
                </c:pt>
                <c:pt idx="216">
                  <c:v>1.8683871707185756E-3</c:v>
                </c:pt>
                <c:pt idx="217">
                  <c:v>9.868364206698716E-4</c:v>
                </c:pt>
                <c:pt idx="218">
                  <c:v>4.3500861607312048E-3</c:v>
                </c:pt>
                <c:pt idx="219">
                  <c:v>1.5275164067944634E-3</c:v>
                </c:pt>
                <c:pt idx="220">
                  <c:v>8.0140321990456394E-5</c:v>
                </c:pt>
                <c:pt idx="221">
                  <c:v>-1.8717363037992127E-3</c:v>
                </c:pt>
                <c:pt idx="222">
                  <c:v>-3.0676409785883259E-4</c:v>
                </c:pt>
                <c:pt idx="223">
                  <c:v>-5.7111436724957727E-3</c:v>
                </c:pt>
                <c:pt idx="224">
                  <c:v>8.5823191244881521E-3</c:v>
                </c:pt>
                <c:pt idx="225">
                  <c:v>5.6074492865991442E-3</c:v>
                </c:pt>
                <c:pt idx="226">
                  <c:v>5.8418715491520773E-3</c:v>
                </c:pt>
                <c:pt idx="227">
                  <c:v>1.9494672104683006E-2</c:v>
                </c:pt>
                <c:pt idx="228">
                  <c:v>1.053631354837861E-2</c:v>
                </c:pt>
                <c:pt idx="229">
                  <c:v>8.1243187635024697E-3</c:v>
                </c:pt>
                <c:pt idx="230">
                  <c:v>4.1814884959439419E-3</c:v>
                </c:pt>
                <c:pt idx="231">
                  <c:v>1.9957710355038311E-2</c:v>
                </c:pt>
                <c:pt idx="232">
                  <c:v>7.9178318475709251E-3</c:v>
                </c:pt>
                <c:pt idx="233">
                  <c:v>7.4765460801982028E-3</c:v>
                </c:pt>
                <c:pt idx="234">
                  <c:v>1.3141339022249289E-2</c:v>
                </c:pt>
                <c:pt idx="235">
                  <c:v>1.4617224749037544E-2</c:v>
                </c:pt>
                <c:pt idx="236">
                  <c:v>3.0519482381088548E-3</c:v>
                </c:pt>
                <c:pt idx="237">
                  <c:v>1.7207448302281325E-3</c:v>
                </c:pt>
                <c:pt idx="238">
                  <c:v>-7.6928040007169832E-4</c:v>
                </c:pt>
                <c:pt idx="239">
                  <c:v>-1.4980267825344834E-2</c:v>
                </c:pt>
                <c:pt idx="240">
                  <c:v>-3.9492554426664127E-3</c:v>
                </c:pt>
                <c:pt idx="241">
                  <c:v>-4.3283337287214427E-3</c:v>
                </c:pt>
                <c:pt idx="242">
                  <c:v>-6.8751204518852846E-3</c:v>
                </c:pt>
                <c:pt idx="243">
                  <c:v>-1.9773667730707888E-2</c:v>
                </c:pt>
                <c:pt idx="244">
                  <c:v>-2.5687686972883871E-3</c:v>
                </c:pt>
                <c:pt idx="245">
                  <c:v>-5.1932577348209026E-3</c:v>
                </c:pt>
                <c:pt idx="246">
                  <c:v>-1.0122696397703275E-2</c:v>
                </c:pt>
                <c:pt idx="247">
                  <c:v>-1.5432365043803147E-2</c:v>
                </c:pt>
                <c:pt idx="248">
                  <c:v>-7.3807083374778744E-3</c:v>
                </c:pt>
                <c:pt idx="249">
                  <c:v>1.1256337254961582E-3</c:v>
                </c:pt>
                <c:pt idx="250">
                  <c:v>-1.0192696679053851E-2</c:v>
                </c:pt>
                <c:pt idx="251">
                  <c:v>-2.7414495135209692E-3</c:v>
                </c:pt>
                <c:pt idx="252">
                  <c:v>-6.1406621860007823E-3</c:v>
                </c:pt>
                <c:pt idx="253">
                  <c:v>-2.3110072151683223E-3</c:v>
                </c:pt>
                <c:pt idx="254">
                  <c:v>6.0187250316460009E-4</c:v>
                </c:pt>
                <c:pt idx="255">
                  <c:v>-3.1209381731612507E-3</c:v>
                </c:pt>
                <c:pt idx="256">
                  <c:v>-1.0707891866020917E-2</c:v>
                </c:pt>
                <c:pt idx="257">
                  <c:v>-4.4282106890442931E-3</c:v>
                </c:pt>
                <c:pt idx="258">
                  <c:v>1.1153783418988237E-3</c:v>
                </c:pt>
                <c:pt idx="259">
                  <c:v>9.491425054376763E-3</c:v>
                </c:pt>
                <c:pt idx="260">
                  <c:v>-3.0886932742316439E-3</c:v>
                </c:pt>
                <c:pt idx="261">
                  <c:v>-9.7616051890790419E-3</c:v>
                </c:pt>
                <c:pt idx="262">
                  <c:v>8.1182178740313703E-3</c:v>
                </c:pt>
                <c:pt idx="263">
                  <c:v>-7.7715925492240212E-4</c:v>
                </c:pt>
                <c:pt idx="264">
                  <c:v>-2.6782999393330487E-3</c:v>
                </c:pt>
                <c:pt idx="265">
                  <c:v>-2.9163234115572637E-3</c:v>
                </c:pt>
                <c:pt idx="266">
                  <c:v>1.9897927127705086E-3</c:v>
                </c:pt>
                <c:pt idx="267">
                  <c:v>2.958543001777158E-3</c:v>
                </c:pt>
                <c:pt idx="268">
                  <c:v>4.5638158738798952E-3</c:v>
                </c:pt>
                <c:pt idx="269">
                  <c:v>3.5795639053759578E-3</c:v>
                </c:pt>
                <c:pt idx="270">
                  <c:v>3.7345481022738454E-4</c:v>
                </c:pt>
                <c:pt idx="271">
                  <c:v>1.0047679415405159E-3</c:v>
                </c:pt>
                <c:pt idx="272">
                  <c:v>3.8079512730035017E-3</c:v>
                </c:pt>
                <c:pt idx="273">
                  <c:v>9.0352240002762301E-3</c:v>
                </c:pt>
                <c:pt idx="274">
                  <c:v>2.2515283991964129E-2</c:v>
                </c:pt>
                <c:pt idx="275">
                  <c:v>1.4458280168536945E-2</c:v>
                </c:pt>
                <c:pt idx="276">
                  <c:v>2.0350536060792835E-2</c:v>
                </c:pt>
                <c:pt idx="277">
                  <c:v>7.4137448221148093E-3</c:v>
                </c:pt>
                <c:pt idx="278">
                  <c:v>-3.2290862780583788E-3</c:v>
                </c:pt>
                <c:pt idx="279">
                  <c:v>-6.7942515391677049E-4</c:v>
                </c:pt>
                <c:pt idx="280">
                  <c:v>-2.3260416952701562E-3</c:v>
                </c:pt>
                <c:pt idx="281">
                  <c:v>1.061492180068597E-3</c:v>
                </c:pt>
                <c:pt idx="282">
                  <c:v>3.9509467680835806E-3</c:v>
                </c:pt>
                <c:pt idx="283">
                  <c:v>1.4160558744140625E-3</c:v>
                </c:pt>
                <c:pt idx="284">
                  <c:v>-4.37563624988153E-4</c:v>
                </c:pt>
                <c:pt idx="285">
                  <c:v>-4.0926472800718065E-3</c:v>
                </c:pt>
                <c:pt idx="286">
                  <c:v>-2.3709658176152476E-2</c:v>
                </c:pt>
                <c:pt idx="287">
                  <c:v>-1.2397800099588512E-2</c:v>
                </c:pt>
                <c:pt idx="288">
                  <c:v>-1.4305992246824481E-2</c:v>
                </c:pt>
                <c:pt idx="289">
                  <c:v>-7.4188410882047818E-3</c:v>
                </c:pt>
                <c:pt idx="290">
                  <c:v>3.670530892471545E-3</c:v>
                </c:pt>
                <c:pt idx="291">
                  <c:v>-4.7994618085266854E-3</c:v>
                </c:pt>
                <c:pt idx="292">
                  <c:v>4.0125040034391275E-3</c:v>
                </c:pt>
                <c:pt idx="293">
                  <c:v>-3.6233958849715225E-3</c:v>
                </c:pt>
                <c:pt idx="294">
                  <c:v>4.4097050103452827E-3</c:v>
                </c:pt>
                <c:pt idx="295">
                  <c:v>-5.3881410597184723E-3</c:v>
                </c:pt>
                <c:pt idx="296">
                  <c:v>-8.9026278374412706E-3</c:v>
                </c:pt>
                <c:pt idx="297">
                  <c:v>1.0061431332766015E-3</c:v>
                </c:pt>
                <c:pt idx="298">
                  <c:v>5.6127015189047546E-3</c:v>
                </c:pt>
                <c:pt idx="299">
                  <c:v>1.5333257888915837E-3</c:v>
                </c:pt>
                <c:pt idx="300">
                  <c:v>-9.5645590943397186E-3</c:v>
                </c:pt>
                <c:pt idx="301">
                  <c:v>-5.0750505744129489E-3</c:v>
                </c:pt>
                <c:pt idx="302">
                  <c:v>-4.0248420273153218E-4</c:v>
                </c:pt>
                <c:pt idx="303">
                  <c:v>1.6131858785305455E-3</c:v>
                </c:pt>
                <c:pt idx="304">
                  <c:v>-1.132396188394473E-2</c:v>
                </c:pt>
                <c:pt idx="305">
                  <c:v>-1.6238824752342052E-3</c:v>
                </c:pt>
                <c:pt idx="306">
                  <c:v>-1.2341102522597793E-2</c:v>
                </c:pt>
                <c:pt idx="307">
                  <c:v>-4.9583074557090706E-3</c:v>
                </c:pt>
                <c:pt idx="308">
                  <c:v>-9.9521315573533847E-4</c:v>
                </c:pt>
                <c:pt idx="309">
                  <c:v>-7.9063928261096164E-3</c:v>
                </c:pt>
                <c:pt idx="310">
                  <c:v>-1.0062477482194273E-2</c:v>
                </c:pt>
                <c:pt idx="311">
                  <c:v>-5.0398132286202961E-3</c:v>
                </c:pt>
                <c:pt idx="312">
                  <c:v>3.5359962136846546E-3</c:v>
                </c:pt>
                <c:pt idx="313">
                  <c:v>-4.263281796742218E-4</c:v>
                </c:pt>
                <c:pt idx="314">
                  <c:v>1.9521564996954146E-3</c:v>
                </c:pt>
                <c:pt idx="315">
                  <c:v>1.6588407928458729E-3</c:v>
                </c:pt>
                <c:pt idx="316">
                  <c:v>1.1827501004224901E-2</c:v>
                </c:pt>
                <c:pt idx="317">
                  <c:v>3.975238911741277E-3</c:v>
                </c:pt>
                <c:pt idx="318">
                  <c:v>8.94352119938128E-3</c:v>
                </c:pt>
                <c:pt idx="319">
                  <c:v>9.2706217798361277E-3</c:v>
                </c:pt>
                <c:pt idx="320">
                  <c:v>8.1488767855421151E-3</c:v>
                </c:pt>
                <c:pt idx="321">
                  <c:v>5.8246532471738785E-3</c:v>
                </c:pt>
                <c:pt idx="322">
                  <c:v>2.2423314295579419E-3</c:v>
                </c:pt>
                <c:pt idx="323">
                  <c:v>7.6349680806647039E-3</c:v>
                </c:pt>
                <c:pt idx="324">
                  <c:v>3.124199288766259E-3</c:v>
                </c:pt>
                <c:pt idx="325">
                  <c:v>8.4742405128799408E-3</c:v>
                </c:pt>
                <c:pt idx="326">
                  <c:v>-2.6319069569038923E-3</c:v>
                </c:pt>
                <c:pt idx="327">
                  <c:v>6.9713774631693344E-3</c:v>
                </c:pt>
                <c:pt idx="328">
                  <c:v>-3.1151115503884022E-3</c:v>
                </c:pt>
                <c:pt idx="329">
                  <c:v>2.5181957671462462E-3</c:v>
                </c:pt>
                <c:pt idx="330">
                  <c:v>1.3929408265737728E-3</c:v>
                </c:pt>
                <c:pt idx="331">
                  <c:v>6.7531558803372131E-3</c:v>
                </c:pt>
                <c:pt idx="332">
                  <c:v>1.0032983436359623E-2</c:v>
                </c:pt>
                <c:pt idx="333">
                  <c:v>7.4801081344993666E-3</c:v>
                </c:pt>
                <c:pt idx="334">
                  <c:v>8.2889588065511322E-3</c:v>
                </c:pt>
                <c:pt idx="335">
                  <c:v>-6.7678469964852232E-4</c:v>
                </c:pt>
                <c:pt idx="336">
                  <c:v>5.8155219589552526E-3</c:v>
                </c:pt>
                <c:pt idx="337">
                  <c:v>1.7426199430152628E-3</c:v>
                </c:pt>
                <c:pt idx="338">
                  <c:v>3.8045190828364817E-3</c:v>
                </c:pt>
                <c:pt idx="339">
                  <c:v>9.5298740296271905E-4</c:v>
                </c:pt>
                <c:pt idx="340">
                  <c:v>1.9785952105371035E-3</c:v>
                </c:pt>
                <c:pt idx="341">
                  <c:v>2.2769100361751324E-3</c:v>
                </c:pt>
                <c:pt idx="342">
                  <c:v>1.8113700375601104E-4</c:v>
                </c:pt>
                <c:pt idx="343">
                  <c:v>-6.5042712961101206E-3</c:v>
                </c:pt>
                <c:pt idx="344">
                  <c:v>-5.5332495762519633E-3</c:v>
                </c:pt>
                <c:pt idx="345">
                  <c:v>8.8631302366027672E-3</c:v>
                </c:pt>
                <c:pt idx="346">
                  <c:v>1.8808882221984572E-3</c:v>
                </c:pt>
                <c:pt idx="347">
                  <c:v>-1.0718676833133556E-3</c:v>
                </c:pt>
                <c:pt idx="348">
                  <c:v>3.7106433418820257E-3</c:v>
                </c:pt>
                <c:pt idx="349">
                  <c:v>9.2806664900301726E-3</c:v>
                </c:pt>
                <c:pt idx="350">
                  <c:v>1.0820229683728705E-2</c:v>
                </c:pt>
                <c:pt idx="351">
                  <c:v>2.6348087168185902E-2</c:v>
                </c:pt>
                <c:pt idx="352">
                  <c:v>2.4052606677716869E-2</c:v>
                </c:pt>
                <c:pt idx="353">
                  <c:v>1.1910422120278074E-2</c:v>
                </c:pt>
                <c:pt idx="354">
                  <c:v>3.2889205328184505E-2</c:v>
                </c:pt>
                <c:pt idx="355">
                  <c:v>3.2917750882952596E-2</c:v>
                </c:pt>
                <c:pt idx="356">
                  <c:v>2.1228879669324966E-2</c:v>
                </c:pt>
                <c:pt idx="357">
                  <c:v>1.218381499187407E-2</c:v>
                </c:pt>
                <c:pt idx="358">
                  <c:v>3.8945905390007869E-2</c:v>
                </c:pt>
                <c:pt idx="359">
                  <c:v>3.273720485155892E-2</c:v>
                </c:pt>
                <c:pt idx="360">
                  <c:v>1.9420063689862602E-2</c:v>
                </c:pt>
                <c:pt idx="361">
                  <c:v>1.8733348507214202E-2</c:v>
                </c:pt>
                <c:pt idx="362">
                  <c:v>1.7961068971164774E-2</c:v>
                </c:pt>
                <c:pt idx="363">
                  <c:v>4.1491917612644204E-3</c:v>
                </c:pt>
                <c:pt idx="364">
                  <c:v>1.0530858265630313E-2</c:v>
                </c:pt>
                <c:pt idx="365">
                  <c:v>2.1530504408588558E-2</c:v>
                </c:pt>
                <c:pt idx="366">
                  <c:v>-7.4304832343653204E-3</c:v>
                </c:pt>
                <c:pt idx="367">
                  <c:v>-2.49208895773575E-3</c:v>
                </c:pt>
                <c:pt idx="368">
                  <c:v>5.0154894221167735E-3</c:v>
                </c:pt>
                <c:pt idx="369">
                  <c:v>-1.7944777615617503E-3</c:v>
                </c:pt>
                <c:pt idx="370">
                  <c:v>-1.9104480179677339E-2</c:v>
                </c:pt>
                <c:pt idx="371">
                  <c:v>-3.392775443582356E-3</c:v>
                </c:pt>
                <c:pt idx="372">
                  <c:v>2.2613915851827432E-3</c:v>
                </c:pt>
                <c:pt idx="373">
                  <c:v>2.76896107431884E-3</c:v>
                </c:pt>
                <c:pt idx="374">
                  <c:v>-6.6987606873744722E-3</c:v>
                </c:pt>
                <c:pt idx="375">
                  <c:v>1.3603657819418792E-3</c:v>
                </c:pt>
                <c:pt idx="376">
                  <c:v>-1.2944045479876872E-3</c:v>
                </c:pt>
                <c:pt idx="377">
                  <c:v>-2.3078020660834476E-3</c:v>
                </c:pt>
                <c:pt idx="378">
                  <c:v>9.2577093059294721E-3</c:v>
                </c:pt>
                <c:pt idx="379">
                  <c:v>5.3864341846543524E-3</c:v>
                </c:pt>
                <c:pt idx="380">
                  <c:v>3.7913479164705505E-3</c:v>
                </c:pt>
                <c:pt idx="381">
                  <c:v>7.1771350193629161E-3</c:v>
                </c:pt>
                <c:pt idx="382">
                  <c:v>1.0674746264586379E-2</c:v>
                </c:pt>
                <c:pt idx="383">
                  <c:v>1.1967755846467911E-2</c:v>
                </c:pt>
                <c:pt idx="384">
                  <c:v>1.4389767410270522E-2</c:v>
                </c:pt>
                <c:pt idx="385">
                  <c:v>7.7113992949451662E-3</c:v>
                </c:pt>
                <c:pt idx="386">
                  <c:v>1.8832745521274435E-2</c:v>
                </c:pt>
                <c:pt idx="387">
                  <c:v>9.7420588869084543E-3</c:v>
                </c:pt>
                <c:pt idx="388">
                  <c:v>1.2661379481388284E-2</c:v>
                </c:pt>
                <c:pt idx="389">
                  <c:v>1.2952908634303576E-2</c:v>
                </c:pt>
                <c:pt idx="390">
                  <c:v>1.138788868693069E-2</c:v>
                </c:pt>
                <c:pt idx="391">
                  <c:v>1.4076731375773378E-2</c:v>
                </c:pt>
                <c:pt idx="392">
                  <c:v>1.7090834773356822E-2</c:v>
                </c:pt>
                <c:pt idx="393">
                  <c:v>2.6798919844525305E-2</c:v>
                </c:pt>
                <c:pt idx="394">
                  <c:v>1.72808372856641E-2</c:v>
                </c:pt>
                <c:pt idx="395">
                  <c:v>1.8730199967754931E-2</c:v>
                </c:pt>
                <c:pt idx="396">
                  <c:v>1.4134819382757213E-2</c:v>
                </c:pt>
                <c:pt idx="397">
                  <c:v>2.4921032904238551E-2</c:v>
                </c:pt>
                <c:pt idx="398">
                  <c:v>2.3671704524961801E-2</c:v>
                </c:pt>
                <c:pt idx="399">
                  <c:v>3.4777260333031128E-2</c:v>
                </c:pt>
                <c:pt idx="400">
                  <c:v>2.7698753254524051E-2</c:v>
                </c:pt>
                <c:pt idx="401">
                  <c:v>3.5525757473933335E-2</c:v>
                </c:pt>
                <c:pt idx="402">
                  <c:v>2.965030123083004E-2</c:v>
                </c:pt>
                <c:pt idx="403">
                  <c:v>3.2348587752645971E-2</c:v>
                </c:pt>
                <c:pt idx="404">
                  <c:v>3.3769335299223414E-2</c:v>
                </c:pt>
                <c:pt idx="405">
                  <c:v>1.1765540632837834E-2</c:v>
                </c:pt>
                <c:pt idx="406">
                  <c:v>3.4517512370090569E-2</c:v>
                </c:pt>
                <c:pt idx="407">
                  <c:v>3.2320744453342702E-2</c:v>
                </c:pt>
                <c:pt idx="408">
                  <c:v>3.1032499686837061E-2</c:v>
                </c:pt>
                <c:pt idx="409">
                  <c:v>2.4449192241460648E-2</c:v>
                </c:pt>
                <c:pt idx="410">
                  <c:v>2.0850416217435452E-2</c:v>
                </c:pt>
                <c:pt idx="411">
                  <c:v>5.7506021556059097E-3</c:v>
                </c:pt>
                <c:pt idx="412">
                  <c:v>1.5030367095748209E-2</c:v>
                </c:pt>
                <c:pt idx="413">
                  <c:v>5.8430687586918653E-3</c:v>
                </c:pt>
                <c:pt idx="414">
                  <c:v>9.4471036127267184E-3</c:v>
                </c:pt>
                <c:pt idx="415">
                  <c:v>4.624914604031893E-3</c:v>
                </c:pt>
                <c:pt idx="416">
                  <c:v>5.0475288966484611E-3</c:v>
                </c:pt>
                <c:pt idx="417">
                  <c:v>1.8374937056458856E-2</c:v>
                </c:pt>
                <c:pt idx="418">
                  <c:v>-2.2371223713900453E-3</c:v>
                </c:pt>
                <c:pt idx="419">
                  <c:v>-8.0340801100415096E-3</c:v>
                </c:pt>
                <c:pt idx="420">
                  <c:v>-3.3727088725833149E-3</c:v>
                </c:pt>
                <c:pt idx="421">
                  <c:v>-6.7981682302460621E-3</c:v>
                </c:pt>
                <c:pt idx="422">
                  <c:v>-6.010653162845235E-3</c:v>
                </c:pt>
                <c:pt idx="423">
                  <c:v>-3.3870421778935283E-3</c:v>
                </c:pt>
                <c:pt idx="424">
                  <c:v>-4.4377411966622128E-3</c:v>
                </c:pt>
                <c:pt idx="425">
                  <c:v>-8.1487830063822087E-3</c:v>
                </c:pt>
                <c:pt idx="426">
                  <c:v>-1.1954505118392354E-2</c:v>
                </c:pt>
                <c:pt idx="427">
                  <c:v>5.4398247991375645E-4</c:v>
                </c:pt>
                <c:pt idx="428">
                  <c:v>-7.4787706567415319E-3</c:v>
                </c:pt>
                <c:pt idx="429">
                  <c:v>-8.2363464143172874E-3</c:v>
                </c:pt>
                <c:pt idx="430">
                  <c:v>-1.1905206421205466E-2</c:v>
                </c:pt>
                <c:pt idx="431">
                  <c:v>-1.5803041160315261E-2</c:v>
                </c:pt>
                <c:pt idx="432">
                  <c:v>-1.303473480158337E-2</c:v>
                </c:pt>
                <c:pt idx="433">
                  <c:v>-1.03967220833852E-2</c:v>
                </c:pt>
                <c:pt idx="434">
                  <c:v>-7.4117836657639526E-3</c:v>
                </c:pt>
                <c:pt idx="435">
                  <c:v>-7.7418166690642826E-3</c:v>
                </c:pt>
                <c:pt idx="436">
                  <c:v>-7.9746075236782465E-3</c:v>
                </c:pt>
                <c:pt idx="437">
                  <c:v>-7.2932498098188178E-3</c:v>
                </c:pt>
                <c:pt idx="438">
                  <c:v>-1.8107135209944954E-3</c:v>
                </c:pt>
                <c:pt idx="439">
                  <c:v>-1.329023288834065E-2</c:v>
                </c:pt>
                <c:pt idx="440">
                  <c:v>-8.0624290674980986E-3</c:v>
                </c:pt>
                <c:pt idx="441">
                  <c:v>-6.3845767185048098E-3</c:v>
                </c:pt>
                <c:pt idx="442">
                  <c:v>-4.2162303831829373E-3</c:v>
                </c:pt>
                <c:pt idx="443">
                  <c:v>4.6291861514062655E-3</c:v>
                </c:pt>
                <c:pt idx="444">
                  <c:v>-3.4599931546030679E-3</c:v>
                </c:pt>
                <c:pt idx="445">
                  <c:v>-2.6862926556451955E-3</c:v>
                </c:pt>
                <c:pt idx="446">
                  <c:v>-9.2279407703270162E-3</c:v>
                </c:pt>
                <c:pt idx="447">
                  <c:v>-4.6899869749474788E-3</c:v>
                </c:pt>
                <c:pt idx="448">
                  <c:v>-7.9551728035756365E-3</c:v>
                </c:pt>
                <c:pt idx="449">
                  <c:v>-5.0305730119681721E-3</c:v>
                </c:pt>
                <c:pt idx="450">
                  <c:v>-1.3293806124598878E-2</c:v>
                </c:pt>
                <c:pt idx="451">
                  <c:v>-8.0496289988671189E-3</c:v>
                </c:pt>
                <c:pt idx="452">
                  <c:v>-1.1145868221438491E-2</c:v>
                </c:pt>
                <c:pt idx="453">
                  <c:v>-1.5838363119958048E-2</c:v>
                </c:pt>
                <c:pt idx="454">
                  <c:v>-1.2752215557127829E-2</c:v>
                </c:pt>
                <c:pt idx="455">
                  <c:v>-1.5741032205385686E-2</c:v>
                </c:pt>
                <c:pt idx="456">
                  <c:v>-6.2469067115680293E-3</c:v>
                </c:pt>
                <c:pt idx="457">
                  <c:v>-1.3014494334492274E-2</c:v>
                </c:pt>
                <c:pt idx="458">
                  <c:v>1.0498636525176467E-3</c:v>
                </c:pt>
                <c:pt idx="459">
                  <c:v>-1.0121589313674496E-2</c:v>
                </c:pt>
                <c:pt idx="460">
                  <c:v>-9.350748049875483E-3</c:v>
                </c:pt>
                <c:pt idx="461">
                  <c:v>-1.0470309940188363E-2</c:v>
                </c:pt>
                <c:pt idx="462">
                  <c:v>-6.0397744276647312E-3</c:v>
                </c:pt>
                <c:pt idx="463">
                  <c:v>-1.1402762288927922E-2</c:v>
                </c:pt>
                <c:pt idx="464">
                  <c:v>-7.7666249191740136E-3</c:v>
                </c:pt>
                <c:pt idx="465">
                  <c:v>-4.2716749729138342E-3</c:v>
                </c:pt>
                <c:pt idx="466">
                  <c:v>-3.3933836208828809E-3</c:v>
                </c:pt>
                <c:pt idx="467">
                  <c:v>1.5952742359488041E-4</c:v>
                </c:pt>
                <c:pt idx="468">
                  <c:v>-3.924693783913997E-3</c:v>
                </c:pt>
                <c:pt idx="469">
                  <c:v>1.8031408281917133E-3</c:v>
                </c:pt>
                <c:pt idx="470">
                  <c:v>-4.2173484592118032E-3</c:v>
                </c:pt>
                <c:pt idx="471">
                  <c:v>8.8106299230255539E-4</c:v>
                </c:pt>
                <c:pt idx="472">
                  <c:v>-2.2332557857395111E-4</c:v>
                </c:pt>
                <c:pt idx="473">
                  <c:v>2.0799896182189595E-3</c:v>
                </c:pt>
                <c:pt idx="474">
                  <c:v>7.5599407388765548E-3</c:v>
                </c:pt>
                <c:pt idx="475">
                  <c:v>1.1849088795729995E-2</c:v>
                </c:pt>
                <c:pt idx="476">
                  <c:v>8.3797285759282056E-3</c:v>
                </c:pt>
                <c:pt idx="477">
                  <c:v>1.0517222226314717E-2</c:v>
                </c:pt>
                <c:pt idx="478">
                  <c:v>1.2448047063049113E-2</c:v>
                </c:pt>
                <c:pt idx="479">
                  <c:v>5.4285468629004336E-3</c:v>
                </c:pt>
                <c:pt idx="480">
                  <c:v>9.0304471925494526E-3</c:v>
                </c:pt>
                <c:pt idx="481">
                  <c:v>7.8453441052724528E-3</c:v>
                </c:pt>
                <c:pt idx="482">
                  <c:v>2.1514645977605031E-3</c:v>
                </c:pt>
                <c:pt idx="483">
                  <c:v>5.1938735918218822E-3</c:v>
                </c:pt>
                <c:pt idx="484">
                  <c:v>3.2217084516269132E-3</c:v>
                </c:pt>
                <c:pt idx="485">
                  <c:v>9.4531543555775085E-3</c:v>
                </c:pt>
                <c:pt idx="486">
                  <c:v>2.9029067078949252E-3</c:v>
                </c:pt>
                <c:pt idx="487">
                  <c:v>-5.3063098960216273E-4</c:v>
                </c:pt>
                <c:pt idx="488">
                  <c:v>6.4218721129057362E-5</c:v>
                </c:pt>
                <c:pt idx="489">
                  <c:v>-1.6717481108238135E-3</c:v>
                </c:pt>
                <c:pt idx="490">
                  <c:v>5.6290608253024897E-4</c:v>
                </c:pt>
                <c:pt idx="491">
                  <c:v>3.4588430642881278E-3</c:v>
                </c:pt>
                <c:pt idx="492">
                  <c:v>3.7157507812644115E-3</c:v>
                </c:pt>
                <c:pt idx="493">
                  <c:v>-2.1680211357616628E-3</c:v>
                </c:pt>
                <c:pt idx="494">
                  <c:v>4.6898546241341613E-3</c:v>
                </c:pt>
                <c:pt idx="495">
                  <c:v>7.318182646310646E-3</c:v>
                </c:pt>
                <c:pt idx="496">
                  <c:v>9.0162301916419177E-3</c:v>
                </c:pt>
                <c:pt idx="497">
                  <c:v>2.0124878344839978E-3</c:v>
                </c:pt>
                <c:pt idx="498">
                  <c:v>2.8534820054555176E-3</c:v>
                </c:pt>
                <c:pt idx="499">
                  <c:v>5.3632123275323259E-3</c:v>
                </c:pt>
                <c:pt idx="500">
                  <c:v>8.5297235568318492E-3</c:v>
                </c:pt>
                <c:pt idx="501">
                  <c:v>2.8169714672681661E-3</c:v>
                </c:pt>
                <c:pt idx="502">
                  <c:v>-2.605456599138958E-3</c:v>
                </c:pt>
                <c:pt idx="503">
                  <c:v>4.0840560205303196E-3</c:v>
                </c:pt>
                <c:pt idx="504">
                  <c:v>-7.9583032243520646E-3</c:v>
                </c:pt>
                <c:pt idx="505">
                  <c:v>5.0895534429656565E-3</c:v>
                </c:pt>
                <c:pt idx="506">
                  <c:v>-7.1313459638502397E-4</c:v>
                </c:pt>
                <c:pt idx="507">
                  <c:v>-1.1177897817375276E-2</c:v>
                </c:pt>
                <c:pt idx="508">
                  <c:v>-1.5528751148117853E-2</c:v>
                </c:pt>
                <c:pt idx="509">
                  <c:v>-4.3797344843953048E-3</c:v>
                </c:pt>
                <c:pt idx="510">
                  <c:v>5.1370623739305571E-3</c:v>
                </c:pt>
                <c:pt idx="511">
                  <c:v>-5.7190170305359425E-3</c:v>
                </c:pt>
                <c:pt idx="512">
                  <c:v>5.7169482081161245E-3</c:v>
                </c:pt>
                <c:pt idx="513">
                  <c:v>1.0350860566357806E-2</c:v>
                </c:pt>
                <c:pt idx="514">
                  <c:v>4.0085133665559818E-2</c:v>
                </c:pt>
                <c:pt idx="515">
                  <c:v>2.1666270013442162E-2</c:v>
                </c:pt>
                <c:pt idx="516">
                  <c:v>1.4371134978296023E-2</c:v>
                </c:pt>
                <c:pt idx="517">
                  <c:v>1.1173994015114472E-3</c:v>
                </c:pt>
                <c:pt idx="518">
                  <c:v>2.3382747668578303E-3</c:v>
                </c:pt>
                <c:pt idx="519">
                  <c:v>7.2823471396619268E-3</c:v>
                </c:pt>
                <c:pt idx="520">
                  <c:v>1.7874668189247111E-2</c:v>
                </c:pt>
                <c:pt idx="521">
                  <c:v>3.1770437355250897E-3</c:v>
                </c:pt>
                <c:pt idx="522">
                  <c:v>-6.1221874886026421E-3</c:v>
                </c:pt>
                <c:pt idx="523">
                  <c:v>9.6836733172581627E-3</c:v>
                </c:pt>
                <c:pt idx="524">
                  <c:v>-6.0955049127757567E-3</c:v>
                </c:pt>
                <c:pt idx="525">
                  <c:v>-2.6667357770460507E-3</c:v>
                </c:pt>
                <c:pt idx="526">
                  <c:v>-3.0905282380521554E-2</c:v>
                </c:pt>
                <c:pt idx="527">
                  <c:v>-1.5925931348073189E-2</c:v>
                </c:pt>
                <c:pt idx="528">
                  <c:v>-2.9501386331884914E-3</c:v>
                </c:pt>
                <c:pt idx="529">
                  <c:v>3.4651778733008286E-3</c:v>
                </c:pt>
                <c:pt idx="530">
                  <c:v>5.028713784903039E-3</c:v>
                </c:pt>
                <c:pt idx="531">
                  <c:v>2.4767474621338278E-3</c:v>
                </c:pt>
                <c:pt idx="532">
                  <c:v>-1.9574795713249598E-3</c:v>
                </c:pt>
                <c:pt idx="533">
                  <c:v>1.211157794750749E-3</c:v>
                </c:pt>
                <c:pt idx="534">
                  <c:v>4.0084098369403513E-3</c:v>
                </c:pt>
                <c:pt idx="535">
                  <c:v>-5.6067238877824145E-3</c:v>
                </c:pt>
                <c:pt idx="536">
                  <c:v>3.3679181637158846E-4</c:v>
                </c:pt>
                <c:pt idx="537">
                  <c:v>-1.7407705104982175E-3</c:v>
                </c:pt>
                <c:pt idx="538">
                  <c:v>-1.9684572135947567E-3</c:v>
                </c:pt>
                <c:pt idx="539">
                  <c:v>-3.9684572135947572E-3</c:v>
                </c:pt>
                <c:pt idx="540">
                  <c:v>-3.4937901724772558E-4</c:v>
                </c:pt>
                <c:pt idx="541">
                  <c:v>-3.2257555812883316E-3</c:v>
                </c:pt>
                <c:pt idx="542">
                  <c:v>-2.7020787010654905E-3</c:v>
                </c:pt>
                <c:pt idx="543">
                  <c:v>7.8079656622909632E-4</c:v>
                </c:pt>
                <c:pt idx="544">
                  <c:v>3.9834331437100072E-3</c:v>
                </c:pt>
                <c:pt idx="545">
                  <c:v>4.084124802897383E-4</c:v>
                </c:pt>
                <c:pt idx="546">
                  <c:v>-2.8796634979382776E-4</c:v>
                </c:pt>
                <c:pt idx="547">
                  <c:v>7.2803375932925267E-3</c:v>
                </c:pt>
                <c:pt idx="548">
                  <c:v>-2.3562538854042161E-3</c:v>
                </c:pt>
                <c:pt idx="549">
                  <c:v>5.6042604794397674E-4</c:v>
                </c:pt>
                <c:pt idx="550">
                  <c:v>-8.1006076494121902E-4</c:v>
                </c:pt>
                <c:pt idx="551">
                  <c:v>3.1471086950215373E-3</c:v>
                </c:pt>
                <c:pt idx="552">
                  <c:v>-5.5987056124366065E-3</c:v>
                </c:pt>
                <c:pt idx="553">
                  <c:v>2.6492237195423914E-3</c:v>
                </c:pt>
                <c:pt idx="554">
                  <c:v>-6.4937609931030359E-3</c:v>
                </c:pt>
                <c:pt idx="555">
                  <c:v>4.473975617219188E-4</c:v>
                </c:pt>
                <c:pt idx="556">
                  <c:v>-2.9962858477149156E-3</c:v>
                </c:pt>
                <c:pt idx="557">
                  <c:v>3.4062237950738899E-3</c:v>
                </c:pt>
                <c:pt idx="558">
                  <c:v>2.0286460549085806E-3</c:v>
                </c:pt>
                <c:pt idx="559">
                  <c:v>-3.2596889986198411E-3</c:v>
                </c:pt>
                <c:pt idx="560">
                  <c:v>2.7596071061145266E-4</c:v>
                </c:pt>
                <c:pt idx="561">
                  <c:v>1.0500407248678907E-3</c:v>
                </c:pt>
                <c:pt idx="562">
                  <c:v>-1.4726648800294951E-3</c:v>
                </c:pt>
                <c:pt idx="563">
                  <c:v>-6.1523776925934068E-3</c:v>
                </c:pt>
                <c:pt idx="564">
                  <c:v>1.8119890064671694E-3</c:v>
                </c:pt>
                <c:pt idx="565">
                  <c:v>3.5693886320069403E-4</c:v>
                </c:pt>
                <c:pt idx="566">
                  <c:v>6.954208128130167E-3</c:v>
                </c:pt>
                <c:pt idx="567">
                  <c:v>3.4764414392856337E-3</c:v>
                </c:pt>
                <c:pt idx="568">
                  <c:v>1.7376501016288907E-2</c:v>
                </c:pt>
                <c:pt idx="569">
                  <c:v>3.0497260962936493E-3</c:v>
                </c:pt>
                <c:pt idx="570">
                  <c:v>1.3703462003217723E-4</c:v>
                </c:pt>
                <c:pt idx="571">
                  <c:v>2.2206904008710573E-3</c:v>
                </c:pt>
                <c:pt idx="572">
                  <c:v>2.9170692309546209E-3</c:v>
                </c:pt>
                <c:pt idx="573">
                  <c:v>-4.8097363897589146E-3</c:v>
                </c:pt>
                <c:pt idx="574">
                  <c:v>-1.1863697066907396E-3</c:v>
                </c:pt>
                <c:pt idx="575">
                  <c:v>2.5391766489134215E-3</c:v>
                </c:pt>
                <c:pt idx="576">
                  <c:v>-8.3430644462824197E-3</c:v>
                </c:pt>
                <c:pt idx="577">
                  <c:v>-8.2503594840386222E-3</c:v>
                </c:pt>
                <c:pt idx="578">
                  <c:v>-6.255489150610298E-3</c:v>
                </c:pt>
                <c:pt idx="579">
                  <c:v>-6.6927319489642062E-3</c:v>
                </c:pt>
                <c:pt idx="580">
                  <c:v>-2.2197914613126493E-2</c:v>
                </c:pt>
                <c:pt idx="581">
                  <c:v>-7.8258132845034321E-3</c:v>
                </c:pt>
                <c:pt idx="582">
                  <c:v>-8.2239388662240856E-3</c:v>
                </c:pt>
                <c:pt idx="583">
                  <c:v>-1.1259342061074531E-2</c:v>
                </c:pt>
                <c:pt idx="584">
                  <c:v>-2.8286654504176855E-3</c:v>
                </c:pt>
                <c:pt idx="585">
                  <c:v>-1.2056327517866348E-3</c:v>
                </c:pt>
                <c:pt idx="586">
                  <c:v>3.1437457354987287E-4</c:v>
                </c:pt>
                <c:pt idx="587">
                  <c:v>1.856826116001414E-3</c:v>
                </c:pt>
                <c:pt idx="588">
                  <c:v>1.2468187102174995E-2</c:v>
                </c:pt>
                <c:pt idx="589">
                  <c:v>8.8349858852495491E-3</c:v>
                </c:pt>
                <c:pt idx="590">
                  <c:v>6.818593513253729E-3</c:v>
                </c:pt>
                <c:pt idx="591">
                  <c:v>3.5302446741248827E-3</c:v>
                </c:pt>
                <c:pt idx="592">
                  <c:v>1.110036454998011E-2</c:v>
                </c:pt>
                <c:pt idx="593">
                  <c:v>5.4833589627541514E-3</c:v>
                </c:pt>
                <c:pt idx="594">
                  <c:v>6.8859210701777253E-3</c:v>
                </c:pt>
                <c:pt idx="595">
                  <c:v>6.5528138830081599E-3</c:v>
                </c:pt>
                <c:pt idx="596">
                  <c:v>-4.0973524123194298E-3</c:v>
                </c:pt>
                <c:pt idx="597">
                  <c:v>3.5512356272804548E-3</c:v>
                </c:pt>
                <c:pt idx="598">
                  <c:v>-1.1804580733014898E-3</c:v>
                </c:pt>
                <c:pt idx="599">
                  <c:v>-5.4671134469133839E-3</c:v>
                </c:pt>
                <c:pt idx="600">
                  <c:v>-8.6728119392564789E-3</c:v>
                </c:pt>
                <c:pt idx="601">
                  <c:v>-1.1851196678033433E-3</c:v>
                </c:pt>
                <c:pt idx="602">
                  <c:v>-7.0346591589244686E-3</c:v>
                </c:pt>
                <c:pt idx="603">
                  <c:v>-5.1663901698789302E-4</c:v>
                </c:pt>
                <c:pt idx="604">
                  <c:v>-1.0516810033166022E-2</c:v>
                </c:pt>
                <c:pt idx="605">
                  <c:v>-7.7416814278830912E-3</c:v>
                </c:pt>
                <c:pt idx="606">
                  <c:v>-8.569682877442579E-3</c:v>
                </c:pt>
                <c:pt idx="607">
                  <c:v>4.276527035093864E-3</c:v>
                </c:pt>
                <c:pt idx="608">
                  <c:v>1.3423832235030643E-2</c:v>
                </c:pt>
                <c:pt idx="609">
                  <c:v>1.1212328857704559E-2</c:v>
                </c:pt>
                <c:pt idx="610">
                  <c:v>7.6270979625381275E-3</c:v>
                </c:pt>
                <c:pt idx="611">
                  <c:v>8.0950429767419878E-3</c:v>
                </c:pt>
                <c:pt idx="612">
                  <c:v>1.0585801148659322E-2</c:v>
                </c:pt>
                <c:pt idx="613">
                  <c:v>5.4548930106757126E-3</c:v>
                </c:pt>
                <c:pt idx="614">
                  <c:v>1.2247434448639564E-2</c:v>
                </c:pt>
                <c:pt idx="615">
                  <c:v>1.4105913815845706E-2</c:v>
                </c:pt>
                <c:pt idx="616">
                  <c:v>7.8378000614682166E-3</c:v>
                </c:pt>
                <c:pt idx="617">
                  <c:v>8.8104865856515665E-3</c:v>
                </c:pt>
                <c:pt idx="618">
                  <c:v>1.3689930199944926E-2</c:v>
                </c:pt>
                <c:pt idx="619">
                  <c:v>5.9073631501364949E-3</c:v>
                </c:pt>
                <c:pt idx="620">
                  <c:v>3.6220731687608954E-3</c:v>
                </c:pt>
                <c:pt idx="621">
                  <c:v>-2.1456639352645658E-3</c:v>
                </c:pt>
                <c:pt idx="622">
                  <c:v>3.9913583655508383E-3</c:v>
                </c:pt>
                <c:pt idx="623">
                  <c:v>5.1425484518047952E-3</c:v>
                </c:pt>
                <c:pt idx="624">
                  <c:v>3.023506314423649E-3</c:v>
                </c:pt>
                <c:pt idx="625">
                  <c:v>2.102941088019727E-4</c:v>
                </c:pt>
                <c:pt idx="626">
                  <c:v>1.6300217954041748E-3</c:v>
                </c:pt>
                <c:pt idx="627">
                  <c:v>1.8275410220040516E-2</c:v>
                </c:pt>
                <c:pt idx="628">
                  <c:v>2.8533895334516408E-2</c:v>
                </c:pt>
                <c:pt idx="629">
                  <c:v>1.3803695584285361E-2</c:v>
                </c:pt>
                <c:pt idx="630">
                  <c:v>6.6846141557357448E-3</c:v>
                </c:pt>
                <c:pt idx="631">
                  <c:v>3.1168077228177506E-3</c:v>
                </c:pt>
                <c:pt idx="632">
                  <c:v>-8.648483830896984E-4</c:v>
                </c:pt>
                <c:pt idx="633">
                  <c:v>1.2091118644653785E-3</c:v>
                </c:pt>
                <c:pt idx="634">
                  <c:v>3.0890626244739427E-3</c:v>
                </c:pt>
                <c:pt idx="635">
                  <c:v>-1.8929786201283439E-3</c:v>
                </c:pt>
                <c:pt idx="636">
                  <c:v>6.2177553428783465E-3</c:v>
                </c:pt>
                <c:pt idx="637">
                  <c:v>4.4141659710820094E-3</c:v>
                </c:pt>
                <c:pt idx="638">
                  <c:v>9.4093369247043313E-3</c:v>
                </c:pt>
                <c:pt idx="639">
                  <c:v>-1.7094987320385082E-2</c:v>
                </c:pt>
                <c:pt idx="640">
                  <c:v>-1.5887131155801929E-2</c:v>
                </c:pt>
                <c:pt idx="641">
                  <c:v>-2.3933310099230162E-3</c:v>
                </c:pt>
                <c:pt idx="642">
                  <c:v>9.3778925493156421E-3</c:v>
                </c:pt>
                <c:pt idx="643">
                  <c:v>8.4128651881602099E-3</c:v>
                </c:pt>
                <c:pt idx="644">
                  <c:v>1.6150637159958809E-2</c:v>
                </c:pt>
                <c:pt idx="645">
                  <c:v>1.0407241359552398E-2</c:v>
                </c:pt>
                <c:pt idx="646">
                  <c:v>9.9005874715453659E-3</c:v>
                </c:pt>
                <c:pt idx="647">
                  <c:v>1.3650689275888528E-2</c:v>
                </c:pt>
                <c:pt idx="648">
                  <c:v>6.2445537447529944E-3</c:v>
                </c:pt>
                <c:pt idx="649">
                  <c:v>7.084431196596499E-3</c:v>
                </c:pt>
                <c:pt idx="650">
                  <c:v>1.7595092050078419E-3</c:v>
                </c:pt>
                <c:pt idx="651">
                  <c:v>4.8263334500972584E-3</c:v>
                </c:pt>
                <c:pt idx="652">
                  <c:v>5.4817223063913199E-3</c:v>
                </c:pt>
                <c:pt idx="653">
                  <c:v>1.0182577007246021E-2</c:v>
                </c:pt>
                <c:pt idx="654">
                  <c:v>2.2540450126600059E-4</c:v>
                </c:pt>
                <c:pt idx="655">
                  <c:v>4.8807120457415804E-3</c:v>
                </c:pt>
                <c:pt idx="656">
                  <c:v>-2.3744501585004885E-3</c:v>
                </c:pt>
                <c:pt idx="657">
                  <c:v>2.2563088143573271E-3</c:v>
                </c:pt>
                <c:pt idx="658">
                  <c:v>6.0488581683286009E-3</c:v>
                </c:pt>
                <c:pt idx="659">
                  <c:v>8.6234752525513464E-3</c:v>
                </c:pt>
                <c:pt idx="660">
                  <c:v>5.7363752724281123E-3</c:v>
                </c:pt>
                <c:pt idx="661">
                  <c:v>8.4954213420810869E-3</c:v>
                </c:pt>
                <c:pt idx="662">
                  <c:v>6.9723495065092504E-3</c:v>
                </c:pt>
                <c:pt idx="663">
                  <c:v>5.3010810995480729E-3</c:v>
                </c:pt>
                <c:pt idx="664">
                  <c:v>1.7036977956597765E-2</c:v>
                </c:pt>
                <c:pt idx="665">
                  <c:v>4.7281968580077487E-3</c:v>
                </c:pt>
                <c:pt idx="666">
                  <c:v>1.9513012345011109E-3</c:v>
                </c:pt>
                <c:pt idx="667">
                  <c:v>1.5212930110647463E-3</c:v>
                </c:pt>
                <c:pt idx="668">
                  <c:v>1.1599543127629041E-2</c:v>
                </c:pt>
                <c:pt idx="669">
                  <c:v>5.8749185097714401E-3</c:v>
                </c:pt>
                <c:pt idx="670">
                  <c:v>2.4835671385976175E-4</c:v>
                </c:pt>
                <c:pt idx="671">
                  <c:v>1.359427965912505E-3</c:v>
                </c:pt>
                <c:pt idx="672">
                  <c:v>2.4994188459854642E-3</c:v>
                </c:pt>
                <c:pt idx="673">
                  <c:v>4.7072841235207248E-3</c:v>
                </c:pt>
                <c:pt idx="674">
                  <c:v>1.2082276893007407E-3</c:v>
                </c:pt>
                <c:pt idx="675">
                  <c:v>3.8451813720022064E-3</c:v>
                </c:pt>
                <c:pt idx="676">
                  <c:v>-5.5292001691100321E-3</c:v>
                </c:pt>
                <c:pt idx="677">
                  <c:v>2.657429932328989E-3</c:v>
                </c:pt>
                <c:pt idx="678">
                  <c:v>1.6940202876075183E-2</c:v>
                </c:pt>
                <c:pt idx="679">
                  <c:v>1.2683813170847649E-2</c:v>
                </c:pt>
                <c:pt idx="680">
                  <c:v>1.8615415271032124E-2</c:v>
                </c:pt>
                <c:pt idx="681">
                  <c:v>2.5580925690446524E-2</c:v>
                </c:pt>
                <c:pt idx="682">
                  <c:v>2.9480070565603023E-2</c:v>
                </c:pt>
                <c:pt idx="683">
                  <c:v>2.6480536597996669E-2</c:v>
                </c:pt>
                <c:pt idx="684">
                  <c:v>3.2666262636663883E-2</c:v>
                </c:pt>
                <c:pt idx="685">
                  <c:v>3.5740790364881245E-2</c:v>
                </c:pt>
                <c:pt idx="686">
                  <c:v>3.7493126813479376E-2</c:v>
                </c:pt>
                <c:pt idx="687">
                  <c:v>3.6988466258632231E-2</c:v>
                </c:pt>
                <c:pt idx="688">
                  <c:v>3.0665215574479293E-2</c:v>
                </c:pt>
                <c:pt idx="689">
                  <c:v>2.7627495477332967E-2</c:v>
                </c:pt>
                <c:pt idx="690">
                  <c:v>2.095002058865118E-2</c:v>
                </c:pt>
                <c:pt idx="691">
                  <c:v>2.6775226340928365E-2</c:v>
                </c:pt>
                <c:pt idx="692">
                  <c:v>6.027824922020599E-3</c:v>
                </c:pt>
                <c:pt idx="693">
                  <c:v>-1.2055304235718718E-3</c:v>
                </c:pt>
                <c:pt idx="694">
                  <c:v>1.8292700676110299E-3</c:v>
                </c:pt>
                <c:pt idx="695">
                  <c:v>-8.2563045585077341E-4</c:v>
                </c:pt>
                <c:pt idx="696">
                  <c:v>-3.4078003767303712E-3</c:v>
                </c:pt>
                <c:pt idx="697">
                  <c:v>-1.436517760488068E-2</c:v>
                </c:pt>
                <c:pt idx="698">
                  <c:v>-1.3668918845024929E-2</c:v>
                </c:pt>
                <c:pt idx="699">
                  <c:v>-1.706149118496569E-2</c:v>
                </c:pt>
                <c:pt idx="700">
                  <c:v>-1.5156913248021682E-2</c:v>
                </c:pt>
                <c:pt idx="701">
                  <c:v>-1.120387295019659E-2</c:v>
                </c:pt>
                <c:pt idx="702">
                  <c:v>-1.5287732984399088E-2</c:v>
                </c:pt>
                <c:pt idx="703">
                  <c:v>-2.375628490698008E-2</c:v>
                </c:pt>
                <c:pt idx="704">
                  <c:v>-1.7735122519094437E-2</c:v>
                </c:pt>
                <c:pt idx="705">
                  <c:v>-1.1294497872693094E-2</c:v>
                </c:pt>
                <c:pt idx="706">
                  <c:v>-1.931594796731392E-2</c:v>
                </c:pt>
                <c:pt idx="707">
                  <c:v>-2.2094613497657303E-2</c:v>
                </c:pt>
                <c:pt idx="708">
                  <c:v>-2.5109934321327271E-2</c:v>
                </c:pt>
                <c:pt idx="709">
                  <c:v>-1.9638164546995289E-2</c:v>
                </c:pt>
                <c:pt idx="710">
                  <c:v>-2.077401765327741E-2</c:v>
                </c:pt>
                <c:pt idx="711">
                  <c:v>-1.4615521494781252E-2</c:v>
                </c:pt>
                <c:pt idx="712">
                  <c:v>-1.864755823365713E-2</c:v>
                </c:pt>
                <c:pt idx="713">
                  <c:v>-1.7210258854957524E-2</c:v>
                </c:pt>
                <c:pt idx="714">
                  <c:v>-1.3302697692442245E-2</c:v>
                </c:pt>
                <c:pt idx="715">
                  <c:v>-9.330488499196465E-3</c:v>
                </c:pt>
                <c:pt idx="716">
                  <c:v>-9.1738411856328063E-3</c:v>
                </c:pt>
                <c:pt idx="717">
                  <c:v>-1.16233054226686E-2</c:v>
                </c:pt>
                <c:pt idx="718">
                  <c:v>-6.6202675248938593E-3</c:v>
                </c:pt>
                <c:pt idx="719">
                  <c:v>-6.8958237911622734E-4</c:v>
                </c:pt>
                <c:pt idx="720">
                  <c:v>1.0807391146364046E-3</c:v>
                </c:pt>
                <c:pt idx="721">
                  <c:v>-4.0671581604017626E-3</c:v>
                </c:pt>
                <c:pt idx="722">
                  <c:v>3.1595440245343128E-3</c:v>
                </c:pt>
                <c:pt idx="723">
                  <c:v>-7.3657383339738606E-4</c:v>
                </c:pt>
                <c:pt idx="724">
                  <c:v>5.5183051673832533E-3</c:v>
                </c:pt>
                <c:pt idx="725">
                  <c:v>5.5420646266179617E-3</c:v>
                </c:pt>
                <c:pt idx="726">
                  <c:v>3.9719681303344726E-3</c:v>
                </c:pt>
                <c:pt idx="727">
                  <c:v>-2.2737755086604688E-4</c:v>
                </c:pt>
                <c:pt idx="728">
                  <c:v>-2.2935090661670176E-4</c:v>
                </c:pt>
                <c:pt idx="729">
                  <c:v>9.7036036947949699E-4</c:v>
                </c:pt>
                <c:pt idx="730">
                  <c:v>9.5890196453113277E-4</c:v>
                </c:pt>
                <c:pt idx="731">
                  <c:v>1.4096053268962912E-4</c:v>
                </c:pt>
                <c:pt idx="732">
                  <c:v>-4.4534546273064793E-3</c:v>
                </c:pt>
                <c:pt idx="733">
                  <c:v>-3.4667023548645687E-4</c:v>
                </c:pt>
                <c:pt idx="734">
                  <c:v>4.1670039210448418E-3</c:v>
                </c:pt>
                <c:pt idx="735">
                  <c:v>-4.2790678085935621E-4</c:v>
                </c:pt>
                <c:pt idx="736">
                  <c:v>9.94611378946939E-4</c:v>
                </c:pt>
                <c:pt idx="737">
                  <c:v>-3.7335210087599178E-3</c:v>
                </c:pt>
                <c:pt idx="738">
                  <c:v>-2.7711977563830621E-3</c:v>
                </c:pt>
                <c:pt idx="739">
                  <c:v>2.430715888981807E-3</c:v>
                </c:pt>
                <c:pt idx="740">
                  <c:v>4.8327062771114024E-3</c:v>
                </c:pt>
                <c:pt idx="741">
                  <c:v>5.6783326896701937E-3</c:v>
                </c:pt>
                <c:pt idx="742">
                  <c:v>5.353165216197016E-3</c:v>
                </c:pt>
                <c:pt idx="743">
                  <c:v>6.0659762863900729E-3</c:v>
                </c:pt>
                <c:pt idx="744">
                  <c:v>1.3265621975244396E-2</c:v>
                </c:pt>
                <c:pt idx="745">
                  <c:v>7.9479525271401626E-3</c:v>
                </c:pt>
                <c:pt idx="746">
                  <c:v>-6.2331635599994562E-4</c:v>
                </c:pt>
                <c:pt idx="747">
                  <c:v>-6.8465623225341264E-4</c:v>
                </c:pt>
                <c:pt idx="748">
                  <c:v>1.1425351640466324E-2</c:v>
                </c:pt>
                <c:pt idx="749">
                  <c:v>8.2964405015426689E-3</c:v>
                </c:pt>
                <c:pt idx="750">
                  <c:v>6.9790808282047352E-3</c:v>
                </c:pt>
                <c:pt idx="751">
                  <c:v>5.0691787765592402E-3</c:v>
                </c:pt>
                <c:pt idx="752">
                  <c:v>6.1351462790549391E-3</c:v>
                </c:pt>
                <c:pt idx="753">
                  <c:v>1.0784299078994154E-2</c:v>
                </c:pt>
                <c:pt idx="754">
                  <c:v>5.4760869992362448E-3</c:v>
                </c:pt>
                <c:pt idx="755">
                  <c:v>7.6065746188625554E-3</c:v>
                </c:pt>
                <c:pt idx="756">
                  <c:v>7.4105891597192018E-3</c:v>
                </c:pt>
                <c:pt idx="757">
                  <c:v>1.3230566136607537E-2</c:v>
                </c:pt>
                <c:pt idx="758">
                  <c:v>1.2788925152324196E-2</c:v>
                </c:pt>
                <c:pt idx="759">
                  <c:v>1.6567402867475999E-2</c:v>
                </c:pt>
                <c:pt idx="760">
                  <c:v>1.7551760429288484E-3</c:v>
                </c:pt>
                <c:pt idx="761">
                  <c:v>1.2005653045324008E-2</c:v>
                </c:pt>
                <c:pt idx="762">
                  <c:v>1.3121724473895438E-2</c:v>
                </c:pt>
                <c:pt idx="763">
                  <c:v>1.5116401422795321E-2</c:v>
                </c:pt>
                <c:pt idx="764">
                  <c:v>3.309316949272962E-3</c:v>
                </c:pt>
                <c:pt idx="765">
                  <c:v>1.5048874000015885E-2</c:v>
                </c:pt>
                <c:pt idx="766">
                  <c:v>1.9302098867497577E-2</c:v>
                </c:pt>
                <c:pt idx="767">
                  <c:v>1.4402073077888156E-2</c:v>
                </c:pt>
                <c:pt idx="768">
                  <c:v>9.7801735013606297E-3</c:v>
                </c:pt>
                <c:pt idx="769">
                  <c:v>1.2747940871222848E-2</c:v>
                </c:pt>
                <c:pt idx="770">
                  <c:v>3.264423390728717E-3</c:v>
                </c:pt>
                <c:pt idx="771">
                  <c:v>1.2360818434170603E-2</c:v>
                </c:pt>
                <c:pt idx="772">
                  <c:v>4.482589999455157E-3</c:v>
                </c:pt>
                <c:pt idx="773">
                  <c:v>1.191525987544325E-2</c:v>
                </c:pt>
                <c:pt idx="774">
                  <c:v>1.4722588480644195E-2</c:v>
                </c:pt>
                <c:pt idx="775">
                  <c:v>1.0376858958716158E-2</c:v>
                </c:pt>
                <c:pt idx="776">
                  <c:v>1.1575609822628513E-2</c:v>
                </c:pt>
                <c:pt idx="777">
                  <c:v>1.8525374337736294E-3</c:v>
                </c:pt>
                <c:pt idx="778">
                  <c:v>-1.5042400598325081E-3</c:v>
                </c:pt>
                <c:pt idx="779">
                  <c:v>3.9603520983080382E-3</c:v>
                </c:pt>
                <c:pt idx="780">
                  <c:v>3.2272725002804709E-3</c:v>
                </c:pt>
                <c:pt idx="781">
                  <c:v>3.3818797977449092E-3</c:v>
                </c:pt>
                <c:pt idx="782">
                  <c:v>1.5067952842361279E-2</c:v>
                </c:pt>
                <c:pt idx="783">
                  <c:v>7.2311645177680775E-3</c:v>
                </c:pt>
                <c:pt idx="784">
                  <c:v>1.6803082869566433E-2</c:v>
                </c:pt>
                <c:pt idx="785">
                  <c:v>5.7312984848986144E-3</c:v>
                </c:pt>
                <c:pt idx="786">
                  <c:v>1.6676884726624949E-3</c:v>
                </c:pt>
                <c:pt idx="787">
                  <c:v>3.8263563995244907E-3</c:v>
                </c:pt>
                <c:pt idx="788">
                  <c:v>1.2327888507171704E-2</c:v>
                </c:pt>
                <c:pt idx="789">
                  <c:v>6.3890572588041041E-3</c:v>
                </c:pt>
                <c:pt idx="790">
                  <c:v>8.9824877934111102E-3</c:v>
                </c:pt>
                <c:pt idx="791">
                  <c:v>4.8477099811588932E-3</c:v>
                </c:pt>
                <c:pt idx="792">
                  <c:v>1.0655308800062954E-2</c:v>
                </c:pt>
                <c:pt idx="793">
                  <c:v>8.2815427484853529E-3</c:v>
                </c:pt>
                <c:pt idx="794">
                  <c:v>2.6165486062194126E-3</c:v>
                </c:pt>
                <c:pt idx="795">
                  <c:v>7.6679298030927383E-4</c:v>
                </c:pt>
                <c:pt idx="796">
                  <c:v>2.3348853476382555E-3</c:v>
                </c:pt>
                <c:pt idx="797">
                  <c:v>-3.2634052506523431E-3</c:v>
                </c:pt>
                <c:pt idx="798">
                  <c:v>-2.7355620720553955E-3</c:v>
                </c:pt>
                <c:pt idx="799">
                  <c:v>-5.5910252449788865E-3</c:v>
                </c:pt>
                <c:pt idx="800">
                  <c:v>3.9791792879122143E-3</c:v>
                </c:pt>
                <c:pt idx="801">
                  <c:v>3.9742262708172315E-3</c:v>
                </c:pt>
                <c:pt idx="802">
                  <c:v>8.0947024209963511E-3</c:v>
                </c:pt>
                <c:pt idx="803">
                  <c:v>6.6328942795197549E-3</c:v>
                </c:pt>
                <c:pt idx="804">
                  <c:v>5.8944885138164441E-3</c:v>
                </c:pt>
                <c:pt idx="805">
                  <c:v>6.0005215623993987E-3</c:v>
                </c:pt>
                <c:pt idx="806">
                  <c:v>7.842046586124694E-3</c:v>
                </c:pt>
                <c:pt idx="807">
                  <c:v>1.4181284927231941E-2</c:v>
                </c:pt>
                <c:pt idx="808">
                  <c:v>1.0501024163132486E-2</c:v>
                </c:pt>
                <c:pt idx="809">
                  <c:v>1.7370538983466983E-2</c:v>
                </c:pt>
                <c:pt idx="810">
                  <c:v>1.2823197835406412E-2</c:v>
                </c:pt>
                <c:pt idx="811">
                  <c:v>1.801938224306035E-2</c:v>
                </c:pt>
                <c:pt idx="812">
                  <c:v>3.0996971320301331E-3</c:v>
                </c:pt>
                <c:pt idx="813">
                  <c:v>4.8346152612281394E-3</c:v>
                </c:pt>
                <c:pt idx="814">
                  <c:v>-5.7077458822645437E-3</c:v>
                </c:pt>
                <c:pt idx="815">
                  <c:v>-3.1155244566693605E-3</c:v>
                </c:pt>
                <c:pt idx="816">
                  <c:v>-8.6974125291468442E-3</c:v>
                </c:pt>
                <c:pt idx="817">
                  <c:v>-4.1577293091660771E-3</c:v>
                </c:pt>
                <c:pt idx="818">
                  <c:v>-1.0366754137735497E-2</c:v>
                </c:pt>
                <c:pt idx="819">
                  <c:v>-1.902762121873831E-2</c:v>
                </c:pt>
                <c:pt idx="820">
                  <c:v>-2.0582591236764283E-2</c:v>
                </c:pt>
                <c:pt idx="821">
                  <c:v>-2.7923682284488952E-2</c:v>
                </c:pt>
                <c:pt idx="822">
                  <c:v>-1.4979191251548436E-2</c:v>
                </c:pt>
                <c:pt idx="823">
                  <c:v>-1.9364550566229967E-2</c:v>
                </c:pt>
                <c:pt idx="824">
                  <c:v>-2.0237836872622445E-2</c:v>
                </c:pt>
                <c:pt idx="825">
                  <c:v>-2.2110496048652405E-2</c:v>
                </c:pt>
                <c:pt idx="826">
                  <c:v>-1.1655695853321343E-2</c:v>
                </c:pt>
                <c:pt idx="827">
                  <c:v>-1.3401868506142389E-2</c:v>
                </c:pt>
                <c:pt idx="828">
                  <c:v>-1.2836221836210136E-2</c:v>
                </c:pt>
                <c:pt idx="829">
                  <c:v>-1.7719635643495824E-2</c:v>
                </c:pt>
                <c:pt idx="830">
                  <c:v>-1.1257222934857723E-2</c:v>
                </c:pt>
                <c:pt idx="831">
                  <c:v>-5.2410562364648113E-3</c:v>
                </c:pt>
                <c:pt idx="832">
                  <c:v>-5.9501484089716193E-3</c:v>
                </c:pt>
                <c:pt idx="833">
                  <c:v>-2.4668762751486901E-3</c:v>
                </c:pt>
                <c:pt idx="834">
                  <c:v>-8.1852333216613296E-3</c:v>
                </c:pt>
                <c:pt idx="835">
                  <c:v>-2.7074132370996725E-3</c:v>
                </c:pt>
                <c:pt idx="836">
                  <c:v>3.2065545224413479E-3</c:v>
                </c:pt>
                <c:pt idx="837">
                  <c:v>6.3987588235166169E-3</c:v>
                </c:pt>
                <c:pt idx="838">
                  <c:v>-2.1455385597859765E-3</c:v>
                </c:pt>
                <c:pt idx="839">
                  <c:v>-1.47266324337841E-3</c:v>
                </c:pt>
                <c:pt idx="840">
                  <c:v>1.7026188455050472E-3</c:v>
                </c:pt>
                <c:pt idx="841">
                  <c:v>-3.5295776634945799E-3</c:v>
                </c:pt>
                <c:pt idx="842">
                  <c:v>-3.2212744229177426E-3</c:v>
                </c:pt>
                <c:pt idx="843">
                  <c:v>-6.7337333701592986E-3</c:v>
                </c:pt>
                <c:pt idx="844">
                  <c:v>-2.4489620149033622E-3</c:v>
                </c:pt>
                <c:pt idx="845">
                  <c:v>-4.6581887855336422E-3</c:v>
                </c:pt>
                <c:pt idx="846">
                  <c:v>-8.1168390214054042E-3</c:v>
                </c:pt>
                <c:pt idx="847">
                  <c:v>-8.3132424436152784E-3</c:v>
                </c:pt>
                <c:pt idx="848">
                  <c:v>-1.2932589790888826E-2</c:v>
                </c:pt>
                <c:pt idx="849">
                  <c:v>-1.8099517630668676E-2</c:v>
                </c:pt>
                <c:pt idx="850">
                  <c:v>-1.6966831546526281E-2</c:v>
                </c:pt>
                <c:pt idx="851">
                  <c:v>-1.7518799311608799E-2</c:v>
                </c:pt>
                <c:pt idx="852">
                  <c:v>-1.3979662137751913E-2</c:v>
                </c:pt>
                <c:pt idx="853">
                  <c:v>-8.9189333928126457E-3</c:v>
                </c:pt>
                <c:pt idx="854">
                  <c:v>2.3319235154409373E-4</c:v>
                </c:pt>
                <c:pt idx="855">
                  <c:v>-8.6803493415660239E-4</c:v>
                </c:pt>
                <c:pt idx="856">
                  <c:v>-5.3438553568660981E-3</c:v>
                </c:pt>
                <c:pt idx="857">
                  <c:v>-5.1917079042491663E-3</c:v>
                </c:pt>
                <c:pt idx="858">
                  <c:v>-5.305472294527081E-3</c:v>
                </c:pt>
                <c:pt idx="859">
                  <c:v>-6.4280056751249781E-3</c:v>
                </c:pt>
                <c:pt idx="860">
                  <c:v>-3.9389212467155765E-4</c:v>
                </c:pt>
                <c:pt idx="861">
                  <c:v>9.7986987557148594E-4</c:v>
                </c:pt>
                <c:pt idx="862">
                  <c:v>2.803686451732968E-3</c:v>
                </c:pt>
                <c:pt idx="863">
                  <c:v>5.5106997497856149E-4</c:v>
                </c:pt>
                <c:pt idx="864">
                  <c:v>-3.6683393077218619E-3</c:v>
                </c:pt>
                <c:pt idx="865">
                  <c:v>-1.5532800860636557E-3</c:v>
                </c:pt>
                <c:pt idx="866">
                  <c:v>-1.1843450669387049E-2</c:v>
                </c:pt>
                <c:pt idx="867">
                  <c:v>-1.0710119182622329E-2</c:v>
                </c:pt>
                <c:pt idx="868">
                  <c:v>-7.7930923891910411E-3</c:v>
                </c:pt>
                <c:pt idx="869">
                  <c:v>-2.4901723712366297E-3</c:v>
                </c:pt>
                <c:pt idx="870">
                  <c:v>-7.7776600937094972E-3</c:v>
                </c:pt>
                <c:pt idx="871">
                  <c:v>-7.5062935165541448E-3</c:v>
                </c:pt>
                <c:pt idx="872">
                  <c:v>-1.1128363654324763E-2</c:v>
                </c:pt>
                <c:pt idx="873">
                  <c:v>-7.074363441830077E-3</c:v>
                </c:pt>
                <c:pt idx="874">
                  <c:v>-6.7671506857570072E-3</c:v>
                </c:pt>
                <c:pt idx="875">
                  <c:v>-7.8883258892458921E-3</c:v>
                </c:pt>
                <c:pt idx="876">
                  <c:v>-9.058737874264618E-3</c:v>
                </c:pt>
                <c:pt idx="877">
                  <c:v>-1.5447301369427102E-2</c:v>
                </c:pt>
                <c:pt idx="878">
                  <c:v>-5.8331079681049856E-3</c:v>
                </c:pt>
                <c:pt idx="879">
                  <c:v>-9.8148856840599152E-3</c:v>
                </c:pt>
                <c:pt idx="880">
                  <c:v>-1.0148518912429983E-2</c:v>
                </c:pt>
                <c:pt idx="881">
                  <c:v>-1.3503359923800515E-2</c:v>
                </c:pt>
                <c:pt idx="882">
                  <c:v>-4.3483032030711194E-3</c:v>
                </c:pt>
                <c:pt idx="883">
                  <c:v>-4.0614174115725229E-3</c:v>
                </c:pt>
                <c:pt idx="884">
                  <c:v>-2.9428754577655648E-3</c:v>
                </c:pt>
                <c:pt idx="885">
                  <c:v>-5.6733707791975585E-3</c:v>
                </c:pt>
                <c:pt idx="886">
                  <c:v>-5.2844865349630519E-3</c:v>
                </c:pt>
                <c:pt idx="887">
                  <c:v>-2.9044960652839734E-3</c:v>
                </c:pt>
                <c:pt idx="888">
                  <c:v>8.0410869852284E-3</c:v>
                </c:pt>
                <c:pt idx="889">
                  <c:v>7.065247426711674E-3</c:v>
                </c:pt>
                <c:pt idx="890">
                  <c:v>9.4147659705849077E-4</c:v>
                </c:pt>
                <c:pt idx="891">
                  <c:v>8.4964216520035472E-3</c:v>
                </c:pt>
                <c:pt idx="892">
                  <c:v>7.2488582991770377E-3</c:v>
                </c:pt>
                <c:pt idx="893">
                  <c:v>8.9199830999119514E-3</c:v>
                </c:pt>
                <c:pt idx="894">
                  <c:v>3.5041842628035606E-3</c:v>
                </c:pt>
                <c:pt idx="895">
                  <c:v>2.5323669644556498E-3</c:v>
                </c:pt>
                <c:pt idx="896">
                  <c:v>3.0079255592444496E-3</c:v>
                </c:pt>
                <c:pt idx="897">
                  <c:v>5.5717671831691162E-3</c:v>
                </c:pt>
                <c:pt idx="898">
                  <c:v>4.4814148278786107E-3</c:v>
                </c:pt>
                <c:pt idx="899">
                  <c:v>5.9164940074216271E-3</c:v>
                </c:pt>
                <c:pt idx="900">
                  <c:v>-4.3190822146097719E-3</c:v>
                </c:pt>
                <c:pt idx="901">
                  <c:v>2.3191505063001132E-3</c:v>
                </c:pt>
                <c:pt idx="902">
                  <c:v>-6.8095664038369695E-4</c:v>
                </c:pt>
                <c:pt idx="903">
                  <c:v>-3.8937161031431596E-3</c:v>
                </c:pt>
                <c:pt idx="904">
                  <c:v>-1.2046404728910587E-3</c:v>
                </c:pt>
                <c:pt idx="905">
                  <c:v>3.4493323842336287E-3</c:v>
                </c:pt>
                <c:pt idx="906">
                  <c:v>6.1833220647860218E-3</c:v>
                </c:pt>
                <c:pt idx="907">
                  <c:v>1.0788585222680759E-2</c:v>
                </c:pt>
                <c:pt idx="908">
                  <c:v>9.3062975332414578E-3</c:v>
                </c:pt>
                <c:pt idx="909">
                  <c:v>3.9102079153654247E-3</c:v>
                </c:pt>
                <c:pt idx="910">
                  <c:v>9.3965463285331074E-3</c:v>
                </c:pt>
                <c:pt idx="911">
                  <c:v>7.3000344282009725E-3</c:v>
                </c:pt>
                <c:pt idx="912">
                  <c:v>8.184527795086478E-3</c:v>
                </c:pt>
                <c:pt idx="913">
                  <c:v>8.2724321551427369E-3</c:v>
                </c:pt>
                <c:pt idx="914">
                  <c:v>9.8458492228098663E-3</c:v>
                </c:pt>
                <c:pt idx="915">
                  <c:v>1.1987770921183175E-2</c:v>
                </c:pt>
                <c:pt idx="916">
                  <c:v>1.741522645624273E-2</c:v>
                </c:pt>
                <c:pt idx="917">
                  <c:v>9.4187670429141321E-3</c:v>
                </c:pt>
                <c:pt idx="918">
                  <c:v>9.4629103546891042E-3</c:v>
                </c:pt>
                <c:pt idx="919">
                  <c:v>-1.0525182878392033E-3</c:v>
                </c:pt>
                <c:pt idx="920">
                  <c:v>-1.9260765465605068E-3</c:v>
                </c:pt>
                <c:pt idx="921">
                  <c:v>1.0192331314981174E-2</c:v>
                </c:pt>
                <c:pt idx="922">
                  <c:v>1.0736721963220547E-3</c:v>
                </c:pt>
                <c:pt idx="923">
                  <c:v>-8.0130454093926883E-4</c:v>
                </c:pt>
                <c:pt idx="924">
                  <c:v>-5.7265123692670946E-4</c:v>
                </c:pt>
                <c:pt idx="925">
                  <c:v>-3.5606707380307508E-3</c:v>
                </c:pt>
                <c:pt idx="926">
                  <c:v>-3.7679675871186459E-3</c:v>
                </c:pt>
                <c:pt idx="927">
                  <c:v>-7.4142135305813725E-3</c:v>
                </c:pt>
                <c:pt idx="928">
                  <c:v>-9.2434818232643001E-3</c:v>
                </c:pt>
                <c:pt idx="929">
                  <c:v>-1.2615211872962245E-2</c:v>
                </c:pt>
                <c:pt idx="930">
                  <c:v>-1.0133918519966452E-2</c:v>
                </c:pt>
                <c:pt idx="931">
                  <c:v>-1.4766607881114106E-4</c:v>
                </c:pt>
                <c:pt idx="932">
                  <c:v>5.2111169418395378E-3</c:v>
                </c:pt>
                <c:pt idx="933">
                  <c:v>-7.0835380655506035E-3</c:v>
                </c:pt>
                <c:pt idx="934">
                  <c:v>-1.6445326265451653E-3</c:v>
                </c:pt>
                <c:pt idx="935">
                  <c:v>-1.3226876662962145E-3</c:v>
                </c:pt>
                <c:pt idx="936">
                  <c:v>4.7555121150033515E-4</c:v>
                </c:pt>
                <c:pt idx="937">
                  <c:v>2.2032276801094465E-3</c:v>
                </c:pt>
                <c:pt idx="938">
                  <c:v>-6.0333535961421512E-4</c:v>
                </c:pt>
                <c:pt idx="939">
                  <c:v>4.4998122396604856E-3</c:v>
                </c:pt>
                <c:pt idx="940">
                  <c:v>4.5366714165424099E-3</c:v>
                </c:pt>
                <c:pt idx="941">
                  <c:v>1.1800524416829517E-2</c:v>
                </c:pt>
                <c:pt idx="942">
                  <c:v>5.6562378860273198E-3</c:v>
                </c:pt>
                <c:pt idx="943">
                  <c:v>5.1450728074172857E-4</c:v>
                </c:pt>
                <c:pt idx="944">
                  <c:v>-1.8602768297936775E-3</c:v>
                </c:pt>
                <c:pt idx="945">
                  <c:v>1.2803758121058475E-3</c:v>
                </c:pt>
                <c:pt idx="946">
                  <c:v>6.4585804560838547E-4</c:v>
                </c:pt>
                <c:pt idx="947">
                  <c:v>5.1303051131756571E-3</c:v>
                </c:pt>
                <c:pt idx="948">
                  <c:v>2.0480115897056634E-3</c:v>
                </c:pt>
                <c:pt idx="949">
                  <c:v>3.9520024249942087E-3</c:v>
                </c:pt>
                <c:pt idx="950">
                  <c:v>4.0703934217071166E-3</c:v>
                </c:pt>
                <c:pt idx="951">
                  <c:v>3.113136572654225E-4</c:v>
                </c:pt>
                <c:pt idx="952">
                  <c:v>-2.9270283116464946E-3</c:v>
                </c:pt>
                <c:pt idx="953">
                  <c:v>-3.0932201445049942E-3</c:v>
                </c:pt>
                <c:pt idx="954">
                  <c:v>-9.3680428116868356E-4</c:v>
                </c:pt>
                <c:pt idx="955">
                  <c:v>-3.3253920659108752E-3</c:v>
                </c:pt>
                <c:pt idx="956">
                  <c:v>-5.9907517260891878E-3</c:v>
                </c:pt>
                <c:pt idx="957">
                  <c:v>3.5136634413094046E-3</c:v>
                </c:pt>
                <c:pt idx="958">
                  <c:v>3.1244301840558427E-3</c:v>
                </c:pt>
                <c:pt idx="959">
                  <c:v>1.4368959880283079E-3</c:v>
                </c:pt>
                <c:pt idx="960">
                  <c:v>3.32134195142164E-3</c:v>
                </c:pt>
                <c:pt idx="961">
                  <c:v>2.0239461671725909E-3</c:v>
                </c:pt>
                <c:pt idx="962">
                  <c:v>8.1758508915199344E-3</c:v>
                </c:pt>
                <c:pt idx="963">
                  <c:v>5.5094249856574113E-3</c:v>
                </c:pt>
                <c:pt idx="964">
                  <c:v>3.2161285651893957E-3</c:v>
                </c:pt>
                <c:pt idx="965">
                  <c:v>1.7321248991408408E-3</c:v>
                </c:pt>
                <c:pt idx="966">
                  <c:v>4.8839919084362323E-3</c:v>
                </c:pt>
                <c:pt idx="967">
                  <c:v>7.3094167575801392E-3</c:v>
                </c:pt>
                <c:pt idx="968">
                  <c:v>9.1112185593819409E-3</c:v>
                </c:pt>
                <c:pt idx="969">
                  <c:v>2.5021025372824915E-3</c:v>
                </c:pt>
                <c:pt idx="970">
                  <c:v>-4.6138726831257762E-4</c:v>
                </c:pt>
                <c:pt idx="971">
                  <c:v>-4.8876955554758039E-5</c:v>
                </c:pt>
                <c:pt idx="972">
                  <c:v>-1.302009787634959E-3</c:v>
                </c:pt>
                <c:pt idx="973">
                  <c:v>-5.2736696646964593E-3</c:v>
                </c:pt>
                <c:pt idx="974">
                  <c:v>-6.3377513861726685E-3</c:v>
                </c:pt>
                <c:pt idx="975">
                  <c:v>-1.5443599945660312E-3</c:v>
                </c:pt>
                <c:pt idx="976">
                  <c:v>-3.665164456701763E-3</c:v>
                </c:pt>
                <c:pt idx="977">
                  <c:v>-5.8673379061496946E-3</c:v>
                </c:pt>
                <c:pt idx="978">
                  <c:v>-2.6159662337253906E-3</c:v>
                </c:pt>
                <c:pt idx="979">
                  <c:v>-7.5700656322692335E-3</c:v>
                </c:pt>
                <c:pt idx="980">
                  <c:v>4.8702460714144846E-4</c:v>
                </c:pt>
                <c:pt idx="981">
                  <c:v>-1.0189927533916487E-2</c:v>
                </c:pt>
                <c:pt idx="982">
                  <c:v>-1.0781441283324972E-2</c:v>
                </c:pt>
                <c:pt idx="983">
                  <c:v>-5.7270998085090325E-3</c:v>
                </c:pt>
                <c:pt idx="984">
                  <c:v>-5.2692243506335746E-3</c:v>
                </c:pt>
                <c:pt idx="985">
                  <c:v>-3.9421033658340989E-3</c:v>
                </c:pt>
                <c:pt idx="986">
                  <c:v>1.1070352460001165E-3</c:v>
                </c:pt>
                <c:pt idx="987">
                  <c:v>-3.3703575901713467E-3</c:v>
                </c:pt>
                <c:pt idx="988">
                  <c:v>-1.8198145659441111E-3</c:v>
                </c:pt>
                <c:pt idx="989">
                  <c:v>4.4409737307209351E-3</c:v>
                </c:pt>
                <c:pt idx="990">
                  <c:v>1.0272196625166045E-3</c:v>
                </c:pt>
                <c:pt idx="991">
                  <c:v>8.9481101415466186E-3</c:v>
                </c:pt>
                <c:pt idx="992">
                  <c:v>-2.2655457544297208E-3</c:v>
                </c:pt>
                <c:pt idx="993">
                  <c:v>6.1924650043010052E-3</c:v>
                </c:pt>
                <c:pt idx="994">
                  <c:v>9.6973364215435561E-3</c:v>
                </c:pt>
                <c:pt idx="995">
                  <c:v>6.5930192195276472E-3</c:v>
                </c:pt>
                <c:pt idx="996">
                  <c:v>6.3482724914049613E-3</c:v>
                </c:pt>
                <c:pt idx="997">
                  <c:v>8.8075212182180881E-3</c:v>
                </c:pt>
                <c:pt idx="998">
                  <c:v>-9.6194345896174257E-4</c:v>
                </c:pt>
                <c:pt idx="999">
                  <c:v>2.6772125239442409E-3</c:v>
                </c:pt>
                <c:pt idx="1000">
                  <c:v>1.8706494842205788E-3</c:v>
                </c:pt>
                <c:pt idx="1001">
                  <c:v>-1.325510240748534E-3</c:v>
                </c:pt>
                <c:pt idx="1002">
                  <c:v>-3.7495940103820422E-3</c:v>
                </c:pt>
                <c:pt idx="1003">
                  <c:v>-6.1392496898845733E-3</c:v>
                </c:pt>
                <c:pt idx="1004">
                  <c:v>-2.0744188198765913E-3</c:v>
                </c:pt>
                <c:pt idx="1005">
                  <c:v>-3.6054774375493819E-3</c:v>
                </c:pt>
                <c:pt idx="1006">
                  <c:v>-4.7777757675018656E-3</c:v>
                </c:pt>
                <c:pt idx="1007">
                  <c:v>-8.1343016155836605E-3</c:v>
                </c:pt>
                <c:pt idx="1008">
                  <c:v>-6.4641911739616665E-3</c:v>
                </c:pt>
                <c:pt idx="1009">
                  <c:v>5.3289929505168539E-3</c:v>
                </c:pt>
                <c:pt idx="1010">
                  <c:v>7.6496680560020867E-3</c:v>
                </c:pt>
                <c:pt idx="1011">
                  <c:v>5.4127556628396937E-3</c:v>
                </c:pt>
                <c:pt idx="1012">
                  <c:v>6.1718166550613083E-3</c:v>
                </c:pt>
                <c:pt idx="1013">
                  <c:v>6.5646196930382707E-3</c:v>
                </c:pt>
                <c:pt idx="1014">
                  <c:v>7.6901392275353607E-3</c:v>
                </c:pt>
                <c:pt idx="1015">
                  <c:v>6.891810410913861E-3</c:v>
                </c:pt>
                <c:pt idx="1016">
                  <c:v>7.0410748083006396E-3</c:v>
                </c:pt>
                <c:pt idx="1017">
                  <c:v>4.9525200881669722E-3</c:v>
                </c:pt>
                <c:pt idx="1018">
                  <c:v>7.6271505941987484E-3</c:v>
                </c:pt>
                <c:pt idx="1019">
                  <c:v>8.3905174849752927E-3</c:v>
                </c:pt>
                <c:pt idx="1020">
                  <c:v>6.0766150922396322E-3</c:v>
                </c:pt>
                <c:pt idx="1021">
                  <c:v>-9.601077381032953E-3</c:v>
                </c:pt>
                <c:pt idx="1022">
                  <c:v>-1.0952428732384304E-2</c:v>
                </c:pt>
                <c:pt idx="1023">
                  <c:v>-1.2583610051065621E-2</c:v>
                </c:pt>
                <c:pt idx="1024">
                  <c:v>-5.9993362748147691E-3</c:v>
                </c:pt>
                <c:pt idx="1025">
                  <c:v>-6.6125175620049262E-3</c:v>
                </c:pt>
                <c:pt idx="1026">
                  <c:v>-7.0822105382364331E-3</c:v>
                </c:pt>
                <c:pt idx="1027">
                  <c:v>-6.5152706475260511E-3</c:v>
                </c:pt>
                <c:pt idx="1028">
                  <c:v>-4.8179793217160349E-3</c:v>
                </c:pt>
                <c:pt idx="1029">
                  <c:v>-8.284980157137925E-3</c:v>
                </c:pt>
                <c:pt idx="1030">
                  <c:v>-9.9039053621813814E-3</c:v>
                </c:pt>
                <c:pt idx="1031">
                  <c:v>-1.4365400105006046E-2</c:v>
                </c:pt>
                <c:pt idx="1032">
                  <c:v>-7.4847884832323535E-3</c:v>
                </c:pt>
                <c:pt idx="1033">
                  <c:v>-5.9142804472070752E-3</c:v>
                </c:pt>
                <c:pt idx="1034">
                  <c:v>-3.3410327126690204E-3</c:v>
                </c:pt>
                <c:pt idx="1035">
                  <c:v>5.8733800422061605E-3</c:v>
                </c:pt>
                <c:pt idx="1036">
                  <c:v>8.8615786300690633E-4</c:v>
                </c:pt>
                <c:pt idx="1037">
                  <c:v>-6.1337696732249791E-3</c:v>
                </c:pt>
                <c:pt idx="1038">
                  <c:v>-4.7166179277430267E-3</c:v>
                </c:pt>
                <c:pt idx="1039">
                  <c:v>-2.3229028819920215E-3</c:v>
                </c:pt>
                <c:pt idx="1040">
                  <c:v>-7.7118234354893777E-3</c:v>
                </c:pt>
                <c:pt idx="1041">
                  <c:v>-2.6508277216746728E-3</c:v>
                </c:pt>
                <c:pt idx="1042">
                  <c:v>-1.4603515311984823E-3</c:v>
                </c:pt>
                <c:pt idx="1043">
                  <c:v>1.6148521604880141E-3</c:v>
                </c:pt>
                <c:pt idx="1044">
                  <c:v>-3.8126013523992219E-3</c:v>
                </c:pt>
                <c:pt idx="1045">
                  <c:v>-1.1615412146923221E-4</c:v>
                </c:pt>
                <c:pt idx="1046">
                  <c:v>1.3739810535294663E-3</c:v>
                </c:pt>
                <c:pt idx="1047">
                  <c:v>-9.4206924148442506E-3</c:v>
                </c:pt>
                <c:pt idx="1048">
                  <c:v>-8.4621118830929872E-3</c:v>
                </c:pt>
                <c:pt idx="1049">
                  <c:v>-5.4565124101022102E-3</c:v>
                </c:pt>
                <c:pt idx="1050">
                  <c:v>6.8214949779046505E-4</c:v>
                </c:pt>
                <c:pt idx="1051">
                  <c:v>-5.397468853962392E-4</c:v>
                </c:pt>
                <c:pt idx="1052">
                  <c:v>-2.0358707865166213E-3</c:v>
                </c:pt>
                <c:pt idx="1053">
                  <c:v>-1.0300635010129899E-3</c:v>
                </c:pt>
                <c:pt idx="1054">
                  <c:v>-4.0788439888178674E-3</c:v>
                </c:pt>
                <c:pt idx="1055">
                  <c:v>-1.0488987781622848E-3</c:v>
                </c:pt>
                <c:pt idx="1056">
                  <c:v>-2.4276252671188037E-4</c:v>
                </c:pt>
                <c:pt idx="1057">
                  <c:v>-2.262964546913901E-3</c:v>
                </c:pt>
                <c:pt idx="1058">
                  <c:v>-7.27560960203182E-3</c:v>
                </c:pt>
                <c:pt idx="1059">
                  <c:v>-4.1014511984210841E-3</c:v>
                </c:pt>
                <c:pt idx="1060">
                  <c:v>-8.4614041950684289E-4</c:v>
                </c:pt>
                <c:pt idx="1061">
                  <c:v>9.1145778745447843E-3</c:v>
                </c:pt>
                <c:pt idx="1062">
                  <c:v>-2.7924646359460035E-3</c:v>
                </c:pt>
                <c:pt idx="1063">
                  <c:v>-5.3199591729107968E-3</c:v>
                </c:pt>
                <c:pt idx="1064">
                  <c:v>-3.0183667939081425E-3</c:v>
                </c:pt>
                <c:pt idx="1065">
                  <c:v>-8.5867406673075485E-4</c:v>
                </c:pt>
                <c:pt idx="1066">
                  <c:v>6.373113900182229E-4</c:v>
                </c:pt>
                <c:pt idx="1067">
                  <c:v>-5.1643763736948572E-3</c:v>
                </c:pt>
                <c:pt idx="1068">
                  <c:v>-3.6260041456674563E-3</c:v>
                </c:pt>
                <c:pt idx="1069">
                  <c:v>-1.4685068425390852E-3</c:v>
                </c:pt>
                <c:pt idx="1070">
                  <c:v>-3.3739921889293875E-3</c:v>
                </c:pt>
                <c:pt idx="1071">
                  <c:v>4.0416055114837583E-4</c:v>
                </c:pt>
                <c:pt idx="1072">
                  <c:v>-5.2532197030060708E-3</c:v>
                </c:pt>
                <c:pt idx="1073">
                  <c:v>-1.1426059209178911E-2</c:v>
                </c:pt>
                <c:pt idx="1074">
                  <c:v>-9.7195827132076276E-3</c:v>
                </c:pt>
                <c:pt idx="1075">
                  <c:v>-5.3740416545463481E-3</c:v>
                </c:pt>
                <c:pt idx="1076">
                  <c:v>-7.3957437640091077E-4</c:v>
                </c:pt>
                <c:pt idx="1077">
                  <c:v>-6.9607372215106883E-4</c:v>
                </c:pt>
                <c:pt idx="1078">
                  <c:v>-2.034971645879608E-3</c:v>
                </c:pt>
                <c:pt idx="1079">
                  <c:v>6.5158818882203916E-3</c:v>
                </c:pt>
                <c:pt idx="1080">
                  <c:v>2.6264124815096042E-3</c:v>
                </c:pt>
                <c:pt idx="1081">
                  <c:v>2.0462022446272898E-3</c:v>
                </c:pt>
                <c:pt idx="1082">
                  <c:v>4.4463155358345245E-3</c:v>
                </c:pt>
                <c:pt idx="1083">
                  <c:v>2.2446179595417182E-3</c:v>
                </c:pt>
                <c:pt idx="1084">
                  <c:v>6.7840599989837562E-3</c:v>
                </c:pt>
                <c:pt idx="1085">
                  <c:v>1.6014829229752989E-2</c:v>
                </c:pt>
                <c:pt idx="1086">
                  <c:v>1.3335241643897282E-2</c:v>
                </c:pt>
                <c:pt idx="1087">
                  <c:v>1.2769730101264426E-2</c:v>
                </c:pt>
                <c:pt idx="1088">
                  <c:v>4.1159407457206851E-3</c:v>
                </c:pt>
                <c:pt idx="1089">
                  <c:v>-4.328816308320103E-4</c:v>
                </c:pt>
                <c:pt idx="1090">
                  <c:v>6.7460567687541431E-3</c:v>
                </c:pt>
                <c:pt idx="1091">
                  <c:v>1.1670157741707832E-3</c:v>
                </c:pt>
                <c:pt idx="1092">
                  <c:v>-1.4453144243663117E-3</c:v>
                </c:pt>
                <c:pt idx="1093">
                  <c:v>-3.8369337381693714E-3</c:v>
                </c:pt>
                <c:pt idx="1094">
                  <c:v>-1.2085797650011566E-3</c:v>
                </c:pt>
                <c:pt idx="1095">
                  <c:v>-1.7591989323893821E-3</c:v>
                </c:pt>
                <c:pt idx="1096">
                  <c:v>-3.0340875428043084E-3</c:v>
                </c:pt>
                <c:pt idx="1097">
                  <c:v>-1.1186108122009354E-2</c:v>
                </c:pt>
                <c:pt idx="1098">
                  <c:v>-4.918020718364881E-3</c:v>
                </c:pt>
                <c:pt idx="1099">
                  <c:v>-7.1900998133358858E-3</c:v>
                </c:pt>
                <c:pt idx="1100">
                  <c:v>-1.075052579867599E-3</c:v>
                </c:pt>
                <c:pt idx="1101">
                  <c:v>-3.0563375480949576E-4</c:v>
                </c:pt>
                <c:pt idx="1102">
                  <c:v>-3.2444433851559784E-3</c:v>
                </c:pt>
                <c:pt idx="1103">
                  <c:v>1.212565051158749E-4</c:v>
                </c:pt>
                <c:pt idx="1104">
                  <c:v>1.6886546242381323E-3</c:v>
                </c:pt>
                <c:pt idx="1105">
                  <c:v>1.7042648270667003E-3</c:v>
                </c:pt>
                <c:pt idx="1106">
                  <c:v>-4.6218961549130783E-4</c:v>
                </c:pt>
                <c:pt idx="1107">
                  <c:v>1.9914868943607779E-3</c:v>
                </c:pt>
                <c:pt idx="1108">
                  <c:v>-4.5093850192736974E-4</c:v>
                </c:pt>
                <c:pt idx="1109">
                  <c:v>-2.0725753185295574E-3</c:v>
                </c:pt>
                <c:pt idx="1110">
                  <c:v>-2.8852640875373964E-3</c:v>
                </c:pt>
                <c:pt idx="1111">
                  <c:v>9.4585150809860013E-4</c:v>
                </c:pt>
                <c:pt idx="1112">
                  <c:v>1.0996217808464902E-2</c:v>
                </c:pt>
                <c:pt idx="1113">
                  <c:v>6.6468679170670333E-3</c:v>
                </c:pt>
                <c:pt idx="1114">
                  <c:v>1.5219970572945805E-3</c:v>
                </c:pt>
                <c:pt idx="1115">
                  <c:v>-8.5981916996226676E-4</c:v>
                </c:pt>
                <c:pt idx="1116">
                  <c:v>1.7759550175360586E-3</c:v>
                </c:pt>
                <c:pt idx="1117">
                  <c:v>2.3109639820957182E-3</c:v>
                </c:pt>
                <c:pt idx="1118">
                  <c:v>1.274097622648712E-3</c:v>
                </c:pt>
                <c:pt idx="1119">
                  <c:v>-6.3757779433046616E-4</c:v>
                </c:pt>
                <c:pt idx="1120">
                  <c:v>7.0745761058581009E-4</c:v>
                </c:pt>
                <c:pt idx="1121">
                  <c:v>-1.1130999779666688E-4</c:v>
                </c:pt>
                <c:pt idx="1122">
                  <c:v>-2.0565562625244412E-3</c:v>
                </c:pt>
                <c:pt idx="1123">
                  <c:v>-5.356886295527742E-3</c:v>
                </c:pt>
                <c:pt idx="1124">
                  <c:v>-1.5388958485134177E-2</c:v>
                </c:pt>
                <c:pt idx="1125">
                  <c:v>-1.196554461600966E-2</c:v>
                </c:pt>
                <c:pt idx="1126">
                  <c:v>-5.8581072396901093E-3</c:v>
                </c:pt>
                <c:pt idx="1127">
                  <c:v>-7.3542753271782684E-3</c:v>
                </c:pt>
                <c:pt idx="1128">
                  <c:v>-8.7150490563730511E-3</c:v>
                </c:pt>
                <c:pt idx="1129">
                  <c:v>-5.5170636757347902E-3</c:v>
                </c:pt>
                <c:pt idx="1130">
                  <c:v>-1.7188777346917072E-3</c:v>
                </c:pt>
                <c:pt idx="1131">
                  <c:v>-1.7252533804535408E-3</c:v>
                </c:pt>
                <c:pt idx="1132">
                  <c:v>-5.6338241803215146E-3</c:v>
                </c:pt>
                <c:pt idx="1133">
                  <c:v>-1.9329871203513265E-3</c:v>
                </c:pt>
                <c:pt idx="1134">
                  <c:v>-1.4321915167697875E-3</c:v>
                </c:pt>
                <c:pt idx="1135">
                  <c:v>3.8125637279854581E-3</c:v>
                </c:pt>
                <c:pt idx="1136">
                  <c:v>2.1565615650438576E-3</c:v>
                </c:pt>
                <c:pt idx="1137">
                  <c:v>-3.1184849351310596E-4</c:v>
                </c:pt>
                <c:pt idx="1138">
                  <c:v>-2.9373148998982413E-3</c:v>
                </c:pt>
                <c:pt idx="1139">
                  <c:v>3.4553130732768449E-3</c:v>
                </c:pt>
                <c:pt idx="1140">
                  <c:v>1.7703096041520542E-3</c:v>
                </c:pt>
                <c:pt idx="1141">
                  <c:v>8.6740002666455332E-3</c:v>
                </c:pt>
                <c:pt idx="1142">
                  <c:v>2.8571807852297792E-3</c:v>
                </c:pt>
                <c:pt idx="1143">
                  <c:v>1.7697673670964747E-3</c:v>
                </c:pt>
                <c:pt idx="1144">
                  <c:v>1.2349558567693042E-2</c:v>
                </c:pt>
                <c:pt idx="1145">
                  <c:v>1.0010377281143335E-2</c:v>
                </c:pt>
                <c:pt idx="1146">
                  <c:v>1.0462814491259723E-2</c:v>
                </c:pt>
                <c:pt idx="1147">
                  <c:v>5.2180592465044815E-3</c:v>
                </c:pt>
                <c:pt idx="1148">
                  <c:v>7.6336053610070393E-3</c:v>
                </c:pt>
                <c:pt idx="1149">
                  <c:v>9.7709327439933248E-3</c:v>
                </c:pt>
                <c:pt idx="1150">
                  <c:v>8.2076473501616933E-3</c:v>
                </c:pt>
                <c:pt idx="1151">
                  <c:v>3.551707537592869E-3</c:v>
                </c:pt>
                <c:pt idx="1152">
                  <c:v>7.4479683166591799E-3</c:v>
                </c:pt>
                <c:pt idx="1153">
                  <c:v>2.1580916397180572E-5</c:v>
                </c:pt>
                <c:pt idx="1154">
                  <c:v>7.5461668377222318E-3</c:v>
                </c:pt>
                <c:pt idx="1155">
                  <c:v>6.1512428795946414E-3</c:v>
                </c:pt>
                <c:pt idx="1156">
                  <c:v>2.4522003431945856E-4</c:v>
                </c:pt>
                <c:pt idx="1157">
                  <c:v>2.4522003431945856E-4</c:v>
                </c:pt>
                <c:pt idx="1158">
                  <c:v>3.5785533676527918E-3</c:v>
                </c:pt>
                <c:pt idx="1159">
                  <c:v>4.833573447974077E-3</c:v>
                </c:pt>
                <c:pt idx="1160">
                  <c:v>4.0359212894296647E-3</c:v>
                </c:pt>
                <c:pt idx="1161">
                  <c:v>9.0699342717636775E-3</c:v>
                </c:pt>
                <c:pt idx="1162">
                  <c:v>9.0174640657154602E-3</c:v>
                </c:pt>
                <c:pt idx="1163">
                  <c:v>1.1786830526371188E-2</c:v>
                </c:pt>
                <c:pt idx="1164">
                  <c:v>5.8087540673152421E-3</c:v>
                </c:pt>
                <c:pt idx="1165">
                  <c:v>4.6521985849355607E-3</c:v>
                </c:pt>
                <c:pt idx="1166">
                  <c:v>1.7744785058059868E-3</c:v>
                </c:pt>
                <c:pt idx="1167">
                  <c:v>5.2751676529270162E-3</c:v>
                </c:pt>
                <c:pt idx="1168">
                  <c:v>8.1543618083497764E-4</c:v>
                </c:pt>
                <c:pt idx="1169">
                  <c:v>2.0896461706412977E-3</c:v>
                </c:pt>
                <c:pt idx="1170">
                  <c:v>-4.5823767242326937E-4</c:v>
                </c:pt>
                <c:pt idx="1171">
                  <c:v>5.979189264551741E-5</c:v>
                </c:pt>
                <c:pt idx="1172">
                  <c:v>-6.8351977425665439E-4</c:v>
                </c:pt>
                <c:pt idx="1173">
                  <c:v>-3.3955513324420597E-3</c:v>
                </c:pt>
                <c:pt idx="1174">
                  <c:v>1.758181316872493E-3</c:v>
                </c:pt>
                <c:pt idx="1175">
                  <c:v>1.4212369005791056E-2</c:v>
                </c:pt>
                <c:pt idx="1176">
                  <c:v>5.5770731212115036E-3</c:v>
                </c:pt>
                <c:pt idx="1177">
                  <c:v>4.80514482832983E-3</c:v>
                </c:pt>
                <c:pt idx="1178">
                  <c:v>6.238940796028089E-3</c:v>
                </c:pt>
                <c:pt idx="1179">
                  <c:v>5.5579300075513148E-4</c:v>
                </c:pt>
                <c:pt idx="1180">
                  <c:v>4.7278536244286578E-3</c:v>
                </c:pt>
                <c:pt idx="1181">
                  <c:v>3.4536436346223366E-3</c:v>
                </c:pt>
                <c:pt idx="1182">
                  <c:v>5.6947509209103464E-3</c:v>
                </c:pt>
                <c:pt idx="1183">
                  <c:v>4.4090307102181304E-3</c:v>
                </c:pt>
                <c:pt idx="1184">
                  <c:v>3.451574084156854E-3</c:v>
                </c:pt>
                <c:pt idx="1185">
                  <c:v>7.6428955831706613E-3</c:v>
                </c:pt>
                <c:pt idx="1186">
                  <c:v>1.050266899409529E-2</c:v>
                </c:pt>
                <c:pt idx="1187">
                  <c:v>-8.937174080275459E-3</c:v>
                </c:pt>
                <c:pt idx="1188">
                  <c:v>3.0590145918908702E-3</c:v>
                </c:pt>
                <c:pt idx="1189">
                  <c:v>5.8623077809770788E-3</c:v>
                </c:pt>
                <c:pt idx="1190">
                  <c:v>5.5362454425438952E-3</c:v>
                </c:pt>
                <c:pt idx="1191">
                  <c:v>3.813081600735986E-3</c:v>
                </c:pt>
                <c:pt idx="1192">
                  <c:v>8.6178864055407919E-3</c:v>
                </c:pt>
                <c:pt idx="1193">
                  <c:v>8.391437130178472E-3</c:v>
                </c:pt>
                <c:pt idx="1194">
                  <c:v>2.5890821282321904E-3</c:v>
                </c:pt>
                <c:pt idx="1195">
                  <c:v>2.5806798965994689E-3</c:v>
                </c:pt>
                <c:pt idx="1196">
                  <c:v>4.2722635067877282E-3</c:v>
                </c:pt>
                <c:pt idx="1197">
                  <c:v>-3.9389180039321937E-4</c:v>
                </c:pt>
                <c:pt idx="1198">
                  <c:v>-6.4971781853697457E-3</c:v>
                </c:pt>
                <c:pt idx="1199">
                  <c:v>-5.7645512823572631E-3</c:v>
                </c:pt>
                <c:pt idx="1200">
                  <c:v>-1.289792214693674E-3</c:v>
                </c:pt>
                <c:pt idx="1201">
                  <c:v>4.8162627698859647E-4</c:v>
                </c:pt>
                <c:pt idx="1202">
                  <c:v>-3.1440503067527181E-3</c:v>
                </c:pt>
                <c:pt idx="1203">
                  <c:v>4.2228964719587666E-3</c:v>
                </c:pt>
                <c:pt idx="1204">
                  <c:v>-6.3821463915234467E-4</c:v>
                </c:pt>
                <c:pt idx="1205">
                  <c:v>-2.4778810662693658E-3</c:v>
                </c:pt>
                <c:pt idx="1206">
                  <c:v>2.0717835940035245E-3</c:v>
                </c:pt>
                <c:pt idx="1207">
                  <c:v>1.1233728228632733E-3</c:v>
                </c:pt>
                <c:pt idx="1208">
                  <c:v>2.3017081796688852E-3</c:v>
                </c:pt>
                <c:pt idx="1209">
                  <c:v>4.8656784780867239E-3</c:v>
                </c:pt>
                <c:pt idx="1210">
                  <c:v>2.8276349998258544E-3</c:v>
                </c:pt>
                <c:pt idx="1211">
                  <c:v>7.1256292691668282E-3</c:v>
                </c:pt>
                <c:pt idx="1212">
                  <c:v>4.0455730539331733E-3</c:v>
                </c:pt>
                <c:pt idx="1213">
                  <c:v>-5.5182525773716596E-4</c:v>
                </c:pt>
                <c:pt idx="1214">
                  <c:v>1.2609623179931889E-3</c:v>
                </c:pt>
                <c:pt idx="1215">
                  <c:v>1.711695097292754E-3</c:v>
                </c:pt>
                <c:pt idx="1216">
                  <c:v>1.6984495629300538E-3</c:v>
                </c:pt>
                <c:pt idx="1217">
                  <c:v>3.539340040184167E-3</c:v>
                </c:pt>
                <c:pt idx="1218">
                  <c:v>3.3039351437623211E-3</c:v>
                </c:pt>
                <c:pt idx="1219">
                  <c:v>6.483445812108443E-3</c:v>
                </c:pt>
                <c:pt idx="1220">
                  <c:v>7.6916871332180911E-3</c:v>
                </c:pt>
                <c:pt idx="1221">
                  <c:v>5.8145947481412705E-3</c:v>
                </c:pt>
                <c:pt idx="1222">
                  <c:v>7.4296263820704984E-3</c:v>
                </c:pt>
                <c:pt idx="1223">
                  <c:v>7.0044563140432871E-3</c:v>
                </c:pt>
                <c:pt idx="1224">
                  <c:v>7.3764535523357898E-3</c:v>
                </c:pt>
                <c:pt idx="1225">
                  <c:v>5.6502256109879105E-3</c:v>
                </c:pt>
                <c:pt idx="1226">
                  <c:v>9.3214686781178668E-3</c:v>
                </c:pt>
                <c:pt idx="1227">
                  <c:v>8.170455786773485E-3</c:v>
                </c:pt>
                <c:pt idx="1228">
                  <c:v>1.1202128163820454E-2</c:v>
                </c:pt>
                <c:pt idx="1229">
                  <c:v>1.3994493989361636E-2</c:v>
                </c:pt>
                <c:pt idx="1230">
                  <c:v>1.4952348395491902E-2</c:v>
                </c:pt>
                <c:pt idx="1231">
                  <c:v>1.0348381901281505E-2</c:v>
                </c:pt>
                <c:pt idx="1232">
                  <c:v>1.1212082078294263E-2</c:v>
                </c:pt>
                <c:pt idx="1233">
                  <c:v>1.0814026068358481E-2</c:v>
                </c:pt>
                <c:pt idx="1234">
                  <c:v>1.4033458494345605E-2</c:v>
                </c:pt>
                <c:pt idx="1235">
                  <c:v>1.2474501578245832E-2</c:v>
                </c:pt>
                <c:pt idx="1236">
                  <c:v>1.1036576359832809E-2</c:v>
                </c:pt>
                <c:pt idx="1237">
                  <c:v>1.193120389594212E-2</c:v>
                </c:pt>
                <c:pt idx="1238">
                  <c:v>1.3751393333667485E-2</c:v>
                </c:pt>
                <c:pt idx="1239">
                  <c:v>1.0235218931417133E-2</c:v>
                </c:pt>
                <c:pt idx="1240">
                  <c:v>-6.3624266408162397E-4</c:v>
                </c:pt>
                <c:pt idx="1241">
                  <c:v>1.2142874183333451E-3</c:v>
                </c:pt>
                <c:pt idx="1242">
                  <c:v>1.7819860251702775E-3</c:v>
                </c:pt>
                <c:pt idx="1243">
                  <c:v>6.8594460183606073E-3</c:v>
                </c:pt>
                <c:pt idx="1244">
                  <c:v>7.1589527132161395E-3</c:v>
                </c:pt>
                <c:pt idx="1245">
                  <c:v>6.8273662742927435E-3</c:v>
                </c:pt>
                <c:pt idx="1246">
                  <c:v>2.9892790259705981E-3</c:v>
                </c:pt>
                <c:pt idx="1247">
                  <c:v>9.3686240129105206E-3</c:v>
                </c:pt>
                <c:pt idx="1248">
                  <c:v>7.9011658149180843E-3</c:v>
                </c:pt>
                <c:pt idx="1249">
                  <c:v>1.0150776364165349E-2</c:v>
                </c:pt>
                <c:pt idx="1250">
                  <c:v>4.950218649182811E-3</c:v>
                </c:pt>
                <c:pt idx="1251">
                  <c:v>1.0307089169237713E-2</c:v>
                </c:pt>
                <c:pt idx="1252">
                  <c:v>1.5828482359074681E-2</c:v>
                </c:pt>
                <c:pt idx="1253">
                  <c:v>3.5617802802181769E-3</c:v>
                </c:pt>
                <c:pt idx="1254">
                  <c:v>6.6453718100238394E-3</c:v>
                </c:pt>
                <c:pt idx="1255">
                  <c:v>3.6365542156645866E-3</c:v>
                </c:pt>
                <c:pt idx="1256">
                  <c:v>-2.9407248511542292E-3</c:v>
                </c:pt>
                <c:pt idx="1257">
                  <c:v>-4.4072534915959131E-3</c:v>
                </c:pt>
                <c:pt idx="1258">
                  <c:v>-4.2894597000216342E-3</c:v>
                </c:pt>
                <c:pt idx="1259">
                  <c:v>-8.3109856251066209E-3</c:v>
                </c:pt>
                <c:pt idx="1260">
                  <c:v>-7.4040378008867523E-3</c:v>
                </c:pt>
                <c:pt idx="1261">
                  <c:v>-1.1351678082622066E-2</c:v>
                </c:pt>
                <c:pt idx="1262">
                  <c:v>-9.448566303508283E-3</c:v>
                </c:pt>
                <c:pt idx="1263">
                  <c:v>-1.3556836117457956E-2</c:v>
                </c:pt>
                <c:pt idx="1264">
                  <c:v>-1.3085140164426051E-2</c:v>
                </c:pt>
                <c:pt idx="1265">
                  <c:v>-6.2211363490727303E-3</c:v>
                </c:pt>
                <c:pt idx="1266">
                  <c:v>-1.0032832725976375E-2</c:v>
                </c:pt>
                <c:pt idx="1267">
                  <c:v>-1.0602480438608973E-2</c:v>
                </c:pt>
                <c:pt idx="1268">
                  <c:v>-1.0194032540621328E-2</c:v>
                </c:pt>
                <c:pt idx="1269">
                  <c:v>-5.1461800662982648E-3</c:v>
                </c:pt>
                <c:pt idx="1270">
                  <c:v>-1.267224448889091E-3</c:v>
                </c:pt>
                <c:pt idx="1271">
                  <c:v>-1.8311752785196307E-3</c:v>
                </c:pt>
                <c:pt idx="1272">
                  <c:v>-1.6638922611937068E-3</c:v>
                </c:pt>
                <c:pt idx="1273">
                  <c:v>-1.1343131614521098E-3</c:v>
                </c:pt>
                <c:pt idx="1274">
                  <c:v>-2.8704242725632219E-3</c:v>
                </c:pt>
                <c:pt idx="1275">
                  <c:v>-7.9892900779064571E-4</c:v>
                </c:pt>
                <c:pt idx="1276">
                  <c:v>-8.1267312530834831E-4</c:v>
                </c:pt>
                <c:pt idx="1277">
                  <c:v>3.717164969312176E-4</c:v>
                </c:pt>
                <c:pt idx="1278">
                  <c:v>3.1542205983651015E-3</c:v>
                </c:pt>
                <c:pt idx="1279">
                  <c:v>1.0701416600343173E-3</c:v>
                </c:pt>
                <c:pt idx="1280">
                  <c:v>3.6476349214898418E-3</c:v>
                </c:pt>
                <c:pt idx="1281">
                  <c:v>-5.9256115694153021E-4</c:v>
                </c:pt>
                <c:pt idx="1282">
                  <c:v>-2.752098950968737E-3</c:v>
                </c:pt>
                <c:pt idx="1283">
                  <c:v>2.1662921886407061E-3</c:v>
                </c:pt>
                <c:pt idx="1284">
                  <c:v>4.047636927786499E-3</c:v>
                </c:pt>
                <c:pt idx="1285">
                  <c:v>3.0118597040093356E-3</c:v>
                </c:pt>
                <c:pt idx="1286">
                  <c:v>3.9609865073502622E-3</c:v>
                </c:pt>
                <c:pt idx="1287">
                  <c:v>4.1570649387228107E-3</c:v>
                </c:pt>
                <c:pt idx="1288">
                  <c:v>1.1154628540059996E-2</c:v>
                </c:pt>
                <c:pt idx="1289">
                  <c:v>1.0955266498592691E-2</c:v>
                </c:pt>
                <c:pt idx="1290">
                  <c:v>5.3320896813169544E-4</c:v>
                </c:pt>
                <c:pt idx="1291">
                  <c:v>3.9678901065581364E-3</c:v>
                </c:pt>
                <c:pt idx="1292">
                  <c:v>2.0706689539461485E-3</c:v>
                </c:pt>
                <c:pt idx="1293">
                  <c:v>4.7903494187246523E-3</c:v>
                </c:pt>
                <c:pt idx="1294">
                  <c:v>4.5629862886168923E-3</c:v>
                </c:pt>
                <c:pt idx="1295">
                  <c:v>-5.4136882294248453E-4</c:v>
                </c:pt>
                <c:pt idx="1296">
                  <c:v>-1.8489015302834368E-3</c:v>
                </c:pt>
                <c:pt idx="1297">
                  <c:v>1.6734912719106904E-3</c:v>
                </c:pt>
                <c:pt idx="1298">
                  <c:v>9.1163038617276008E-4</c:v>
                </c:pt>
                <c:pt idx="1299">
                  <c:v>-9.5683000246700066E-4</c:v>
                </c:pt>
                <c:pt idx="1300">
                  <c:v>-5.2460963330177336E-3</c:v>
                </c:pt>
                <c:pt idx="1301">
                  <c:v>-9.5629131498345503E-3</c:v>
                </c:pt>
                <c:pt idx="1302">
                  <c:v>4.4625466280869632E-4</c:v>
                </c:pt>
                <c:pt idx="1303">
                  <c:v>6.2679550316656408E-5</c:v>
                </c:pt>
                <c:pt idx="1304">
                  <c:v>-2.0245189654532888E-3</c:v>
                </c:pt>
                <c:pt idx="1305">
                  <c:v>-5.1550304292980855E-3</c:v>
                </c:pt>
                <c:pt idx="1306">
                  <c:v>-5.520946875311618E-3</c:v>
                </c:pt>
                <c:pt idx="1307">
                  <c:v>-2.9251922709102687E-3</c:v>
                </c:pt>
                <c:pt idx="1308">
                  <c:v>-2.7362277962315082E-3</c:v>
                </c:pt>
                <c:pt idx="1309">
                  <c:v>-2.3074113296791933E-3</c:v>
                </c:pt>
                <c:pt idx="1310">
                  <c:v>-5.2015604646062407E-3</c:v>
                </c:pt>
                <c:pt idx="1311">
                  <c:v>-3.9326204596595261E-3</c:v>
                </c:pt>
                <c:pt idx="1312">
                  <c:v>-5.4616724474271109E-3</c:v>
                </c:pt>
                <c:pt idx="1313">
                  <c:v>-1.748720364909811E-3</c:v>
                </c:pt>
                <c:pt idx="1314">
                  <c:v>-3.9019954042572875E-3</c:v>
                </c:pt>
                <c:pt idx="1315">
                  <c:v>-3.6727957328379374E-3</c:v>
                </c:pt>
                <c:pt idx="1316">
                  <c:v>-8.3329643371847444E-5</c:v>
                </c:pt>
                <c:pt idx="1317">
                  <c:v>1.7028581810021343E-3</c:v>
                </c:pt>
                <c:pt idx="1318">
                  <c:v>-1.0787722705312298E-3</c:v>
                </c:pt>
                <c:pt idx="1319">
                  <c:v>-3.0935539463298541E-3</c:v>
                </c:pt>
                <c:pt idx="1320">
                  <c:v>-6.3615278025390036E-3</c:v>
                </c:pt>
                <c:pt idx="1321">
                  <c:v>2.8827311884279117E-2</c:v>
                </c:pt>
                <c:pt idx="1322">
                  <c:v>1.0700861768269837E-2</c:v>
                </c:pt>
                <c:pt idx="1323">
                  <c:v>7.9512883773371953E-3</c:v>
                </c:pt>
                <c:pt idx="1324">
                  <c:v>6.9250157993404789E-3</c:v>
                </c:pt>
                <c:pt idx="1325">
                  <c:v>6.9054391371312649E-3</c:v>
                </c:pt>
                <c:pt idx="1326">
                  <c:v>7.985453972052017E-3</c:v>
                </c:pt>
                <c:pt idx="1327">
                  <c:v>8.8181588488745414E-3</c:v>
                </c:pt>
                <c:pt idx="1328">
                  <c:v>9.0165715472872374E-3</c:v>
                </c:pt>
                <c:pt idx="1329">
                  <c:v>1.1021210951240486E-2</c:v>
                </c:pt>
                <c:pt idx="1330">
                  <c:v>1.0087695468544674E-2</c:v>
                </c:pt>
                <c:pt idx="1331">
                  <c:v>7.641706469988436E-3</c:v>
                </c:pt>
                <c:pt idx="1332">
                  <c:v>5.8845546980568842E-3</c:v>
                </c:pt>
                <c:pt idx="1333">
                  <c:v>-2.8229090760126387E-2</c:v>
                </c:pt>
                <c:pt idx="1334">
                  <c:v>-1.1291861322896951E-2</c:v>
                </c:pt>
                <c:pt idx="1335">
                  <c:v>-8.3969001549924222E-3</c:v>
                </c:pt>
                <c:pt idx="1336">
                  <c:v>-5.3158330564477612E-3</c:v>
                </c:pt>
                <c:pt idx="1337">
                  <c:v>-4.0239424620780694E-3</c:v>
                </c:pt>
                <c:pt idx="1338">
                  <c:v>-1.0538611296968703E-2</c:v>
                </c:pt>
                <c:pt idx="1339">
                  <c:v>-1.5907425489312309E-2</c:v>
                </c:pt>
                <c:pt idx="1340">
                  <c:v>-1.3708011999576239E-2</c:v>
                </c:pt>
                <c:pt idx="1341">
                  <c:v>-1.3768680497744734E-2</c:v>
                </c:pt>
                <c:pt idx="1342">
                  <c:v>-1.6058956853046893E-2</c:v>
                </c:pt>
                <c:pt idx="1343">
                  <c:v>-1.905723901732469E-2</c:v>
                </c:pt>
                <c:pt idx="1344">
                  <c:v>-6.5773743050519346E-3</c:v>
                </c:pt>
                <c:pt idx="1345">
                  <c:v>-5.8514241009233608E-3</c:v>
                </c:pt>
                <c:pt idx="1346">
                  <c:v>-2.4261299976631565E-3</c:v>
                </c:pt>
                <c:pt idx="1347">
                  <c:v>-4.5761640576086606E-3</c:v>
                </c:pt>
                <c:pt idx="1348">
                  <c:v>-6.8753378547939453E-3</c:v>
                </c:pt>
                <c:pt idx="1349">
                  <c:v>-1.269084587618432E-2</c:v>
                </c:pt>
                <c:pt idx="1350">
                  <c:v>-7.7475133466448944E-3</c:v>
                </c:pt>
                <c:pt idx="1351">
                  <c:v>3.7754759113636047E-3</c:v>
                </c:pt>
                <c:pt idx="1352">
                  <c:v>4.1876483665468115E-3</c:v>
                </c:pt>
                <c:pt idx="1353">
                  <c:v>2.0317059753865706E-4</c:v>
                </c:pt>
                <c:pt idx="1354">
                  <c:v>4.1230883435269365E-3</c:v>
                </c:pt>
                <c:pt idx="1355">
                  <c:v>7.4358270280076855E-3</c:v>
                </c:pt>
                <c:pt idx="1356">
                  <c:v>6.8844410010748432E-3</c:v>
                </c:pt>
                <c:pt idx="1357">
                  <c:v>3.4798237016928691E-3</c:v>
                </c:pt>
                <c:pt idx="1358">
                  <c:v>1.2109074671393008E-3</c:v>
                </c:pt>
                <c:pt idx="1359">
                  <c:v>3.3429306021723493E-3</c:v>
                </c:pt>
                <c:pt idx="1360">
                  <c:v>3.3498929747261194E-3</c:v>
                </c:pt>
                <c:pt idx="1361">
                  <c:v>6.8302851315888641E-3</c:v>
                </c:pt>
                <c:pt idx="1362">
                  <c:v>5.336001793533534E-3</c:v>
                </c:pt>
                <c:pt idx="1363">
                  <c:v>-9.7723394654861823E-4</c:v>
                </c:pt>
                <c:pt idx="1364">
                  <c:v>-4.3134575726273168E-3</c:v>
                </c:pt>
                <c:pt idx="1365">
                  <c:v>-7.6618392503380957E-4</c:v>
                </c:pt>
                <c:pt idx="1366">
                  <c:v>-3.1560951010603652E-4</c:v>
                </c:pt>
                <c:pt idx="1367">
                  <c:v>1.6111727634970461E-3</c:v>
                </c:pt>
                <c:pt idx="1368">
                  <c:v>-4.806271644528212E-3</c:v>
                </c:pt>
                <c:pt idx="1369">
                  <c:v>-5.7863144100307054E-3</c:v>
                </c:pt>
                <c:pt idx="1370">
                  <c:v>-4.5171766179275619E-3</c:v>
                </c:pt>
                <c:pt idx="1371">
                  <c:v>-9.0350530463737862E-3</c:v>
                </c:pt>
                <c:pt idx="1372">
                  <c:v>-3.2243877346469023E-3</c:v>
                </c:pt>
                <c:pt idx="1373">
                  <c:v>1.8342776444457573E-2</c:v>
                </c:pt>
                <c:pt idx="1374">
                  <c:v>7.4672041845725524E-3</c:v>
                </c:pt>
                <c:pt idx="1375">
                  <c:v>3.6514539608477857E-3</c:v>
                </c:pt>
                <c:pt idx="1376">
                  <c:v>2.6901571526045088E-3</c:v>
                </c:pt>
                <c:pt idx="1377">
                  <c:v>1.7219672580056694E-3</c:v>
                </c:pt>
                <c:pt idx="1378">
                  <c:v>1.9363084277080229E-3</c:v>
                </c:pt>
                <c:pt idx="1379">
                  <c:v>1.194468665096747E-3</c:v>
                </c:pt>
                <c:pt idx="1380">
                  <c:v>4.5905901791879709E-4</c:v>
                </c:pt>
                <c:pt idx="1381">
                  <c:v>4.9200417397710847E-3</c:v>
                </c:pt>
                <c:pt idx="1382">
                  <c:v>5.6680866224640457E-3</c:v>
                </c:pt>
                <c:pt idx="1383">
                  <c:v>8.2285633366741117E-3</c:v>
                </c:pt>
                <c:pt idx="1384">
                  <c:v>8.1608204345363037E-3</c:v>
                </c:pt>
                <c:pt idx="1385">
                  <c:v>-1.0800709941751268E-2</c:v>
                </c:pt>
                <c:pt idx="1386">
                  <c:v>-1.1395176699094862E-4</c:v>
                </c:pt>
                <c:pt idx="1387">
                  <c:v>8.1444282451543105E-4</c:v>
                </c:pt>
                <c:pt idx="1388">
                  <c:v>2.9793045169832625E-3</c:v>
                </c:pt>
                <c:pt idx="1389">
                  <c:v>9.8984247282462329E-5</c:v>
                </c:pt>
                <c:pt idx="1390">
                  <c:v>9.5411450840396088E-5</c:v>
                </c:pt>
                <c:pt idx="1391">
                  <c:v>1.0852670864675451E-3</c:v>
                </c:pt>
                <c:pt idx="1392">
                  <c:v>1.3347680844715368E-3</c:v>
                </c:pt>
                <c:pt idx="1393">
                  <c:v>-2.6603249313929922E-3</c:v>
                </c:pt>
                <c:pt idx="1394">
                  <c:v>-2.6862845728038123E-3</c:v>
                </c:pt>
                <c:pt idx="1395">
                  <c:v>-1.0578997117467771E-2</c:v>
                </c:pt>
                <c:pt idx="1396">
                  <c:v>-1.4293302091801751E-3</c:v>
                </c:pt>
                <c:pt idx="1397">
                  <c:v>-1.8795387920557283E-3</c:v>
                </c:pt>
                <c:pt idx="1398">
                  <c:v>2.1965444864606135E-3</c:v>
                </c:pt>
                <c:pt idx="1399">
                  <c:v>2.6700067288414533E-3</c:v>
                </c:pt>
                <c:pt idx="1400">
                  <c:v>1.524900925037271E-2</c:v>
                </c:pt>
                <c:pt idx="1401">
                  <c:v>8.1554131912594096E-3</c:v>
                </c:pt>
                <c:pt idx="1402">
                  <c:v>7.7614277646584871E-3</c:v>
                </c:pt>
                <c:pt idx="1403">
                  <c:v>7.0426020987989233E-3</c:v>
                </c:pt>
                <c:pt idx="1404">
                  <c:v>1.124041492738317E-3</c:v>
                </c:pt>
                <c:pt idx="1405">
                  <c:v>7.2175632125361404E-3</c:v>
                </c:pt>
                <c:pt idx="1406">
                  <c:v>6.2898209958201431E-3</c:v>
                </c:pt>
                <c:pt idx="1407">
                  <c:v>1.4412663296617804E-2</c:v>
                </c:pt>
                <c:pt idx="1408">
                  <c:v>-2.7525492778178642E-3</c:v>
                </c:pt>
                <c:pt idx="1409">
                  <c:v>1.934675605760456E-3</c:v>
                </c:pt>
                <c:pt idx="1410">
                  <c:v>7.2487673215921851E-4</c:v>
                </c:pt>
                <c:pt idx="1411">
                  <c:v>2.8577311653486138E-3</c:v>
                </c:pt>
                <c:pt idx="1412">
                  <c:v>-1.561451117695023E-2</c:v>
                </c:pt>
                <c:pt idx="1413">
                  <c:v>-3.1051476023715237E-3</c:v>
                </c:pt>
                <c:pt idx="1414">
                  <c:v>5.0514318818347071E-3</c:v>
                </c:pt>
                <c:pt idx="1415">
                  <c:v>3.0514420340674365E-3</c:v>
                </c:pt>
                <c:pt idx="1416">
                  <c:v>8.2755581956836001E-3</c:v>
                </c:pt>
                <c:pt idx="1417">
                  <c:v>8.2303590236260159E-4</c:v>
                </c:pt>
                <c:pt idx="1418">
                  <c:v>1.7808903084928689E-3</c:v>
                </c:pt>
                <c:pt idx="1419">
                  <c:v>2.2894825421902938E-3</c:v>
                </c:pt>
                <c:pt idx="1420">
                  <c:v>4.3064260558900612E-3</c:v>
                </c:pt>
                <c:pt idx="1421">
                  <c:v>3.7052198411642443E-4</c:v>
                </c:pt>
                <c:pt idx="1422">
                  <c:v>-3.0457859737874587E-3</c:v>
                </c:pt>
                <c:pt idx="1423">
                  <c:v>-2.4931662847986736E-3</c:v>
                </c:pt>
                <c:pt idx="1424">
                  <c:v>7.3199733123759173E-3</c:v>
                </c:pt>
                <c:pt idx="1425">
                  <c:v>7.9729506604435223E-4</c:v>
                </c:pt>
                <c:pt idx="1426">
                  <c:v>-8.8834992267317406E-3</c:v>
                </c:pt>
                <c:pt idx="1427">
                  <c:v>-4.9066754897352351E-3</c:v>
                </c:pt>
                <c:pt idx="1428">
                  <c:v>-4.9518760157049929E-3</c:v>
                </c:pt>
                <c:pt idx="1429">
                  <c:v>-3.8460605551924303E-3</c:v>
                </c:pt>
                <c:pt idx="1430">
                  <c:v>-6.1004638704991506E-4</c:v>
                </c:pt>
                <c:pt idx="1431">
                  <c:v>5.9201631571404931E-4</c:v>
                </c:pt>
                <c:pt idx="1432">
                  <c:v>-8.8145537559290417E-4</c:v>
                </c:pt>
                <c:pt idx="1433">
                  <c:v>-3.3803464224446758E-3</c:v>
                </c:pt>
                <c:pt idx="1434">
                  <c:v>-1.9253152078646781E-3</c:v>
                </c:pt>
                <c:pt idx="1435">
                  <c:v>-2.3897709118413401E-3</c:v>
                </c:pt>
                <c:pt idx="1436">
                  <c:v>-4.0108201135357043E-3</c:v>
                </c:pt>
                <c:pt idx="1437">
                  <c:v>-2.2273278996364451E-3</c:v>
                </c:pt>
                <c:pt idx="1438">
                  <c:v>-3.3101237580632025E-4</c:v>
                </c:pt>
                <c:pt idx="1439">
                  <c:v>-1.5845112196666098E-3</c:v>
                </c:pt>
                <c:pt idx="1440">
                  <c:v>-1.6001532583158529E-3</c:v>
                </c:pt>
                <c:pt idx="1441">
                  <c:v>-3.5106334204355557E-4</c:v>
                </c:pt>
                <c:pt idx="1442">
                  <c:v>-3.6285651250412571E-3</c:v>
                </c:pt>
                <c:pt idx="1443">
                  <c:v>-2.3729354061224027E-3</c:v>
                </c:pt>
                <c:pt idx="1444">
                  <c:v>-1.6728311002941279E-3</c:v>
                </c:pt>
                <c:pt idx="1445">
                  <c:v>8.7198881193095354E-4</c:v>
                </c:pt>
                <c:pt idx="1446">
                  <c:v>1.38090534029664E-3</c:v>
                </c:pt>
                <c:pt idx="1447">
                  <c:v>-3.9415499821586824E-3</c:v>
                </c:pt>
                <c:pt idx="1448">
                  <c:v>-5.3923638533547201E-3</c:v>
                </c:pt>
                <c:pt idx="1449">
                  <c:v>1.0373391836898088E-3</c:v>
                </c:pt>
                <c:pt idx="1450">
                  <c:v>4.5000551894597762E-3</c:v>
                </c:pt>
                <c:pt idx="1451">
                  <c:v>-1.035851427138484E-3</c:v>
                </c:pt>
                <c:pt idx="1452">
                  <c:v>-5.3697467448529678E-4</c:v>
                </c:pt>
                <c:pt idx="1453">
                  <c:v>-7.9103971513570304E-4</c:v>
                </c:pt>
                <c:pt idx="1454">
                  <c:v>6.1416782104900232E-3</c:v>
                </c:pt>
                <c:pt idx="1455">
                  <c:v>4.1774890371830166E-3</c:v>
                </c:pt>
                <c:pt idx="1456">
                  <c:v>3.743272797495653E-3</c:v>
                </c:pt>
                <c:pt idx="1457">
                  <c:v>3.2013121860905969E-3</c:v>
                </c:pt>
                <c:pt idx="1458">
                  <c:v>4.9145877178560565E-3</c:v>
                </c:pt>
                <c:pt idx="1459">
                  <c:v>7.9943769647922765E-3</c:v>
                </c:pt>
                <c:pt idx="1460">
                  <c:v>3.9949154877537826E-3</c:v>
                </c:pt>
                <c:pt idx="1461">
                  <c:v>-2.1549984127392833E-4</c:v>
                </c:pt>
                <c:pt idx="1462">
                  <c:v>5.506398743491403E-4</c:v>
                </c:pt>
                <c:pt idx="1463">
                  <c:v>7.7552508253577864E-3</c:v>
                </c:pt>
                <c:pt idx="1464">
                  <c:v>6.6032103775426898E-3</c:v>
                </c:pt>
                <c:pt idx="1465">
                  <c:v>1.0423649728068E-2</c:v>
                </c:pt>
                <c:pt idx="1466">
                  <c:v>4.0224997196120563E-3</c:v>
                </c:pt>
                <c:pt idx="1467">
                  <c:v>5.6776931851503483E-3</c:v>
                </c:pt>
                <c:pt idx="1468">
                  <c:v>9.8829271913211236E-3</c:v>
                </c:pt>
                <c:pt idx="1469">
                  <c:v>8.4757495987987028E-3</c:v>
                </c:pt>
                <c:pt idx="1470">
                  <c:v>3.8353844691050979E-3</c:v>
                </c:pt>
                <c:pt idx="1471">
                  <c:v>5.9470121539172997E-3</c:v>
                </c:pt>
                <c:pt idx="1472">
                  <c:v>1.1117239061340448E-2</c:v>
                </c:pt>
                <c:pt idx="1473">
                  <c:v>5.9550559373099344E-3</c:v>
                </c:pt>
                <c:pt idx="1474">
                  <c:v>2.2716572880978956E-3</c:v>
                </c:pt>
                <c:pt idx="1475">
                  <c:v>4.3410380298007541E-3</c:v>
                </c:pt>
                <c:pt idx="1476">
                  <c:v>9.5577324616246719E-3</c:v>
                </c:pt>
                <c:pt idx="1477">
                  <c:v>5.9515176183829949E-3</c:v>
                </c:pt>
                <c:pt idx="1478">
                  <c:v>-2.1535052126672332E-3</c:v>
                </c:pt>
                <c:pt idx="1479">
                  <c:v>-2.6113806705426921E-3</c:v>
                </c:pt>
                <c:pt idx="1480">
                  <c:v>-4.6411005964374806E-3</c:v>
                </c:pt>
                <c:pt idx="1481">
                  <c:v>-1.8533247306114047E-3</c:v>
                </c:pt>
                <c:pt idx="1482">
                  <c:v>1.2986432602581639E-4</c:v>
                </c:pt>
                <c:pt idx="1483">
                  <c:v>-1.9496536720966546E-3</c:v>
                </c:pt>
                <c:pt idx="1484">
                  <c:v>-6.9151446446210892E-4</c:v>
                </c:pt>
                <c:pt idx="1485">
                  <c:v>4.8407473571078878E-3</c:v>
                </c:pt>
                <c:pt idx="1486">
                  <c:v>4.415536489578032E-4</c:v>
                </c:pt>
                <c:pt idx="1487">
                  <c:v>-3.0769131480470773E-3</c:v>
                </c:pt>
                <c:pt idx="1488">
                  <c:v>-2.42506297893203E-3</c:v>
                </c:pt>
                <c:pt idx="1489">
                  <c:v>-3.7533694826506008E-3</c:v>
                </c:pt>
                <c:pt idx="1490">
                  <c:v>3.9024570756149824E-3</c:v>
                </c:pt>
                <c:pt idx="1491">
                  <c:v>6.4070108096769135E-3</c:v>
                </c:pt>
                <c:pt idx="1492">
                  <c:v>6.5953069749845744E-3</c:v>
                </c:pt>
                <c:pt idx="1493">
                  <c:v>2.2776786264929474E-3</c:v>
                </c:pt>
                <c:pt idx="1494">
                  <c:v>4.9953133883266047E-3</c:v>
                </c:pt>
                <c:pt idx="1495">
                  <c:v>5.9238184951046933E-3</c:v>
                </c:pt>
                <c:pt idx="1496">
                  <c:v>8.4868873678343602E-4</c:v>
                </c:pt>
                <c:pt idx="1497">
                  <c:v>-6.3065735907182558E-3</c:v>
                </c:pt>
                <c:pt idx="1498">
                  <c:v>5.2938343131886017E-3</c:v>
                </c:pt>
                <c:pt idx="1499">
                  <c:v>5.0451045438427424E-3</c:v>
                </c:pt>
                <c:pt idx="1500">
                  <c:v>-2.7572353421756856E-3</c:v>
                </c:pt>
                <c:pt idx="1501">
                  <c:v>-1.1789007923517045E-3</c:v>
                </c:pt>
                <c:pt idx="1502">
                  <c:v>-6.9649212564344603E-3</c:v>
                </c:pt>
                <c:pt idx="1503">
                  <c:v>1.1051045530024129E-2</c:v>
                </c:pt>
                <c:pt idx="1504">
                  <c:v>4.7654255967099698E-3</c:v>
                </c:pt>
                <c:pt idx="1505">
                  <c:v>4.1590971140044982E-3</c:v>
                </c:pt>
                <c:pt idx="1506">
                  <c:v>5.0286832777083085E-3</c:v>
                </c:pt>
                <c:pt idx="1507">
                  <c:v>4.1673568349865171E-3</c:v>
                </c:pt>
                <c:pt idx="1508">
                  <c:v>1.5701689625449548E-3</c:v>
                </c:pt>
                <c:pt idx="1509">
                  <c:v>8.287272051163707E-3</c:v>
                </c:pt>
                <c:pt idx="1510">
                  <c:v>1.9923695021707016E-4</c:v>
                </c:pt>
                <c:pt idx="1511">
                  <c:v>5.285149134374373E-3</c:v>
                </c:pt>
                <c:pt idx="1512">
                  <c:v>1.774197845701252E-2</c:v>
                </c:pt>
                <c:pt idx="1513">
                  <c:v>1.0822326842590616E-2</c:v>
                </c:pt>
                <c:pt idx="1514">
                  <c:v>1.2196795557568094E-2</c:v>
                </c:pt>
                <c:pt idx="1515">
                  <c:v>-1.1033752063223433E-2</c:v>
                </c:pt>
                <c:pt idx="1516">
                  <c:v>-2.8435683592197406E-3</c:v>
                </c:pt>
                <c:pt idx="1517">
                  <c:v>-5.7054893044318896E-3</c:v>
                </c:pt>
                <c:pt idx="1518">
                  <c:v>-9.8168741180976165E-3</c:v>
                </c:pt>
                <c:pt idx="1519">
                  <c:v>-5.5038711467762175E-3</c:v>
                </c:pt>
                <c:pt idx="1520">
                  <c:v>-3.2446190303113084E-3</c:v>
                </c:pt>
                <c:pt idx="1521">
                  <c:v>-4.4126423246002369E-3</c:v>
                </c:pt>
                <c:pt idx="1522">
                  <c:v>-3.5563603708249369E-3</c:v>
                </c:pt>
                <c:pt idx="1523">
                  <c:v>-6.1696078858974488E-3</c:v>
                </c:pt>
                <c:pt idx="1524">
                  <c:v>-1.7420943355982918E-2</c:v>
                </c:pt>
                <c:pt idx="1525">
                  <c:v>-1.1209209012298981E-2</c:v>
                </c:pt>
                <c:pt idx="1526">
                  <c:v>-7.0976675946753205E-3</c:v>
                </c:pt>
                <c:pt idx="1527">
                  <c:v>-3.15124089005219E-3</c:v>
                </c:pt>
                <c:pt idx="1528">
                  <c:v>-4.500611047471883E-3</c:v>
                </c:pt>
                <c:pt idx="1529">
                  <c:v>-2.4416846389182355E-3</c:v>
                </c:pt>
                <c:pt idx="1530">
                  <c:v>-2.4819330963046318E-3</c:v>
                </c:pt>
                <c:pt idx="1531">
                  <c:v>-6.1884516228655033E-3</c:v>
                </c:pt>
                <c:pt idx="1532">
                  <c:v>-3.2531360437615792E-3</c:v>
                </c:pt>
                <c:pt idx="1533">
                  <c:v>-1.5112325745495591E-3</c:v>
                </c:pt>
                <c:pt idx="1534">
                  <c:v>-5.3435372777275265E-4</c:v>
                </c:pt>
                <c:pt idx="1535">
                  <c:v>-5.2086715261087059E-3</c:v>
                </c:pt>
                <c:pt idx="1536">
                  <c:v>-2.0587481634193848E-3</c:v>
                </c:pt>
                <c:pt idx="1537">
                  <c:v>-5.6383219481920515E-4</c:v>
                </c:pt>
                <c:pt idx="1538">
                  <c:v>3.8653614403297647E-3</c:v>
                </c:pt>
                <c:pt idx="1539">
                  <c:v>1.6819921390079417E-3</c:v>
                </c:pt>
                <c:pt idx="1540">
                  <c:v>-2.64935826766007E-3</c:v>
                </c:pt>
                <c:pt idx="1541">
                  <c:v>7.0419098893877933E-4</c:v>
                </c:pt>
                <c:pt idx="1542">
                  <c:v>2.208712067264057E-3</c:v>
                </c:pt>
                <c:pt idx="1543">
                  <c:v>6.6924097866183545E-3</c:v>
                </c:pt>
                <c:pt idx="1544">
                  <c:v>1.1529275408477657E-3</c:v>
                </c:pt>
                <c:pt idx="1545">
                  <c:v>-1.8523911269525851E-3</c:v>
                </c:pt>
                <c:pt idx="1546">
                  <c:v>1.7222229694505021E-3</c:v>
                </c:pt>
                <c:pt idx="1547">
                  <c:v>4.9187859231585437E-3</c:v>
                </c:pt>
                <c:pt idx="1548">
                  <c:v>3.033092217170387E-4</c:v>
                </c:pt>
                <c:pt idx="1549">
                  <c:v>4.8251503399436993E-3</c:v>
                </c:pt>
                <c:pt idx="1550">
                  <c:v>6.6924845923141722E-4</c:v>
                </c:pt>
                <c:pt idx="1551">
                  <c:v>1.1427333077162654E-3</c:v>
                </c:pt>
                <c:pt idx="1552">
                  <c:v>5.9224267943063036E-3</c:v>
                </c:pt>
                <c:pt idx="1553">
                  <c:v>3.8369159730623839E-3</c:v>
                </c:pt>
                <c:pt idx="1554">
                  <c:v>-1.9361200873815702E-3</c:v>
                </c:pt>
                <c:pt idx="1555">
                  <c:v>-7.6374124087337048E-4</c:v>
                </c:pt>
                <c:pt idx="1556">
                  <c:v>2.2898929268912317E-3</c:v>
                </c:pt>
                <c:pt idx="1557">
                  <c:v>2.320713638409373E-3</c:v>
                </c:pt>
                <c:pt idx="1558">
                  <c:v>-6.0064208355140912E-3</c:v>
                </c:pt>
                <c:pt idx="1559">
                  <c:v>-7.7538449513592607E-3</c:v>
                </c:pt>
                <c:pt idx="1560">
                  <c:v>-1.7553733416696353E-3</c:v>
                </c:pt>
                <c:pt idx="1561">
                  <c:v>-7.7872648829901978E-3</c:v>
                </c:pt>
                <c:pt idx="1562">
                  <c:v>-8.1214611300467841E-3</c:v>
                </c:pt>
                <c:pt idx="1563">
                  <c:v>-7.1222139261465827E-3</c:v>
                </c:pt>
                <c:pt idx="1564">
                  <c:v>-9.8338126722280882E-3</c:v>
                </c:pt>
                <c:pt idx="1565">
                  <c:v>-4.8540429865760494E-3</c:v>
                </c:pt>
                <c:pt idx="1566">
                  <c:v>6.6949207586391253E-4</c:v>
                </c:pt>
                <c:pt idx="1567">
                  <c:v>-3.4496912099860389E-3</c:v>
                </c:pt>
                <c:pt idx="1568">
                  <c:v>-5.777315276740541E-3</c:v>
                </c:pt>
                <c:pt idx="1569">
                  <c:v>1.4763456813135668E-3</c:v>
                </c:pt>
                <c:pt idx="1570">
                  <c:v>7.2172497901701986E-3</c:v>
                </c:pt>
                <c:pt idx="1571">
                  <c:v>1.8983971028964572E-3</c:v>
                </c:pt>
                <c:pt idx="1572">
                  <c:v>5.5044899806125976E-4</c:v>
                </c:pt>
                <c:pt idx="1573">
                  <c:v>-7.435468611519915E-4</c:v>
                </c:pt>
                <c:pt idx="1574">
                  <c:v>1.6134401388611533E-3</c:v>
                </c:pt>
                <c:pt idx="1575">
                  <c:v>3.1645209817843275E-3</c:v>
                </c:pt>
                <c:pt idx="1576">
                  <c:v>5.7292099001049401E-3</c:v>
                </c:pt>
                <c:pt idx="1577">
                  <c:v>-1.6426609046016859E-3</c:v>
                </c:pt>
                <c:pt idx="1578">
                  <c:v>-6.0382423589027595E-5</c:v>
                </c:pt>
                <c:pt idx="1579">
                  <c:v>4.8687464185832923E-3</c:v>
                </c:pt>
                <c:pt idx="1580">
                  <c:v>4.0688398383298919E-3</c:v>
                </c:pt>
                <c:pt idx="1581">
                  <c:v>-8.3288909427753875E-3</c:v>
                </c:pt>
                <c:pt idx="1582">
                  <c:v>-8.1810159070389212E-3</c:v>
                </c:pt>
                <c:pt idx="1583">
                  <c:v>1.4795734749126902E-3</c:v>
                </c:pt>
                <c:pt idx="1584">
                  <c:v>2.7751054455625855E-3</c:v>
                </c:pt>
                <c:pt idx="1585">
                  <c:v>7.8739997673986286E-3</c:v>
                </c:pt>
                <c:pt idx="1586">
                  <c:v>2.6681651731631038E-3</c:v>
                </c:pt>
                <c:pt idx="1587">
                  <c:v>1.8655319646308981E-3</c:v>
                </c:pt>
                <c:pt idx="1588">
                  <c:v>-4.4233011794957604E-3</c:v>
                </c:pt>
                <c:pt idx="1589">
                  <c:v>5.6930766128436506E-4</c:v>
                </c:pt>
                <c:pt idx="1590">
                  <c:v>-2.1679247577924897E-4</c:v>
                </c:pt>
                <c:pt idx="1591">
                  <c:v>-6.4279726000028509E-3</c:v>
                </c:pt>
                <c:pt idx="1592">
                  <c:v>-3.6699995506419727E-3</c:v>
                </c:pt>
                <c:pt idx="1593">
                  <c:v>1.5820395051183607E-3</c:v>
                </c:pt>
                <c:pt idx="1594">
                  <c:v>3.7496774333357782E-3</c:v>
                </c:pt>
                <c:pt idx="1595">
                  <c:v>-3.2076128202918777E-3</c:v>
                </c:pt>
                <c:pt idx="1596">
                  <c:v>-3.6450447375032066E-3</c:v>
                </c:pt>
                <c:pt idx="1597">
                  <c:v>-8.5223474361640732E-3</c:v>
                </c:pt>
                <c:pt idx="1598">
                  <c:v>-3.5511143205329762E-5</c:v>
                </c:pt>
                <c:pt idx="1599">
                  <c:v>-5.4122852355757535E-3</c:v>
                </c:pt>
                <c:pt idx="1600">
                  <c:v>1.7839755356645465E-3</c:v>
                </c:pt>
                <c:pt idx="1601">
                  <c:v>1.2556803467508755E-3</c:v>
                </c:pt>
                <c:pt idx="1602">
                  <c:v>2.0367890690478883E-3</c:v>
                </c:pt>
                <c:pt idx="1603">
                  <c:v>-1.3171840991667661E-3</c:v>
                </c:pt>
                <c:pt idx="1604">
                  <c:v>-1.6216174630282359E-3</c:v>
                </c:pt>
                <c:pt idx="1605">
                  <c:v>2.4613471035248831E-3</c:v>
                </c:pt>
                <c:pt idx="1606">
                  <c:v>3.9842208600051965E-3</c:v>
                </c:pt>
                <c:pt idx="1607">
                  <c:v>9.6464983116003235E-3</c:v>
                </c:pt>
                <c:pt idx="1608">
                  <c:v>-5.6871517685794584E-4</c:v>
                </c:pt>
                <c:pt idx="1609">
                  <c:v>2.9340408911747869E-3</c:v>
                </c:pt>
                <c:pt idx="1610">
                  <c:v>-2.7237272665933698E-3</c:v>
                </c:pt>
                <c:pt idx="1611">
                  <c:v>4.0583652389718046E-3</c:v>
                </c:pt>
                <c:pt idx="1612">
                  <c:v>3.1888131717062811E-3</c:v>
                </c:pt>
                <c:pt idx="1613">
                  <c:v>9.0244769943116697E-4</c:v>
                </c:pt>
                <c:pt idx="1614">
                  <c:v>-3.0407699661839749E-3</c:v>
                </c:pt>
                <c:pt idx="1615">
                  <c:v>3.2893936782211557E-3</c:v>
                </c:pt>
                <c:pt idx="1616">
                  <c:v>5.6935801480361018E-3</c:v>
                </c:pt>
                <c:pt idx="1617">
                  <c:v>8.8188402515278522E-4</c:v>
                </c:pt>
                <c:pt idx="1618">
                  <c:v>-4.1929022996335412E-3</c:v>
                </c:pt>
                <c:pt idx="1619">
                  <c:v>-8.8472777999304905E-3</c:v>
                </c:pt>
                <c:pt idx="1620">
                  <c:v>3.0252140969671791E-3</c:v>
                </c:pt>
                <c:pt idx="1621">
                  <c:v>-7.2362562943088674E-4</c:v>
                </c:pt>
                <c:pt idx="1622">
                  <c:v>-1.5410944533305788E-3</c:v>
                </c:pt>
                <c:pt idx="1623">
                  <c:v>-3.6723772422965627E-3</c:v>
                </c:pt>
                <c:pt idx="1624">
                  <c:v>-2.7790292488935938E-3</c:v>
                </c:pt>
                <c:pt idx="1625">
                  <c:v>-1.8179108565825424E-3</c:v>
                </c:pt>
                <c:pt idx="1626">
                  <c:v>4.0539528603701462E-3</c:v>
                </c:pt>
                <c:pt idx="1627">
                  <c:v>-3.0630243653027313E-3</c:v>
                </c:pt>
                <c:pt idx="1628">
                  <c:v>4.9947691525128839E-4</c:v>
                </c:pt>
                <c:pt idx="1629">
                  <c:v>1.0104876707566967E-2</c:v>
                </c:pt>
                <c:pt idx="1630">
                  <c:v>1.6551868111578428E-2</c:v>
                </c:pt>
                <c:pt idx="1631">
                  <c:v>1.5585783368897944E-2</c:v>
                </c:pt>
                <c:pt idx="1632">
                  <c:v>2.353678590377052E-3</c:v>
                </c:pt>
                <c:pt idx="1633">
                  <c:v>2.6288823232897794E-3</c:v>
                </c:pt>
                <c:pt idx="1634">
                  <c:v>9.7955574963958202E-3</c:v>
                </c:pt>
                <c:pt idx="1635">
                  <c:v>7.2572621311169502E-3</c:v>
                </c:pt>
                <c:pt idx="1636">
                  <c:v>2.0030197613861828E-3</c:v>
                </c:pt>
                <c:pt idx="1637">
                  <c:v>1.480616707337558E-3</c:v>
                </c:pt>
                <c:pt idx="1638">
                  <c:v>-3.6486930336226686E-3</c:v>
                </c:pt>
                <c:pt idx="1639">
                  <c:v>2.6995992346235333E-3</c:v>
                </c:pt>
                <c:pt idx="1640">
                  <c:v>-5.7891647273468057E-4</c:v>
                </c:pt>
                <c:pt idx="1641">
                  <c:v>-1.0244033801104823E-2</c:v>
                </c:pt>
                <c:pt idx="1642">
                  <c:v>-1.6416902398098742E-2</c:v>
                </c:pt>
                <c:pt idx="1643">
                  <c:v>-1.6319529999540432E-2</c:v>
                </c:pt>
                <c:pt idx="1644">
                  <c:v>-4.3834480161024899E-3</c:v>
                </c:pt>
                <c:pt idx="1645">
                  <c:v>7.8176997506748669E-4</c:v>
                </c:pt>
                <c:pt idx="1646">
                  <c:v>-3.9818091556002499E-3</c:v>
                </c:pt>
                <c:pt idx="1647">
                  <c:v>-4.3502499703942056E-3</c:v>
                </c:pt>
                <c:pt idx="1648">
                  <c:v>-1.8166751557113488E-3</c:v>
                </c:pt>
                <c:pt idx="1649">
                  <c:v>2.4575316501410276E-3</c:v>
                </c:pt>
                <c:pt idx="1650">
                  <c:v>8.8277437165556246E-3</c:v>
                </c:pt>
                <c:pt idx="1651">
                  <c:v>-8.6479174232793313E-4</c:v>
                </c:pt>
                <c:pt idx="1652">
                  <c:v>-2.6506513125894419E-5</c:v>
                </c:pt>
                <c:pt idx="1653">
                  <c:v>6.6707348898766136E-3</c:v>
                </c:pt>
                <c:pt idx="1654">
                  <c:v>1.028513923349866E-3</c:v>
                </c:pt>
                <c:pt idx="1655">
                  <c:v>1.8481860544974065E-3</c:v>
                </c:pt>
                <c:pt idx="1656">
                  <c:v>1.0523373301113227E-2</c:v>
                </c:pt>
                <c:pt idx="1657">
                  <c:v>5.420159278197216E-3</c:v>
                </c:pt>
                <c:pt idx="1658">
                  <c:v>8.4174058268224033E-3</c:v>
                </c:pt>
                <c:pt idx="1659">
                  <c:v>9.3266210305413006E-3</c:v>
                </c:pt>
                <c:pt idx="1660">
                  <c:v>2.7133190095582059E-3</c:v>
                </c:pt>
                <c:pt idx="1661">
                  <c:v>-1.0589001967446024E-3</c:v>
                </c:pt>
                <c:pt idx="1662">
                  <c:v>-9.6308722518044353E-3</c:v>
                </c:pt>
                <c:pt idx="1663">
                  <c:v>3.8679033927826803E-3</c:v>
                </c:pt>
                <c:pt idx="1664">
                  <c:v>-4.4777362026275402E-4</c:v>
                </c:pt>
                <c:pt idx="1665">
                  <c:v>-5.0247870789254323E-3</c:v>
                </c:pt>
                <c:pt idx="1666">
                  <c:v>6.6456152566050466E-5</c:v>
                </c:pt>
                <c:pt idx="1667">
                  <c:v>4.4744707245150481E-3</c:v>
                </c:pt>
                <c:pt idx="1668">
                  <c:v>-7.2799785299342062E-3</c:v>
                </c:pt>
                <c:pt idx="1669">
                  <c:v>-7.9524674708657695E-3</c:v>
                </c:pt>
                <c:pt idx="1670">
                  <c:v>-8.1214354818419307E-3</c:v>
                </c:pt>
                <c:pt idx="1671">
                  <c:v>-4.2528052808134161E-3</c:v>
                </c:pt>
                <c:pt idx="1672">
                  <c:v>1.3240188037921773E-3</c:v>
                </c:pt>
                <c:pt idx="1673">
                  <c:v>-3.1722981246831879E-3</c:v>
                </c:pt>
                <c:pt idx="1674">
                  <c:v>2.0846827026880402E-3</c:v>
                </c:pt>
                <c:pt idx="1675">
                  <c:v>1.2378439662128274E-5</c:v>
                </c:pt>
                <c:pt idx="1676">
                  <c:v>2.6396377189262147E-4</c:v>
                </c:pt>
                <c:pt idx="1677">
                  <c:v>-2.9066282231505976E-4</c:v>
                </c:pt>
                <c:pt idx="1678">
                  <c:v>1.3844023965303989E-3</c:v>
                </c:pt>
                <c:pt idx="1679">
                  <c:v>-8.378198256918226E-4</c:v>
                </c:pt>
                <c:pt idx="1680">
                  <c:v>-3.6014890497570867E-3</c:v>
                </c:pt>
                <c:pt idx="1681">
                  <c:v>-1.1142081000679966E-3</c:v>
                </c:pt>
                <c:pt idx="1682">
                  <c:v>-4.7553009259084546E-3</c:v>
                </c:pt>
                <c:pt idx="1683">
                  <c:v>-8.3201311368976284E-3</c:v>
                </c:pt>
                <c:pt idx="1684">
                  <c:v>-6.7236059911714744E-3</c:v>
                </c:pt>
                <c:pt idx="1685">
                  <c:v>5.4568168679934243E-3</c:v>
                </c:pt>
                <c:pt idx="1686">
                  <c:v>3.2159111639709151E-3</c:v>
                </c:pt>
                <c:pt idx="1687">
                  <c:v>-2.3595172055751019E-3</c:v>
                </c:pt>
                <c:pt idx="1688">
                  <c:v>-1.3290512557543137E-3</c:v>
                </c:pt>
                <c:pt idx="1689">
                  <c:v>-1.3459440988198013E-3</c:v>
                </c:pt>
                <c:pt idx="1690">
                  <c:v>-4.4564831567708296E-3</c:v>
                </c:pt>
                <c:pt idx="1691">
                  <c:v>-3.2909819912696641E-3</c:v>
                </c:pt>
                <c:pt idx="1692">
                  <c:v>2.8437554448391202E-4</c:v>
                </c:pt>
                <c:pt idx="1693">
                  <c:v>-2.876543995745974E-3</c:v>
                </c:pt>
                <c:pt idx="1694">
                  <c:v>-2.5911558678920915E-3</c:v>
                </c:pt>
                <c:pt idx="1695">
                  <c:v>5.9683171319081631E-3</c:v>
                </c:pt>
                <c:pt idx="1696">
                  <c:v>6.4949505495028427E-3</c:v>
                </c:pt>
                <c:pt idx="1697">
                  <c:v>-4.4358072714248808E-3</c:v>
                </c:pt>
                <c:pt idx="1698">
                  <c:v>-4.7722211550312379E-3</c:v>
                </c:pt>
                <c:pt idx="1699">
                  <c:v>-5.1707545521299161E-3</c:v>
                </c:pt>
                <c:pt idx="1700">
                  <c:v>-2.2937704251457885E-3</c:v>
                </c:pt>
                <c:pt idx="1701">
                  <c:v>-2.3235057804832844E-3</c:v>
                </c:pt>
                <c:pt idx="1702">
                  <c:v>-9.0668528759167558E-4</c:v>
                </c:pt>
                <c:pt idx="1703">
                  <c:v>-3.554985978596993E-3</c:v>
                </c:pt>
                <c:pt idx="1704">
                  <c:v>6.8202427200108467E-5</c:v>
                </c:pt>
                <c:pt idx="1705">
                  <c:v>2.3650574718999812E-3</c:v>
                </c:pt>
                <c:pt idx="1706">
                  <c:v>-1.9903432249641305E-3</c:v>
                </c:pt>
                <c:pt idx="1707">
                  <c:v>-4.8087526171907745E-3</c:v>
                </c:pt>
                <c:pt idx="1708">
                  <c:v>-1.1142586963937601E-2</c:v>
                </c:pt>
                <c:pt idx="1709">
                  <c:v>-6.9120310652563222E-4</c:v>
                </c:pt>
                <c:pt idx="1710">
                  <c:v>3.9507757622573607E-3</c:v>
                </c:pt>
                <c:pt idx="1711">
                  <c:v>3.4665175639706793E-3</c:v>
                </c:pt>
                <c:pt idx="1712">
                  <c:v>5.3666915401846327E-4</c:v>
                </c:pt>
                <c:pt idx="1713">
                  <c:v>1.7072893665215525E-3</c:v>
                </c:pt>
                <c:pt idx="1714">
                  <c:v>9.897534482858494E-3</c:v>
                </c:pt>
                <c:pt idx="1715">
                  <c:v>8.1752058032344421E-3</c:v>
                </c:pt>
                <c:pt idx="1716">
                  <c:v>-1.7020482478488237E-4</c:v>
                </c:pt>
                <c:pt idx="1717">
                  <c:v>-7.6424519908144034E-4</c:v>
                </c:pt>
                <c:pt idx="1718">
                  <c:v>5.3768697834969586E-3</c:v>
                </c:pt>
                <c:pt idx="1719">
                  <c:v>-3.8807231138018226E-3</c:v>
                </c:pt>
                <c:pt idx="1720">
                  <c:v>1.9447597442013599E-3</c:v>
                </c:pt>
                <c:pt idx="1721">
                  <c:v>-3.3447521061410238E-3</c:v>
                </c:pt>
                <c:pt idx="1722">
                  <c:v>-8.6794908967621678E-3</c:v>
                </c:pt>
                <c:pt idx="1723">
                  <c:v>-5.5361459572321357E-3</c:v>
                </c:pt>
                <c:pt idx="1724">
                  <c:v>-6.8929002480617244E-3</c:v>
                </c:pt>
                <c:pt idx="1725">
                  <c:v>-2.360072651853846E-3</c:v>
                </c:pt>
                <c:pt idx="1726">
                  <c:v>-5.0844931922559454E-3</c:v>
                </c:pt>
                <c:pt idx="1727">
                  <c:v>-1.3066273009879924E-3</c:v>
                </c:pt>
                <c:pt idx="1728">
                  <c:v>-1.4194448967407419E-3</c:v>
                </c:pt>
                <c:pt idx="1729">
                  <c:v>6.7167679800670115E-4</c:v>
                </c:pt>
                <c:pt idx="1730">
                  <c:v>-1.1140374877075842E-3</c:v>
                </c:pt>
                <c:pt idx="1731">
                  <c:v>6.5241576504875528E-3</c:v>
                </c:pt>
                <c:pt idx="1732">
                  <c:v>4.4913777441444305E-3</c:v>
                </c:pt>
                <c:pt idx="1733">
                  <c:v>7.1181469695831626E-3</c:v>
                </c:pt>
                <c:pt idx="1734">
                  <c:v>9.5232756877370907E-3</c:v>
                </c:pt>
                <c:pt idx="1735">
                  <c:v>4.6737362987240173E-3</c:v>
                </c:pt>
                <c:pt idx="1736">
                  <c:v>1.1030962622620549E-2</c:v>
                </c:pt>
                <c:pt idx="1737">
                  <c:v>9.0488488657627653E-3</c:v>
                </c:pt>
                <c:pt idx="1738">
                  <c:v>3.053450055808777E-3</c:v>
                </c:pt>
                <c:pt idx="1739">
                  <c:v>1.9251568141134729E-3</c:v>
                </c:pt>
                <c:pt idx="1740">
                  <c:v>8.9973330974128293E-3</c:v>
                </c:pt>
                <c:pt idx="1741">
                  <c:v>1.024058402097066E-2</c:v>
                </c:pt>
                <c:pt idx="1742">
                  <c:v>1.1034234814621452E-2</c:v>
                </c:pt>
                <c:pt idx="1743">
                  <c:v>6.4857172944058185E-3</c:v>
                </c:pt>
                <c:pt idx="1744">
                  <c:v>5.2718210374061124E-3</c:v>
                </c:pt>
                <c:pt idx="1745">
                  <c:v>4.5523881610783799E-3</c:v>
                </c:pt>
                <c:pt idx="1746">
                  <c:v>4.5248690628241911E-3</c:v>
                </c:pt>
                <c:pt idx="1747">
                  <c:v>2.5849267088946999E-3</c:v>
                </c:pt>
                <c:pt idx="1748">
                  <c:v>1.8361525509214284E-4</c:v>
                </c:pt>
                <c:pt idx="1749">
                  <c:v>2.1910723592110815E-3</c:v>
                </c:pt>
                <c:pt idx="1750">
                  <c:v>3.1928323855144256E-4</c:v>
                </c:pt>
                <c:pt idx="1751">
                  <c:v>-2.3998840767672528E-4</c:v>
                </c:pt>
                <c:pt idx="1752">
                  <c:v>-7.8220961876382096E-4</c:v>
                </c:pt>
                <c:pt idx="1753">
                  <c:v>5.0724578296108764E-3</c:v>
                </c:pt>
                <c:pt idx="1754">
                  <c:v>1.0058966633518258E-3</c:v>
                </c:pt>
                <c:pt idx="1755">
                  <c:v>6.2469868101023502E-3</c:v>
                </c:pt>
                <c:pt idx="1756">
                  <c:v>1.5209117383678703E-2</c:v>
                </c:pt>
                <c:pt idx="1757">
                  <c:v>8.7807948134695415E-3</c:v>
                </c:pt>
                <c:pt idx="1758">
                  <c:v>4.0500989886736423E-3</c:v>
                </c:pt>
                <c:pt idx="1759">
                  <c:v>1.8779992508722518E-2</c:v>
                </c:pt>
                <c:pt idx="1760">
                  <c:v>1.9976634065533568E-2</c:v>
                </c:pt>
                <c:pt idx="1761">
                  <c:v>1.260672087370257E-2</c:v>
                </c:pt>
                <c:pt idx="1762">
                  <c:v>1.1526444249544099E-2</c:v>
                </c:pt>
                <c:pt idx="1763">
                  <c:v>7.9429529547897417E-3</c:v>
                </c:pt>
                <c:pt idx="1764">
                  <c:v>1.2799400383990606E-2</c:v>
                </c:pt>
                <c:pt idx="1765">
                  <c:v>9.1098847106116255E-3</c:v>
                </c:pt>
                <c:pt idx="1766">
                  <c:v>1.5605631178984156E-2</c:v>
                </c:pt>
                <c:pt idx="1767">
                  <c:v>9.4989248138474414E-3</c:v>
                </c:pt>
                <c:pt idx="1768">
                  <c:v>1.8766549123235396E-3</c:v>
                </c:pt>
                <c:pt idx="1769">
                  <c:v>1.2607828933623727E-2</c:v>
                </c:pt>
                <c:pt idx="1770">
                  <c:v>1.6367371503449277E-2</c:v>
                </c:pt>
                <c:pt idx="1771">
                  <c:v>9.7535183103028607E-3</c:v>
                </c:pt>
                <c:pt idx="1772">
                  <c:v>7.3994693460844065E-3</c:v>
                </c:pt>
                <c:pt idx="1773">
                  <c:v>6.7371227867912831E-3</c:v>
                </c:pt>
                <c:pt idx="1774">
                  <c:v>1.2718856577779087E-2</c:v>
                </c:pt>
                <c:pt idx="1775">
                  <c:v>1.9564941397341221E-2</c:v>
                </c:pt>
                <c:pt idx="1776">
                  <c:v>9.8728751963151271E-3</c:v>
                </c:pt>
                <c:pt idx="1777">
                  <c:v>8.9556116105376591E-3</c:v>
                </c:pt>
                <c:pt idx="1778">
                  <c:v>6.9827755147733881E-3</c:v>
                </c:pt>
                <c:pt idx="1779">
                  <c:v>4.2893558872011562E-3</c:v>
                </c:pt>
                <c:pt idx="1780">
                  <c:v>7.8560333401907646E-3</c:v>
                </c:pt>
                <c:pt idx="1781">
                  <c:v>3.9024450290605552E-3</c:v>
                </c:pt>
                <c:pt idx="1782">
                  <c:v>4.9561145055124932E-3</c:v>
                </c:pt>
                <c:pt idx="1783">
                  <c:v>3.2087508223849208E-3</c:v>
                </c:pt>
                <c:pt idx="1784">
                  <c:v>4.2350234003816368E-3</c:v>
                </c:pt>
                <c:pt idx="1785">
                  <c:v>3.9688074435210042E-3</c:v>
                </c:pt>
                <c:pt idx="1786">
                  <c:v>-9.8535508255353545E-4</c:v>
                </c:pt>
                <c:pt idx="1787">
                  <c:v>-2.8972682989955009E-4</c:v>
                </c:pt>
                <c:pt idx="1788">
                  <c:v>4.3315181428491348E-3</c:v>
                </c:pt>
                <c:pt idx="1789">
                  <c:v>1.463904756818996E-3</c:v>
                </c:pt>
                <c:pt idx="1790">
                  <c:v>-1.2264244612879996E-3</c:v>
                </c:pt>
                <c:pt idx="1791">
                  <c:v>1.8111360836369538E-3</c:v>
                </c:pt>
                <c:pt idx="1792">
                  <c:v>2.6347283665603509E-3</c:v>
                </c:pt>
                <c:pt idx="1793">
                  <c:v>-1.3840707893959124E-3</c:v>
                </c:pt>
                <c:pt idx="1794">
                  <c:v>-3.1391395933302895E-4</c:v>
                </c:pt>
                <c:pt idx="1795">
                  <c:v>-1.9707532198207141E-3</c:v>
                </c:pt>
                <c:pt idx="1796">
                  <c:v>-1.5202325488722817E-3</c:v>
                </c:pt>
                <c:pt idx="1797">
                  <c:v>3.170426080123856E-3</c:v>
                </c:pt>
                <c:pt idx="1798">
                  <c:v>3.2647743101095902E-3</c:v>
                </c:pt>
                <c:pt idx="1799">
                  <c:v>1.2657666654262774E-2</c:v>
                </c:pt>
                <c:pt idx="1800">
                  <c:v>2.2950487965842276E-2</c:v>
                </c:pt>
                <c:pt idx="1801">
                  <c:v>1.5510593183134316E-2</c:v>
                </c:pt>
                <c:pt idx="1802">
                  <c:v>1.8001342569308545E-2</c:v>
                </c:pt>
                <c:pt idx="1803">
                  <c:v>2.0095144914367171E-2</c:v>
                </c:pt>
                <c:pt idx="1804">
                  <c:v>1.7475939427492607E-2</c:v>
                </c:pt>
                <c:pt idx="1805">
                  <c:v>1.1511726426523669E-2</c:v>
                </c:pt>
                <c:pt idx="1806">
                  <c:v>7.5469517764698291E-3</c:v>
                </c:pt>
                <c:pt idx="1807">
                  <c:v>9.5821418696177951E-3</c:v>
                </c:pt>
                <c:pt idx="1808">
                  <c:v>1.9706276694918586E-2</c:v>
                </c:pt>
                <c:pt idx="1809">
                  <c:v>1.4049732531823676E-2</c:v>
                </c:pt>
                <c:pt idx="1810">
                  <c:v>3.8017354835419986E-3</c:v>
                </c:pt>
                <c:pt idx="1811">
                  <c:v>-9.2827278569847325E-3</c:v>
                </c:pt>
                <c:pt idx="1812">
                  <c:v>-1.5272028927066883E-2</c:v>
                </c:pt>
                <c:pt idx="1813">
                  <c:v>-7.66178677560133E-3</c:v>
                </c:pt>
                <c:pt idx="1814">
                  <c:v>-1.3462800767896584E-2</c:v>
                </c:pt>
                <c:pt idx="1815">
                  <c:v>-9.0547403144960806E-3</c:v>
                </c:pt>
                <c:pt idx="1816">
                  <c:v>-1.1819337586627751E-2</c:v>
                </c:pt>
                <c:pt idx="1817">
                  <c:v>-2.5485761419532611E-3</c:v>
                </c:pt>
                <c:pt idx="1818">
                  <c:v>-2.2887313168910464E-3</c:v>
                </c:pt>
                <c:pt idx="1819">
                  <c:v>-4.3167378558627003E-3</c:v>
                </c:pt>
                <c:pt idx="1820">
                  <c:v>-1.591766593010864E-2</c:v>
                </c:pt>
                <c:pt idx="1821">
                  <c:v>-1.1294995220902972E-2</c:v>
                </c:pt>
                <c:pt idx="1822">
                  <c:v>3.519491785134686E-4</c:v>
                </c:pt>
                <c:pt idx="1823">
                  <c:v>2.6882208373042106E-3</c:v>
                </c:pt>
                <c:pt idx="1824">
                  <c:v>-4.5578291634474554E-3</c:v>
                </c:pt>
                <c:pt idx="1825">
                  <c:v>-6.6997594523709374E-4</c:v>
                </c:pt>
                <c:pt idx="1826">
                  <c:v>1.6932023501480896E-2</c:v>
                </c:pt>
                <c:pt idx="1827">
                  <c:v>6.6088621434179018E-3</c:v>
                </c:pt>
                <c:pt idx="1828">
                  <c:v>8.638770929683872E-3</c:v>
                </c:pt>
                <c:pt idx="1829">
                  <c:v>1.8849582935182945E-3</c:v>
                </c:pt>
                <c:pt idx="1830">
                  <c:v>3.4971997155423249E-3</c:v>
                </c:pt>
                <c:pt idx="1831">
                  <c:v>3.9346528811487437E-3</c:v>
                </c:pt>
                <c:pt idx="1832">
                  <c:v>4.7496488061691189E-3</c:v>
                </c:pt>
                <c:pt idx="1833">
                  <c:v>4.1361899145221188E-3</c:v>
                </c:pt>
                <c:pt idx="1834">
                  <c:v>3.770411305336696E-3</c:v>
                </c:pt>
                <c:pt idx="1835">
                  <c:v>-2.8872455539330675E-3</c:v>
                </c:pt>
                <c:pt idx="1836">
                  <c:v>7.7932828807937213E-4</c:v>
                </c:pt>
                <c:pt idx="1837">
                  <c:v>-2.3919144358143123E-3</c:v>
                </c:pt>
                <c:pt idx="1838">
                  <c:v>-1.6926821741805955E-2</c:v>
                </c:pt>
                <c:pt idx="1839">
                  <c:v>-1.1441274101748278E-2</c:v>
                </c:pt>
                <c:pt idx="1840">
                  <c:v>-9.8000290259686491E-3</c:v>
                </c:pt>
                <c:pt idx="1841">
                  <c:v>-6.3899693499243175E-3</c:v>
                </c:pt>
                <c:pt idx="1842">
                  <c:v>-7.0743977687277365E-3</c:v>
                </c:pt>
                <c:pt idx="1843">
                  <c:v>-3.6493109864079599E-3</c:v>
                </c:pt>
                <c:pt idx="1844">
                  <c:v>-4.8916573387787626E-3</c:v>
                </c:pt>
                <c:pt idx="1845">
                  <c:v>-4.2733294554674808E-3</c:v>
                </c:pt>
                <c:pt idx="1846">
                  <c:v>-5.0902436641054715E-4</c:v>
                </c:pt>
                <c:pt idx="1847">
                  <c:v>4.4516817827506107E-3</c:v>
                </c:pt>
                <c:pt idx="1848">
                  <c:v>1.4095753068082892E-3</c:v>
                </c:pt>
                <c:pt idx="1849">
                  <c:v>4.3444925360371003E-3</c:v>
                </c:pt>
                <c:pt idx="1850">
                  <c:v>5.226712168256732E-3</c:v>
                </c:pt>
                <c:pt idx="1851">
                  <c:v>3.4313463390104105E-3</c:v>
                </c:pt>
                <c:pt idx="1852">
                  <c:v>4.0144094067297133E-3</c:v>
                </c:pt>
                <c:pt idx="1853">
                  <c:v>4.4875656087236373E-3</c:v>
                </c:pt>
                <c:pt idx="1854">
                  <c:v>5.7789056802307892E-3</c:v>
                </c:pt>
                <c:pt idx="1855">
                  <c:v>4.8005893398505384E-3</c:v>
                </c:pt>
                <c:pt idx="1856">
                  <c:v>4.6211436506961127E-3</c:v>
                </c:pt>
                <c:pt idx="1857">
                  <c:v>3.5913710933733315E-3</c:v>
                </c:pt>
                <c:pt idx="1858">
                  <c:v>4.2031943617485898E-4</c:v>
                </c:pt>
                <c:pt idx="1859">
                  <c:v>-1.662491758478441E-3</c:v>
                </c:pt>
                <c:pt idx="1860">
                  <c:v>-6.1074631317135789E-4</c:v>
                </c:pt>
                <c:pt idx="1861">
                  <c:v>-8.0416543785971888E-3</c:v>
                </c:pt>
                <c:pt idx="1862">
                  <c:v>3.3697072482816795E-3</c:v>
                </c:pt>
                <c:pt idx="1863">
                  <c:v>6.3789400676230075E-3</c:v>
                </c:pt>
                <c:pt idx="1864">
                  <c:v>-2.0823271218237335E-3</c:v>
                </c:pt>
                <c:pt idx="1865">
                  <c:v>2.1090066169390451E-3</c:v>
                </c:pt>
                <c:pt idx="1866">
                  <c:v>-1.3572477102051599E-3</c:v>
                </c:pt>
                <c:pt idx="1867">
                  <c:v>-5.9782385059202981E-3</c:v>
                </c:pt>
                <c:pt idx="1868">
                  <c:v>-8.0437098410153049E-5</c:v>
                </c:pt>
                <c:pt idx="1869">
                  <c:v>1.7710430720496919E-3</c:v>
                </c:pt>
                <c:pt idx="1870">
                  <c:v>4.0283508849130603E-3</c:v>
                </c:pt>
                <c:pt idx="1871">
                  <c:v>1.6791781649776287E-3</c:v>
                </c:pt>
                <c:pt idx="1872">
                  <c:v>7.8752100679504063E-3</c:v>
                </c:pt>
                <c:pt idx="1873">
                  <c:v>1.0851400544140877E-2</c:v>
                </c:pt>
                <c:pt idx="1874">
                  <c:v>3.2104421086865827E-3</c:v>
                </c:pt>
                <c:pt idx="1875">
                  <c:v>1.3255040154500886E-4</c:v>
                </c:pt>
                <c:pt idx="1876">
                  <c:v>8.1105524833206769E-3</c:v>
                </c:pt>
                <c:pt idx="1877">
                  <c:v>1.2557931081977087E-3</c:v>
                </c:pt>
                <c:pt idx="1878">
                  <c:v>9.5847143589685834E-3</c:v>
                </c:pt>
                <c:pt idx="1879">
                  <c:v>9.133877465628713E-3</c:v>
                </c:pt>
                <c:pt idx="1880">
                  <c:v>7.2401543488840149E-3</c:v>
                </c:pt>
                <c:pt idx="1881">
                  <c:v>9.2758667240282616E-3</c:v>
                </c:pt>
                <c:pt idx="1882">
                  <c:v>6.936254384415922E-3</c:v>
                </c:pt>
                <c:pt idx="1883">
                  <c:v>8.5740907680150191E-3</c:v>
                </c:pt>
                <c:pt idx="1884">
                  <c:v>2.208980947200247E-5</c:v>
                </c:pt>
                <c:pt idx="1885">
                  <c:v>1.4223981342407594E-3</c:v>
                </c:pt>
                <c:pt idx="1886">
                  <c:v>-2.723193594137053E-3</c:v>
                </c:pt>
                <c:pt idx="1887">
                  <c:v>1.9570192323830585E-3</c:v>
                </c:pt>
                <c:pt idx="1888">
                  <c:v>3.9107634688932604E-4</c:v>
                </c:pt>
                <c:pt idx="1889">
                  <c:v>2.51924533552343E-3</c:v>
                </c:pt>
                <c:pt idx="1890">
                  <c:v>-5.1229305366227934E-3</c:v>
                </c:pt>
                <c:pt idx="1891">
                  <c:v>2.7977836205997282E-3</c:v>
                </c:pt>
                <c:pt idx="1892">
                  <c:v>1.7750222333991292E-4</c:v>
                </c:pt>
                <c:pt idx="1893">
                  <c:v>-6.9362648360428809E-3</c:v>
                </c:pt>
                <c:pt idx="1894">
                  <c:v>-7.6455420744463327E-3</c:v>
                </c:pt>
                <c:pt idx="1895">
                  <c:v>-5.6764513956782349E-3</c:v>
                </c:pt>
                <c:pt idx="1896">
                  <c:v>-2.9065661438740422E-3</c:v>
                </c:pt>
                <c:pt idx="1897">
                  <c:v>-3.8818457705467684E-3</c:v>
                </c:pt>
                <c:pt idx="1898">
                  <c:v>-3.9429989446877114E-3</c:v>
                </c:pt>
                <c:pt idx="1899">
                  <c:v>-7.7952954310974848E-3</c:v>
                </c:pt>
                <c:pt idx="1900">
                  <c:v>-3.9985381525782888E-3</c:v>
                </c:pt>
                <c:pt idx="1901">
                  <c:v>6.267164726763355E-4</c:v>
                </c:pt>
                <c:pt idx="1902">
                  <c:v>-2.3292711142396433E-3</c:v>
                </c:pt>
                <c:pt idx="1903">
                  <c:v>-9.7910756330014653E-3</c:v>
                </c:pt>
                <c:pt idx="1904">
                  <c:v>-8.809061458375152E-3</c:v>
                </c:pt>
                <c:pt idx="1905">
                  <c:v>-4.9828226302565228E-3</c:v>
                </c:pt>
                <c:pt idx="1906">
                  <c:v>-5.3213289266832381E-3</c:v>
                </c:pt>
                <c:pt idx="1907">
                  <c:v>-1.8494733400369855E-3</c:v>
                </c:pt>
                <c:pt idx="1908">
                  <c:v>-4.2002669289981573E-3</c:v>
                </c:pt>
                <c:pt idx="1909">
                  <c:v>-8.3417382287610618E-3</c:v>
                </c:pt>
                <c:pt idx="1910">
                  <c:v>-5.2675671752920794E-3</c:v>
                </c:pt>
                <c:pt idx="1911">
                  <c:v>-4.0265236828974909E-3</c:v>
                </c:pt>
                <c:pt idx="1912">
                  <c:v>-1.1040186962545426E-2</c:v>
                </c:pt>
                <c:pt idx="1913">
                  <c:v>-1.3405225344532957E-2</c:v>
                </c:pt>
                <c:pt idx="1914">
                  <c:v>-5.5417323960107396E-3</c:v>
                </c:pt>
                <c:pt idx="1915">
                  <c:v>-3.2774087769657551E-3</c:v>
                </c:pt>
                <c:pt idx="1916">
                  <c:v>-7.1025394310721829E-3</c:v>
                </c:pt>
                <c:pt idx="1917">
                  <c:v>-8.0642323025009628E-3</c:v>
                </c:pt>
                <c:pt idx="1918">
                  <c:v>-4.2338954407048603E-3</c:v>
                </c:pt>
                <c:pt idx="1919">
                  <c:v>-7.1400034971236988E-3</c:v>
                </c:pt>
                <c:pt idx="1920">
                  <c:v>-3.534111440305352E-3</c:v>
                </c:pt>
                <c:pt idx="1921">
                  <c:v>-2.0879047414710632E-3</c:v>
                </c:pt>
                <c:pt idx="1922">
                  <c:v>1.5051985812227821E-3</c:v>
                </c:pt>
                <c:pt idx="1923">
                  <c:v>2.6163415530642688E-3</c:v>
                </c:pt>
                <c:pt idx="1924">
                  <c:v>9.5678726193102956E-4</c:v>
                </c:pt>
                <c:pt idx="1925">
                  <c:v>9.5281976367672953E-4</c:v>
                </c:pt>
                <c:pt idx="1926">
                  <c:v>-3.9348363201124033E-3</c:v>
                </c:pt>
                <c:pt idx="1927">
                  <c:v>-3.9844255128003471E-3</c:v>
                </c:pt>
                <c:pt idx="1928">
                  <c:v>-3.371798182414031E-3</c:v>
                </c:pt>
                <c:pt idx="1929">
                  <c:v>-2.2238711253359943E-4</c:v>
                </c:pt>
                <c:pt idx="1930">
                  <c:v>-3.3389160335907365E-3</c:v>
                </c:pt>
                <c:pt idx="1931">
                  <c:v>-4.0962414356616765E-3</c:v>
                </c:pt>
                <c:pt idx="1932">
                  <c:v>-1.0043562289269881E-3</c:v>
                </c:pt>
                <c:pt idx="1933">
                  <c:v>3.1801430318309288E-3</c:v>
                </c:pt>
                <c:pt idx="1934">
                  <c:v>-7.972950805398886E-3</c:v>
                </c:pt>
                <c:pt idx="1935">
                  <c:v>-1.254679126231221E-2</c:v>
                </c:pt>
                <c:pt idx="1936">
                  <c:v>-5.9976251371226938E-3</c:v>
                </c:pt>
                <c:pt idx="1937">
                  <c:v>-1.6340161984480118E-3</c:v>
                </c:pt>
                <c:pt idx="1938">
                  <c:v>-7.5206937066309555E-4</c:v>
                </c:pt>
                <c:pt idx="1939">
                  <c:v>-1.0125385512774661E-3</c:v>
                </c:pt>
                <c:pt idx="1940">
                  <c:v>4.8919883964832125E-3</c:v>
                </c:pt>
                <c:pt idx="1941">
                  <c:v>-8.3626673588892955E-4</c:v>
                </c:pt>
                <c:pt idx="1942">
                  <c:v>4.2961356035316712E-3</c:v>
                </c:pt>
                <c:pt idx="1943">
                  <c:v>4.1091964210790291E-3</c:v>
                </c:pt>
                <c:pt idx="1944">
                  <c:v>-6.1341271907468979E-3</c:v>
                </c:pt>
                <c:pt idx="1945">
                  <c:v>-3.3899525313385074E-3</c:v>
                </c:pt>
                <c:pt idx="1946">
                  <c:v>4.7489496293027858E-3</c:v>
                </c:pt>
                <c:pt idx="1947">
                  <c:v>6.793072775258163E-3</c:v>
                </c:pt>
                <c:pt idx="1948">
                  <c:v>3.8308193340775196E-3</c:v>
                </c:pt>
                <c:pt idx="1949">
                  <c:v>-2.4569331787951038E-3</c:v>
                </c:pt>
                <c:pt idx="1950">
                  <c:v>-1.7775544550037723E-3</c:v>
                </c:pt>
                <c:pt idx="1951">
                  <c:v>2.2018133084476944E-3</c:v>
                </c:pt>
                <c:pt idx="1952">
                  <c:v>-6.2636345937162476E-5</c:v>
                </c:pt>
                <c:pt idx="1953">
                  <c:v>-2.4620708316392529E-3</c:v>
                </c:pt>
                <c:pt idx="1954">
                  <c:v>-4.8712678564505887E-3</c:v>
                </c:pt>
                <c:pt idx="1955">
                  <c:v>-9.41215114374702E-4</c:v>
                </c:pt>
                <c:pt idx="1956">
                  <c:v>6.7707768857151853E-3</c:v>
                </c:pt>
                <c:pt idx="1957">
                  <c:v>-1.8847442953683678E-3</c:v>
                </c:pt>
                <c:pt idx="1958">
                  <c:v>-3.5539345758500186E-3</c:v>
                </c:pt>
                <c:pt idx="1959">
                  <c:v>-4.6227736457725111E-3</c:v>
                </c:pt>
                <c:pt idx="1960">
                  <c:v>-1.4326645747063729E-4</c:v>
                </c:pt>
                <c:pt idx="1961">
                  <c:v>-4.0066001511233446E-4</c:v>
                </c:pt>
                <c:pt idx="1962">
                  <c:v>8.9395444822643489E-5</c:v>
                </c:pt>
                <c:pt idx="1963">
                  <c:v>-9.0397196420741665E-4</c:v>
                </c:pt>
                <c:pt idx="1964">
                  <c:v>-9.0252789863804247E-3</c:v>
                </c:pt>
                <c:pt idx="1965">
                  <c:v>2.9873190385977925E-3</c:v>
                </c:pt>
                <c:pt idx="1966">
                  <c:v>3.6992501804346211E-3</c:v>
                </c:pt>
                <c:pt idx="1967">
                  <c:v>-5.3781399469585893E-3</c:v>
                </c:pt>
                <c:pt idx="1968">
                  <c:v>-6.2396542323193424E-3</c:v>
                </c:pt>
                <c:pt idx="1969">
                  <c:v>-2.9585821106675107E-3</c:v>
                </c:pt>
                <c:pt idx="1970">
                  <c:v>5.6701492326160716E-3</c:v>
                </c:pt>
                <c:pt idx="1971">
                  <c:v>1.1425251951850166E-2</c:v>
                </c:pt>
                <c:pt idx="1972">
                  <c:v>2.6607308177400171E-4</c:v>
                </c:pt>
                <c:pt idx="1973">
                  <c:v>9.9235097440963363E-4</c:v>
                </c:pt>
                <c:pt idx="1974">
                  <c:v>2.0009446195067386E-3</c:v>
                </c:pt>
                <c:pt idx="1975">
                  <c:v>-5.809028220677582E-3</c:v>
                </c:pt>
                <c:pt idx="1976">
                  <c:v>3.971339627316278E-4</c:v>
                </c:pt>
                <c:pt idx="1977">
                  <c:v>-2.7545333263158528E-3</c:v>
                </c:pt>
                <c:pt idx="1978">
                  <c:v>-5.7928011069097382E-3</c:v>
                </c:pt>
                <c:pt idx="1979">
                  <c:v>5.8094285019492731E-3</c:v>
                </c:pt>
                <c:pt idx="1980">
                  <c:v>1.9748977686843638E-3</c:v>
                </c:pt>
                <c:pt idx="1981">
                  <c:v>3.7785043428223372E-3</c:v>
                </c:pt>
                <c:pt idx="1982">
                  <c:v>-2.3036891728818172E-3</c:v>
                </c:pt>
                <c:pt idx="1983">
                  <c:v>-7.052413355372998E-3</c:v>
                </c:pt>
                <c:pt idx="1984">
                  <c:v>-1.6815710897364136E-3</c:v>
                </c:pt>
                <c:pt idx="1985">
                  <c:v>-5.0565260178078329E-3</c:v>
                </c:pt>
                <c:pt idx="1986">
                  <c:v>-2.8486708055864133E-3</c:v>
                </c:pt>
                <c:pt idx="1987">
                  <c:v>7.6626052879516333E-3</c:v>
                </c:pt>
                <c:pt idx="1988">
                  <c:v>5.6446542194046878E-3</c:v>
                </c:pt>
                <c:pt idx="1989">
                  <c:v>1.4099745260093999E-3</c:v>
                </c:pt>
                <c:pt idx="1990">
                  <c:v>2.1985871555671881E-3</c:v>
                </c:pt>
                <c:pt idx="1991">
                  <c:v>2.3644576438899057E-3</c:v>
                </c:pt>
                <c:pt idx="1992">
                  <c:v>4.1265138177107854E-3</c:v>
                </c:pt>
                <c:pt idx="1993">
                  <c:v>1.607763969901109E-3</c:v>
                </c:pt>
                <c:pt idx="1994">
                  <c:v>-4.6880455173977393E-3</c:v>
                </c:pt>
                <c:pt idx="1995">
                  <c:v>-5.5784464938784008E-3</c:v>
                </c:pt>
                <c:pt idx="1996">
                  <c:v>1.6938735777889851E-3</c:v>
                </c:pt>
                <c:pt idx="1997">
                  <c:v>8.62510253162708E-3</c:v>
                </c:pt>
                <c:pt idx="1998">
                  <c:v>2.2124368543660618E-3</c:v>
                </c:pt>
                <c:pt idx="1999">
                  <c:v>-3.5465328467469905E-3</c:v>
                </c:pt>
                <c:pt idx="2000">
                  <c:v>-2.3241348753940991E-3</c:v>
                </c:pt>
                <c:pt idx="2001">
                  <c:v>-2.113648288470397E-3</c:v>
                </c:pt>
                <c:pt idx="2002">
                  <c:v>2.8957983372277619E-4</c:v>
                </c:pt>
                <c:pt idx="2003">
                  <c:v>-5.963685579025396E-3</c:v>
                </c:pt>
                <c:pt idx="2004">
                  <c:v>-4.6798387069432301E-3</c:v>
                </c:pt>
                <c:pt idx="2005">
                  <c:v>-1.3506610308860166E-3</c:v>
                </c:pt>
                <c:pt idx="2006">
                  <c:v>2.6192219272730483E-2</c:v>
                </c:pt>
                <c:pt idx="2007">
                  <c:v>2.9183217978394557E-2</c:v>
                </c:pt>
                <c:pt idx="2008">
                  <c:v>1.2120815300888441E-2</c:v>
                </c:pt>
                <c:pt idx="2009">
                  <c:v>1.5120710240677579E-2</c:v>
                </c:pt>
                <c:pt idx="2010">
                  <c:v>1.8601921203859697E-2</c:v>
                </c:pt>
                <c:pt idx="2011">
                  <c:v>1.2276593216405271E-2</c:v>
                </c:pt>
                <c:pt idx="2012">
                  <c:v>7.0535757942987139E-3</c:v>
                </c:pt>
                <c:pt idx="2013">
                  <c:v>7.8577379029615233E-3</c:v>
                </c:pt>
                <c:pt idx="2014">
                  <c:v>6.4905126960886203E-3</c:v>
                </c:pt>
                <c:pt idx="2015">
                  <c:v>3.4328806729393563E-3</c:v>
                </c:pt>
                <c:pt idx="2016">
                  <c:v>6.6845373226542574E-3</c:v>
                </c:pt>
                <c:pt idx="2017">
                  <c:v>1.2444798647770917E-3</c:v>
                </c:pt>
                <c:pt idx="2018">
                  <c:v>-2.0615869032835337E-2</c:v>
                </c:pt>
                <c:pt idx="2019">
                  <c:v>-1.9453181341822352E-2</c:v>
                </c:pt>
                <c:pt idx="2020">
                  <c:v>-1.0500654078536916E-2</c:v>
                </c:pt>
                <c:pt idx="2021">
                  <c:v>-1.4167058859147826E-2</c:v>
                </c:pt>
                <c:pt idx="2022">
                  <c:v>-1.8637544970258935E-2</c:v>
                </c:pt>
                <c:pt idx="2023">
                  <c:v>-4.3997107464305565E-3</c:v>
                </c:pt>
                <c:pt idx="2024">
                  <c:v>-9.1331569067859622E-3</c:v>
                </c:pt>
                <c:pt idx="2025">
                  <c:v>-7.1567653105113248E-3</c:v>
                </c:pt>
                <c:pt idx="2026">
                  <c:v>-1.0232013400751919E-2</c:v>
                </c:pt>
                <c:pt idx="2027">
                  <c:v>-4.060891378566067E-3</c:v>
                </c:pt>
                <c:pt idx="2028">
                  <c:v>-5.511043112589202E-3</c:v>
                </c:pt>
                <c:pt idx="2029">
                  <c:v>-6.3620525858954684E-3</c:v>
                </c:pt>
                <c:pt idx="2030">
                  <c:v>-6.0969402350685084E-3</c:v>
                </c:pt>
                <c:pt idx="2031">
                  <c:v>-5.0948456713650605E-3</c:v>
                </c:pt>
                <c:pt idx="2032">
                  <c:v>1.0747524728126993E-4</c:v>
                </c:pt>
                <c:pt idx="2033">
                  <c:v>-3.1150532195468716E-3</c:v>
                </c:pt>
                <c:pt idx="2034">
                  <c:v>-6.2777324154907109E-4</c:v>
                </c:pt>
                <c:pt idx="2035">
                  <c:v>-8.3802333006653181E-3</c:v>
                </c:pt>
                <c:pt idx="2036">
                  <c:v>4.391290041030684E-3</c:v>
                </c:pt>
                <c:pt idx="2037">
                  <c:v>2.9293017369371177E-3</c:v>
                </c:pt>
                <c:pt idx="2038">
                  <c:v>7.7365135156631402E-3</c:v>
                </c:pt>
                <c:pt idx="2039">
                  <c:v>9.1852716133574066E-3</c:v>
                </c:pt>
                <c:pt idx="2040">
                  <c:v>1.3339856298615055E-2</c:v>
                </c:pt>
                <c:pt idx="2041">
                  <c:v>1.4652642790694817E-2</c:v>
                </c:pt>
                <c:pt idx="2042">
                  <c:v>7.7279025343792206E-3</c:v>
                </c:pt>
                <c:pt idx="2043">
                  <c:v>8.04173879031269E-3</c:v>
                </c:pt>
                <c:pt idx="2044">
                  <c:v>8.5396703300450599E-4</c:v>
                </c:pt>
                <c:pt idx="2045">
                  <c:v>-5.0325337959049885E-4</c:v>
                </c:pt>
                <c:pt idx="2046">
                  <c:v>4.4933872240671821E-3</c:v>
                </c:pt>
                <c:pt idx="2047">
                  <c:v>5.8938934974548133E-3</c:v>
                </c:pt>
                <c:pt idx="2048">
                  <c:v>5.4907528931331445E-3</c:v>
                </c:pt>
                <c:pt idx="2049">
                  <c:v>1.2611006057690105E-2</c:v>
                </c:pt>
                <c:pt idx="2050">
                  <c:v>4.0287867390022868E-3</c:v>
                </c:pt>
                <c:pt idx="2051">
                  <c:v>-2.6331833663640444E-3</c:v>
                </c:pt>
                <c:pt idx="2052">
                  <c:v>-8.0212679875437693E-3</c:v>
                </c:pt>
                <c:pt idx="2053">
                  <c:v>-3.2637537250395656E-3</c:v>
                </c:pt>
                <c:pt idx="2054">
                  <c:v>-1.3800902812522112E-3</c:v>
                </c:pt>
                <c:pt idx="2055">
                  <c:v>-2.9095674781376402E-3</c:v>
                </c:pt>
                <c:pt idx="2056">
                  <c:v>2.6339630653929042E-3</c:v>
                </c:pt>
                <c:pt idx="2057">
                  <c:v>5.3423525893802623E-3</c:v>
                </c:pt>
                <c:pt idx="2058">
                  <c:v>2.2813817431745161E-3</c:v>
                </c:pt>
                <c:pt idx="2059">
                  <c:v>4.6647467857752279E-3</c:v>
                </c:pt>
                <c:pt idx="2060">
                  <c:v>1.4909284150852284E-3</c:v>
                </c:pt>
                <c:pt idx="2061">
                  <c:v>-8.2416549480088305E-3</c:v>
                </c:pt>
                <c:pt idx="2062">
                  <c:v>-2.7998669309706181E-4</c:v>
                </c:pt>
                <c:pt idx="2063">
                  <c:v>-3.6176486903287397E-5</c:v>
                </c:pt>
                <c:pt idx="2064">
                  <c:v>7.879600894030095E-4</c:v>
                </c:pt>
                <c:pt idx="2065">
                  <c:v>2.9059004309444311E-3</c:v>
                </c:pt>
                <c:pt idx="2066">
                  <c:v>2.715751123790982E-3</c:v>
                </c:pt>
                <c:pt idx="2067">
                  <c:v>-7.1819905654406987E-4</c:v>
                </c:pt>
                <c:pt idx="2068">
                  <c:v>3.5656438125078022E-3</c:v>
                </c:pt>
                <c:pt idx="2069">
                  <c:v>9.1795966344634366E-3</c:v>
                </c:pt>
                <c:pt idx="2070">
                  <c:v>4.1910427920414002E-3</c:v>
                </c:pt>
                <c:pt idx="2071">
                  <c:v>-2.5403569885023053E-3</c:v>
                </c:pt>
                <c:pt idx="2072">
                  <c:v>6.2132112405111854E-4</c:v>
                </c:pt>
                <c:pt idx="2073">
                  <c:v>4.5439238592758441E-3</c:v>
                </c:pt>
                <c:pt idx="2074">
                  <c:v>7.3000765673357339E-3</c:v>
                </c:pt>
                <c:pt idx="2075">
                  <c:v>7.5127484061815186E-3</c:v>
                </c:pt>
                <c:pt idx="2076">
                  <c:v>-3.2589025294038412E-3</c:v>
                </c:pt>
                <c:pt idx="2077">
                  <c:v>3.7272169766837137E-3</c:v>
                </c:pt>
                <c:pt idx="2078">
                  <c:v>-7.0261556791038676E-4</c:v>
                </c:pt>
                <c:pt idx="2079">
                  <c:v>1.92837413204483E-3</c:v>
                </c:pt>
                <c:pt idx="2080">
                  <c:v>5.4359632479733305E-3</c:v>
                </c:pt>
                <c:pt idx="2081">
                  <c:v>-4.6347038543124606E-3</c:v>
                </c:pt>
                <c:pt idx="2082">
                  <c:v>8.7800565245215768E-4</c:v>
                </c:pt>
                <c:pt idx="2083">
                  <c:v>4.4378792761470814E-3</c:v>
                </c:pt>
                <c:pt idx="2084">
                  <c:v>-5.6279060595366851E-4</c:v>
                </c:pt>
                <c:pt idx="2085">
                  <c:v>-1.6025003720785286E-3</c:v>
                </c:pt>
                <c:pt idx="2086">
                  <c:v>-7.8645861977220208E-3</c:v>
                </c:pt>
                <c:pt idx="2087">
                  <c:v>-4.0763041437101681E-3</c:v>
                </c:pt>
                <c:pt idx="2088">
                  <c:v>1.1295656505123444E-2</c:v>
                </c:pt>
                <c:pt idx="2089">
                  <c:v>-9.3909330492757072E-4</c:v>
                </c:pt>
                <c:pt idx="2090">
                  <c:v>4.2482726177526077E-3</c:v>
                </c:pt>
                <c:pt idx="2091">
                  <c:v>-1.484960919219247E-3</c:v>
                </c:pt>
                <c:pt idx="2092">
                  <c:v>-9.2886975676670733E-3</c:v>
                </c:pt>
                <c:pt idx="2093">
                  <c:v>-5.9307094019865995E-3</c:v>
                </c:pt>
                <c:pt idx="2094">
                  <c:v>-2.542727820858601E-3</c:v>
                </c:pt>
                <c:pt idx="2095">
                  <c:v>-2.025129477173301E-3</c:v>
                </c:pt>
                <c:pt idx="2096">
                  <c:v>1.9063221357299238E-3</c:v>
                </c:pt>
                <c:pt idx="2097">
                  <c:v>1.6357593651671538E-3</c:v>
                </c:pt>
                <c:pt idx="2098">
                  <c:v>5.1175671135464474E-3</c:v>
                </c:pt>
                <c:pt idx="2099">
                  <c:v>2.1945404358786782E-3</c:v>
                </c:pt>
                <c:pt idx="2100">
                  <c:v>-3.5265989007917668E-3</c:v>
                </c:pt>
                <c:pt idx="2101">
                  <c:v>-1.2200541096397779E-3</c:v>
                </c:pt>
                <c:pt idx="2102">
                  <c:v>-7.2942372104145678E-4</c:v>
                </c:pt>
                <c:pt idx="2103">
                  <c:v>2.6225160308511234E-3</c:v>
                </c:pt>
                <c:pt idx="2104">
                  <c:v>1.5552849373634652E-3</c:v>
                </c:pt>
                <c:pt idx="2105">
                  <c:v>4.8476346641394222E-3</c:v>
                </c:pt>
                <c:pt idx="2106">
                  <c:v>1.7308332458518035E-3</c:v>
                </c:pt>
                <c:pt idx="2107">
                  <c:v>3.0493986466956853E-3</c:v>
                </c:pt>
                <c:pt idx="2108">
                  <c:v>4.319790232130985E-3</c:v>
                </c:pt>
                <c:pt idx="2109">
                  <c:v>5.2039813486654733E-4</c:v>
                </c:pt>
                <c:pt idx="2110">
                  <c:v>5.1446283304797146E-4</c:v>
                </c:pt>
                <c:pt idx="2111">
                  <c:v>2.6053630137611261E-4</c:v>
                </c:pt>
                <c:pt idx="2112">
                  <c:v>-3.733073922266059E-3</c:v>
                </c:pt>
                <c:pt idx="2113">
                  <c:v>-6.455257854146452E-4</c:v>
                </c:pt>
                <c:pt idx="2114">
                  <c:v>1.3001463604694156E-4</c:v>
                </c:pt>
                <c:pt idx="2115">
                  <c:v>6.9807314032074253E-3</c:v>
                </c:pt>
                <c:pt idx="2116">
                  <c:v>8.0760612058073302E-3</c:v>
                </c:pt>
                <c:pt idx="2117">
                  <c:v>4.120038824340754E-3</c:v>
                </c:pt>
                <c:pt idx="2118">
                  <c:v>3.3351882210576507E-3</c:v>
                </c:pt>
                <c:pt idx="2119">
                  <c:v>3.5456748079813537E-3</c:v>
                </c:pt>
                <c:pt idx="2120">
                  <c:v>1.2185813593925778E-3</c:v>
                </c:pt>
                <c:pt idx="2121">
                  <c:v>1.0038053777942155E-2</c:v>
                </c:pt>
                <c:pt idx="2122">
                  <c:v>6.2863649147883241E-3</c:v>
                </c:pt>
                <c:pt idx="2123">
                  <c:v>5.456231368940803E-3</c:v>
                </c:pt>
                <c:pt idx="2124">
                  <c:v>1.2902951155435022E-2</c:v>
                </c:pt>
                <c:pt idx="2125">
                  <c:v>9.9543544982290955E-3</c:v>
                </c:pt>
                <c:pt idx="2126">
                  <c:v>1.1390944596124565E-2</c:v>
                </c:pt>
                <c:pt idx="2127">
                  <c:v>3.1396553321770722E-3</c:v>
                </c:pt>
                <c:pt idx="2128">
                  <c:v>-2.3919352697267028E-3</c:v>
                </c:pt>
                <c:pt idx="2129">
                  <c:v>-1.1537284535454006E-3</c:v>
                </c:pt>
                <c:pt idx="2130">
                  <c:v>1.0782579577759211E-2</c:v>
                </c:pt>
                <c:pt idx="2131">
                  <c:v>5.6105403404469985E-3</c:v>
                </c:pt>
                <c:pt idx="2132">
                  <c:v>4.4322191621258217E-3</c:v>
                </c:pt>
                <c:pt idx="2133">
                  <c:v>-1.7991014692368388E-3</c:v>
                </c:pt>
                <c:pt idx="2134">
                  <c:v>3.7821535589208435E-3</c:v>
                </c:pt>
                <c:pt idx="2135">
                  <c:v>4.5704862353102803E-3</c:v>
                </c:pt>
                <c:pt idx="2136">
                  <c:v>7.7705162731307341E-4</c:v>
                </c:pt>
                <c:pt idx="2137">
                  <c:v>4.6153110690207921E-3</c:v>
                </c:pt>
                <c:pt idx="2138">
                  <c:v>3.2157665571437475E-3</c:v>
                </c:pt>
                <c:pt idx="2139">
                  <c:v>1.0759043529768546E-2</c:v>
                </c:pt>
                <c:pt idx="2140">
                  <c:v>9.4334471981230173E-3</c:v>
                </c:pt>
                <c:pt idx="2141">
                  <c:v>1.228170023060597E-2</c:v>
                </c:pt>
                <c:pt idx="2142">
                  <c:v>-3.0535107965779192E-3</c:v>
                </c:pt>
                <c:pt idx="2143">
                  <c:v>5.6038031005311781E-3</c:v>
                </c:pt>
                <c:pt idx="2144">
                  <c:v>7.0323745291026073E-3</c:v>
                </c:pt>
                <c:pt idx="2145">
                  <c:v>7.3427139382792259E-3</c:v>
                </c:pt>
                <c:pt idx="2146">
                  <c:v>3.8830850071574744E-3</c:v>
                </c:pt>
                <c:pt idx="2147">
                  <c:v>6.4558616816752486E-3</c:v>
                </c:pt>
                <c:pt idx="2148">
                  <c:v>4.1503748586910767E-3</c:v>
                </c:pt>
                <c:pt idx="2149">
                  <c:v>3.7256907918846991E-3</c:v>
                </c:pt>
                <c:pt idx="2150">
                  <c:v>3.0789260345338103E-3</c:v>
                </c:pt>
                <c:pt idx="2151">
                  <c:v>-5.6223453597458622E-4</c:v>
                </c:pt>
                <c:pt idx="2152">
                  <c:v>8.949657872823152E-3</c:v>
                </c:pt>
                <c:pt idx="2153">
                  <c:v>1.8959182978971357E-3</c:v>
                </c:pt>
                <c:pt idx="2154">
                  <c:v>8.6935404224771293E-3</c:v>
                </c:pt>
                <c:pt idx="2155">
                  <c:v>7.3588674545663401E-3</c:v>
                </c:pt>
                <c:pt idx="2156">
                  <c:v>1.3992366625378944E-2</c:v>
                </c:pt>
                <c:pt idx="2157">
                  <c:v>1.7581439569290598E-2</c:v>
                </c:pt>
                <c:pt idx="2158">
                  <c:v>1.4005538580479773E-2</c:v>
                </c:pt>
                <c:pt idx="2159">
                  <c:v>1.2388615276084189E-2</c:v>
                </c:pt>
                <c:pt idx="2160">
                  <c:v>1.3379841776399511E-2</c:v>
                </c:pt>
                <c:pt idx="2161">
                  <c:v>1.2932559807221503E-2</c:v>
                </c:pt>
                <c:pt idx="2162">
                  <c:v>1.361662320301881E-2</c:v>
                </c:pt>
                <c:pt idx="2163">
                  <c:v>1.4466963339073229E-2</c:v>
                </c:pt>
                <c:pt idx="2164">
                  <c:v>1.8371333310644156E-2</c:v>
                </c:pt>
                <c:pt idx="2165">
                  <c:v>2.2835619024929869E-2</c:v>
                </c:pt>
                <c:pt idx="2166">
                  <c:v>1.9518432155651123E-2</c:v>
                </c:pt>
                <c:pt idx="2167">
                  <c:v>1.2208073081806567E-2</c:v>
                </c:pt>
                <c:pt idx="2168">
                  <c:v>8.6476035566917225E-3</c:v>
                </c:pt>
                <c:pt idx="2169">
                  <c:v>6.308106548548474E-3</c:v>
                </c:pt>
                <c:pt idx="2170">
                  <c:v>1.1392431945373871E-2</c:v>
                </c:pt>
                <c:pt idx="2171">
                  <c:v>1.6296719241687744E-2</c:v>
                </c:pt>
                <c:pt idx="2172">
                  <c:v>2.0792591883197181E-2</c:v>
                </c:pt>
                <c:pt idx="2173">
                  <c:v>1.6013931739733974E-2</c:v>
                </c:pt>
                <c:pt idx="2174">
                  <c:v>1.5732543880946734E-2</c:v>
                </c:pt>
                <c:pt idx="2175">
                  <c:v>2.0679555241676698E-2</c:v>
                </c:pt>
                <c:pt idx="2176">
                  <c:v>1.3784440692125392E-2</c:v>
                </c:pt>
                <c:pt idx="2177">
                  <c:v>1.6876313483644826E-2</c:v>
                </c:pt>
                <c:pt idx="2178">
                  <c:v>9.3827474573775181E-3</c:v>
                </c:pt>
                <c:pt idx="2179">
                  <c:v>8.3230213318685759E-3</c:v>
                </c:pt>
                <c:pt idx="2180">
                  <c:v>1.3202277968476983E-2</c:v>
                </c:pt>
                <c:pt idx="2181">
                  <c:v>1.8903209709169064E-2</c:v>
                </c:pt>
                <c:pt idx="2182">
                  <c:v>1.6462078857505221E-2</c:v>
                </c:pt>
                <c:pt idx="2183">
                  <c:v>1.8835485558069406E-2</c:v>
                </c:pt>
                <c:pt idx="2184">
                  <c:v>1.5989118970893994E-2</c:v>
                </c:pt>
                <c:pt idx="2185">
                  <c:v>1.5956901721192737E-2</c:v>
                </c:pt>
                <c:pt idx="2186">
                  <c:v>1.9459526955163741E-2</c:v>
                </c:pt>
                <c:pt idx="2187">
                  <c:v>1.261912040769071E-2</c:v>
                </c:pt>
                <c:pt idx="2188">
                  <c:v>1.42264106168537E-2</c:v>
                </c:pt>
                <c:pt idx="2189">
                  <c:v>9.9981741889706294E-3</c:v>
                </c:pt>
                <c:pt idx="2190">
                  <c:v>1.8944354921709584E-2</c:v>
                </c:pt>
                <c:pt idx="2191">
                  <c:v>2.4139072876104308E-2</c:v>
                </c:pt>
                <c:pt idx="2192">
                  <c:v>1.4683027195301903E-2</c:v>
                </c:pt>
                <c:pt idx="2193">
                  <c:v>1.7421493630807514E-3</c:v>
                </c:pt>
                <c:pt idx="2194">
                  <c:v>8.0119993763101676E-3</c:v>
                </c:pt>
                <c:pt idx="2195">
                  <c:v>-5.8073386551214573E-4</c:v>
                </c:pt>
                <c:pt idx="2196">
                  <c:v>-4.0599721170464127E-3</c:v>
                </c:pt>
                <c:pt idx="2197">
                  <c:v>-2.2203264787770799E-4</c:v>
                </c:pt>
                <c:pt idx="2198">
                  <c:v>-3.9213997364853032E-3</c:v>
                </c:pt>
                <c:pt idx="2199">
                  <c:v>-5.4214407772798512E-3</c:v>
                </c:pt>
                <c:pt idx="2200">
                  <c:v>-6.3064219134302763E-3</c:v>
                </c:pt>
                <c:pt idx="2201">
                  <c:v>-6.680217530224246E-3</c:v>
                </c:pt>
                <c:pt idx="2202">
                  <c:v>-8.1001204845502339E-3</c:v>
                </c:pt>
                <c:pt idx="2203">
                  <c:v>-6.7836786279286158E-3</c:v>
                </c:pt>
                <c:pt idx="2204">
                  <c:v>-7.198778878555182E-3</c:v>
                </c:pt>
                <c:pt idx="2205">
                  <c:v>-3.2536357680215664E-3</c:v>
                </c:pt>
                <c:pt idx="2206">
                  <c:v>-1.2745167611378878E-2</c:v>
                </c:pt>
                <c:pt idx="2207">
                  <c:v>-8.1305855320080653E-3</c:v>
                </c:pt>
                <c:pt idx="2208">
                  <c:v>-1.6933735504412455E-3</c:v>
                </c:pt>
                <c:pt idx="2209">
                  <c:v>-9.4200785900498945E-3</c:v>
                </c:pt>
                <c:pt idx="2210">
                  <c:v>-8.7534119233832267E-3</c:v>
                </c:pt>
                <c:pt idx="2211">
                  <c:v>-5.8206404422246512E-3</c:v>
                </c:pt>
                <c:pt idx="2212">
                  <c:v>-6.2547140987006186E-3</c:v>
                </c:pt>
                <c:pt idx="2213">
                  <c:v>-4.1493167503049181E-3</c:v>
                </c:pt>
                <c:pt idx="2214">
                  <c:v>-4.8960205439171796E-3</c:v>
                </c:pt>
                <c:pt idx="2215">
                  <c:v>-9.1062350956877067E-3</c:v>
                </c:pt>
                <c:pt idx="2216">
                  <c:v>-8.109884671657153E-3</c:v>
                </c:pt>
                <c:pt idx="2217">
                  <c:v>-2.3652492628426377E-3</c:v>
                </c:pt>
                <c:pt idx="2218">
                  <c:v>-1.5973924575049701E-3</c:v>
                </c:pt>
                <c:pt idx="2219">
                  <c:v>-7.1737943753703015E-3</c:v>
                </c:pt>
                <c:pt idx="2220">
                  <c:v>-7.9300729141830867E-3</c:v>
                </c:pt>
                <c:pt idx="2221">
                  <c:v>-3.544136144392768E-3</c:v>
                </c:pt>
                <c:pt idx="2222">
                  <c:v>-4.8019977796128939E-3</c:v>
                </c:pt>
                <c:pt idx="2223">
                  <c:v>-7.4494728408810579E-3</c:v>
                </c:pt>
                <c:pt idx="2224">
                  <c:v>-7.9667150191135606E-3</c:v>
                </c:pt>
                <c:pt idx="2225">
                  <c:v>-1.2671091838874998E-2</c:v>
                </c:pt>
                <c:pt idx="2226">
                  <c:v>-1.2994802147576917E-2</c:v>
                </c:pt>
                <c:pt idx="2227">
                  <c:v>-6.7456667643158988E-3</c:v>
                </c:pt>
                <c:pt idx="2228">
                  <c:v>-5.6554848363396769E-3</c:v>
                </c:pt>
                <c:pt idx="2229">
                  <c:v>-1.1633376502506834E-2</c:v>
                </c:pt>
                <c:pt idx="2230">
                  <c:v>-1.0388240853378208E-2</c:v>
                </c:pt>
                <c:pt idx="2231">
                  <c:v>-9.0853432090171483E-3</c:v>
                </c:pt>
                <c:pt idx="2232">
                  <c:v>-9.9711908189094589E-3</c:v>
                </c:pt>
                <c:pt idx="2233">
                  <c:v>-3.0622997081463529E-3</c:v>
                </c:pt>
                <c:pt idx="2234">
                  <c:v>-7.7215978362398371E-3</c:v>
                </c:pt>
                <c:pt idx="2235">
                  <c:v>-1.7019608040835868E-3</c:v>
                </c:pt>
                <c:pt idx="2236">
                  <c:v>-5.9284813013954149E-3</c:v>
                </c:pt>
                <c:pt idx="2237">
                  <c:v>2.2936760211250632E-3</c:v>
                </c:pt>
                <c:pt idx="2238">
                  <c:v>5.3784851129855512E-3</c:v>
                </c:pt>
                <c:pt idx="2239">
                  <c:v>-4.8116400982146489E-4</c:v>
                </c:pt>
                <c:pt idx="2240">
                  <c:v>-3.381077149863907E-3</c:v>
                </c:pt>
                <c:pt idx="2241">
                  <c:v>8.576290875149875E-4</c:v>
                </c:pt>
                <c:pt idx="2242">
                  <c:v>1.7253130991268135E-3</c:v>
                </c:pt>
                <c:pt idx="2243">
                  <c:v>1.5668674957659558E-3</c:v>
                </c:pt>
                <c:pt idx="2244">
                  <c:v>2.8222185640685211E-3</c:v>
                </c:pt>
                <c:pt idx="2245">
                  <c:v>-3.9297359490800222E-3</c:v>
                </c:pt>
                <c:pt idx="2246">
                  <c:v>2.4768825403873675E-4</c:v>
                </c:pt>
                <c:pt idx="2247">
                  <c:v>-7.7291850379785807E-3</c:v>
                </c:pt>
                <c:pt idx="2248">
                  <c:v>-2.3176672086326023E-3</c:v>
                </c:pt>
                <c:pt idx="2249">
                  <c:v>-6.4306858066297407E-3</c:v>
                </c:pt>
                <c:pt idx="2250">
                  <c:v>-4.0554445416682893E-3</c:v>
                </c:pt>
                <c:pt idx="2251">
                  <c:v>-3.9893404629059836E-3</c:v>
                </c:pt>
                <c:pt idx="2252">
                  <c:v>-2.157028031507054E-3</c:v>
                </c:pt>
                <c:pt idx="2253">
                  <c:v>-3.0343995559439329E-3</c:v>
                </c:pt>
                <c:pt idx="2254">
                  <c:v>-5.3594162635957777E-4</c:v>
                </c:pt>
                <c:pt idx="2255">
                  <c:v>-9.1740341515450573E-4</c:v>
                </c:pt>
                <c:pt idx="2256">
                  <c:v>-2.3360960970781434E-3</c:v>
                </c:pt>
                <c:pt idx="2257">
                  <c:v>-4.1320731085723967E-3</c:v>
                </c:pt>
                <c:pt idx="2258">
                  <c:v>-5.1456415131352568E-3</c:v>
                </c:pt>
                <c:pt idx="2259">
                  <c:v>2.7740020523111856E-3</c:v>
                </c:pt>
                <c:pt idx="2260">
                  <c:v>2.9439323447359111E-3</c:v>
                </c:pt>
                <c:pt idx="2261">
                  <c:v>4.9152585096104628E-3</c:v>
                </c:pt>
                <c:pt idx="2262">
                  <c:v>1.8909334802639118E-3</c:v>
                </c:pt>
                <c:pt idx="2263">
                  <c:v>4.3424277451869055E-3</c:v>
                </c:pt>
                <c:pt idx="2264">
                  <c:v>1.4700649416185992E-3</c:v>
                </c:pt>
                <c:pt idx="2265">
                  <c:v>1.826907535605448E-3</c:v>
                </c:pt>
                <c:pt idx="2266">
                  <c:v>-2.3021848182843193E-3</c:v>
                </c:pt>
                <c:pt idx="2267">
                  <c:v>-1.1004515430637115E-3</c:v>
                </c:pt>
                <c:pt idx="2268">
                  <c:v>-4.9752560827937052E-4</c:v>
                </c:pt>
                <c:pt idx="2269">
                  <c:v>1.2984514032148835E-3</c:v>
                </c:pt>
                <c:pt idx="2270">
                  <c:v>1.691552027377095E-3</c:v>
                </c:pt>
                <c:pt idx="2271">
                  <c:v>-2.454327627594774E-4</c:v>
                </c:pt>
                <c:pt idx="2272">
                  <c:v>-3.5098698507259776E-3</c:v>
                </c:pt>
                <c:pt idx="2273">
                  <c:v>-7.7334482678527812E-3</c:v>
                </c:pt>
                <c:pt idx="2274">
                  <c:v>-4.9080125380052868E-3</c:v>
                </c:pt>
                <c:pt idx="2275">
                  <c:v>-8.9208279530665988E-3</c:v>
                </c:pt>
                <c:pt idx="2276">
                  <c:v>-5.5325617213117162E-3</c:v>
                </c:pt>
                <c:pt idx="2277">
                  <c:v>-1.0893885688957522E-2</c:v>
                </c:pt>
                <c:pt idx="2278">
                  <c:v>-3.0984710412944819E-3</c:v>
                </c:pt>
                <c:pt idx="2279">
                  <c:v>-2.3951497258787712E-3</c:v>
                </c:pt>
                <c:pt idx="2280">
                  <c:v>-5.7945771907267976E-3</c:v>
                </c:pt>
                <c:pt idx="2281">
                  <c:v>-5.9906556220993461E-3</c:v>
                </c:pt>
                <c:pt idx="2282">
                  <c:v>-7.5612698915667421E-3</c:v>
                </c:pt>
                <c:pt idx="2283">
                  <c:v>-8.1338327532340746E-3</c:v>
                </c:pt>
                <c:pt idx="2284">
                  <c:v>-1.1732330707998964E-3</c:v>
                </c:pt>
                <c:pt idx="2285">
                  <c:v>-1.4171405727719138E-3</c:v>
                </c:pt>
                <c:pt idx="2286">
                  <c:v>-5.1953126512697663E-4</c:v>
                </c:pt>
                <c:pt idx="2287">
                  <c:v>-1.8823112042143434E-3</c:v>
                </c:pt>
                <c:pt idx="2288">
                  <c:v>-5.0697151980699491E-3</c:v>
                </c:pt>
                <c:pt idx="2289">
                  <c:v>4.5206431951491403E-3</c:v>
                </c:pt>
                <c:pt idx="2290">
                  <c:v>-6.6765432961549973E-3</c:v>
                </c:pt>
                <c:pt idx="2291">
                  <c:v>-7.8084916573757787E-3</c:v>
                </c:pt>
                <c:pt idx="2292">
                  <c:v>-9.4732323078679118E-4</c:v>
                </c:pt>
                <c:pt idx="2293">
                  <c:v>-2.7641272470792983E-3</c:v>
                </c:pt>
                <c:pt idx="2294">
                  <c:v>1.7855022441717122E-3</c:v>
                </c:pt>
                <c:pt idx="2295">
                  <c:v>-1.7089350373942814E-3</c:v>
                </c:pt>
                <c:pt idx="2296">
                  <c:v>-6.7816450610409694E-3</c:v>
                </c:pt>
                <c:pt idx="2297">
                  <c:v>1.4489444001874381E-4</c:v>
                </c:pt>
                <c:pt idx="2298">
                  <c:v>-7.6081279730392977E-3</c:v>
                </c:pt>
                <c:pt idx="2299">
                  <c:v>1.3958060191819582E-3</c:v>
                </c:pt>
                <c:pt idx="2300">
                  <c:v>1.4050962868651604E-2</c:v>
                </c:pt>
                <c:pt idx="2301">
                  <c:v>3.4070669635616682E-3</c:v>
                </c:pt>
                <c:pt idx="2302">
                  <c:v>5.4625098303635608E-3</c:v>
                </c:pt>
                <c:pt idx="2303">
                  <c:v>9.1776573327544981E-3</c:v>
                </c:pt>
                <c:pt idx="2304">
                  <c:v>1.9155734749259602E-3</c:v>
                </c:pt>
                <c:pt idx="2305">
                  <c:v>4.9252661299275394E-3</c:v>
                </c:pt>
                <c:pt idx="2306">
                  <c:v>2.3363990871948966E-3</c:v>
                </c:pt>
                <c:pt idx="2307">
                  <c:v>4.5797276017098508E-3</c:v>
                </c:pt>
                <c:pt idx="2308">
                  <c:v>6.4167520538658844E-3</c:v>
                </c:pt>
                <c:pt idx="2309">
                  <c:v>1.3925480790019382E-3</c:v>
                </c:pt>
                <c:pt idx="2310">
                  <c:v>2.2034148438160699E-3</c:v>
                </c:pt>
                <c:pt idx="2311">
                  <c:v>5.0845825421505508E-4</c:v>
                </c:pt>
                <c:pt idx="2312">
                  <c:v>-1.0360984309540307E-2</c:v>
                </c:pt>
                <c:pt idx="2313">
                  <c:v>-5.4987034436098049E-3</c:v>
                </c:pt>
                <c:pt idx="2314">
                  <c:v>-1.6809694534620208E-3</c:v>
                </c:pt>
                <c:pt idx="2315">
                  <c:v>-2.6695183888708596E-3</c:v>
                </c:pt>
                <c:pt idx="2316">
                  <c:v>-4.6199692056803527E-4</c:v>
                </c:pt>
                <c:pt idx="2317">
                  <c:v>-2.6636264050129924E-3</c:v>
                </c:pt>
                <c:pt idx="2318">
                  <c:v>3.251736628069996E-4</c:v>
                </c:pt>
                <c:pt idx="2319">
                  <c:v>2.7391704577912671E-3</c:v>
                </c:pt>
                <c:pt idx="2320">
                  <c:v>3.7781653393734296E-4</c:v>
                </c:pt>
                <c:pt idx="2321">
                  <c:v>-2.1879168999614836E-3</c:v>
                </c:pt>
                <c:pt idx="2322">
                  <c:v>-3.9955100088778116E-4</c:v>
                </c:pt>
                <c:pt idx="2323">
                  <c:v>-1.8217248086825032E-3</c:v>
                </c:pt>
                <c:pt idx="2324">
                  <c:v>-3.0847910107730959E-3</c:v>
                </c:pt>
                <c:pt idx="2325">
                  <c:v>-3.8323978755505232E-4</c:v>
                </c:pt>
                <c:pt idx="2326">
                  <c:v>-1.0051151313436322E-3</c:v>
                </c:pt>
                <c:pt idx="2327">
                  <c:v>-3.2901487029269121E-3</c:v>
                </c:pt>
                <c:pt idx="2328">
                  <c:v>-6.425907896579923E-3</c:v>
                </c:pt>
                <c:pt idx="2329">
                  <c:v>-4.785927609897947E-3</c:v>
                </c:pt>
                <c:pt idx="2330">
                  <c:v>-3.2072699187708185E-3</c:v>
                </c:pt>
                <c:pt idx="2331">
                  <c:v>-8.3256699966495953E-3</c:v>
                </c:pt>
                <c:pt idx="2332">
                  <c:v>-1.1057219239826747E-2</c:v>
                </c:pt>
                <c:pt idx="2333">
                  <c:v>-7.8976615778994161E-3</c:v>
                </c:pt>
                <c:pt idx="2334">
                  <c:v>-3.6163201057783337E-3</c:v>
                </c:pt>
                <c:pt idx="2335">
                  <c:v>-6.8040213360817522E-3</c:v>
                </c:pt>
                <c:pt idx="2336">
                  <c:v>-4.3077276317049035E-4</c:v>
                </c:pt>
                <c:pt idx="2337">
                  <c:v>-7.2336259903171551E-3</c:v>
                </c:pt>
                <c:pt idx="2338">
                  <c:v>-3.2275678838810922E-3</c:v>
                </c:pt>
                <c:pt idx="2339">
                  <c:v>-3.734083516795399E-3</c:v>
                </c:pt>
                <c:pt idx="2340">
                  <c:v>-2.7168755583432008E-3</c:v>
                </c:pt>
                <c:pt idx="2341">
                  <c:v>-4.7371814954529747E-3</c:v>
                </c:pt>
                <c:pt idx="2342">
                  <c:v>-7.7962646099377529E-3</c:v>
                </c:pt>
                <c:pt idx="2343">
                  <c:v>-4.3044305433894287E-3</c:v>
                </c:pt>
                <c:pt idx="2344">
                  <c:v>2.0699750823701311E-3</c:v>
                </c:pt>
                <c:pt idx="2345">
                  <c:v>7.3664174903679787E-4</c:v>
                </c:pt>
                <c:pt idx="2346">
                  <c:v>-3.5652807991741913E-3</c:v>
                </c:pt>
                <c:pt idx="2347">
                  <c:v>-2.5386325300445077E-3</c:v>
                </c:pt>
                <c:pt idx="2348">
                  <c:v>-7.0109426720838574E-3</c:v>
                </c:pt>
                <c:pt idx="2349">
                  <c:v>4.8546123913308708E-3</c:v>
                </c:pt>
                <c:pt idx="2350">
                  <c:v>3.8369448020004392E-4</c:v>
                </c:pt>
                <c:pt idx="2351">
                  <c:v>3.6645343752131679E-3</c:v>
                </c:pt>
                <c:pt idx="2352">
                  <c:v>1.3306175626767007E-3</c:v>
                </c:pt>
                <c:pt idx="2353">
                  <c:v>3.1397768271304951E-3</c:v>
                </c:pt>
                <c:pt idx="2354">
                  <c:v>2.7078022950616457E-3</c:v>
                </c:pt>
                <c:pt idx="2355">
                  <c:v>1.7667158182730156E-3</c:v>
                </c:pt>
                <c:pt idx="2356">
                  <c:v>1.7297922869064768E-3</c:v>
                </c:pt>
                <c:pt idx="2357">
                  <c:v>2.188234981569644E-3</c:v>
                </c:pt>
                <c:pt idx="2358">
                  <c:v>3.7403305202084965E-3</c:v>
                </c:pt>
                <c:pt idx="2359">
                  <c:v>5.0901574018068609E-3</c:v>
                </c:pt>
                <c:pt idx="2360">
                  <c:v>5.3699439031842716E-3</c:v>
                </c:pt>
                <c:pt idx="2361">
                  <c:v>-3.1349076110762397E-3</c:v>
                </c:pt>
                <c:pt idx="2362">
                  <c:v>-4.5310899900043054E-3</c:v>
                </c:pt>
                <c:pt idx="2363">
                  <c:v>1.1010184964348896E-3</c:v>
                </c:pt>
                <c:pt idx="2364">
                  <c:v>-3.6986204421309184E-4</c:v>
                </c:pt>
                <c:pt idx="2365">
                  <c:v>3.1192072031861984E-4</c:v>
                </c:pt>
                <c:pt idx="2366">
                  <c:v>9.8156143255208415E-4</c:v>
                </c:pt>
                <c:pt idx="2367">
                  <c:v>8.0653950880682694E-5</c:v>
                </c:pt>
                <c:pt idx="2368">
                  <c:v>-5.8467839875907658E-4</c:v>
                </c:pt>
                <c:pt idx="2369">
                  <c:v>5.1184344558484853E-4</c:v>
                </c:pt>
                <c:pt idx="2370">
                  <c:v>-2.1406764483143559E-3</c:v>
                </c:pt>
                <c:pt idx="2371">
                  <c:v>2.5833423281207955E-3</c:v>
                </c:pt>
                <c:pt idx="2372">
                  <c:v>3.2393537785024751E-3</c:v>
                </c:pt>
                <c:pt idx="2373">
                  <c:v>1.8049642332106739E-3</c:v>
                </c:pt>
                <c:pt idx="2374">
                  <c:v>4.2720929517298259E-3</c:v>
                </c:pt>
                <c:pt idx="2375">
                  <c:v>-8.4347628402323474E-3</c:v>
                </c:pt>
                <c:pt idx="2376">
                  <c:v>4.8375204320509234E-3</c:v>
                </c:pt>
                <c:pt idx="2377">
                  <c:v>1.3410497554721147E-3</c:v>
                </c:pt>
                <c:pt idx="2378">
                  <c:v>-6.63099900480198E-4</c:v>
                </c:pt>
                <c:pt idx="2379">
                  <c:v>1.5074126750433945E-5</c:v>
                </c:pt>
                <c:pt idx="2380">
                  <c:v>1.6927375669857189E-2</c:v>
                </c:pt>
                <c:pt idx="2381">
                  <c:v>9.2319029096243864E-3</c:v>
                </c:pt>
                <c:pt idx="2382">
                  <c:v>6.8635815757858111E-3</c:v>
                </c:pt>
                <c:pt idx="2383">
                  <c:v>-8.701139253673827E-4</c:v>
                </c:pt>
                <c:pt idx="2384">
                  <c:v>-8.4358475979712817E-3</c:v>
                </c:pt>
                <c:pt idx="2385">
                  <c:v>-1.3255034603162213E-3</c:v>
                </c:pt>
                <c:pt idx="2386">
                  <c:v>3.0003424619784967E-4</c:v>
                </c:pt>
                <c:pt idx="2387">
                  <c:v>6.0624455937155807E-3</c:v>
                </c:pt>
                <c:pt idx="2388">
                  <c:v>-2.2787803994441139E-3</c:v>
                </c:pt>
                <c:pt idx="2389">
                  <c:v>-4.0499066406598514E-3</c:v>
                </c:pt>
                <c:pt idx="2390">
                  <c:v>-3.0329829578674972E-3</c:v>
                </c:pt>
                <c:pt idx="2391">
                  <c:v>3.375247454787695E-3</c:v>
                </c:pt>
                <c:pt idx="2392">
                  <c:v>-1.6256336745626505E-2</c:v>
                </c:pt>
                <c:pt idx="2393">
                  <c:v>-1.2014258810642714E-2</c:v>
                </c:pt>
                <c:pt idx="2394">
                  <c:v>-4.7173720543502171E-3</c:v>
                </c:pt>
                <c:pt idx="2395">
                  <c:v>-6.5293273997964777E-3</c:v>
                </c:pt>
                <c:pt idx="2396">
                  <c:v>7.6112094328344496E-4</c:v>
                </c:pt>
                <c:pt idx="2397">
                  <c:v>-2.425153566520477E-3</c:v>
                </c:pt>
                <c:pt idx="2398">
                  <c:v>-3.8296479485429497E-3</c:v>
                </c:pt>
                <c:pt idx="2399">
                  <c:v>-1.8533307973828532E-4</c:v>
                </c:pt>
                <c:pt idx="2400">
                  <c:v>3.5416338019555946E-3</c:v>
                </c:pt>
                <c:pt idx="2401">
                  <c:v>4.3478780627453101E-3</c:v>
                </c:pt>
                <c:pt idx="2402">
                  <c:v>4.8627395427392646E-3</c:v>
                </c:pt>
                <c:pt idx="2403">
                  <c:v>-4.8174997599023453E-3</c:v>
                </c:pt>
                <c:pt idx="2404">
                  <c:v>-6.5945181394633815E-3</c:v>
                </c:pt>
                <c:pt idx="2405">
                  <c:v>-2.3557051744702026E-3</c:v>
                </c:pt>
                <c:pt idx="2406">
                  <c:v>2.6089482266229008E-4</c:v>
                </c:pt>
                <c:pt idx="2407">
                  <c:v>9.2976120285463823E-4</c:v>
                </c:pt>
                <c:pt idx="2408">
                  <c:v>3.8466338834222701E-3</c:v>
                </c:pt>
                <c:pt idx="2409">
                  <c:v>1.4588374050575525E-3</c:v>
                </c:pt>
                <c:pt idx="2410">
                  <c:v>-7.0879265274591578E-4</c:v>
                </c:pt>
                <c:pt idx="2411">
                  <c:v>-3.9662878762377479E-4</c:v>
                </c:pt>
                <c:pt idx="2412">
                  <c:v>-5.7702288424873807E-3</c:v>
                </c:pt>
                <c:pt idx="2413">
                  <c:v>-3.8957491755005104E-3</c:v>
                </c:pt>
                <c:pt idx="2414">
                  <c:v>-5.0329191404439465E-4</c:v>
                </c:pt>
                <c:pt idx="2415">
                  <c:v>8.7786091841929868E-4</c:v>
                </c:pt>
                <c:pt idx="2416">
                  <c:v>6.4580414956335735E-3</c:v>
                </c:pt>
                <c:pt idx="2417">
                  <c:v>5.2141468542691617E-4</c:v>
                </c:pt>
                <c:pt idx="2418">
                  <c:v>-4.4499857971899382E-3</c:v>
                </c:pt>
                <c:pt idx="2419">
                  <c:v>-3.4646531193793851E-3</c:v>
                </c:pt>
                <c:pt idx="2420">
                  <c:v>-2.5812503917527294E-3</c:v>
                </c:pt>
                <c:pt idx="2421">
                  <c:v>-1.9091401878978162E-3</c:v>
                </c:pt>
                <c:pt idx="2422">
                  <c:v>-2.469684733268951E-3</c:v>
                </c:pt>
                <c:pt idx="2423">
                  <c:v>-1.2836419877452168E-2</c:v>
                </c:pt>
                <c:pt idx="2424">
                  <c:v>-5.0311003936624283E-3</c:v>
                </c:pt>
                <c:pt idx="2425">
                  <c:v>-5.6720059292423514E-3</c:v>
                </c:pt>
                <c:pt idx="2426">
                  <c:v>-7.0411204540331623E-3</c:v>
                </c:pt>
                <c:pt idx="2427">
                  <c:v>7.4212158473835992E-3</c:v>
                </c:pt>
                <c:pt idx="2428">
                  <c:v>4.7564871652130561E-3</c:v>
                </c:pt>
                <c:pt idx="2429">
                  <c:v>5.8364269488423689E-3</c:v>
                </c:pt>
                <c:pt idx="2430">
                  <c:v>3.6392543424881266E-3</c:v>
                </c:pt>
                <c:pt idx="2431">
                  <c:v>5.3883383580279826E-3</c:v>
                </c:pt>
                <c:pt idx="2432">
                  <c:v>1.5880629498336953E-3</c:v>
                </c:pt>
                <c:pt idx="2433">
                  <c:v>3.6257275375526531E-4</c:v>
                </c:pt>
                <c:pt idx="2434">
                  <c:v>-6.8568768838735258E-4</c:v>
                </c:pt>
                <c:pt idx="2435">
                  <c:v>4.6697164011939513E-3</c:v>
                </c:pt>
                <c:pt idx="2436">
                  <c:v>9.4987762302537818E-3</c:v>
                </c:pt>
                <c:pt idx="2437">
                  <c:v>1.4174806618620842E-2</c:v>
                </c:pt>
                <c:pt idx="2438">
                  <c:v>5.9797108439072341E-3</c:v>
                </c:pt>
                <c:pt idx="2439">
                  <c:v>-7.3197091249325155E-3</c:v>
                </c:pt>
                <c:pt idx="2440">
                  <c:v>-9.8297492855750849E-3</c:v>
                </c:pt>
                <c:pt idx="2441">
                  <c:v>-7.015308291786264E-3</c:v>
                </c:pt>
                <c:pt idx="2442">
                  <c:v>-3.7071501094142461E-3</c:v>
                </c:pt>
                <c:pt idx="2443">
                  <c:v>8.0656435591696057E-4</c:v>
                </c:pt>
                <c:pt idx="2444">
                  <c:v>-9.1198856232636014E-4</c:v>
                </c:pt>
                <c:pt idx="2445">
                  <c:v>2.8044678087417048E-3</c:v>
                </c:pt>
                <c:pt idx="2446">
                  <c:v>5.3445032497067982E-3</c:v>
                </c:pt>
                <c:pt idx="2447">
                  <c:v>8.6583917149602157E-3</c:v>
                </c:pt>
                <c:pt idx="2448">
                  <c:v>-7.9359010890100046E-3</c:v>
                </c:pt>
                <c:pt idx="2449">
                  <c:v>-9.506250993667335E-3</c:v>
                </c:pt>
                <c:pt idx="2450">
                  <c:v>-2.8969182973781148E-3</c:v>
                </c:pt>
                <c:pt idx="2451">
                  <c:v>-4.4747594997086556E-3</c:v>
                </c:pt>
                <c:pt idx="2452">
                  <c:v>2.5613722477283766E-3</c:v>
                </c:pt>
                <c:pt idx="2453">
                  <c:v>-1.2014108628808217E-3</c:v>
                </c:pt>
                <c:pt idx="2454">
                  <c:v>-4.363759949818879E-3</c:v>
                </c:pt>
                <c:pt idx="2455">
                  <c:v>-2.5360132826226702E-3</c:v>
                </c:pt>
                <c:pt idx="2456">
                  <c:v>4.2570250336212588E-3</c:v>
                </c:pt>
                <c:pt idx="2457">
                  <c:v>-2.0844668589017645E-3</c:v>
                </c:pt>
                <c:pt idx="2458">
                  <c:v>-6.489092895575279E-3</c:v>
                </c:pt>
                <c:pt idx="2459">
                  <c:v>-2.9725514823978178E-3</c:v>
                </c:pt>
                <c:pt idx="2460">
                  <c:v>-2.483038672096476E-3</c:v>
                </c:pt>
                <c:pt idx="2461">
                  <c:v>-1.3541694256466754E-3</c:v>
                </c:pt>
                <c:pt idx="2462">
                  <c:v>2.4009983166606066E-4</c:v>
                </c:pt>
                <c:pt idx="2463">
                  <c:v>1.5282994968815568E-3</c:v>
                </c:pt>
                <c:pt idx="2464">
                  <c:v>-2.7323993085965567E-3</c:v>
                </c:pt>
                <c:pt idx="2465">
                  <c:v>2.1372863753138979E-4</c:v>
                </c:pt>
                <c:pt idx="2466">
                  <c:v>-6.0578946494491278E-4</c:v>
                </c:pt>
                <c:pt idx="2467">
                  <c:v>-4.0908529665647057E-3</c:v>
                </c:pt>
                <c:pt idx="2468">
                  <c:v>-1.2465887717746246E-2</c:v>
                </c:pt>
                <c:pt idx="2469">
                  <c:v>-5.0839494351868448E-3</c:v>
                </c:pt>
                <c:pt idx="2470">
                  <c:v>-1.643143816163405E-3</c:v>
                </c:pt>
                <c:pt idx="2471">
                  <c:v>-3.4639191140321741E-3</c:v>
                </c:pt>
                <c:pt idx="2472">
                  <c:v>-1.9521081565828866E-4</c:v>
                </c:pt>
                <c:pt idx="2473">
                  <c:v>-2.9328616299200434E-3</c:v>
                </c:pt>
                <c:pt idx="2474">
                  <c:v>-3.4349983820567958E-3</c:v>
                </c:pt>
                <c:pt idx="2475">
                  <c:v>-1.5462448379326657E-3</c:v>
                </c:pt>
                <c:pt idx="2476">
                  <c:v>-6.969075187110034E-3</c:v>
                </c:pt>
                <c:pt idx="2477">
                  <c:v>-3.0917603722952201E-3</c:v>
                </c:pt>
                <c:pt idx="2478">
                  <c:v>-2.8808131274496705E-3</c:v>
                </c:pt>
                <c:pt idx="2479">
                  <c:v>-3.6743733010052761E-3</c:v>
                </c:pt>
                <c:pt idx="2480">
                  <c:v>-3.2994637964029391E-3</c:v>
                </c:pt>
                <c:pt idx="2481">
                  <c:v>-3.1814450586587317E-3</c:v>
                </c:pt>
                <c:pt idx="2482">
                  <c:v>-6.9386871481745029E-4</c:v>
                </c:pt>
                <c:pt idx="2483">
                  <c:v>-7.7987282484730689E-3</c:v>
                </c:pt>
                <c:pt idx="2484">
                  <c:v>-2.9067957473172673E-3</c:v>
                </c:pt>
                <c:pt idx="2485">
                  <c:v>-1.5089755529266947E-3</c:v>
                </c:pt>
                <c:pt idx="2486">
                  <c:v>5.0183218313701458E-4</c:v>
                </c:pt>
                <c:pt idx="2487">
                  <c:v>-3.8986078608673849E-3</c:v>
                </c:pt>
                <c:pt idx="2488">
                  <c:v>1.2588297069936339E-3</c:v>
                </c:pt>
                <c:pt idx="2489">
                  <c:v>-2.1984774713186992E-3</c:v>
                </c:pt>
                <c:pt idx="2490">
                  <c:v>-3.6998010065405398E-3</c:v>
                </c:pt>
                <c:pt idx="2491">
                  <c:v>-1.8444786677099545E-3</c:v>
                </c:pt>
                <c:pt idx="2492">
                  <c:v>4.2000695629349155E-3</c:v>
                </c:pt>
                <c:pt idx="2493">
                  <c:v>4.3654975372088489E-3</c:v>
                </c:pt>
                <c:pt idx="2494">
                  <c:v>2.4334043732645062E-3</c:v>
                </c:pt>
                <c:pt idx="2495">
                  <c:v>-4.7632945050921603E-3</c:v>
                </c:pt>
                <c:pt idx="2496">
                  <c:v>-1.6514079880332298E-3</c:v>
                </c:pt>
                <c:pt idx="2497">
                  <c:v>2.8173727125411392E-3</c:v>
                </c:pt>
                <c:pt idx="2498">
                  <c:v>-3.6621151130080288E-3</c:v>
                </c:pt>
                <c:pt idx="2499">
                  <c:v>5.4861681363695403E-3</c:v>
                </c:pt>
                <c:pt idx="2500">
                  <c:v>8.7648566609597051E-3</c:v>
                </c:pt>
                <c:pt idx="2501">
                  <c:v>3.8875526113248474E-3</c:v>
                </c:pt>
                <c:pt idx="2502">
                  <c:v>5.948063204258649E-3</c:v>
                </c:pt>
                <c:pt idx="2503">
                  <c:v>1.5065339688763401E-3</c:v>
                </c:pt>
                <c:pt idx="2504">
                  <c:v>-5.5264534291963067E-3</c:v>
                </c:pt>
                <c:pt idx="2505">
                  <c:v>-4.3336590871720119E-3</c:v>
                </c:pt>
                <c:pt idx="2506">
                  <c:v>2.0392101426401064E-3</c:v>
                </c:pt>
                <c:pt idx="2507">
                  <c:v>1.1547040120268743E-2</c:v>
                </c:pt>
                <c:pt idx="2508">
                  <c:v>-2.1832886889612928E-3</c:v>
                </c:pt>
                <c:pt idx="2509">
                  <c:v>-7.8443857621685945E-3</c:v>
                </c:pt>
                <c:pt idx="2510">
                  <c:v>-2.9605995553298268E-3</c:v>
                </c:pt>
                <c:pt idx="2511">
                  <c:v>-7.2710373965503448E-3</c:v>
                </c:pt>
                <c:pt idx="2512">
                  <c:v>-9.040064085391715E-3</c:v>
                </c:pt>
                <c:pt idx="2513">
                  <c:v>-4.5102752510124723E-3</c:v>
                </c:pt>
                <c:pt idx="2514">
                  <c:v>-2.7479420211024494E-3</c:v>
                </c:pt>
                <c:pt idx="2515">
                  <c:v>-3.7216458166866723E-3</c:v>
                </c:pt>
                <c:pt idx="2516">
                  <c:v>1.9189200070039217E-3</c:v>
                </c:pt>
                <c:pt idx="2517">
                  <c:v>-1.4978408447011676E-3</c:v>
                </c:pt>
                <c:pt idx="2518">
                  <c:v>-1.074458080892872E-3</c:v>
                </c:pt>
                <c:pt idx="2519">
                  <c:v>-2.2332488013733979E-3</c:v>
                </c:pt>
                <c:pt idx="2520">
                  <c:v>-7.3656924938608412E-4</c:v>
                </c:pt>
                <c:pt idx="2521">
                  <c:v>1.1408710723272283E-3</c:v>
                </c:pt>
                <c:pt idx="2522">
                  <c:v>2.0222096488717818E-4</c:v>
                </c:pt>
                <c:pt idx="2523">
                  <c:v>-1.0072650903200583E-4</c:v>
                </c:pt>
                <c:pt idx="2524">
                  <c:v>-8.9707079573985341E-5</c:v>
                </c:pt>
                <c:pt idx="2525">
                  <c:v>1.9622343824724493E-4</c:v>
                </c:pt>
                <c:pt idx="2526">
                  <c:v>8.0781379436314883E-4</c:v>
                </c:pt>
                <c:pt idx="2527">
                  <c:v>1.7135408256413517E-3</c:v>
                </c:pt>
                <c:pt idx="2528">
                  <c:v>-2.2728692945977653E-3</c:v>
                </c:pt>
                <c:pt idx="2529">
                  <c:v>-1.3050870768155467E-3</c:v>
                </c:pt>
                <c:pt idx="2530">
                  <c:v>-5.527234198590923E-3</c:v>
                </c:pt>
                <c:pt idx="2531">
                  <c:v>-5.0613800487117932E-3</c:v>
                </c:pt>
                <c:pt idx="2532">
                  <c:v>1.6235344231915584E-4</c:v>
                </c:pt>
                <c:pt idx="2533">
                  <c:v>-1.4099736017060013E-3</c:v>
                </c:pt>
                <c:pt idx="2534">
                  <c:v>-1.7197629449525935E-3</c:v>
                </c:pt>
                <c:pt idx="2535">
                  <c:v>5.1789137603506022E-4</c:v>
                </c:pt>
                <c:pt idx="2536">
                  <c:v>-6.9975958614144874E-4</c:v>
                </c:pt>
                <c:pt idx="2537">
                  <c:v>-4.1406014195673147E-4</c:v>
                </c:pt>
                <c:pt idx="2538">
                  <c:v>-5.3048394463792309E-3</c:v>
                </c:pt>
                <c:pt idx="2539">
                  <c:v>-2.2355855428650381E-3</c:v>
                </c:pt>
                <c:pt idx="2540">
                  <c:v>5.2286483364631818E-3</c:v>
                </c:pt>
                <c:pt idx="2541">
                  <c:v>7.89369367517814E-5</c:v>
                </c:pt>
                <c:pt idx="2542">
                  <c:v>-3.3379932820427221E-3</c:v>
                </c:pt>
                <c:pt idx="2543">
                  <c:v>3.3220745912604459E-3</c:v>
                </c:pt>
                <c:pt idx="2544">
                  <c:v>3.0404972151544915E-3</c:v>
                </c:pt>
                <c:pt idx="2545">
                  <c:v>6.7127159817128813E-3</c:v>
                </c:pt>
                <c:pt idx="2546">
                  <c:v>8.4732793619945717E-3</c:v>
                </c:pt>
                <c:pt idx="2547">
                  <c:v>-1.0334256188483416E-3</c:v>
                </c:pt>
                <c:pt idx="2548">
                  <c:v>2.3810161970804632E-3</c:v>
                </c:pt>
                <c:pt idx="2549">
                  <c:v>-1.1562128159337888E-3</c:v>
                </c:pt>
                <c:pt idx="2550">
                  <c:v>1.5849544056718348E-3</c:v>
                </c:pt>
                <c:pt idx="2551">
                  <c:v>3.1595262241141142E-3</c:v>
                </c:pt>
                <c:pt idx="2552">
                  <c:v>-2.476572555020182E-3</c:v>
                </c:pt>
                <c:pt idx="2553">
                  <c:v>-2.6226161025507178E-3</c:v>
                </c:pt>
                <c:pt idx="2554">
                  <c:v>1.8104713783328029E-3</c:v>
                </c:pt>
                <c:pt idx="2555">
                  <c:v>-3.0008769691372184E-3</c:v>
                </c:pt>
                <c:pt idx="2556">
                  <c:v>7.4582922322114777E-4</c:v>
                </c:pt>
                <c:pt idx="2557">
                  <c:v>-2.9171744397825162E-3</c:v>
                </c:pt>
                <c:pt idx="2558">
                  <c:v>-7.4350907612406774E-3</c:v>
                </c:pt>
                <c:pt idx="2559">
                  <c:v>-3.9354622485008482E-3</c:v>
                </c:pt>
                <c:pt idx="2560">
                  <c:v>-6.3457448249762951E-3</c:v>
                </c:pt>
                <c:pt idx="2561">
                  <c:v>4.1907194481427814E-3</c:v>
                </c:pt>
                <c:pt idx="2562">
                  <c:v>8.7306009276060335E-3</c:v>
                </c:pt>
                <c:pt idx="2563">
                  <c:v>2.7179703607601783E-3</c:v>
                </c:pt>
                <c:pt idx="2564">
                  <c:v>3.5154439969475003E-4</c:v>
                </c:pt>
                <c:pt idx="2565">
                  <c:v>2.8252354241264932E-3</c:v>
                </c:pt>
                <c:pt idx="2566">
                  <c:v>1.1953666979542651E-3</c:v>
                </c:pt>
                <c:pt idx="2567">
                  <c:v>3.3942331876594093E-3</c:v>
                </c:pt>
                <c:pt idx="2568">
                  <c:v>-3.1096795662533447E-3</c:v>
                </c:pt>
                <c:pt idx="2569">
                  <c:v>-2.4851444589596163E-3</c:v>
                </c:pt>
                <c:pt idx="2570">
                  <c:v>-1.6361884643480314E-3</c:v>
                </c:pt>
                <c:pt idx="2571">
                  <c:v>1.2241866148661633E-3</c:v>
                </c:pt>
                <c:pt idx="2572">
                  <c:v>8.8975971829690151E-4</c:v>
                </c:pt>
                <c:pt idx="2573">
                  <c:v>-3.6196947911576092E-3</c:v>
                </c:pt>
                <c:pt idx="2574">
                  <c:v>-6.899332321697667E-3</c:v>
                </c:pt>
                <c:pt idx="2575">
                  <c:v>-3.7384127814677824E-3</c:v>
                </c:pt>
                <c:pt idx="2576">
                  <c:v>-7.6615238136357817E-4</c:v>
                </c:pt>
                <c:pt idx="2577">
                  <c:v>4.7762871316378515E-4</c:v>
                </c:pt>
                <c:pt idx="2578">
                  <c:v>-7.814240789078751E-4</c:v>
                </c:pt>
                <c:pt idx="2579">
                  <c:v>-4.8874781381521978E-3</c:v>
                </c:pt>
                <c:pt idx="2580">
                  <c:v>-2.5214913363677308E-3</c:v>
                </c:pt>
                <c:pt idx="2581">
                  <c:v>-3.1701569025745259E-3</c:v>
                </c:pt>
                <c:pt idx="2582">
                  <c:v>-2.915199109448794E-3</c:v>
                </c:pt>
                <c:pt idx="2583">
                  <c:v>-3.578101859111412E-3</c:v>
                </c:pt>
                <c:pt idx="2584">
                  <c:v>-2.8570975673564321E-3</c:v>
                </c:pt>
                <c:pt idx="2585">
                  <c:v>1.769202076971997E-4</c:v>
                </c:pt>
                <c:pt idx="2586">
                  <c:v>-2.6639888832118903E-3</c:v>
                </c:pt>
                <c:pt idx="2587">
                  <c:v>-6.9955160773498698E-5</c:v>
                </c:pt>
                <c:pt idx="2588">
                  <c:v>-4.1591876760238887E-3</c:v>
                </c:pt>
                <c:pt idx="2589">
                  <c:v>-1.0467288605638761E-2</c:v>
                </c:pt>
                <c:pt idx="2590">
                  <c:v>-3.7767659424420611E-3</c:v>
                </c:pt>
                <c:pt idx="2591">
                  <c:v>1.8458229108781396E-3</c:v>
                </c:pt>
                <c:pt idx="2592">
                  <c:v>5.7873720799477121E-4</c:v>
                </c:pt>
                <c:pt idx="2593">
                  <c:v>5.7743014147031266E-4</c:v>
                </c:pt>
                <c:pt idx="2594">
                  <c:v>5.8829277278443929E-3</c:v>
                </c:pt>
                <c:pt idx="2595">
                  <c:v>3.6757803820871653E-3</c:v>
                </c:pt>
                <c:pt idx="2596">
                  <c:v>-3.9234983666058335E-3</c:v>
                </c:pt>
                <c:pt idx="2597">
                  <c:v>-5.4147086666486016E-3</c:v>
                </c:pt>
                <c:pt idx="2598">
                  <c:v>-2.5220525977630234E-3</c:v>
                </c:pt>
                <c:pt idx="2599">
                  <c:v>-1.7285524448626625E-3</c:v>
                </c:pt>
                <c:pt idx="2600">
                  <c:v>-2.2088492215922213E-3</c:v>
                </c:pt>
                <c:pt idx="2601">
                  <c:v>2.3703443774555724E-3</c:v>
                </c:pt>
                <c:pt idx="2602">
                  <c:v>-1.2581379915294275E-3</c:v>
                </c:pt>
                <c:pt idx="2603">
                  <c:v>-3.5686329706461073E-3</c:v>
                </c:pt>
                <c:pt idx="2604">
                  <c:v>-6.0652591514828132E-3</c:v>
                </c:pt>
                <c:pt idx="2605">
                  <c:v>-7.0583568861107575E-4</c:v>
                </c:pt>
                <c:pt idx="2606">
                  <c:v>-5.0354008966137526E-3</c:v>
                </c:pt>
                <c:pt idx="2607">
                  <c:v>1.2659589665656573E-3</c:v>
                </c:pt>
                <c:pt idx="2608">
                  <c:v>7.4982681632101943E-3</c:v>
                </c:pt>
                <c:pt idx="2609">
                  <c:v>-1.8370072605186198E-3</c:v>
                </c:pt>
                <c:pt idx="2610">
                  <c:v>-2.1669600251754692E-3</c:v>
                </c:pt>
                <c:pt idx="2611">
                  <c:v>-3.0931718189389766E-3</c:v>
                </c:pt>
                <c:pt idx="2612">
                  <c:v>4.1803510635746843E-3</c:v>
                </c:pt>
                <c:pt idx="2613">
                  <c:v>2.5892052732918325E-3</c:v>
                </c:pt>
                <c:pt idx="2614">
                  <c:v>-9.1256465895844308E-4</c:v>
                </c:pt>
                <c:pt idx="2615">
                  <c:v>-2.6343277443578918E-3</c:v>
                </c:pt>
                <c:pt idx="2616">
                  <c:v>1.3715486799062739E-3</c:v>
                </c:pt>
                <c:pt idx="2617">
                  <c:v>2.39694410185342E-3</c:v>
                </c:pt>
                <c:pt idx="2618">
                  <c:v>7.5041369232621699E-4</c:v>
                </c:pt>
                <c:pt idx="2619">
                  <c:v>-5.0555972366355317E-3</c:v>
                </c:pt>
                <c:pt idx="2620">
                  <c:v>-3.6316943421444013E-3</c:v>
                </c:pt>
                <c:pt idx="2621">
                  <c:v>8.211091557979855E-4</c:v>
                </c:pt>
                <c:pt idx="2622">
                  <c:v>4.3357936536406036E-3</c:v>
                </c:pt>
                <c:pt idx="2623">
                  <c:v>1.8744715720653579E-3</c:v>
                </c:pt>
                <c:pt idx="2624">
                  <c:v>-2.8683893480827122E-3</c:v>
                </c:pt>
                <c:pt idx="2625">
                  <c:v>1.8347896372208864E-3</c:v>
                </c:pt>
                <c:pt idx="2626">
                  <c:v>2.197507338409246E-3</c:v>
                </c:pt>
                <c:pt idx="2627">
                  <c:v>3.5749178067288052E-3</c:v>
                </c:pt>
                <c:pt idx="2628">
                  <c:v>1.242236252065157E-3</c:v>
                </c:pt>
                <c:pt idx="2629">
                  <c:v>-3.0463580789020553E-3</c:v>
                </c:pt>
                <c:pt idx="2630">
                  <c:v>-1.4138838265339345E-3</c:v>
                </c:pt>
                <c:pt idx="2631">
                  <c:v>2.1555798593385123E-2</c:v>
                </c:pt>
                <c:pt idx="2632">
                  <c:v>1.3116135102570739E-2</c:v>
                </c:pt>
                <c:pt idx="2633">
                  <c:v>1.0628293725840475E-2</c:v>
                </c:pt>
                <c:pt idx="2634">
                  <c:v>7.4015275243907303E-3</c:v>
                </c:pt>
                <c:pt idx="2635">
                  <c:v>5.1750644200650306E-3</c:v>
                </c:pt>
                <c:pt idx="2636">
                  <c:v>4.5860384871112018E-3</c:v>
                </c:pt>
                <c:pt idx="2637">
                  <c:v>-1.5396348028167181E-3</c:v>
                </c:pt>
                <c:pt idx="2638">
                  <c:v>9.1755496964399108E-4</c:v>
                </c:pt>
                <c:pt idx="2639">
                  <c:v>-8.1296284330833644E-4</c:v>
                </c:pt>
                <c:pt idx="2640">
                  <c:v>4.3476206774204851E-3</c:v>
                </c:pt>
                <c:pt idx="2641">
                  <c:v>4.6654172875899794E-3</c:v>
                </c:pt>
                <c:pt idx="2642">
                  <c:v>2.6469531195458095E-3</c:v>
                </c:pt>
                <c:pt idx="2643">
                  <c:v>-1.8623689028526808E-2</c:v>
                </c:pt>
                <c:pt idx="2644">
                  <c:v>-1.2637960698274539E-2</c:v>
                </c:pt>
                <c:pt idx="2645">
                  <c:v>-1.1283995514522119E-2</c:v>
                </c:pt>
                <c:pt idx="2646">
                  <c:v>-6.025316140798498E-3</c:v>
                </c:pt>
                <c:pt idx="2647">
                  <c:v>-3.798853036472797E-3</c:v>
                </c:pt>
                <c:pt idx="2648">
                  <c:v>-5.1332394880467447E-4</c:v>
                </c:pt>
                <c:pt idx="2649">
                  <c:v>6.9727077016352871E-3</c:v>
                </c:pt>
                <c:pt idx="2650">
                  <c:v>-1.7681907734299687E-3</c:v>
                </c:pt>
                <c:pt idx="2651">
                  <c:v>1.4961247225856223E-3</c:v>
                </c:pt>
                <c:pt idx="2652">
                  <c:v>-5.9028039664050097E-3</c:v>
                </c:pt>
                <c:pt idx="2653">
                  <c:v>-7.9861372997383443E-3</c:v>
                </c:pt>
                <c:pt idx="2654">
                  <c:v>-4.1448884800103277E-3</c:v>
                </c:pt>
                <c:pt idx="2655">
                  <c:v>-5.2828436620831571E-3</c:v>
                </c:pt>
                <c:pt idx="2656">
                  <c:v>-6.4735481755724801E-3</c:v>
                </c:pt>
                <c:pt idx="2657">
                  <c:v>9.8150707760251595E-4</c:v>
                </c:pt>
                <c:pt idx="2658">
                  <c:v>-6.0243926274122341E-3</c:v>
                </c:pt>
                <c:pt idx="2659">
                  <c:v>-5.6507005496842823E-3</c:v>
                </c:pt>
                <c:pt idx="2660">
                  <c:v>-7.4831484048594092E-3</c:v>
                </c:pt>
                <c:pt idx="2661">
                  <c:v>-3.787238690431178E-3</c:v>
                </c:pt>
                <c:pt idx="2662">
                  <c:v>2.4620258547635725E-3</c:v>
                </c:pt>
                <c:pt idx="2663">
                  <c:v>-9.3056940493895651E-5</c:v>
                </c:pt>
                <c:pt idx="2664">
                  <c:v>-4.3962559110777314E-3</c:v>
                </c:pt>
                <c:pt idx="2665">
                  <c:v>-2.3833734634126748E-3</c:v>
                </c:pt>
                <c:pt idx="2666">
                  <c:v>-4.3007587048822663E-3</c:v>
                </c:pt>
                <c:pt idx="2667">
                  <c:v>2.7428920887685275E-3</c:v>
                </c:pt>
                <c:pt idx="2668">
                  <c:v>6.8689743398507785E-3</c:v>
                </c:pt>
                <c:pt idx="2669">
                  <c:v>-6.5546111683948154E-4</c:v>
                </c:pt>
                <c:pt idx="2670">
                  <c:v>4.5073357342600463E-4</c:v>
                </c:pt>
                <c:pt idx="2671">
                  <c:v>-1.05418022375896E-3</c:v>
                </c:pt>
                <c:pt idx="2672">
                  <c:v>1.1984410082200695E-3</c:v>
                </c:pt>
                <c:pt idx="2673">
                  <c:v>-5.2409529311738699E-3</c:v>
                </c:pt>
                <c:pt idx="2674">
                  <c:v>-1.1557975801957346E-3</c:v>
                </c:pt>
                <c:pt idx="2675">
                  <c:v>-6.2633849246251832E-3</c:v>
                </c:pt>
                <c:pt idx="2676">
                  <c:v>2.5029023918847954E-3</c:v>
                </c:pt>
                <c:pt idx="2677">
                  <c:v>3.6346740322700539E-3</c:v>
                </c:pt>
                <c:pt idx="2678">
                  <c:v>3.6632617967068751E-3</c:v>
                </c:pt>
                <c:pt idx="2679">
                  <c:v>-1.8922937588486807E-3</c:v>
                </c:pt>
                <c:pt idx="2680">
                  <c:v>-6.0357516007010182E-3</c:v>
                </c:pt>
                <c:pt idx="2681">
                  <c:v>-1.6011731152958334E-3</c:v>
                </c:pt>
                <c:pt idx="2682">
                  <c:v>-2.3727780535674381E-3</c:v>
                </c:pt>
                <c:pt idx="2683">
                  <c:v>-2.7991887328643185E-3</c:v>
                </c:pt>
                <c:pt idx="2684">
                  <c:v>-3.1668893299227146E-3</c:v>
                </c:pt>
                <c:pt idx="2685">
                  <c:v>-2.3769999144408818E-3</c:v>
                </c:pt>
                <c:pt idx="2686">
                  <c:v>-5.7985392514731749E-3</c:v>
                </c:pt>
                <c:pt idx="2687">
                  <c:v>9.1833154186236443E-4</c:v>
                </c:pt>
                <c:pt idx="2688">
                  <c:v>5.4502392924492412E-4</c:v>
                </c:pt>
                <c:pt idx="2689">
                  <c:v>-2.5996301588053902E-3</c:v>
                </c:pt>
                <c:pt idx="2690">
                  <c:v>5.0536343914595451E-4</c:v>
                </c:pt>
                <c:pt idx="2691">
                  <c:v>-2.5567156846439547E-4</c:v>
                </c:pt>
                <c:pt idx="2692">
                  <c:v>1.6556434162450845E-3</c:v>
                </c:pt>
                <c:pt idx="2693">
                  <c:v>8.6595907363025588E-4</c:v>
                </c:pt>
                <c:pt idx="2694">
                  <c:v>3.1666159996694451E-3</c:v>
                </c:pt>
                <c:pt idx="2695">
                  <c:v>8.4780021521770922E-3</c:v>
                </c:pt>
                <c:pt idx="2696">
                  <c:v>8.0811767553516951E-3</c:v>
                </c:pt>
                <c:pt idx="2697">
                  <c:v>-3.1253793267968038E-3</c:v>
                </c:pt>
                <c:pt idx="2698">
                  <c:v>2.602474385515384E-3</c:v>
                </c:pt>
                <c:pt idx="2699">
                  <c:v>1.7944729878913452E-3</c:v>
                </c:pt>
                <c:pt idx="2700">
                  <c:v>6.7552288324297773E-3</c:v>
                </c:pt>
                <c:pt idx="2701">
                  <c:v>3.8312522242426434E-3</c:v>
                </c:pt>
                <c:pt idx="2702">
                  <c:v>-3.1317131284458455E-5</c:v>
                </c:pt>
                <c:pt idx="2703">
                  <c:v>-1.9708994076247256E-3</c:v>
                </c:pt>
                <c:pt idx="2704">
                  <c:v>8.7946508316097249E-3</c:v>
                </c:pt>
                <c:pt idx="2705">
                  <c:v>6.2919821862401507E-3</c:v>
                </c:pt>
                <c:pt idx="2706">
                  <c:v>4.0382925173131469E-3</c:v>
                </c:pt>
                <c:pt idx="2707">
                  <c:v>-3.370431996674526E-3</c:v>
                </c:pt>
                <c:pt idx="2708">
                  <c:v>-1.0768540150231497E-3</c:v>
                </c:pt>
                <c:pt idx="2709">
                  <c:v>7.8517174135482801E-3</c:v>
                </c:pt>
                <c:pt idx="2710">
                  <c:v>4.0302515231168705E-3</c:v>
                </c:pt>
                <c:pt idx="2711">
                  <c:v>1.0127250680904162E-3</c:v>
                </c:pt>
                <c:pt idx="2712">
                  <c:v>-3.9340024813768583E-3</c:v>
                </c:pt>
                <c:pt idx="2713">
                  <c:v>-2.5604134700889492E-3</c:v>
                </c:pt>
                <c:pt idx="2714">
                  <c:v>-4.2048196168647661E-3</c:v>
                </c:pt>
                <c:pt idx="2715">
                  <c:v>-1.5042023329141483E-3</c:v>
                </c:pt>
                <c:pt idx="2716">
                  <c:v>-2.8280448545788101E-3</c:v>
                </c:pt>
                <c:pt idx="2717">
                  <c:v>7.655254669051148E-4</c:v>
                </c:pt>
                <c:pt idx="2718">
                  <c:v>-3.2143105483401629E-4</c:v>
                </c:pt>
                <c:pt idx="2719">
                  <c:v>3.7057674243693865E-4</c:v>
                </c:pt>
                <c:pt idx="2720">
                  <c:v>-3.4590995495062961E-3</c:v>
                </c:pt>
                <c:pt idx="2721">
                  <c:v>-1.4822777764735411E-5</c:v>
                </c:pt>
                <c:pt idx="2722">
                  <c:v>-7.6544829903245869E-4</c:v>
                </c:pt>
                <c:pt idx="2723">
                  <c:v>1.094670748586589E-3</c:v>
                </c:pt>
                <c:pt idx="2724">
                  <c:v>2.2379528850194098E-3</c:v>
                </c:pt>
                <c:pt idx="2725">
                  <c:v>5.6909280009445097E-3</c:v>
                </c:pt>
                <c:pt idx="2726">
                  <c:v>8.1064380438242226E-3</c:v>
                </c:pt>
                <c:pt idx="2727">
                  <c:v>3.9773089146950937E-3</c:v>
                </c:pt>
                <c:pt idx="2728">
                  <c:v>-3.0947305564291961E-3</c:v>
                </c:pt>
                <c:pt idx="2729">
                  <c:v>-6.8738042755543015E-3</c:v>
                </c:pt>
                <c:pt idx="2730">
                  <c:v>-3.0874865339511684E-3</c:v>
                </c:pt>
                <c:pt idx="2731">
                  <c:v>-8.9612850925981037E-4</c:v>
                </c:pt>
                <c:pt idx="2732">
                  <c:v>2.1976021997859416E-3</c:v>
                </c:pt>
                <c:pt idx="2733">
                  <c:v>-9.0536832468606843E-4</c:v>
                </c:pt>
                <c:pt idx="2734">
                  <c:v>-1.6698943185698607E-3</c:v>
                </c:pt>
                <c:pt idx="2735">
                  <c:v>-1.1950672167063599E-4</c:v>
                </c:pt>
                <c:pt idx="2736">
                  <c:v>-3.9264113847396823E-3</c:v>
                </c:pt>
                <c:pt idx="2737">
                  <c:v>-4.6270758268424804E-3</c:v>
                </c:pt>
                <c:pt idx="2738">
                  <c:v>-2.303249376831195E-3</c:v>
                </c:pt>
                <c:pt idx="2739">
                  <c:v>2.988670449972352E-3</c:v>
                </c:pt>
                <c:pt idx="2740">
                  <c:v>-1.6745757781245223E-3</c:v>
                </c:pt>
                <c:pt idx="2741">
                  <c:v>2.9880622533510026E-3</c:v>
                </c:pt>
                <c:pt idx="2742">
                  <c:v>-8.9797627006305903E-4</c:v>
                </c:pt>
                <c:pt idx="2743">
                  <c:v>1.4385738951256035E-3</c:v>
                </c:pt>
                <c:pt idx="2744">
                  <c:v>-2.0391813914931137E-3</c:v>
                </c:pt>
                <c:pt idx="2745">
                  <c:v>3.0384252093954675E-3</c:v>
                </c:pt>
                <c:pt idx="2746">
                  <c:v>3.4138005847708431E-3</c:v>
                </c:pt>
                <c:pt idx="2747">
                  <c:v>-2.6208919448638076E-3</c:v>
                </c:pt>
                <c:pt idx="2748">
                  <c:v>-4.0992294171146381E-4</c:v>
                </c:pt>
                <c:pt idx="2749">
                  <c:v>1.0928607055799115E-2</c:v>
                </c:pt>
                <c:pt idx="2750">
                  <c:v>6.5358887030351684E-3</c:v>
                </c:pt>
                <c:pt idx="2751">
                  <c:v>1.370186797209368E-3</c:v>
                </c:pt>
                <c:pt idx="2752">
                  <c:v>4.4282907727445364E-3</c:v>
                </c:pt>
                <c:pt idx="2753">
                  <c:v>-9.6050282359623138E-4</c:v>
                </c:pt>
                <c:pt idx="2754">
                  <c:v>-1.0145966439181978E-3</c:v>
                </c:pt>
                <c:pt idx="2755">
                  <c:v>2.6539524930938915E-3</c:v>
                </c:pt>
                <c:pt idx="2756">
                  <c:v>1.5437723506556856E-3</c:v>
                </c:pt>
                <c:pt idx="2757">
                  <c:v>-6.7109446304763907E-3</c:v>
                </c:pt>
                <c:pt idx="2758">
                  <c:v>-5.8425389113244026E-3</c:v>
                </c:pt>
                <c:pt idx="2759">
                  <c:v>3.1352300736986051E-3</c:v>
                </c:pt>
                <c:pt idx="2760">
                  <c:v>7.047938108527216E-3</c:v>
                </c:pt>
                <c:pt idx="2761">
                  <c:v>-6.6288786022700779E-3</c:v>
                </c:pt>
                <c:pt idx="2762">
                  <c:v>-6.1200865459075824E-3</c:v>
                </c:pt>
                <c:pt idx="2763">
                  <c:v>2.5923898911848851E-2</c:v>
                </c:pt>
                <c:pt idx="2764">
                  <c:v>0.91907190246879245</c:v>
                </c:pt>
                <c:pt idx="2765">
                  <c:v>1.0118109042189827</c:v>
                </c:pt>
                <c:pt idx="2766">
                  <c:v>1.010718209048479</c:v>
                </c:pt>
                <c:pt idx="2767">
                  <c:v>0.98812517827739421</c:v>
                </c:pt>
                <c:pt idx="2768">
                  <c:v>0.97850510895711507</c:v>
                </c:pt>
                <c:pt idx="2769">
                  <c:v>0.97204182537756134</c:v>
                </c:pt>
                <c:pt idx="2770">
                  <c:v>0.95590708660697155</c:v>
                </c:pt>
                <c:pt idx="2771">
                  <c:v>0.93858301802067878</c:v>
                </c:pt>
                <c:pt idx="2772">
                  <c:v>0.9289226665725635</c:v>
                </c:pt>
                <c:pt idx="2773">
                  <c:v>0.91929200805962463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8C-496B-83F1-57EF532C0C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upDownBars>
          <c:gapWidth val="147"/>
          <c:upBars>
            <c:spPr>
              <a:solidFill>
                <a:schemeClr val="lt1">
                  <a:lumMod val="85000"/>
                </a:schemeClr>
              </a:solidFill>
              <a:ln w="9525">
                <a:solidFill>
                  <a:schemeClr val="dk1">
                    <a:lumMod val="50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50000"/>
                  <a:lumOff val="50000"/>
                </a:schemeClr>
              </a:solidFill>
              <a:ln w="9525">
                <a:solidFill>
                  <a:schemeClr val="dk1">
                    <a:lumMod val="75000"/>
                  </a:schemeClr>
                </a:solidFill>
                <a:round/>
              </a:ln>
              <a:effectLst/>
            </c:spPr>
          </c:downBars>
        </c:upDownBars>
        <c:marker val="1"/>
        <c:smooth val="0"/>
        <c:axId val="1656311424"/>
        <c:axId val="1311891552"/>
      </c:lineChart>
      <c:dateAx>
        <c:axId val="1656311424"/>
        <c:scaling>
          <c:orientation val="minMax"/>
          <c:max val="43952"/>
          <c:min val="38353"/>
        </c:scaling>
        <c:delete val="0"/>
        <c:axPos val="b"/>
        <c:numFmt formatCode="m/d/yyyy" sourceLinked="1"/>
        <c:majorTickMark val="in"/>
        <c:minorTickMark val="none"/>
        <c:tickLblPos val="low"/>
        <c:spPr>
          <a:noFill/>
          <a:ln>
            <a:solidFill>
              <a:srgbClr val="4472C4"/>
            </a:solidFill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  <c:majorUnit val="3"/>
        <c:majorTimeUnit val="months"/>
        <c:minorUnit val="3"/>
        <c:minorTimeUnit val="months"/>
      </c:dateAx>
      <c:valAx>
        <c:axId val="1311891552"/>
        <c:scaling>
          <c:orientation val="minMax"/>
          <c:max val="5.1000000000000011E-2"/>
        </c:scaling>
        <c:delete val="0"/>
        <c:axPos val="r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0.000%" sourceLinked="1"/>
        <c:majorTickMark val="none"/>
        <c:minorTickMark val="none"/>
        <c:tickLblPos val="low"/>
        <c:spPr>
          <a:noFill/>
          <a:ln>
            <a:solidFill>
              <a:srgbClr val="4472C4"/>
            </a:solidFill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max"/>
        <c:crossBetween val="between"/>
      </c:valAx>
      <c:valAx>
        <c:axId val="2099369392"/>
        <c:scaling>
          <c:orientation val="minMax"/>
          <c:max val="10"/>
          <c:min val="-7.5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53080656"/>
        <c:crosses val="max"/>
        <c:crossBetween val="between"/>
      </c:valAx>
      <c:dateAx>
        <c:axId val="953080656"/>
        <c:scaling>
          <c:orientation val="minMax"/>
          <c:max val="43952"/>
          <c:min val="38353"/>
        </c:scaling>
        <c:delete val="0"/>
        <c:axPos val="t"/>
        <c:numFmt formatCode="General" sourceLinked="1"/>
        <c:majorTickMark val="in"/>
        <c:minorTickMark val="none"/>
        <c:tickLblPos val="nextTo"/>
        <c:spPr>
          <a:noFill/>
          <a:ln>
            <a:solidFill>
              <a:srgbClr val="4472C4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99369392"/>
        <c:crosses val="max"/>
        <c:auto val="1"/>
        <c:lblOffset val="100"/>
        <c:baseTimeUnit val="months"/>
        <c:majorUnit val="3"/>
        <c:majorTimeUnit val="months"/>
        <c:minorUnit val="3"/>
        <c:minorTimeUnit val="months"/>
      </c:date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39635761389200364"/>
          <c:y val="0.94165560699460116"/>
          <c:w val="0.21085200004278812"/>
          <c:h val="4.57093015265226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5</xdr:row>
      <xdr:rowOff>9525</xdr:rowOff>
    </xdr:from>
    <xdr:to>
      <xdr:col>7</xdr:col>
      <xdr:colOff>342900</xdr:colOff>
      <xdr:row>9</xdr:row>
      <xdr:rowOff>123825</xdr:rowOff>
    </xdr:to>
    <xdr:sp macro="[0]!Update_Sheets" textlink="">
      <xdr:nvSpPr>
        <xdr:cNvPr id="2" name="Oval 1">
          <a:extLst>
            <a:ext uri="{FF2B5EF4-FFF2-40B4-BE49-F238E27FC236}">
              <a16:creationId xmlns:a16="http://schemas.microsoft.com/office/drawing/2014/main" id="{B7EF57A0-0044-4AFD-9AC9-AF9ABDD16F8C}"/>
            </a:ext>
          </a:extLst>
        </xdr:cNvPr>
        <xdr:cNvSpPr/>
      </xdr:nvSpPr>
      <xdr:spPr>
        <a:xfrm>
          <a:off x="3876675" y="962025"/>
          <a:ext cx="1028700" cy="8763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Reset </a:t>
          </a:r>
        </a:p>
        <a:p>
          <a:pPr algn="ctr"/>
          <a:r>
            <a:rPr lang="en-US" sz="1200" b="1"/>
            <a:t>Macro</a:t>
          </a:r>
        </a:p>
      </xdr:txBody>
    </xdr:sp>
    <xdr:clientData/>
  </xdr:twoCellAnchor>
  <xdr:twoCellAnchor>
    <xdr:from>
      <xdr:col>5</xdr:col>
      <xdr:colOff>447675</xdr:colOff>
      <xdr:row>12</xdr:row>
      <xdr:rowOff>38100</xdr:rowOff>
    </xdr:from>
    <xdr:to>
      <xdr:col>7</xdr:col>
      <xdr:colOff>447675</xdr:colOff>
      <xdr:row>17</xdr:row>
      <xdr:rowOff>57150</xdr:rowOff>
    </xdr:to>
    <xdr:sp macro="[0]!copytemp" textlink="">
      <xdr:nvSpPr>
        <xdr:cNvPr id="3" name="Oval 2">
          <a:extLst>
            <a:ext uri="{FF2B5EF4-FFF2-40B4-BE49-F238E27FC236}">
              <a16:creationId xmlns:a16="http://schemas.microsoft.com/office/drawing/2014/main" id="{74CBCA14-FEB2-4604-A250-12354A66258B}"/>
            </a:ext>
          </a:extLst>
        </xdr:cNvPr>
        <xdr:cNvSpPr/>
      </xdr:nvSpPr>
      <xdr:spPr>
        <a:xfrm>
          <a:off x="3790950" y="3086100"/>
          <a:ext cx="1219200" cy="971550"/>
        </a:xfrm>
        <a:prstGeom prst="ellipse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Copy To Heatwave File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633411</xdr:colOff>
      <xdr:row>4</xdr:row>
      <xdr:rowOff>185737</xdr:rowOff>
    </xdr:from>
    <xdr:to>
      <xdr:col>14</xdr:col>
      <xdr:colOff>533399</xdr:colOff>
      <xdr:row>23</xdr:row>
      <xdr:rowOff>123825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8BAA2A7-D7D9-4256-8FB9-8494268C48D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28014</xdr:colOff>
      <xdr:row>4</xdr:row>
      <xdr:rowOff>1117</xdr:rowOff>
    </xdr:from>
    <xdr:to>
      <xdr:col>17</xdr:col>
      <xdr:colOff>179294</xdr:colOff>
      <xdr:row>31</xdr:row>
      <xdr:rowOff>67235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17C5060F-3016-40C0-B44A-06CBC7E295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y/Desktop/Anton%20Heatwave/U-GDP%20Annual%20Growth%20Rate/GDP_Annual_Growth_Rate_%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DP Annual % "/>
      <sheetName val="Afghanistan"/>
      <sheetName val="Albania"/>
      <sheetName val="Algeria"/>
      <sheetName val="Angola"/>
      <sheetName val="Argentina"/>
      <sheetName val="Armenia"/>
      <sheetName val="Australia"/>
      <sheetName val="Austria"/>
      <sheetName val="Azerbaijan"/>
      <sheetName val="Bahamas"/>
      <sheetName val="Bahrain"/>
      <sheetName val="Bangladesh"/>
      <sheetName val="Barbados"/>
      <sheetName val="Belarus"/>
      <sheetName val="Belgium"/>
      <sheetName val="Belize"/>
      <sheetName val="Benin"/>
      <sheetName val="Bhutan"/>
      <sheetName val="Bolivia"/>
      <sheetName val="Bosnia_and_Herzegovina"/>
      <sheetName val="Botswana"/>
      <sheetName val="Brazil"/>
      <sheetName val="Brunei"/>
      <sheetName val="Bulgaria"/>
      <sheetName val="Burkina_Faso"/>
      <sheetName val="Burundi"/>
      <sheetName val="Cambodia"/>
      <sheetName val="Cameroon"/>
      <sheetName val="Canada"/>
      <sheetName val="Cape_Verde"/>
      <sheetName val="Cayman_Islands"/>
      <sheetName val="Central_African_Republic"/>
      <sheetName val="Chad"/>
      <sheetName val="Chile"/>
      <sheetName val="China"/>
      <sheetName val="Colombia"/>
      <sheetName val="Comoros"/>
      <sheetName val="Congo"/>
      <sheetName val="Costa_Rica"/>
      <sheetName val="Croatia"/>
      <sheetName val="Cuba"/>
      <sheetName val="Cyprus"/>
      <sheetName val="Czech_Republic"/>
      <sheetName val="Denmark"/>
      <sheetName val="Djibouti"/>
      <sheetName val="Dominican_Republic"/>
      <sheetName val="East_Timor"/>
      <sheetName val="Ecuador"/>
      <sheetName val="Egypt"/>
      <sheetName val="El_Salvador"/>
      <sheetName val="Equatorial_Guinea"/>
      <sheetName val="Eritrea"/>
      <sheetName val="Estonia"/>
      <sheetName val="Ethiopia"/>
      <sheetName val="Euro_Area"/>
      <sheetName val="European_Union"/>
      <sheetName val="Fiji"/>
      <sheetName val="Finland"/>
      <sheetName val="France"/>
      <sheetName val="Gabon"/>
      <sheetName val="Gambia"/>
      <sheetName val="Georgia"/>
      <sheetName val="Germany"/>
      <sheetName val="Ghana"/>
      <sheetName val="Greece"/>
      <sheetName val="Guatemala"/>
      <sheetName val="Guinea"/>
      <sheetName val="Guinea_Bissau"/>
      <sheetName val="Guyana"/>
      <sheetName val="Haiti"/>
      <sheetName val="Honduras"/>
      <sheetName val="Hong_Kong"/>
      <sheetName val="Hungary"/>
      <sheetName val="Iceland"/>
      <sheetName val="India"/>
      <sheetName val="Indonesia"/>
      <sheetName val="Iran"/>
      <sheetName val="Iraq"/>
      <sheetName val="Ireland"/>
      <sheetName val="Israel"/>
      <sheetName val="Italy"/>
      <sheetName val="Ivory_Coast"/>
      <sheetName val="Jamaica"/>
      <sheetName val="Japan"/>
      <sheetName val="Jordan"/>
      <sheetName val="Kazakhstan"/>
      <sheetName val="Kenya"/>
      <sheetName val="Kosovo"/>
      <sheetName val="Kuwait"/>
      <sheetName val="Kyrgyzstan"/>
      <sheetName val="Laos"/>
      <sheetName val="Latvia"/>
      <sheetName val="Lebanon"/>
      <sheetName val="Lesotho"/>
      <sheetName val="Liberia"/>
      <sheetName val="Libya"/>
      <sheetName val="Liechtenstein"/>
      <sheetName val="Lithuania"/>
      <sheetName val="Luxembourg"/>
      <sheetName val="Macau"/>
      <sheetName val="Macedonia"/>
      <sheetName val="Madagascar"/>
      <sheetName val="Malawi"/>
      <sheetName val="Malaysia"/>
      <sheetName val="Maldives"/>
      <sheetName val="Mali"/>
      <sheetName val="Malta"/>
      <sheetName val="Mauritania"/>
      <sheetName val="Mauritius"/>
      <sheetName val="Mexico"/>
      <sheetName val="Moldova"/>
      <sheetName val="Monaco"/>
      <sheetName val="Mongolia"/>
      <sheetName val="Montenegro"/>
      <sheetName val="Morocco"/>
      <sheetName val="Mozambique"/>
      <sheetName val="Myanmar"/>
      <sheetName val="Namibia"/>
      <sheetName val="Nepal"/>
      <sheetName val="Netherlands"/>
      <sheetName val="New_Caledonia"/>
      <sheetName val="New_Zealand"/>
      <sheetName val="Nicaragua"/>
      <sheetName val="Niger"/>
      <sheetName val="Nigeria"/>
      <sheetName val="North_Korea"/>
      <sheetName val="Norway"/>
      <sheetName val="Oman"/>
      <sheetName val="Pakistan"/>
      <sheetName val="Palestine"/>
      <sheetName val="Panama"/>
      <sheetName val="Papua_New_Guinea"/>
      <sheetName val="Paraguay"/>
      <sheetName val="Peru"/>
      <sheetName val="Philippines"/>
      <sheetName val="Poland"/>
      <sheetName val="Portugal"/>
      <sheetName val="Puerto_Rico"/>
      <sheetName val="Qatar"/>
      <sheetName val="Republic_of_the_Congo"/>
      <sheetName val="Romania"/>
      <sheetName val="Russia"/>
      <sheetName val="Rwanda"/>
      <sheetName val="Sao_Tome_and_Principe"/>
      <sheetName val="Saudi_Arabia"/>
      <sheetName val="Senegal"/>
      <sheetName val="Serbia"/>
      <sheetName val="Seychelles"/>
      <sheetName val="Sierra_Leone"/>
      <sheetName val="Singapore"/>
      <sheetName val="Slovakia"/>
      <sheetName val="Slovenia"/>
      <sheetName val="Somalia"/>
      <sheetName val="South_Africa"/>
      <sheetName val="South_Korea"/>
      <sheetName val="South_Sudan"/>
      <sheetName val="Spain"/>
      <sheetName val="Sri_Lanka"/>
      <sheetName val="Sudan"/>
      <sheetName val="Suriname"/>
      <sheetName val="Swaziland"/>
      <sheetName val="Sweden"/>
      <sheetName val="Switzerland"/>
      <sheetName val="Syria"/>
      <sheetName val="Taiwan"/>
      <sheetName val="Tajikistan"/>
      <sheetName val="Tanzania"/>
      <sheetName val="Thailand"/>
      <sheetName val="Togo"/>
      <sheetName val="Trinidad_and_Tobago"/>
      <sheetName val="Tunisia"/>
      <sheetName val="Turkey"/>
      <sheetName val="Turkmenistan"/>
      <sheetName val="Uganda"/>
      <sheetName val="Ukraine"/>
      <sheetName val="United_Arab_Emirates"/>
      <sheetName val="United_Kingdom"/>
      <sheetName val="United_States"/>
      <sheetName val="Uruguay"/>
      <sheetName val="Uzbekistan"/>
      <sheetName val="Venezuela"/>
      <sheetName val="Vietnam"/>
      <sheetName val="Yemen"/>
      <sheetName val="Zambia"/>
      <sheetName val="Zimbabw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>
        <row r="2">
          <cell r="B2">
            <v>35065</v>
          </cell>
          <cell r="C2">
            <v>8.3000000000000007</v>
          </cell>
        </row>
        <row r="3">
          <cell r="B3">
            <v>35156</v>
          </cell>
          <cell r="C3">
            <v>8.9</v>
          </cell>
        </row>
        <row r="4">
          <cell r="B4">
            <v>35247</v>
          </cell>
          <cell r="C4">
            <v>5.9</v>
          </cell>
        </row>
        <row r="5">
          <cell r="B5">
            <v>35339</v>
          </cell>
          <cell r="C5">
            <v>6.5</v>
          </cell>
        </row>
        <row r="6">
          <cell r="B6">
            <v>35431</v>
          </cell>
          <cell r="C6">
            <v>7.8</v>
          </cell>
        </row>
        <row r="7">
          <cell r="B7">
            <v>35521</v>
          </cell>
          <cell r="C7">
            <v>9.6</v>
          </cell>
        </row>
        <row r="8">
          <cell r="B8">
            <v>35612</v>
          </cell>
          <cell r="C8">
            <v>12.5</v>
          </cell>
        </row>
        <row r="9">
          <cell r="B9">
            <v>35704</v>
          </cell>
          <cell r="C9">
            <v>13.6</v>
          </cell>
        </row>
        <row r="10">
          <cell r="B10">
            <v>35796</v>
          </cell>
          <cell r="C10">
            <v>10.5</v>
          </cell>
        </row>
        <row r="11">
          <cell r="B11">
            <v>35886</v>
          </cell>
          <cell r="C11">
            <v>7.7</v>
          </cell>
        </row>
        <row r="12">
          <cell r="B12">
            <v>35977</v>
          </cell>
          <cell r="C12">
            <v>10.7</v>
          </cell>
        </row>
        <row r="13">
          <cell r="B13">
            <v>36069</v>
          </cell>
          <cell r="C13">
            <v>6</v>
          </cell>
        </row>
        <row r="14">
          <cell r="B14">
            <v>36161</v>
          </cell>
          <cell r="C14">
            <v>9.6999999999999993</v>
          </cell>
        </row>
        <row r="15">
          <cell r="B15">
            <v>36251</v>
          </cell>
          <cell r="C15">
            <v>7.7</v>
          </cell>
        </row>
        <row r="16">
          <cell r="B16">
            <v>36342</v>
          </cell>
          <cell r="C16">
            <v>9.4</v>
          </cell>
        </row>
        <row r="17">
          <cell r="B17">
            <v>36434</v>
          </cell>
          <cell r="C17">
            <v>15.1</v>
          </cell>
        </row>
        <row r="18">
          <cell r="B18">
            <v>36526</v>
          </cell>
          <cell r="C18">
            <v>9.3000000000000007</v>
          </cell>
        </row>
        <row r="19">
          <cell r="B19">
            <v>36617</v>
          </cell>
          <cell r="C19">
            <v>10.9</v>
          </cell>
        </row>
        <row r="20">
          <cell r="B20">
            <v>36708</v>
          </cell>
          <cell r="C20">
            <v>9.1</v>
          </cell>
        </row>
        <row r="21">
          <cell r="B21">
            <v>36800</v>
          </cell>
          <cell r="C21">
            <v>8.6</v>
          </cell>
        </row>
        <row r="22">
          <cell r="B22">
            <v>36892</v>
          </cell>
          <cell r="C22">
            <v>7.6</v>
          </cell>
        </row>
        <row r="23">
          <cell r="B23">
            <v>36982</v>
          </cell>
          <cell r="C23">
            <v>6.3</v>
          </cell>
        </row>
        <row r="24">
          <cell r="B24">
            <v>37073</v>
          </cell>
          <cell r="C24">
            <v>2.9</v>
          </cell>
        </row>
        <row r="25">
          <cell r="B25">
            <v>37165</v>
          </cell>
          <cell r="C25">
            <v>4.5</v>
          </cell>
        </row>
        <row r="26">
          <cell r="B26">
            <v>37257</v>
          </cell>
          <cell r="C26">
            <v>5.4</v>
          </cell>
        </row>
        <row r="27">
          <cell r="B27">
            <v>37347</v>
          </cell>
          <cell r="C27">
            <v>5.2</v>
          </cell>
        </row>
        <row r="28">
          <cell r="B28">
            <v>37438</v>
          </cell>
          <cell r="C28">
            <v>6.3</v>
          </cell>
        </row>
        <row r="29">
          <cell r="B29">
            <v>37530</v>
          </cell>
          <cell r="C29">
            <v>6.7</v>
          </cell>
        </row>
        <row r="30">
          <cell r="B30">
            <v>37622</v>
          </cell>
          <cell r="C30">
            <v>2.1</v>
          </cell>
        </row>
        <row r="31">
          <cell r="B31">
            <v>37712</v>
          </cell>
          <cell r="C31">
            <v>2.8</v>
          </cell>
        </row>
        <row r="32">
          <cell r="B32">
            <v>37803</v>
          </cell>
          <cell r="C32">
            <v>0.9</v>
          </cell>
        </row>
        <row r="33">
          <cell r="B33">
            <v>37895</v>
          </cell>
          <cell r="C33">
            <v>6.1</v>
          </cell>
        </row>
        <row r="34">
          <cell r="B34">
            <v>37987</v>
          </cell>
          <cell r="C34">
            <v>7.6</v>
          </cell>
        </row>
        <row r="35">
          <cell r="B35">
            <v>38078</v>
          </cell>
          <cell r="C35">
            <v>8.6</v>
          </cell>
        </row>
        <row r="36">
          <cell r="B36">
            <v>38169</v>
          </cell>
          <cell r="C36">
            <v>7</v>
          </cell>
        </row>
        <row r="37">
          <cell r="B37">
            <v>38261</v>
          </cell>
          <cell r="C37">
            <v>3.9</v>
          </cell>
        </row>
        <row r="38">
          <cell r="B38">
            <v>38353</v>
          </cell>
          <cell r="C38">
            <v>5.9</v>
          </cell>
        </row>
        <row r="39">
          <cell r="B39">
            <v>38443</v>
          </cell>
          <cell r="C39">
            <v>5.8</v>
          </cell>
        </row>
        <row r="40">
          <cell r="B40">
            <v>38534</v>
          </cell>
          <cell r="C40">
            <v>5.6</v>
          </cell>
        </row>
        <row r="41">
          <cell r="B41">
            <v>38626</v>
          </cell>
          <cell r="C41">
            <v>5.5</v>
          </cell>
        </row>
        <row r="42">
          <cell r="B42">
            <v>38718</v>
          </cell>
          <cell r="C42">
            <v>6.5</v>
          </cell>
        </row>
        <row r="43">
          <cell r="B43">
            <v>38808</v>
          </cell>
          <cell r="C43">
            <v>3.7</v>
          </cell>
        </row>
        <row r="44">
          <cell r="B44">
            <v>38899</v>
          </cell>
          <cell r="C44">
            <v>7</v>
          </cell>
        </row>
        <row r="45">
          <cell r="B45">
            <v>38991</v>
          </cell>
          <cell r="C45">
            <v>3.2</v>
          </cell>
        </row>
        <row r="46">
          <cell r="B46">
            <v>39083</v>
          </cell>
          <cell r="C46">
            <v>8</v>
          </cell>
        </row>
        <row r="47">
          <cell r="B47">
            <v>39173</v>
          </cell>
          <cell r="C47">
            <v>5.9</v>
          </cell>
        </row>
        <row r="48">
          <cell r="B48">
            <v>39264</v>
          </cell>
          <cell r="C48">
            <v>2.2999999999999998</v>
          </cell>
        </row>
        <row r="49">
          <cell r="B49">
            <v>39356</v>
          </cell>
          <cell r="C49">
            <v>5.0999999999999996</v>
          </cell>
        </row>
        <row r="50">
          <cell r="B50">
            <v>39448</v>
          </cell>
          <cell r="C50">
            <v>-2.7</v>
          </cell>
        </row>
        <row r="51">
          <cell r="B51">
            <v>39539</v>
          </cell>
          <cell r="C51">
            <v>-3.5</v>
          </cell>
        </row>
        <row r="52">
          <cell r="B52">
            <v>39630</v>
          </cell>
          <cell r="C52">
            <v>-1.2</v>
          </cell>
        </row>
        <row r="53">
          <cell r="B53">
            <v>39722</v>
          </cell>
          <cell r="C53">
            <v>-10.4</v>
          </cell>
        </row>
        <row r="54">
          <cell r="B54">
            <v>39814</v>
          </cell>
          <cell r="C54">
            <v>-7.2</v>
          </cell>
        </row>
        <row r="55">
          <cell r="B55">
            <v>39904</v>
          </cell>
          <cell r="C55">
            <v>-4.9000000000000004</v>
          </cell>
        </row>
        <row r="56">
          <cell r="B56">
            <v>39995</v>
          </cell>
          <cell r="C56">
            <v>-5.3</v>
          </cell>
        </row>
        <row r="57">
          <cell r="B57">
            <v>40087</v>
          </cell>
          <cell r="C57">
            <v>-2.8</v>
          </cell>
        </row>
        <row r="58">
          <cell r="B58">
            <v>40179</v>
          </cell>
          <cell r="C58">
            <v>-0.1</v>
          </cell>
        </row>
        <row r="59">
          <cell r="B59">
            <v>40269</v>
          </cell>
          <cell r="C59">
            <v>1</v>
          </cell>
        </row>
        <row r="60">
          <cell r="B60">
            <v>40360</v>
          </cell>
          <cell r="C60">
            <v>3.4</v>
          </cell>
        </row>
        <row r="61">
          <cell r="B61">
            <v>40452</v>
          </cell>
          <cell r="C61">
            <v>3</v>
          </cell>
        </row>
        <row r="62">
          <cell r="B62">
            <v>40544</v>
          </cell>
          <cell r="C62">
            <v>0.9</v>
          </cell>
        </row>
        <row r="63">
          <cell r="B63">
            <v>40634</v>
          </cell>
          <cell r="C63">
            <v>0.9</v>
          </cell>
        </row>
        <row r="64">
          <cell r="B64">
            <v>40725</v>
          </cell>
          <cell r="C64">
            <v>-0.3</v>
          </cell>
        </row>
        <row r="65">
          <cell r="B65">
            <v>40817</v>
          </cell>
          <cell r="C65">
            <v>-0.2</v>
          </cell>
        </row>
        <row r="66">
          <cell r="B66">
            <v>40909</v>
          </cell>
          <cell r="C66">
            <v>-0.5</v>
          </cell>
        </row>
        <row r="67">
          <cell r="B67">
            <v>41000</v>
          </cell>
          <cell r="C67">
            <v>-0.2</v>
          </cell>
        </row>
        <row r="68">
          <cell r="B68">
            <v>41091</v>
          </cell>
          <cell r="C68">
            <v>0.3</v>
          </cell>
        </row>
        <row r="69">
          <cell r="B69">
            <v>41183</v>
          </cell>
          <cell r="C69">
            <v>1.3</v>
          </cell>
        </row>
        <row r="70">
          <cell r="B70">
            <v>41275</v>
          </cell>
          <cell r="C70">
            <v>-1.6</v>
          </cell>
        </row>
        <row r="71">
          <cell r="B71">
            <v>41365</v>
          </cell>
          <cell r="C71">
            <v>-0.3</v>
          </cell>
        </row>
        <row r="72">
          <cell r="B72">
            <v>41456</v>
          </cell>
          <cell r="C72">
            <v>4.5</v>
          </cell>
        </row>
        <row r="73">
          <cell r="B73">
            <v>41548</v>
          </cell>
          <cell r="C73">
            <v>2.7</v>
          </cell>
        </row>
        <row r="74">
          <cell r="B74">
            <v>41640</v>
          </cell>
          <cell r="C74">
            <v>8.3000000000000007</v>
          </cell>
        </row>
        <row r="75">
          <cell r="B75">
            <v>41730</v>
          </cell>
          <cell r="C75">
            <v>8.6999999999999993</v>
          </cell>
        </row>
        <row r="76">
          <cell r="B76">
            <v>41821</v>
          </cell>
          <cell r="C76">
            <v>7.7</v>
          </cell>
        </row>
        <row r="77">
          <cell r="B77">
            <v>41913</v>
          </cell>
          <cell r="C77">
            <v>9.5</v>
          </cell>
        </row>
        <row r="78">
          <cell r="B78">
            <v>42005</v>
          </cell>
          <cell r="C78">
            <v>29.2</v>
          </cell>
        </row>
        <row r="79">
          <cell r="B79">
            <v>42095</v>
          </cell>
          <cell r="C79">
            <v>21</v>
          </cell>
        </row>
        <row r="80">
          <cell r="B80">
            <v>42186</v>
          </cell>
          <cell r="C80">
            <v>25</v>
          </cell>
        </row>
        <row r="81">
          <cell r="B81">
            <v>42278</v>
          </cell>
          <cell r="C81">
            <v>25.6</v>
          </cell>
        </row>
        <row r="82">
          <cell r="B82">
            <v>42370</v>
          </cell>
          <cell r="C82">
            <v>0.4</v>
          </cell>
        </row>
        <row r="83">
          <cell r="B83">
            <v>42461</v>
          </cell>
          <cell r="C83">
            <v>2.7</v>
          </cell>
        </row>
        <row r="84">
          <cell r="B84">
            <v>42552</v>
          </cell>
          <cell r="C84">
            <v>-0.1</v>
          </cell>
        </row>
        <row r="85">
          <cell r="B85">
            <v>42644</v>
          </cell>
          <cell r="C85">
            <v>11.6</v>
          </cell>
        </row>
        <row r="86">
          <cell r="B86">
            <v>42736</v>
          </cell>
          <cell r="C86">
            <v>4.5999999999999996</v>
          </cell>
        </row>
        <row r="87">
          <cell r="B87">
            <v>42826</v>
          </cell>
          <cell r="C87">
            <v>7.2</v>
          </cell>
        </row>
        <row r="88">
          <cell r="B88">
            <v>42917</v>
          </cell>
          <cell r="C88">
            <v>14.2</v>
          </cell>
        </row>
        <row r="89">
          <cell r="B89">
            <v>43009</v>
          </cell>
          <cell r="C89">
            <v>6.5</v>
          </cell>
        </row>
        <row r="90">
          <cell r="B90">
            <v>43101</v>
          </cell>
          <cell r="C90">
            <v>12.1</v>
          </cell>
        </row>
        <row r="91">
          <cell r="B91">
            <v>43191</v>
          </cell>
          <cell r="C91">
            <v>10.4</v>
          </cell>
        </row>
        <row r="92">
          <cell r="B92">
            <v>43282</v>
          </cell>
          <cell r="C92">
            <v>7.4</v>
          </cell>
        </row>
        <row r="93">
          <cell r="B93">
            <v>43374</v>
          </cell>
          <cell r="C93">
            <v>3.6</v>
          </cell>
        </row>
        <row r="94">
          <cell r="B94">
            <v>43466</v>
          </cell>
          <cell r="C94">
            <v>7.6</v>
          </cell>
        </row>
        <row r="95">
          <cell r="B95">
            <v>43556</v>
          </cell>
          <cell r="C95">
            <v>3.9</v>
          </cell>
        </row>
        <row r="96">
          <cell r="B96">
            <v>43647</v>
          </cell>
          <cell r="C96">
            <v>4.5</v>
          </cell>
        </row>
        <row r="97">
          <cell r="B97">
            <v>43739</v>
          </cell>
          <cell r="C97">
            <v>6.2</v>
          </cell>
        </row>
      </sheetData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>
        <row r="79">
          <cell r="B79">
            <v>24563</v>
          </cell>
          <cell r="C79">
            <v>2.6</v>
          </cell>
        </row>
        <row r="80">
          <cell r="B80">
            <v>24654</v>
          </cell>
          <cell r="C80">
            <v>2.7</v>
          </cell>
        </row>
        <row r="81">
          <cell r="B81">
            <v>24746</v>
          </cell>
          <cell r="C81">
            <v>2.7</v>
          </cell>
        </row>
        <row r="82">
          <cell r="B82">
            <v>24838</v>
          </cell>
          <cell r="C82">
            <v>3.8</v>
          </cell>
        </row>
        <row r="83">
          <cell r="B83">
            <v>24929</v>
          </cell>
          <cell r="C83">
            <v>5.5</v>
          </cell>
        </row>
        <row r="84">
          <cell r="B84">
            <v>25020</v>
          </cell>
          <cell r="C84">
            <v>5.3</v>
          </cell>
        </row>
        <row r="85">
          <cell r="B85">
            <v>25112</v>
          </cell>
          <cell r="C85">
            <v>5</v>
          </cell>
        </row>
        <row r="86">
          <cell r="B86">
            <v>25204</v>
          </cell>
          <cell r="C86">
            <v>4.5</v>
          </cell>
        </row>
        <row r="87">
          <cell r="B87">
            <v>25294</v>
          </cell>
          <cell r="C87">
            <v>3.1</v>
          </cell>
        </row>
        <row r="88">
          <cell r="B88">
            <v>25385</v>
          </cell>
          <cell r="C88">
            <v>3</v>
          </cell>
        </row>
        <row r="89">
          <cell r="B89">
            <v>25477</v>
          </cell>
          <cell r="C89">
            <v>2</v>
          </cell>
        </row>
        <row r="90">
          <cell r="B90">
            <v>25569</v>
          </cell>
          <cell r="C90">
            <v>0.3</v>
          </cell>
        </row>
        <row r="91">
          <cell r="B91">
            <v>25659</v>
          </cell>
          <cell r="C91">
            <v>0.2</v>
          </cell>
        </row>
        <row r="92">
          <cell r="B92">
            <v>25750</v>
          </cell>
          <cell r="C92">
            <v>0.4</v>
          </cell>
        </row>
        <row r="93">
          <cell r="B93">
            <v>25842</v>
          </cell>
          <cell r="C93">
            <v>-0.2</v>
          </cell>
        </row>
        <row r="94">
          <cell r="B94">
            <v>25934</v>
          </cell>
          <cell r="C94">
            <v>2.7</v>
          </cell>
        </row>
        <row r="95">
          <cell r="B95">
            <v>26024</v>
          </cell>
          <cell r="C95">
            <v>3.1</v>
          </cell>
        </row>
        <row r="96">
          <cell r="B96">
            <v>26115</v>
          </cell>
          <cell r="C96">
            <v>3</v>
          </cell>
        </row>
        <row r="97">
          <cell r="B97">
            <v>26207</v>
          </cell>
          <cell r="C97">
            <v>4.4000000000000004</v>
          </cell>
        </row>
        <row r="98">
          <cell r="B98">
            <v>26299</v>
          </cell>
          <cell r="C98">
            <v>3.5</v>
          </cell>
        </row>
        <row r="99">
          <cell r="B99">
            <v>26390</v>
          </cell>
          <cell r="C99">
            <v>5.3</v>
          </cell>
        </row>
        <row r="100">
          <cell r="B100">
            <v>26481</v>
          </cell>
          <cell r="C100">
            <v>5.4</v>
          </cell>
        </row>
        <row r="101">
          <cell r="B101">
            <v>26573</v>
          </cell>
          <cell r="C101">
            <v>6.9</v>
          </cell>
        </row>
        <row r="102">
          <cell r="B102">
            <v>26665</v>
          </cell>
          <cell r="C102">
            <v>7.6</v>
          </cell>
        </row>
        <row r="103">
          <cell r="B103">
            <v>26755</v>
          </cell>
          <cell r="C103">
            <v>6.3</v>
          </cell>
        </row>
        <row r="104">
          <cell r="B104">
            <v>26846</v>
          </cell>
          <cell r="C104">
            <v>4.8</v>
          </cell>
        </row>
        <row r="105">
          <cell r="B105">
            <v>26938</v>
          </cell>
          <cell r="C105">
            <v>4</v>
          </cell>
        </row>
        <row r="106">
          <cell r="B106">
            <v>27030</v>
          </cell>
          <cell r="C106">
            <v>0.6</v>
          </cell>
        </row>
        <row r="107">
          <cell r="B107">
            <v>27120</v>
          </cell>
          <cell r="C107">
            <v>-0.2</v>
          </cell>
        </row>
        <row r="108">
          <cell r="B108">
            <v>27211</v>
          </cell>
          <cell r="C108">
            <v>-0.6</v>
          </cell>
        </row>
        <row r="109">
          <cell r="B109">
            <v>27303</v>
          </cell>
          <cell r="C109">
            <v>-1.9</v>
          </cell>
        </row>
        <row r="110">
          <cell r="B110">
            <v>27395</v>
          </cell>
          <cell r="C110">
            <v>-2.2999999999999998</v>
          </cell>
        </row>
        <row r="111">
          <cell r="B111">
            <v>27485</v>
          </cell>
          <cell r="C111">
            <v>-1.8</v>
          </cell>
        </row>
        <row r="112">
          <cell r="B112">
            <v>27576</v>
          </cell>
          <cell r="C112">
            <v>0.8</v>
          </cell>
        </row>
        <row r="113">
          <cell r="B113">
            <v>27668</v>
          </cell>
          <cell r="C113">
            <v>2.6</v>
          </cell>
        </row>
        <row r="114">
          <cell r="B114">
            <v>27760</v>
          </cell>
          <cell r="C114">
            <v>6.2</v>
          </cell>
        </row>
        <row r="115">
          <cell r="B115">
            <v>27851</v>
          </cell>
          <cell r="C115">
            <v>6.2</v>
          </cell>
        </row>
        <row r="116">
          <cell r="B116">
            <v>27942</v>
          </cell>
          <cell r="C116">
            <v>5</v>
          </cell>
        </row>
        <row r="117">
          <cell r="B117">
            <v>28034</v>
          </cell>
          <cell r="C117">
            <v>4.3</v>
          </cell>
        </row>
        <row r="118">
          <cell r="B118">
            <v>28126</v>
          </cell>
          <cell r="C118">
            <v>3.2</v>
          </cell>
        </row>
        <row r="119">
          <cell r="B119">
            <v>28216</v>
          </cell>
          <cell r="C119">
            <v>4.5</v>
          </cell>
        </row>
        <row r="120">
          <cell r="B120">
            <v>28307</v>
          </cell>
          <cell r="C120">
            <v>5.8</v>
          </cell>
        </row>
        <row r="121">
          <cell r="B121">
            <v>28399</v>
          </cell>
          <cell r="C121">
            <v>5</v>
          </cell>
        </row>
        <row r="122">
          <cell r="B122">
            <v>28491</v>
          </cell>
          <cell r="C122">
            <v>4.0999999999999996</v>
          </cell>
        </row>
        <row r="123">
          <cell r="B123">
            <v>28581</v>
          </cell>
          <cell r="C123">
            <v>6.1</v>
          </cell>
        </row>
        <row r="124">
          <cell r="B124">
            <v>28672</v>
          </cell>
          <cell r="C124">
            <v>5.2</v>
          </cell>
        </row>
        <row r="125">
          <cell r="B125">
            <v>28764</v>
          </cell>
          <cell r="C125">
            <v>6.7</v>
          </cell>
        </row>
        <row r="126">
          <cell r="B126">
            <v>28856</v>
          </cell>
          <cell r="C126">
            <v>6.5</v>
          </cell>
        </row>
        <row r="127">
          <cell r="B127">
            <v>28946</v>
          </cell>
          <cell r="C127">
            <v>2.7</v>
          </cell>
        </row>
        <row r="128">
          <cell r="B128">
            <v>29037</v>
          </cell>
          <cell r="C128">
            <v>2.4</v>
          </cell>
        </row>
        <row r="129">
          <cell r="B129">
            <v>29129</v>
          </cell>
          <cell r="C129">
            <v>1.3</v>
          </cell>
        </row>
        <row r="130">
          <cell r="B130">
            <v>29221</v>
          </cell>
          <cell r="C130">
            <v>1.4</v>
          </cell>
        </row>
        <row r="131">
          <cell r="B131">
            <v>29312</v>
          </cell>
          <cell r="C131">
            <v>-0.8</v>
          </cell>
        </row>
        <row r="132">
          <cell r="B132">
            <v>29403</v>
          </cell>
          <cell r="C132">
            <v>-1.6</v>
          </cell>
        </row>
        <row r="133">
          <cell r="B133">
            <v>29495</v>
          </cell>
          <cell r="C133">
            <v>0</v>
          </cell>
        </row>
        <row r="134">
          <cell r="B134">
            <v>29587</v>
          </cell>
          <cell r="C134">
            <v>1.6</v>
          </cell>
        </row>
        <row r="135">
          <cell r="B135">
            <v>29677</v>
          </cell>
          <cell r="C135">
            <v>3</v>
          </cell>
        </row>
        <row r="136">
          <cell r="B136">
            <v>29768</v>
          </cell>
          <cell r="C136">
            <v>4.3</v>
          </cell>
        </row>
        <row r="137">
          <cell r="B137">
            <v>29860</v>
          </cell>
          <cell r="C137">
            <v>1.3</v>
          </cell>
        </row>
        <row r="138">
          <cell r="B138">
            <v>29952</v>
          </cell>
          <cell r="C138">
            <v>-2.2000000000000002</v>
          </cell>
        </row>
        <row r="139">
          <cell r="B139">
            <v>30042</v>
          </cell>
          <cell r="C139">
            <v>-1</v>
          </cell>
        </row>
        <row r="140">
          <cell r="B140">
            <v>30133</v>
          </cell>
          <cell r="C140">
            <v>-2.6</v>
          </cell>
        </row>
        <row r="141">
          <cell r="B141">
            <v>30225</v>
          </cell>
          <cell r="C141">
            <v>-1.4</v>
          </cell>
        </row>
        <row r="142">
          <cell r="B142">
            <v>30317</v>
          </cell>
          <cell r="C142">
            <v>1.4</v>
          </cell>
        </row>
        <row r="143">
          <cell r="B143">
            <v>30407</v>
          </cell>
          <cell r="C143">
            <v>3.3</v>
          </cell>
        </row>
        <row r="144">
          <cell r="B144">
            <v>30498</v>
          </cell>
          <cell r="C144">
            <v>5.7</v>
          </cell>
        </row>
        <row r="145">
          <cell r="B145">
            <v>30590</v>
          </cell>
          <cell r="C145">
            <v>7.9</v>
          </cell>
        </row>
        <row r="146">
          <cell r="B146">
            <v>30682</v>
          </cell>
          <cell r="C146">
            <v>8.6</v>
          </cell>
        </row>
        <row r="147">
          <cell r="B147">
            <v>30773</v>
          </cell>
          <cell r="C147">
            <v>8</v>
          </cell>
        </row>
        <row r="148">
          <cell r="B148">
            <v>30864</v>
          </cell>
          <cell r="C148">
            <v>6.9</v>
          </cell>
        </row>
        <row r="149">
          <cell r="B149">
            <v>30956</v>
          </cell>
          <cell r="C149">
            <v>5.6</v>
          </cell>
        </row>
        <row r="150">
          <cell r="B150">
            <v>31048</v>
          </cell>
          <cell r="C150">
            <v>4.5999999999999996</v>
          </cell>
        </row>
        <row r="151">
          <cell r="B151">
            <v>31138</v>
          </cell>
          <cell r="C151">
            <v>3.7</v>
          </cell>
        </row>
        <row r="152">
          <cell r="B152">
            <v>31229</v>
          </cell>
          <cell r="C152">
            <v>4.3</v>
          </cell>
        </row>
        <row r="153">
          <cell r="B153">
            <v>31321</v>
          </cell>
          <cell r="C153">
            <v>4.2</v>
          </cell>
        </row>
        <row r="154">
          <cell r="B154">
            <v>31413</v>
          </cell>
          <cell r="C154">
            <v>4.0999999999999996</v>
          </cell>
        </row>
        <row r="155">
          <cell r="B155">
            <v>31503</v>
          </cell>
          <cell r="C155">
            <v>3.7</v>
          </cell>
        </row>
        <row r="156">
          <cell r="B156">
            <v>31594</v>
          </cell>
          <cell r="C156">
            <v>3.1</v>
          </cell>
        </row>
        <row r="157">
          <cell r="B157">
            <v>31686</v>
          </cell>
          <cell r="C157">
            <v>2.9</v>
          </cell>
        </row>
        <row r="158">
          <cell r="B158">
            <v>31778</v>
          </cell>
          <cell r="C158">
            <v>2.7</v>
          </cell>
        </row>
        <row r="159">
          <cell r="B159">
            <v>31868</v>
          </cell>
          <cell r="C159">
            <v>3.4</v>
          </cell>
        </row>
        <row r="160">
          <cell r="B160">
            <v>31959</v>
          </cell>
          <cell r="C160">
            <v>3.3</v>
          </cell>
        </row>
        <row r="161">
          <cell r="B161">
            <v>32051</v>
          </cell>
          <cell r="C161">
            <v>4.5</v>
          </cell>
        </row>
        <row r="162">
          <cell r="B162">
            <v>32143</v>
          </cell>
          <cell r="C162">
            <v>4.2</v>
          </cell>
        </row>
        <row r="163">
          <cell r="B163">
            <v>32234</v>
          </cell>
          <cell r="C163">
            <v>4.5</v>
          </cell>
        </row>
        <row r="164">
          <cell r="B164">
            <v>32325</v>
          </cell>
          <cell r="C164">
            <v>4.2</v>
          </cell>
        </row>
        <row r="165">
          <cell r="B165">
            <v>32417</v>
          </cell>
          <cell r="C165">
            <v>3.8</v>
          </cell>
        </row>
        <row r="166">
          <cell r="B166">
            <v>32509</v>
          </cell>
          <cell r="C166">
            <v>4.3</v>
          </cell>
        </row>
        <row r="167">
          <cell r="B167">
            <v>32599</v>
          </cell>
          <cell r="C167">
            <v>3.7</v>
          </cell>
        </row>
        <row r="168">
          <cell r="B168">
            <v>32690</v>
          </cell>
          <cell r="C168">
            <v>3.9</v>
          </cell>
        </row>
        <row r="169">
          <cell r="B169">
            <v>32782</v>
          </cell>
          <cell r="C169">
            <v>2.7</v>
          </cell>
        </row>
        <row r="170">
          <cell r="B170">
            <v>32874</v>
          </cell>
          <cell r="C170">
            <v>2.8</v>
          </cell>
        </row>
        <row r="171">
          <cell r="B171">
            <v>32964</v>
          </cell>
          <cell r="C171">
            <v>2.4</v>
          </cell>
        </row>
        <row r="172">
          <cell r="B172">
            <v>33055</v>
          </cell>
          <cell r="C172">
            <v>1.7</v>
          </cell>
        </row>
        <row r="173">
          <cell r="B173">
            <v>33147</v>
          </cell>
          <cell r="C173">
            <v>0.6</v>
          </cell>
        </row>
        <row r="174">
          <cell r="B174">
            <v>33239</v>
          </cell>
          <cell r="C174">
            <v>-1</v>
          </cell>
        </row>
        <row r="175">
          <cell r="B175">
            <v>33329</v>
          </cell>
          <cell r="C175">
            <v>-0.5</v>
          </cell>
        </row>
        <row r="176">
          <cell r="B176">
            <v>33420</v>
          </cell>
          <cell r="C176">
            <v>-0.1</v>
          </cell>
        </row>
        <row r="177">
          <cell r="B177">
            <v>33512</v>
          </cell>
          <cell r="C177">
            <v>1.2</v>
          </cell>
        </row>
        <row r="178">
          <cell r="B178">
            <v>33604</v>
          </cell>
          <cell r="C178">
            <v>2.9</v>
          </cell>
        </row>
        <row r="179">
          <cell r="B179">
            <v>33695</v>
          </cell>
          <cell r="C179">
            <v>3.2</v>
          </cell>
        </row>
        <row r="180">
          <cell r="B180">
            <v>33786</v>
          </cell>
          <cell r="C180">
            <v>3.7</v>
          </cell>
        </row>
        <row r="181">
          <cell r="B181">
            <v>33878</v>
          </cell>
          <cell r="C181">
            <v>4.4000000000000004</v>
          </cell>
        </row>
        <row r="182">
          <cell r="B182">
            <v>33970</v>
          </cell>
          <cell r="C182">
            <v>3.3</v>
          </cell>
        </row>
        <row r="183">
          <cell r="B183">
            <v>34060</v>
          </cell>
          <cell r="C183">
            <v>2.8</v>
          </cell>
        </row>
        <row r="184">
          <cell r="B184">
            <v>34151</v>
          </cell>
          <cell r="C184">
            <v>2.2999999999999998</v>
          </cell>
        </row>
        <row r="185">
          <cell r="B185">
            <v>34243</v>
          </cell>
          <cell r="C185">
            <v>2.6</v>
          </cell>
        </row>
        <row r="186">
          <cell r="B186">
            <v>34335</v>
          </cell>
          <cell r="C186">
            <v>3.4</v>
          </cell>
        </row>
        <row r="187">
          <cell r="B187">
            <v>34425</v>
          </cell>
          <cell r="C187">
            <v>4.2</v>
          </cell>
        </row>
        <row r="188">
          <cell r="B188">
            <v>34516</v>
          </cell>
          <cell r="C188">
            <v>4.3</v>
          </cell>
        </row>
        <row r="189">
          <cell r="B189">
            <v>34608</v>
          </cell>
          <cell r="C189">
            <v>4.0999999999999996</v>
          </cell>
        </row>
        <row r="190">
          <cell r="B190">
            <v>34700</v>
          </cell>
          <cell r="C190">
            <v>3.5</v>
          </cell>
        </row>
        <row r="191">
          <cell r="B191">
            <v>34790</v>
          </cell>
          <cell r="C191">
            <v>2.4</v>
          </cell>
        </row>
        <row r="192">
          <cell r="B192">
            <v>34881</v>
          </cell>
          <cell r="C192">
            <v>2.7</v>
          </cell>
        </row>
        <row r="193">
          <cell r="B193">
            <v>34973</v>
          </cell>
          <cell r="C193">
            <v>2.2000000000000002</v>
          </cell>
        </row>
        <row r="194">
          <cell r="B194">
            <v>35065</v>
          </cell>
          <cell r="C194">
            <v>2.6</v>
          </cell>
        </row>
        <row r="195">
          <cell r="B195">
            <v>35156</v>
          </cell>
          <cell r="C195">
            <v>4</v>
          </cell>
        </row>
        <row r="196">
          <cell r="B196">
            <v>35247</v>
          </cell>
          <cell r="C196">
            <v>4.0999999999999996</v>
          </cell>
        </row>
        <row r="197">
          <cell r="B197">
            <v>35339</v>
          </cell>
          <cell r="C197">
            <v>4.4000000000000004</v>
          </cell>
        </row>
        <row r="198">
          <cell r="B198">
            <v>35431</v>
          </cell>
          <cell r="C198">
            <v>4.3</v>
          </cell>
        </row>
        <row r="199">
          <cell r="B199">
            <v>35521</v>
          </cell>
          <cell r="C199">
            <v>4.3</v>
          </cell>
        </row>
        <row r="200">
          <cell r="B200">
            <v>35612</v>
          </cell>
          <cell r="C200">
            <v>4.7</v>
          </cell>
        </row>
        <row r="201">
          <cell r="B201">
            <v>35704</v>
          </cell>
          <cell r="C201">
            <v>4.5</v>
          </cell>
        </row>
        <row r="202">
          <cell r="B202">
            <v>35796</v>
          </cell>
          <cell r="C202">
            <v>4.9000000000000004</v>
          </cell>
        </row>
        <row r="203">
          <cell r="B203">
            <v>35886</v>
          </cell>
          <cell r="C203">
            <v>4.0999999999999996</v>
          </cell>
        </row>
        <row r="204">
          <cell r="B204">
            <v>35977</v>
          </cell>
          <cell r="C204">
            <v>4.0999999999999996</v>
          </cell>
        </row>
        <row r="205">
          <cell r="B205">
            <v>36069</v>
          </cell>
          <cell r="C205">
            <v>4.9000000000000004</v>
          </cell>
        </row>
        <row r="206">
          <cell r="B206">
            <v>36161</v>
          </cell>
          <cell r="C206">
            <v>4.8</v>
          </cell>
        </row>
        <row r="207">
          <cell r="B207">
            <v>36251</v>
          </cell>
          <cell r="C207">
            <v>4.7</v>
          </cell>
        </row>
        <row r="208">
          <cell r="B208">
            <v>36342</v>
          </cell>
          <cell r="C208">
            <v>4.7</v>
          </cell>
        </row>
        <row r="209">
          <cell r="B209">
            <v>36434</v>
          </cell>
          <cell r="C209">
            <v>4.8</v>
          </cell>
        </row>
        <row r="210">
          <cell r="B210">
            <v>36526</v>
          </cell>
          <cell r="C210">
            <v>4.2</v>
          </cell>
        </row>
        <row r="211">
          <cell r="B211">
            <v>36617</v>
          </cell>
          <cell r="C211">
            <v>5.3</v>
          </cell>
        </row>
        <row r="212">
          <cell r="B212">
            <v>36708</v>
          </cell>
          <cell r="C212">
            <v>4.0999999999999996</v>
          </cell>
        </row>
        <row r="213">
          <cell r="B213">
            <v>36800</v>
          </cell>
          <cell r="C213">
            <v>3</v>
          </cell>
        </row>
        <row r="214">
          <cell r="B214">
            <v>36892</v>
          </cell>
          <cell r="C214">
            <v>2.2999999999999998</v>
          </cell>
        </row>
        <row r="215">
          <cell r="B215">
            <v>36982</v>
          </cell>
          <cell r="C215">
            <v>1.1000000000000001</v>
          </cell>
        </row>
        <row r="216">
          <cell r="B216">
            <v>37073</v>
          </cell>
          <cell r="C216">
            <v>0.5</v>
          </cell>
        </row>
        <row r="217">
          <cell r="B217">
            <v>37165</v>
          </cell>
          <cell r="C217">
            <v>0.2</v>
          </cell>
        </row>
        <row r="218">
          <cell r="B218">
            <v>37257</v>
          </cell>
          <cell r="C218">
            <v>1.3</v>
          </cell>
        </row>
        <row r="219">
          <cell r="B219">
            <v>37347</v>
          </cell>
          <cell r="C219">
            <v>1.3</v>
          </cell>
        </row>
        <row r="220">
          <cell r="B220">
            <v>37438</v>
          </cell>
          <cell r="C220">
            <v>2.2000000000000002</v>
          </cell>
        </row>
        <row r="221">
          <cell r="B221">
            <v>37530</v>
          </cell>
          <cell r="C221">
            <v>2.1</v>
          </cell>
        </row>
        <row r="222">
          <cell r="B222">
            <v>37622</v>
          </cell>
          <cell r="C222">
            <v>1.8</v>
          </cell>
        </row>
        <row r="223">
          <cell r="B223">
            <v>37712</v>
          </cell>
          <cell r="C223">
            <v>2</v>
          </cell>
        </row>
        <row r="224">
          <cell r="B224">
            <v>37803</v>
          </cell>
          <cell r="C224">
            <v>3.3</v>
          </cell>
        </row>
        <row r="225">
          <cell r="B225">
            <v>37895</v>
          </cell>
          <cell r="C225">
            <v>4.3</v>
          </cell>
        </row>
        <row r="226">
          <cell r="B226">
            <v>37987</v>
          </cell>
          <cell r="C226">
            <v>4.3</v>
          </cell>
        </row>
        <row r="227">
          <cell r="B227">
            <v>38078</v>
          </cell>
          <cell r="C227">
            <v>4.2</v>
          </cell>
        </row>
        <row r="228">
          <cell r="B228">
            <v>38169</v>
          </cell>
          <cell r="C228">
            <v>3.4</v>
          </cell>
        </row>
        <row r="229">
          <cell r="B229">
            <v>38261</v>
          </cell>
          <cell r="C229">
            <v>3.3</v>
          </cell>
        </row>
        <row r="230">
          <cell r="B230">
            <v>38353</v>
          </cell>
          <cell r="C230">
            <v>3.9</v>
          </cell>
        </row>
        <row r="231">
          <cell r="B231">
            <v>38443</v>
          </cell>
          <cell r="C231">
            <v>3.6</v>
          </cell>
        </row>
        <row r="232">
          <cell r="B232">
            <v>38534</v>
          </cell>
          <cell r="C232">
            <v>3.5</v>
          </cell>
        </row>
        <row r="233">
          <cell r="B233">
            <v>38626</v>
          </cell>
          <cell r="C233">
            <v>3.1</v>
          </cell>
        </row>
        <row r="234">
          <cell r="B234">
            <v>38718</v>
          </cell>
          <cell r="C234">
            <v>3.4</v>
          </cell>
        </row>
        <row r="235">
          <cell r="B235">
            <v>38808</v>
          </cell>
          <cell r="C235">
            <v>3.1</v>
          </cell>
        </row>
        <row r="236">
          <cell r="B236">
            <v>38899</v>
          </cell>
          <cell r="C236">
            <v>2.4</v>
          </cell>
        </row>
        <row r="237">
          <cell r="B237">
            <v>38991</v>
          </cell>
          <cell r="C237">
            <v>2.6</v>
          </cell>
        </row>
        <row r="238">
          <cell r="B238">
            <v>39083</v>
          </cell>
          <cell r="C238">
            <v>1.5</v>
          </cell>
        </row>
        <row r="239">
          <cell r="B239">
            <v>39173</v>
          </cell>
          <cell r="C239">
            <v>1.8</v>
          </cell>
        </row>
        <row r="240">
          <cell r="B240">
            <v>39264</v>
          </cell>
          <cell r="C240">
            <v>2.2000000000000002</v>
          </cell>
        </row>
        <row r="241">
          <cell r="B241">
            <v>39356</v>
          </cell>
          <cell r="C241">
            <v>2</v>
          </cell>
        </row>
        <row r="242">
          <cell r="B242">
            <v>39448</v>
          </cell>
          <cell r="C242">
            <v>1.1000000000000001</v>
          </cell>
        </row>
        <row r="243">
          <cell r="B243">
            <v>39539</v>
          </cell>
          <cell r="C243">
            <v>1.1000000000000001</v>
          </cell>
        </row>
        <row r="244">
          <cell r="B244">
            <v>39630</v>
          </cell>
          <cell r="C244">
            <v>0</v>
          </cell>
        </row>
        <row r="245">
          <cell r="B245">
            <v>39722</v>
          </cell>
          <cell r="C245">
            <v>-2.8</v>
          </cell>
        </row>
        <row r="246">
          <cell r="B246">
            <v>39814</v>
          </cell>
          <cell r="C246">
            <v>-3.3</v>
          </cell>
        </row>
        <row r="247">
          <cell r="B247">
            <v>39904</v>
          </cell>
          <cell r="C247">
            <v>-3.9</v>
          </cell>
        </row>
        <row r="248">
          <cell r="B248">
            <v>39995</v>
          </cell>
          <cell r="C248">
            <v>-3</v>
          </cell>
        </row>
        <row r="249">
          <cell r="B249">
            <v>40087</v>
          </cell>
          <cell r="C249">
            <v>0.2</v>
          </cell>
        </row>
        <row r="250">
          <cell r="B250">
            <v>40179</v>
          </cell>
          <cell r="C250">
            <v>1.7</v>
          </cell>
        </row>
        <row r="251">
          <cell r="B251">
            <v>40269</v>
          </cell>
          <cell r="C251">
            <v>2.8</v>
          </cell>
        </row>
        <row r="252">
          <cell r="B252">
            <v>40360</v>
          </cell>
          <cell r="C252">
            <v>3.2</v>
          </cell>
        </row>
        <row r="253">
          <cell r="B253">
            <v>40452</v>
          </cell>
          <cell r="C253">
            <v>2.6</v>
          </cell>
        </row>
        <row r="254">
          <cell r="B254">
            <v>40544</v>
          </cell>
          <cell r="C254">
            <v>1.9</v>
          </cell>
        </row>
        <row r="255">
          <cell r="B255">
            <v>40634</v>
          </cell>
          <cell r="C255">
            <v>1.7</v>
          </cell>
        </row>
        <row r="256">
          <cell r="B256">
            <v>40725</v>
          </cell>
          <cell r="C256">
            <v>0.9</v>
          </cell>
        </row>
        <row r="257">
          <cell r="B257">
            <v>40817</v>
          </cell>
          <cell r="C257">
            <v>1.6</v>
          </cell>
        </row>
        <row r="258">
          <cell r="B258">
            <v>40909</v>
          </cell>
          <cell r="C258">
            <v>2.7</v>
          </cell>
        </row>
        <row r="259">
          <cell r="B259">
            <v>41000</v>
          </cell>
          <cell r="C259">
            <v>2.4</v>
          </cell>
        </row>
        <row r="260">
          <cell r="B260">
            <v>41091</v>
          </cell>
          <cell r="C260">
            <v>2.5</v>
          </cell>
        </row>
        <row r="261">
          <cell r="B261">
            <v>41183</v>
          </cell>
          <cell r="C261">
            <v>1.5</v>
          </cell>
        </row>
        <row r="262">
          <cell r="B262">
            <v>41275</v>
          </cell>
          <cell r="C262">
            <v>1.6</v>
          </cell>
        </row>
        <row r="263">
          <cell r="B263">
            <v>41365</v>
          </cell>
          <cell r="C263">
            <v>1.3</v>
          </cell>
        </row>
        <row r="264">
          <cell r="B264">
            <v>41456</v>
          </cell>
          <cell r="C264">
            <v>1.9</v>
          </cell>
        </row>
        <row r="265">
          <cell r="B265">
            <v>41548</v>
          </cell>
          <cell r="C265">
            <v>2.6</v>
          </cell>
        </row>
        <row r="266">
          <cell r="B266">
            <v>41640</v>
          </cell>
          <cell r="C266">
            <v>1.4</v>
          </cell>
        </row>
        <row r="267">
          <cell r="B267">
            <v>41730</v>
          </cell>
          <cell r="C267">
            <v>2.7</v>
          </cell>
        </row>
        <row r="268">
          <cell r="B268">
            <v>41821</v>
          </cell>
          <cell r="C268">
            <v>3.1</v>
          </cell>
        </row>
        <row r="269">
          <cell r="B269">
            <v>41913</v>
          </cell>
          <cell r="C269">
            <v>2.9</v>
          </cell>
        </row>
        <row r="270">
          <cell r="B270">
            <v>42005</v>
          </cell>
          <cell r="C270">
            <v>4</v>
          </cell>
        </row>
        <row r="271">
          <cell r="B271">
            <v>42095</v>
          </cell>
          <cell r="C271">
            <v>3.3</v>
          </cell>
        </row>
        <row r="272">
          <cell r="B272">
            <v>42186</v>
          </cell>
          <cell r="C272">
            <v>2.4</v>
          </cell>
        </row>
        <row r="273">
          <cell r="B273">
            <v>42278</v>
          </cell>
          <cell r="C273">
            <v>1.9</v>
          </cell>
        </row>
        <row r="274">
          <cell r="B274">
            <v>42370</v>
          </cell>
          <cell r="C274">
            <v>1.6</v>
          </cell>
        </row>
        <row r="275">
          <cell r="B275">
            <v>42461</v>
          </cell>
          <cell r="C275">
            <v>1.3</v>
          </cell>
        </row>
        <row r="276">
          <cell r="B276">
            <v>42552</v>
          </cell>
          <cell r="C276">
            <v>1.6</v>
          </cell>
        </row>
        <row r="277">
          <cell r="B277">
            <v>42644</v>
          </cell>
          <cell r="C277">
            <v>2</v>
          </cell>
        </row>
        <row r="278">
          <cell r="B278">
            <v>42736</v>
          </cell>
          <cell r="C278">
            <v>2.1</v>
          </cell>
        </row>
        <row r="279">
          <cell r="B279">
            <v>42826</v>
          </cell>
          <cell r="C279">
            <v>2.2000000000000002</v>
          </cell>
        </row>
        <row r="280">
          <cell r="B280">
            <v>42917</v>
          </cell>
          <cell r="C280">
            <v>2.4</v>
          </cell>
        </row>
        <row r="281">
          <cell r="B281">
            <v>43009</v>
          </cell>
          <cell r="C281">
            <v>2.8</v>
          </cell>
        </row>
        <row r="282">
          <cell r="B282">
            <v>43101</v>
          </cell>
          <cell r="C282">
            <v>2.9</v>
          </cell>
        </row>
        <row r="283">
          <cell r="B283">
            <v>43191</v>
          </cell>
          <cell r="C283">
            <v>3.2</v>
          </cell>
        </row>
        <row r="284">
          <cell r="B284">
            <v>43282</v>
          </cell>
          <cell r="C284">
            <v>3.1</v>
          </cell>
        </row>
        <row r="285">
          <cell r="B285">
            <v>43374</v>
          </cell>
          <cell r="C285">
            <v>2.5</v>
          </cell>
        </row>
        <row r="286">
          <cell r="B286">
            <v>43466</v>
          </cell>
          <cell r="C286">
            <v>2.7</v>
          </cell>
        </row>
        <row r="287">
          <cell r="B287">
            <v>43556</v>
          </cell>
          <cell r="C287">
            <v>2.2999999999999998</v>
          </cell>
        </row>
        <row r="288">
          <cell r="B288">
            <v>43647</v>
          </cell>
          <cell r="C288">
            <v>2.1</v>
          </cell>
        </row>
        <row r="289">
          <cell r="B289">
            <v>43739</v>
          </cell>
          <cell r="C289">
            <v>2.2999999999999998</v>
          </cell>
        </row>
        <row r="290">
          <cell r="B290">
            <v>43831</v>
          </cell>
          <cell r="C290">
            <v>0.3</v>
          </cell>
        </row>
      </sheetData>
      <sheetData sheetId="179"/>
      <sheetData sheetId="180"/>
      <sheetData sheetId="181"/>
      <sheetData sheetId="182"/>
      <sheetData sheetId="183"/>
      <sheetData sheetId="184"/>
      <sheetData sheetId="18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refreshOnLoad="1" connectionId="2" xr16:uid="{744121C4-890C-4F1C-9F5D-BC5A85F08345}" autoFormatId="16" applyNumberFormats="0" applyBorderFormats="0" applyFontFormats="0" applyPatternFormats="0" applyAlignmentFormats="0" applyWidthHeightFormats="0">
  <queryTableRefresh nextId="7">
    <queryTableFields count="4">
      <queryTableField id="1" name="% Change" tableColumnId="1"/>
      <queryTableField id="2" name="Rolling  12 Month Average" tableColumnId="2"/>
      <queryTableField id="3" name="Percentage" tableColumnId="3"/>
      <queryTableField id="6" name="Name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refreshOnLoad="1" connectionId="1" xr16:uid="{6680E1D1-F210-4E20-9699-7C048A6E54EC}" autoFormatId="16" applyNumberFormats="0" applyBorderFormats="0" applyFontFormats="0" applyPatternFormats="0" applyAlignmentFormats="0" applyWidthHeightFormats="0">
  <queryTableRefresh nextId="6">
    <queryTableFields count="5">
      <queryTableField id="1" name="Country" tableColumnId="1"/>
      <queryTableField id="2" name="Reference" tableColumnId="2"/>
      <queryTableField id="3" name="Last" tableColumnId="3"/>
      <queryTableField id="4" name="Previous" tableColumnId="4"/>
      <queryTableField id="5" name="Unit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A1AD88-64F9-4953-B4A2-63E4493D3190}" name="Rolling_Avg_2" displayName="Rolling_Avg_2" ref="J1:M4" tableType="queryTable" totalsRowShown="0">
  <autoFilter ref="J1:M4" xr:uid="{8831A78D-7645-4FD1-AFA6-3A9402E5B48C}"/>
  <tableColumns count="4">
    <tableColumn id="1" xr3:uid="{2199ADE0-0A32-41C5-8E8C-58587F9F4499}" uniqueName="1" name="% Change" queryTableFieldId="1" dataDxfId="2" dataCellStyle="Percent"/>
    <tableColumn id="2" xr3:uid="{73C768D2-16D5-479A-BA41-06CBB08ADAEE}" uniqueName="2" name="Rolling  12 Month Average" queryTableFieldId="2"/>
    <tableColumn id="3" xr3:uid="{8F2DD786-267B-4165-A75F-4BE86F3ABF91}" uniqueName="3" name="Percentage" queryTableFieldId="3" dataDxfId="1" dataCellStyle="Percent"/>
    <tableColumn id="6" xr3:uid="{A7B4AD0C-02F2-42D4-A95A-CFA148BAB7D6}" uniqueName="6" name="Name" queryTableFieldId="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32D5D61-2275-469E-B2A0-58B467576473}" name="Jobless_Claims" displayName="Jobless_Claims" ref="A1:E4" tableType="queryTable" totalsRowShown="0">
  <autoFilter ref="A1:E4" xr:uid="{AD3F0BEB-4EC7-4372-83DF-EF376B362A38}"/>
  <tableColumns count="5">
    <tableColumn id="1" xr3:uid="{19C801CD-6FEB-4A92-846F-F12263AAC103}" uniqueName="1" name="Country" queryTableFieldId="1" dataDxfId="5"/>
    <tableColumn id="2" xr3:uid="{EAE5F52D-5985-4B7D-9FB3-0B3CAD1B31BB}" uniqueName="2" name="Reference" queryTableFieldId="2" dataDxfId="4"/>
    <tableColumn id="3" xr3:uid="{8B3FD0D4-DE59-4705-9B86-44313D41B96E}" uniqueName="3" name="Last" queryTableFieldId="3"/>
    <tableColumn id="4" xr3:uid="{1E379E54-C870-44C6-AE80-37B4404DDF7A}" uniqueName="4" name="Previous" queryTableFieldId="4"/>
    <tableColumn id="5" xr3:uid="{5C6401B1-B91B-46EF-B5DF-4C99E7078D5E}" uniqueName="5" name="Unit" queryTableFieldId="5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796805-26F7-4A82-BF90-92D5EB738449}" name="France" displayName="France" ref="A1:G292" totalsRowShown="0" headerRowCellStyle="Normal" dataCellStyle="Normal">
  <autoFilter ref="A1:G292" xr:uid="{86364B6A-8C1A-434E-9D2A-0EBA7DD37DB9}"/>
  <tableColumns count="7">
    <tableColumn id="1" xr3:uid="{F0734128-D371-47B9-AC24-698B73F6C1D5}" name="Country" dataCellStyle="Normal"/>
    <tableColumn id="2" xr3:uid="{D60B29C6-EEE8-42AA-8EE9-F9502140200F}" name="Reference" dataCellStyle="Normal"/>
    <tableColumn id="3" xr3:uid="{982F8D15-55F5-424B-B9BA-280F92493774}" name="Last" dataCellStyle="Normal"/>
    <tableColumn id="4" xr3:uid="{0BB26BA1-1E83-4C3D-B573-FC0807115FCC}" name="Change" dataDxfId="16" dataCellStyle="Normal">
      <calculatedColumnFormula>C2-C1</calculatedColumnFormula>
    </tableColumn>
    <tableColumn id="5" xr3:uid="{25CF9CE5-5063-4821-9ECF-088B3D58080D}" name="12 Mth Rolling Avg." dataCellStyle="Normal">
      <calculatedColumnFormula>IF(ROW()&lt;13,"",AVERAGE(OFFSET(France[[#This Row],[Last]],,,-12)))</calculatedColumnFormula>
    </tableColumn>
    <tableColumn id="6" xr3:uid="{AE8EB553-D8A4-4F5A-9EDD-9A5E162C60B0}" name="% Change" dataDxfId="15" dataCellStyle="Normal">
      <calculatedColumnFormula>(C2-C1)/C1</calculatedColumnFormula>
    </tableColumn>
    <tableColumn id="7" xr3:uid="{CC79780D-7723-42C4-9314-1D9B59CF1809}" name="Rolling" dataDxfId="14" dataCellStyle="Normal">
      <calculatedColumnFormula>IF(ROW()&lt;13,"",AVERAGE(OFFSET(France[[#This Row],[% Change]],,,-12)))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2FBE1A-5EF7-4B19-A63F-7E399BA78BD3}" name="France_roll" displayName="France_roll" ref="I1:K2" totalsRowShown="0" headerRowCellStyle="Normal" dataCellStyle="Normal">
  <autoFilter ref="I1:K2" xr:uid="{675B0064-309A-4D7A-A013-D794D317278D}"/>
  <tableColumns count="3">
    <tableColumn id="1" xr3:uid="{D2A5294C-BBF8-4ADD-889E-36EBEA1D20EF}" name="% Change" dataCellStyle="Percent">
      <calculatedColumnFormula>INDEX(France[Change],ROWS(France[Change]),1)/100</calculatedColumnFormula>
    </tableColumn>
    <tableColumn id="2" xr3:uid="{B59E45F3-9144-4991-A399-24C12DEF6CB7}" name="Rolling  12 Month Average" dataCellStyle="Normal">
      <calculatedColumnFormula>INDEX(France[12 Mth Rolling Avg.],ROWS(France[12 Mth Rolling Avg.]),1)</calculatedColumnFormula>
    </tableColumn>
    <tableColumn id="3" xr3:uid="{F195D1BE-47A9-474E-B3D2-02B8E47B4396}" name="Percentage" dataCellStyle="Percent">
      <calculatedColumnFormula>INDEX(France[Rolling],ROWS(France[Rolling]),1)</calculatedColumnFormula>
    </tableColumn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7A5E8B7-E758-4ABE-BC2A-6DA046A8665D}" name="Ireland" displayName="Ireland" ref="A1:G642" totalsRowShown="0" headerRowCellStyle="Normal" dataCellStyle="Normal">
  <autoFilter ref="A1:G642" xr:uid="{86364B6A-8C1A-434E-9D2A-0EBA7DD37DB9}"/>
  <tableColumns count="7">
    <tableColumn id="1" xr3:uid="{2197E107-A246-42BC-96A0-05BFAE15422B}" name="Country" dataCellStyle="Normal"/>
    <tableColumn id="2" xr3:uid="{5DDCE6EF-EB71-489A-A471-CAB3C38C83E0}" name="Reference" dataDxfId="13" dataCellStyle="Normal"/>
    <tableColumn id="3" xr3:uid="{AC857A22-289D-4CF3-ABF8-102EC3F42876}" name="Last" dataCellStyle="Normal"/>
    <tableColumn id="4" xr3:uid="{2B3F391C-0490-4B26-A9C9-917204C76D7A}" name="Change" dataDxfId="12" dataCellStyle="Normal">
      <calculatedColumnFormula>C2-C1</calculatedColumnFormula>
    </tableColumn>
    <tableColumn id="5" xr3:uid="{C44A5139-ED64-4A87-B60F-568A21E6BFCE}" name="12 Mth Rolling Avg." dataCellStyle="Normal">
      <calculatedColumnFormula>IF(ROW()&lt;13,"",AVERAGE(OFFSET(Ireland[[#This Row],[Last]],,,-12)))</calculatedColumnFormula>
    </tableColumn>
    <tableColumn id="6" xr3:uid="{F5B72CA0-8C6B-463C-8E61-189EC5731C93}" name="% Change" dataDxfId="11" dataCellStyle="Normal">
      <calculatedColumnFormula>(C2-C1)/C1</calculatedColumnFormula>
    </tableColumn>
    <tableColumn id="7" xr3:uid="{94534F77-9F63-4586-8E02-6EBACB5D0B08}" name="Rolling" dataDxfId="10" dataCellStyle="Normal">
      <calculatedColumnFormula>IF(ROW()&lt;13,"",AVERAGE(OFFSET(Ireland[[#This Row],[% Change]],,,-12)))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EC38830-3765-4043-A484-57F78E2700B5}" name="Ireland_roll" displayName="Ireland_roll" ref="I1:K2" totalsRowShown="0" headerRowCellStyle="Normal" dataCellStyle="Normal">
  <autoFilter ref="I1:K2" xr:uid="{675B0064-309A-4D7A-A013-D794D317278D}"/>
  <tableColumns count="3">
    <tableColumn id="1" xr3:uid="{C06105CB-2F93-4F78-9CAD-D28DC94E716F}" name="% Change" dataCellStyle="Percent">
      <calculatedColumnFormula>INDEX(Ireland[Change],ROWS(Ireland[Change]),1)/100</calculatedColumnFormula>
    </tableColumn>
    <tableColumn id="2" xr3:uid="{2037E6AA-3059-41E3-8F21-6455028CC8B5}" name="Rolling  12 Month Average" dataCellStyle="Normal">
      <calculatedColumnFormula>INDEX(Ireland[12 Mth Rolling Avg.],ROWS(Ireland[12 Mth Rolling Avg.]),1)</calculatedColumnFormula>
    </tableColumn>
    <tableColumn id="3" xr3:uid="{6A6F812B-A319-491E-A78F-311D24FE44CE}" name="Percentage" dataCellStyle="Percent">
      <calculatedColumnFormula>INDEX(Ireland[Rolling],ROWS(Ireland[Rolling]),1)</calculatedColumnFormula>
    </tableColumn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3789CAA-487D-4688-B163-B75025431491}" name="United_States" displayName="United_States" ref="A1:G2788" totalsRowShown="0" headerRowCellStyle="Normal" dataCellStyle="Normal">
  <autoFilter ref="A1:G2788" xr:uid="{86364B6A-8C1A-434E-9D2A-0EBA7DD37DB9}"/>
  <tableColumns count="7">
    <tableColumn id="1" xr3:uid="{F54C53FA-CFA1-4A02-86C8-7270D3598917}" name="Country" dataCellStyle="Normal"/>
    <tableColumn id="2" xr3:uid="{C5EFAF0E-22EB-4138-9459-29C94346FABE}" name="Reference" dataDxfId="9" dataCellStyle="Normal"/>
    <tableColumn id="3" xr3:uid="{A67C1D4E-C181-4855-B894-77A3FA4ECB9B}" name="Last" dataCellStyle="Normal"/>
    <tableColumn id="4" xr3:uid="{168ED615-BDE1-4981-823B-0155F18E00B5}" name="Change" dataDxfId="8" dataCellStyle="Normal">
      <calculatedColumnFormula>C2-C1</calculatedColumnFormula>
    </tableColumn>
    <tableColumn id="5" xr3:uid="{6E2E1DF0-C714-45E1-BC0E-F2802E9668AD}" name="12 Mth Rolling Avg." dataCellStyle="Normal">
      <calculatedColumnFormula>IF(ROW()&lt;13,"",AVERAGE(OFFSET(United_States[[#This Row],[Last]],,,-12)))</calculatedColumnFormula>
    </tableColumn>
    <tableColumn id="6" xr3:uid="{7CA14F9A-2C0F-4DA6-A8E0-575F3FEE3BA2}" name="% Change" dataDxfId="7" dataCellStyle="Normal">
      <calculatedColumnFormula>(C2-C1)/C1</calculatedColumnFormula>
    </tableColumn>
    <tableColumn id="7" xr3:uid="{F42CAB39-7549-4161-B8D3-27A891775591}" name="Rolling" dataDxfId="6" dataCellStyle="Normal">
      <calculatedColumnFormula>IF(ROW()&lt;13,"",AVERAGE(OFFSET(United_States[[#This Row],[% Change]],,,-12)))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89E3851-35D1-48DB-941F-01B9296DDA0E}" name="United_States_roll" displayName="United_States_roll" ref="I1:K2" totalsRowShown="0" headerRowCellStyle="Normal" dataCellStyle="Normal">
  <autoFilter ref="I1:K2" xr:uid="{675B0064-309A-4D7A-A013-D794D317278D}"/>
  <tableColumns count="3">
    <tableColumn id="1" xr3:uid="{DBC7EEB3-C0C7-495E-BCD6-0C69F61569DB}" name="% Change" dataCellStyle="Percent">
      <calculatedColumnFormula>INDEX(United_States[Change],ROWS(United_States[Change]),1)/100</calculatedColumnFormula>
    </tableColumn>
    <tableColumn id="2" xr3:uid="{8DA70383-F22E-4DB7-875B-8125EC07C5F0}" name="Rolling  12 Month Average" dataCellStyle="Normal">
      <calculatedColumnFormula>INDEX(United_States[12 Mth Rolling Avg.],ROWS(United_States[12 Mth Rolling Avg.]),1)</calculatedColumnFormula>
    </tableColumn>
    <tableColumn id="3" xr3:uid="{F063A65F-138D-4B10-B8A3-58CF5F71E5C0}" name="Percentage" dataCellStyle="Percent">
      <calculatedColumnFormula>INDEX(United_States[Rolling],ROWS(United_States[Rolling]),1)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3DA9D-B9C1-4C1B-908A-D11D1433D9B5}">
  <sheetPr codeName="Sheet1"/>
  <dimension ref="A1:N4"/>
  <sheetViews>
    <sheetView showGridLines="0" tabSelected="1" workbookViewId="0">
      <selection activeCell="B21" sqref="B21"/>
    </sheetView>
  </sheetViews>
  <sheetFormatPr defaultRowHeight="15" x14ac:dyDescent="0.25"/>
  <cols>
    <col min="1" max="1" width="13" bestFit="1" customWidth="1"/>
    <col min="2" max="2" width="12.42578125" bestFit="1" customWidth="1"/>
    <col min="3" max="3" width="6.7109375" bestFit="1" customWidth="1"/>
    <col min="4" max="4" width="11" bestFit="1" customWidth="1"/>
    <col min="5" max="5" width="9.7109375" bestFit="1" customWidth="1"/>
    <col min="10" max="10" width="11.85546875" bestFit="1" customWidth="1"/>
    <col min="11" max="11" width="26.85546875" bestFit="1" customWidth="1"/>
    <col min="12" max="12" width="13.28515625" bestFit="1" customWidth="1"/>
    <col min="13" max="14" width="17.85546875" style="5" bestFit="1" customWidth="1"/>
    <col min="15" max="15" width="17.7109375" bestFit="1" customWidth="1"/>
  </cols>
  <sheetData>
    <row r="1" spans="1:14" x14ac:dyDescent="0.25">
      <c r="A1" t="s">
        <v>0</v>
      </c>
      <c r="B1" t="s">
        <v>3</v>
      </c>
      <c r="C1" t="s">
        <v>1</v>
      </c>
      <c r="D1" t="s">
        <v>2</v>
      </c>
      <c r="E1" t="s">
        <v>16</v>
      </c>
      <c r="J1" t="s">
        <v>10</v>
      </c>
      <c r="K1" t="s">
        <v>9</v>
      </c>
      <c r="L1" t="s">
        <v>15</v>
      </c>
      <c r="M1" t="s">
        <v>11</v>
      </c>
      <c r="N1"/>
    </row>
    <row r="2" spans="1:14" x14ac:dyDescent="0.25">
      <c r="A2" s="7" t="s">
        <v>4</v>
      </c>
      <c r="B2" s="6">
        <v>43941</v>
      </c>
      <c r="C2" s="5">
        <v>827</v>
      </c>
      <c r="D2" s="5">
        <v>243</v>
      </c>
      <c r="E2" s="7" t="s">
        <v>17</v>
      </c>
      <c r="J2" s="15">
        <v>5.84</v>
      </c>
      <c r="K2" s="5">
        <v>77.86666666666666</v>
      </c>
      <c r="L2" s="14">
        <v>-0.96389790587538637</v>
      </c>
      <c r="M2" s="7" t="s">
        <v>12</v>
      </c>
      <c r="N2"/>
    </row>
    <row r="3" spans="1:14" x14ac:dyDescent="0.25">
      <c r="A3" s="7" t="s">
        <v>5</v>
      </c>
      <c r="B3" s="6">
        <v>43941</v>
      </c>
      <c r="C3" s="5">
        <v>58000</v>
      </c>
      <c r="D3" s="5">
        <v>53992</v>
      </c>
      <c r="E3" s="7" t="s">
        <v>18</v>
      </c>
      <c r="J3" s="15">
        <v>0</v>
      </c>
      <c r="K3" s="5">
        <v>42563</v>
      </c>
      <c r="L3" s="14">
        <v>5.618752857952327E-2</v>
      </c>
      <c r="M3" s="7" t="s">
        <v>13</v>
      </c>
      <c r="N3"/>
    </row>
    <row r="4" spans="1:14" x14ac:dyDescent="0.25">
      <c r="A4" s="7" t="s">
        <v>6</v>
      </c>
      <c r="B4" s="6">
        <v>44002</v>
      </c>
      <c r="C4" s="5">
        <v>1508</v>
      </c>
      <c r="D4" s="5">
        <v>1566</v>
      </c>
      <c r="E4" s="7" t="s">
        <v>17</v>
      </c>
      <c r="J4" s="15">
        <v>-6.15</v>
      </c>
      <c r="K4" s="5">
        <v>3545.75</v>
      </c>
      <c r="L4" s="14">
        <v>0.89745578812044624</v>
      </c>
      <c r="M4" s="7" t="s">
        <v>14</v>
      </c>
      <c r="N4"/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B17C6-3A05-470E-BC39-C318BB782EF3}">
  <sheetPr codeName="Sheet3"/>
  <dimension ref="A1:K292"/>
  <sheetViews>
    <sheetView showGridLines="0" workbookViewId="0">
      <selection activeCell="P1" sqref="P1:R1048576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6" max="6" width="11.28515625" customWidth="1"/>
    <col min="7" max="7" width="15.7109375" bestFit="1" customWidth="1"/>
    <col min="8" max="8" width="27.85546875" bestFit="1" customWidth="1"/>
    <col min="9" max="11" width="18.7109375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F1" s="1" t="s">
        <v>10</v>
      </c>
      <c r="G1" s="1" t="s">
        <v>19</v>
      </c>
      <c r="I1" t="s">
        <v>10</v>
      </c>
      <c r="J1" t="s">
        <v>9</v>
      </c>
      <c r="K1" s="1" t="s">
        <v>15</v>
      </c>
    </row>
    <row r="2" spans="1:11" x14ac:dyDescent="0.25">
      <c r="A2" t="s">
        <v>4</v>
      </c>
      <c r="B2" s="2">
        <v>35096</v>
      </c>
      <c r="C2" s="1">
        <v>9.6</v>
      </c>
      <c r="D2" t="e">
        <f t="shared" ref="D2:D65" si="0">C2-C1</f>
        <v>#VALUE!</v>
      </c>
      <c r="E2" t="str">
        <f ca="1">IF(ROW()&lt;13,"",AVERAGE(OFFSET(France[[#This Row],[Last]],,,-12)))</f>
        <v/>
      </c>
      <c r="F2" s="10" t="e">
        <f t="shared" ref="F2:F65" si="1">(C2-C1)/C1</f>
        <v>#VALUE!</v>
      </c>
      <c r="G2" s="1" t="str">
        <f ca="1">IF(ROW()&lt;13,"",AVERAGE(OFFSET(France[[#This Row],[% Change]],,,-12)))</f>
        <v/>
      </c>
      <c r="I2" s="8">
        <f>INDEX(France[Change],ROWS(France[Change]),1)/100</f>
        <v>5.84</v>
      </c>
      <c r="J2">
        <f ca="1">INDEX(France[12 Mth Rolling Avg.],ROWS(France[12 Mth Rolling Avg.]),1)</f>
        <v>77.86666666666666</v>
      </c>
      <c r="K2" s="8">
        <f ca="1">INDEX(France[Rolling],ROWS(France[Rolling]),1)</f>
        <v>-0.96389790587538637</v>
      </c>
    </row>
    <row r="3" spans="1:11" x14ac:dyDescent="0.25">
      <c r="A3" s="1"/>
      <c r="B3" s="2">
        <v>35125</v>
      </c>
      <c r="C3" s="1">
        <v>9.8000000000000007</v>
      </c>
      <c r="D3" s="1">
        <f>C3-C2</f>
        <v>0.20000000000000107</v>
      </c>
      <c r="E3" s="1" t="str">
        <f ca="1">IF(ROW()&lt;13,"",AVERAGE(OFFSET(France[[#This Row],[Last]],,,-12)))</f>
        <v/>
      </c>
      <c r="F3" s="11">
        <f t="shared" si="1"/>
        <v>2.0833333333333447E-2</v>
      </c>
      <c r="G3" s="1" t="str">
        <f ca="1">IF(ROW()&lt;13,"",AVERAGE(OFFSET(France[[#This Row],[% Change]],,,-12)))</f>
        <v/>
      </c>
    </row>
    <row r="4" spans="1:11" x14ac:dyDescent="0.25">
      <c r="A4" s="1"/>
      <c r="B4" s="2">
        <v>35156</v>
      </c>
      <c r="C4" s="1">
        <v>1.3</v>
      </c>
      <c r="D4" s="1">
        <f t="shared" si="0"/>
        <v>-8.5</v>
      </c>
      <c r="E4" s="1" t="str">
        <f ca="1">IF(ROW()&lt;13,"",AVERAGE(OFFSET(France[[#This Row],[Last]],,,-12)))</f>
        <v/>
      </c>
      <c r="F4" s="11">
        <f t="shared" si="1"/>
        <v>-0.86734693877551017</v>
      </c>
      <c r="G4" s="1" t="str">
        <f ca="1">IF(ROW()&lt;13,"",AVERAGE(OFFSET(France[[#This Row],[% Change]],,,-12)))</f>
        <v/>
      </c>
    </row>
    <row r="5" spans="1:11" x14ac:dyDescent="0.25">
      <c r="A5" s="1"/>
      <c r="B5" s="2">
        <v>35186</v>
      </c>
      <c r="C5" s="1">
        <v>15.3</v>
      </c>
      <c r="D5" s="1">
        <f t="shared" si="0"/>
        <v>14</v>
      </c>
      <c r="E5" s="1" t="str">
        <f ca="1">IF(ROW()&lt;13,"",AVERAGE(OFFSET(France[[#This Row],[Last]],,,-12)))</f>
        <v/>
      </c>
      <c r="F5" s="11">
        <f t="shared" si="1"/>
        <v>10.769230769230768</v>
      </c>
      <c r="G5" s="1" t="str">
        <f ca="1">IF(ROW()&lt;13,"",AVERAGE(OFFSET(France[[#This Row],[% Change]],,,-12)))</f>
        <v/>
      </c>
    </row>
    <row r="6" spans="1:11" x14ac:dyDescent="0.25">
      <c r="A6" s="1"/>
      <c r="B6" s="2">
        <v>35217</v>
      </c>
      <c r="C6" s="1">
        <v>-14.6</v>
      </c>
      <c r="D6" s="1">
        <f t="shared" si="0"/>
        <v>-29.9</v>
      </c>
      <c r="E6" s="1" t="str">
        <f ca="1">IF(ROW()&lt;13,"",AVERAGE(OFFSET(France[[#This Row],[Last]],,,-12)))</f>
        <v/>
      </c>
      <c r="F6" s="11">
        <f t="shared" si="1"/>
        <v>-1.9542483660130716</v>
      </c>
      <c r="G6" s="1" t="str">
        <f ca="1">IF(ROW()&lt;13,"",AVERAGE(OFFSET(France[[#This Row],[% Change]],,,-12)))</f>
        <v/>
      </c>
    </row>
    <row r="7" spans="1:11" x14ac:dyDescent="0.25">
      <c r="A7" s="1"/>
      <c r="B7" s="2">
        <v>35247</v>
      </c>
      <c r="C7" s="1">
        <v>-1.8</v>
      </c>
      <c r="D7" s="1">
        <f t="shared" si="0"/>
        <v>12.799999999999999</v>
      </c>
      <c r="E7" s="1" t="str">
        <f ca="1">IF(ROW()&lt;13,"",AVERAGE(OFFSET(France[[#This Row],[Last]],,,-12)))</f>
        <v/>
      </c>
      <c r="F7" s="11">
        <f t="shared" si="1"/>
        <v>-0.87671232876712324</v>
      </c>
      <c r="G7" s="1" t="str">
        <f ca="1">IF(ROW()&lt;13,"",AVERAGE(OFFSET(France[[#This Row],[% Change]],,,-12)))</f>
        <v/>
      </c>
    </row>
    <row r="8" spans="1:11" x14ac:dyDescent="0.25">
      <c r="A8" s="1"/>
      <c r="B8" s="2">
        <v>35278</v>
      </c>
      <c r="C8" s="1">
        <v>-10.1</v>
      </c>
      <c r="D8" s="1">
        <f t="shared" si="0"/>
        <v>-8.2999999999999989</v>
      </c>
      <c r="E8" s="1" t="str">
        <f ca="1">IF(ROW()&lt;13,"",AVERAGE(OFFSET(France[[#This Row],[Last]],,,-12)))</f>
        <v/>
      </c>
      <c r="F8" s="11">
        <f t="shared" si="1"/>
        <v>4.6111111111111107</v>
      </c>
      <c r="G8" s="1" t="str">
        <f ca="1">IF(ROW()&lt;13,"",AVERAGE(OFFSET(France[[#This Row],[% Change]],,,-12)))</f>
        <v/>
      </c>
    </row>
    <row r="9" spans="1:11" x14ac:dyDescent="0.25">
      <c r="A9" s="1"/>
      <c r="B9" s="2">
        <v>35309</v>
      </c>
      <c r="C9" s="1">
        <v>35.6</v>
      </c>
      <c r="D9" s="1">
        <f t="shared" si="0"/>
        <v>45.7</v>
      </c>
      <c r="E9" s="1" t="str">
        <f ca="1">IF(ROW()&lt;13,"",AVERAGE(OFFSET(France[[#This Row],[Last]],,,-12)))</f>
        <v/>
      </c>
      <c r="F9" s="11">
        <f t="shared" si="1"/>
        <v>-4.5247524752475252</v>
      </c>
      <c r="G9" s="1" t="str">
        <f ca="1">IF(ROW()&lt;13,"",AVERAGE(OFFSET(France[[#This Row],[% Change]],,,-12)))</f>
        <v/>
      </c>
    </row>
    <row r="10" spans="1:11" x14ac:dyDescent="0.25">
      <c r="A10" s="1"/>
      <c r="B10" s="2">
        <v>35339</v>
      </c>
      <c r="C10" s="1">
        <v>-8.1999999999999993</v>
      </c>
      <c r="D10" s="1">
        <f t="shared" si="0"/>
        <v>-43.8</v>
      </c>
      <c r="E10" s="1" t="str">
        <f ca="1">IF(ROW()&lt;13,"",AVERAGE(OFFSET(France[[#This Row],[Last]],,,-12)))</f>
        <v/>
      </c>
      <c r="F10" s="11">
        <f t="shared" si="1"/>
        <v>-1.2303370786516852</v>
      </c>
      <c r="G10" s="1" t="str">
        <f ca="1">IF(ROW()&lt;13,"",AVERAGE(OFFSET(France[[#This Row],[% Change]],,,-12)))</f>
        <v/>
      </c>
    </row>
    <row r="11" spans="1:11" x14ac:dyDescent="0.25">
      <c r="A11" s="1"/>
      <c r="B11" s="2">
        <v>35370</v>
      </c>
      <c r="C11" s="1">
        <v>16.8</v>
      </c>
      <c r="D11" s="1">
        <f t="shared" si="0"/>
        <v>25</v>
      </c>
      <c r="E11" s="1" t="str">
        <f ca="1">IF(ROW()&lt;13,"",AVERAGE(OFFSET(France[[#This Row],[Last]],,,-12)))</f>
        <v/>
      </c>
      <c r="F11" s="11">
        <f t="shared" si="1"/>
        <v>-3.0487804878048781</v>
      </c>
      <c r="G11" s="1" t="str">
        <f ca="1">IF(ROW()&lt;13,"",AVERAGE(OFFSET(France[[#This Row],[% Change]],,,-12)))</f>
        <v/>
      </c>
    </row>
    <row r="12" spans="1:11" x14ac:dyDescent="0.25">
      <c r="A12" s="1"/>
      <c r="B12" s="2">
        <v>35400</v>
      </c>
      <c r="C12" s="1">
        <v>6.1</v>
      </c>
      <c r="D12" s="1">
        <f t="shared" si="0"/>
        <v>-10.700000000000001</v>
      </c>
      <c r="E12" s="1" t="str">
        <f ca="1">IF(ROW()&lt;13,"",AVERAGE(OFFSET(France[[#This Row],[Last]],,,-12)))</f>
        <v/>
      </c>
      <c r="F12" s="11">
        <f t="shared" si="1"/>
        <v>-0.63690476190476197</v>
      </c>
      <c r="G12" s="1" t="str">
        <f ca="1">IF(ROW()&lt;13,"",AVERAGE(OFFSET(France[[#This Row],[% Change]],,,-12)))</f>
        <v/>
      </c>
    </row>
    <row r="13" spans="1:11" x14ac:dyDescent="0.25">
      <c r="A13" s="1"/>
      <c r="B13" s="2">
        <v>35431</v>
      </c>
      <c r="C13" s="1">
        <v>14.6</v>
      </c>
      <c r="D13" s="1">
        <f t="shared" si="0"/>
        <v>8.5</v>
      </c>
      <c r="E13" s="1">
        <f ca="1">IF(ROW()&lt;13,"",AVERAGE(OFFSET(France[[#This Row],[Last]],,,-12)))</f>
        <v>6.2</v>
      </c>
      <c r="F13" s="11">
        <f t="shared" si="1"/>
        <v>1.3934426229508197</v>
      </c>
      <c r="G13" s="1" t="e">
        <f ca="1">IF(ROW()&lt;13,"",AVERAGE(OFFSET(France[[#This Row],[% Change]],,,-12)))</f>
        <v>#VALUE!</v>
      </c>
    </row>
    <row r="14" spans="1:11" x14ac:dyDescent="0.25">
      <c r="A14" s="1"/>
      <c r="B14" s="2">
        <v>35462</v>
      </c>
      <c r="C14" s="1">
        <v>-10</v>
      </c>
      <c r="D14" s="1">
        <f t="shared" si="0"/>
        <v>-24.6</v>
      </c>
      <c r="E14" s="1">
        <f ca="1">IF(ROW()&lt;13,"",AVERAGE(OFFSET(France[[#This Row],[Last]],,,-12)))</f>
        <v>4.5666666666666664</v>
      </c>
      <c r="F14" s="11">
        <f t="shared" si="1"/>
        <v>-1.6849315068493151</v>
      </c>
      <c r="G14" s="1">
        <f ca="1">IF(ROW()&lt;13,"",AVERAGE(OFFSET(France[[#This Row],[% Change]],,,-12)))</f>
        <v>0.16421699105101342</v>
      </c>
    </row>
    <row r="15" spans="1:11" x14ac:dyDescent="0.25">
      <c r="A15" s="1"/>
      <c r="B15" s="2">
        <v>35490</v>
      </c>
      <c r="C15" s="1">
        <v>2.6</v>
      </c>
      <c r="D15" s="1">
        <f t="shared" si="0"/>
        <v>12.6</v>
      </c>
      <c r="E15" s="1">
        <f ca="1">IF(ROW()&lt;13,"",AVERAGE(OFFSET(France[[#This Row],[Last]],,,-12)))</f>
        <v>3.9666666666666672</v>
      </c>
      <c r="F15" s="11">
        <f t="shared" si="1"/>
        <v>-1.26</v>
      </c>
      <c r="G15" s="1">
        <f ca="1">IF(ROW()&lt;13,"",AVERAGE(OFFSET(France[[#This Row],[% Change]],,,-12)))</f>
        <v>5.7480879939902273E-2</v>
      </c>
    </row>
    <row r="16" spans="1:11" x14ac:dyDescent="0.25">
      <c r="A16" s="1"/>
      <c r="B16" s="2">
        <v>35521</v>
      </c>
      <c r="C16" s="1">
        <v>-1.3</v>
      </c>
      <c r="D16" s="1">
        <f t="shared" si="0"/>
        <v>-3.9000000000000004</v>
      </c>
      <c r="E16" s="1">
        <f ca="1">IF(ROW()&lt;13,"",AVERAGE(OFFSET(France[[#This Row],[Last]],,,-12)))</f>
        <v>3.7500000000000004</v>
      </c>
      <c r="F16" s="11">
        <f t="shared" si="1"/>
        <v>-1.5</v>
      </c>
      <c r="G16" s="1">
        <f ca="1">IF(ROW()&lt;13,"",AVERAGE(OFFSET(France[[#This Row],[% Change]],,,-12)))</f>
        <v>4.759791504528081E-3</v>
      </c>
    </row>
    <row r="17" spans="1:7" x14ac:dyDescent="0.25">
      <c r="A17" s="1"/>
      <c r="B17" s="2">
        <v>35551</v>
      </c>
      <c r="C17" s="1">
        <v>16.5</v>
      </c>
      <c r="D17" s="1">
        <f t="shared" si="0"/>
        <v>17.8</v>
      </c>
      <c r="E17" s="1">
        <f ca="1">IF(ROW()&lt;13,"",AVERAGE(OFFSET(France[[#This Row],[Last]],,,-12)))</f>
        <v>3.85</v>
      </c>
      <c r="F17" s="11">
        <f t="shared" si="1"/>
        <v>-13.692307692307692</v>
      </c>
      <c r="G17" s="1">
        <f ca="1">IF(ROW()&lt;13,"",AVERAGE(OFFSET(France[[#This Row],[% Change]],,,-12)))</f>
        <v>-2.0337017469570102</v>
      </c>
    </row>
    <row r="18" spans="1:7" x14ac:dyDescent="0.25">
      <c r="A18" s="1"/>
      <c r="B18" s="2">
        <v>35582</v>
      </c>
      <c r="C18" s="1">
        <v>-6</v>
      </c>
      <c r="D18" s="1">
        <f t="shared" si="0"/>
        <v>-22.5</v>
      </c>
      <c r="E18" s="1">
        <f ca="1">IF(ROW()&lt;13,"",AVERAGE(OFFSET(France[[#This Row],[Last]],,,-12)))</f>
        <v>4.5666666666666673</v>
      </c>
      <c r="F18" s="11">
        <f t="shared" si="1"/>
        <v>-1.3636363636363635</v>
      </c>
      <c r="G18" s="1">
        <f ca="1">IF(ROW()&lt;13,"",AVERAGE(OFFSET(France[[#This Row],[% Change]],,,-12)))</f>
        <v>-1.9844840800922847</v>
      </c>
    </row>
    <row r="19" spans="1:7" x14ac:dyDescent="0.25">
      <c r="A19" s="1"/>
      <c r="B19" s="2">
        <v>35612</v>
      </c>
      <c r="C19" s="1">
        <v>-16.8</v>
      </c>
      <c r="D19" s="1">
        <f t="shared" si="0"/>
        <v>-10.8</v>
      </c>
      <c r="E19" s="1">
        <f ca="1">IF(ROW()&lt;13,"",AVERAGE(OFFSET(France[[#This Row],[Last]],,,-12)))</f>
        <v>3.3166666666666678</v>
      </c>
      <c r="F19" s="11">
        <f t="shared" si="1"/>
        <v>1.8</v>
      </c>
      <c r="G19" s="1">
        <f ca="1">IF(ROW()&lt;13,"",AVERAGE(OFFSET(France[[#This Row],[% Change]],,,-12)))</f>
        <v>-1.7614247193616908</v>
      </c>
    </row>
    <row r="20" spans="1:7" x14ac:dyDescent="0.25">
      <c r="A20" s="1"/>
      <c r="B20" s="2">
        <v>35643</v>
      </c>
      <c r="C20" s="1">
        <v>-36.5</v>
      </c>
      <c r="D20" s="1">
        <f t="shared" si="0"/>
        <v>-19.7</v>
      </c>
      <c r="E20" s="1">
        <f ca="1">IF(ROW()&lt;13,"",AVERAGE(OFFSET(France[[#This Row],[Last]],,,-12)))</f>
        <v>1.1166666666666683</v>
      </c>
      <c r="F20" s="11">
        <f t="shared" si="1"/>
        <v>1.1726190476190474</v>
      </c>
      <c r="G20" s="1">
        <f ca="1">IF(ROW()&lt;13,"",AVERAGE(OFFSET(France[[#This Row],[% Change]],,,-12)))</f>
        <v>-2.0479657246526961</v>
      </c>
    </row>
    <row r="21" spans="1:7" x14ac:dyDescent="0.25">
      <c r="A21" s="1"/>
      <c r="B21" s="2">
        <v>35674</v>
      </c>
      <c r="C21" s="1">
        <v>27.3</v>
      </c>
      <c r="D21" s="1">
        <f t="shared" si="0"/>
        <v>63.8</v>
      </c>
      <c r="E21" s="1">
        <f ca="1">IF(ROW()&lt;13,"",AVERAGE(OFFSET(France[[#This Row],[Last]],,,-12)))</f>
        <v>0.4250000000000001</v>
      </c>
      <c r="F21" s="11">
        <f t="shared" si="1"/>
        <v>-1.747945205479452</v>
      </c>
      <c r="G21" s="1">
        <f ca="1">IF(ROW()&lt;13,"",AVERAGE(OFFSET(France[[#This Row],[% Change]],,,-12)))</f>
        <v>-1.81656511883869</v>
      </c>
    </row>
    <row r="22" spans="1:7" x14ac:dyDescent="0.25">
      <c r="A22" s="1"/>
      <c r="B22" s="2">
        <v>35704</v>
      </c>
      <c r="C22" s="1">
        <v>-1.7</v>
      </c>
      <c r="D22" s="1">
        <f t="shared" si="0"/>
        <v>-29</v>
      </c>
      <c r="E22" s="1">
        <f ca="1">IF(ROW()&lt;13,"",AVERAGE(OFFSET(France[[#This Row],[Last]],,,-12)))</f>
        <v>0.96666666666666645</v>
      </c>
      <c r="F22" s="11">
        <f t="shared" si="1"/>
        <v>-1.0622710622710623</v>
      </c>
      <c r="G22" s="1">
        <f ca="1">IF(ROW()&lt;13,"",AVERAGE(OFFSET(France[[#This Row],[% Change]],,,-12)))</f>
        <v>-1.8025596174736382</v>
      </c>
    </row>
    <row r="23" spans="1:7" x14ac:dyDescent="0.25">
      <c r="A23" s="1"/>
      <c r="B23" s="2">
        <v>35735</v>
      </c>
      <c r="C23" s="1">
        <v>-11.8</v>
      </c>
      <c r="D23" s="1">
        <f t="shared" si="0"/>
        <v>-10.100000000000001</v>
      </c>
      <c r="E23" s="1">
        <f ca="1">IF(ROW()&lt;13,"",AVERAGE(OFFSET(France[[#This Row],[Last]],,,-12)))</f>
        <v>-1.4166666666666667</v>
      </c>
      <c r="F23" s="11">
        <f t="shared" si="1"/>
        <v>5.9411764705882364</v>
      </c>
      <c r="G23" s="1">
        <f ca="1">IF(ROW()&lt;13,"",AVERAGE(OFFSET(France[[#This Row],[% Change]],,,-12)))</f>
        <v>-1.0533965376075454</v>
      </c>
    </row>
    <row r="24" spans="1:7" x14ac:dyDescent="0.25">
      <c r="A24" s="1"/>
      <c r="B24" s="2">
        <v>35765</v>
      </c>
      <c r="C24" s="1">
        <v>-17.5</v>
      </c>
      <c r="D24" s="1">
        <f t="shared" si="0"/>
        <v>-5.6999999999999993</v>
      </c>
      <c r="E24" s="1">
        <f ca="1">IF(ROW()&lt;13,"",AVERAGE(OFFSET(France[[#This Row],[Last]],,,-12)))</f>
        <v>-3.3833333333333342</v>
      </c>
      <c r="F24" s="11">
        <f t="shared" si="1"/>
        <v>0.48305084745762705</v>
      </c>
      <c r="G24" s="1">
        <f ca="1">IF(ROW()&lt;13,"",AVERAGE(OFFSET(France[[#This Row],[% Change]],,,-12)))</f>
        <v>-0.96006690349401291</v>
      </c>
    </row>
    <row r="25" spans="1:7" x14ac:dyDescent="0.25">
      <c r="A25" s="1"/>
      <c r="B25" s="2">
        <v>35796</v>
      </c>
      <c r="C25" s="1">
        <v>-1.3</v>
      </c>
      <c r="D25" s="1">
        <f t="shared" si="0"/>
        <v>16.2</v>
      </c>
      <c r="E25" s="1">
        <f ca="1">IF(ROW()&lt;13,"",AVERAGE(OFFSET(France[[#This Row],[Last]],,,-12)))</f>
        <v>-4.708333333333333</v>
      </c>
      <c r="F25" s="11">
        <f t="shared" si="1"/>
        <v>-0.92571428571428571</v>
      </c>
      <c r="G25" s="1">
        <f ca="1">IF(ROW()&lt;13,"",AVERAGE(OFFSET(France[[#This Row],[% Change]],,,-12)))</f>
        <v>-1.1533299792161051</v>
      </c>
    </row>
    <row r="26" spans="1:7" x14ac:dyDescent="0.25">
      <c r="A26" s="1"/>
      <c r="B26" s="2">
        <v>35827</v>
      </c>
      <c r="C26" s="1">
        <v>-8.1999999999999993</v>
      </c>
      <c r="D26" s="1">
        <f t="shared" si="0"/>
        <v>-6.8999999999999995</v>
      </c>
      <c r="E26" s="1">
        <f ca="1">IF(ROW()&lt;13,"",AVERAGE(OFFSET(France[[#This Row],[Last]],,,-12)))</f>
        <v>-4.5583333333333336</v>
      </c>
      <c r="F26" s="11">
        <f t="shared" si="1"/>
        <v>5.3076923076923075</v>
      </c>
      <c r="G26" s="1">
        <f ca="1">IF(ROW()&lt;13,"",AVERAGE(OFFSET(France[[#This Row],[% Change]],,,-12)))</f>
        <v>-0.57061132800430314</v>
      </c>
    </row>
    <row r="27" spans="1:7" x14ac:dyDescent="0.25">
      <c r="A27" s="1"/>
      <c r="B27" s="2">
        <v>35855</v>
      </c>
      <c r="C27" s="1">
        <v>-12.6</v>
      </c>
      <c r="D27" s="1">
        <f t="shared" si="0"/>
        <v>-4.4000000000000004</v>
      </c>
      <c r="E27" s="1">
        <f ca="1">IF(ROW()&lt;13,"",AVERAGE(OFFSET(France[[#This Row],[Last]],,,-12)))</f>
        <v>-5.8249999999999993</v>
      </c>
      <c r="F27" s="11">
        <f t="shared" si="1"/>
        <v>0.53658536585365868</v>
      </c>
      <c r="G27" s="1">
        <f ca="1">IF(ROW()&lt;13,"",AVERAGE(OFFSET(France[[#This Row],[% Change]],,,-12)))</f>
        <v>-0.42089588084983176</v>
      </c>
    </row>
    <row r="28" spans="1:7" x14ac:dyDescent="0.25">
      <c r="A28" s="1"/>
      <c r="B28" s="2">
        <v>35886</v>
      </c>
      <c r="C28" s="1">
        <v>-5.0999999999999996</v>
      </c>
      <c r="D28" s="1">
        <f t="shared" si="0"/>
        <v>7.5</v>
      </c>
      <c r="E28" s="1">
        <f ca="1">IF(ROW()&lt;13,"",AVERAGE(OFFSET(France[[#This Row],[Last]],,,-12)))</f>
        <v>-6.1416666666666657</v>
      </c>
      <c r="F28" s="11">
        <f t="shared" si="1"/>
        <v>-0.59523809523809523</v>
      </c>
      <c r="G28" s="1">
        <f ca="1">IF(ROW()&lt;13,"",AVERAGE(OFFSET(France[[#This Row],[% Change]],,,-12)))</f>
        <v>-0.34549905545300613</v>
      </c>
    </row>
    <row r="29" spans="1:7" x14ac:dyDescent="0.25">
      <c r="A29" s="1"/>
      <c r="B29" s="2">
        <v>35916</v>
      </c>
      <c r="C29" s="1">
        <v>-12.2</v>
      </c>
      <c r="D29" s="1">
        <f t="shared" si="0"/>
        <v>-7.1</v>
      </c>
      <c r="E29" s="1">
        <f ca="1">IF(ROW()&lt;13,"",AVERAGE(OFFSET(France[[#This Row],[Last]],,,-12)))</f>
        <v>-8.5333333333333332</v>
      </c>
      <c r="F29" s="11">
        <f t="shared" si="1"/>
        <v>1.392156862745098</v>
      </c>
      <c r="G29" s="1">
        <f ca="1">IF(ROW()&lt;13,"",AVERAGE(OFFSET(France[[#This Row],[% Change]],,,-12)))</f>
        <v>0.91153965746805987</v>
      </c>
    </row>
    <row r="30" spans="1:7" x14ac:dyDescent="0.25">
      <c r="A30" s="1"/>
      <c r="B30" s="2">
        <v>35947</v>
      </c>
      <c r="C30" s="1">
        <v>-18.5</v>
      </c>
      <c r="D30" s="1">
        <f t="shared" si="0"/>
        <v>-6.3000000000000007</v>
      </c>
      <c r="E30" s="1">
        <f ca="1">IF(ROW()&lt;13,"",AVERAGE(OFFSET(France[[#This Row],[Last]],,,-12)))</f>
        <v>-9.5749999999999993</v>
      </c>
      <c r="F30" s="11">
        <f t="shared" si="1"/>
        <v>0.51639344262295095</v>
      </c>
      <c r="G30" s="1">
        <f ca="1">IF(ROW()&lt;13,"",AVERAGE(OFFSET(France[[#This Row],[% Change]],,,-12)))</f>
        <v>1.0682088079896694</v>
      </c>
    </row>
    <row r="31" spans="1:7" x14ac:dyDescent="0.25">
      <c r="A31" s="1"/>
      <c r="B31" s="2">
        <v>35977</v>
      </c>
      <c r="C31" s="1">
        <v>5</v>
      </c>
      <c r="D31" s="1">
        <f t="shared" si="0"/>
        <v>23.5</v>
      </c>
      <c r="E31" s="1">
        <f ca="1">IF(ROW()&lt;13,"",AVERAGE(OFFSET(France[[#This Row],[Last]],,,-12)))</f>
        <v>-7.7583333333333337</v>
      </c>
      <c r="F31" s="11">
        <f t="shared" si="1"/>
        <v>-1.2702702702702702</v>
      </c>
      <c r="G31" s="1">
        <f ca="1">IF(ROW()&lt;13,"",AVERAGE(OFFSET(France[[#This Row],[% Change]],,,-12)))</f>
        <v>0.81235295213381342</v>
      </c>
    </row>
    <row r="32" spans="1:7" x14ac:dyDescent="0.25">
      <c r="A32" s="1"/>
      <c r="B32" s="2">
        <v>36008</v>
      </c>
      <c r="C32" s="1">
        <v>-12.9</v>
      </c>
      <c r="D32" s="1">
        <f t="shared" si="0"/>
        <v>-17.899999999999999</v>
      </c>
      <c r="E32" s="1">
        <f ca="1">IF(ROW()&lt;13,"",AVERAGE(OFFSET(France[[#This Row],[Last]],,,-12)))</f>
        <v>-5.791666666666667</v>
      </c>
      <c r="F32" s="11">
        <f t="shared" si="1"/>
        <v>-3.5799999999999996</v>
      </c>
      <c r="G32" s="1">
        <f ca="1">IF(ROW()&lt;13,"",AVERAGE(OFFSET(France[[#This Row],[% Change]],,,-12)))</f>
        <v>0.41630136483222618</v>
      </c>
    </row>
    <row r="33" spans="1:7" x14ac:dyDescent="0.25">
      <c r="A33" s="1"/>
      <c r="B33" s="2">
        <v>36039</v>
      </c>
      <c r="C33" s="1">
        <v>15.4</v>
      </c>
      <c r="D33" s="1">
        <f t="shared" si="0"/>
        <v>28.3</v>
      </c>
      <c r="E33" s="1">
        <f ca="1">IF(ROW()&lt;13,"",AVERAGE(OFFSET(France[[#This Row],[Last]],,,-12)))</f>
        <v>-6.7833333333333341</v>
      </c>
      <c r="F33" s="11">
        <f t="shared" si="1"/>
        <v>-2.193798449612403</v>
      </c>
      <c r="G33" s="1">
        <f ca="1">IF(ROW()&lt;13,"",AVERAGE(OFFSET(France[[#This Row],[% Change]],,,-12)))</f>
        <v>0.37914692782114701</v>
      </c>
    </row>
    <row r="34" spans="1:7" x14ac:dyDescent="0.25">
      <c r="A34" s="1"/>
      <c r="B34" s="2">
        <v>36069</v>
      </c>
      <c r="C34" s="1">
        <v>-2.4</v>
      </c>
      <c r="D34" s="1">
        <f t="shared" si="0"/>
        <v>-17.8</v>
      </c>
      <c r="E34" s="1">
        <f ca="1">IF(ROW()&lt;13,"",AVERAGE(OFFSET(France[[#This Row],[Last]],,,-12)))</f>
        <v>-6.8416666666666677</v>
      </c>
      <c r="F34" s="11">
        <f t="shared" si="1"/>
        <v>-1.1558441558441559</v>
      </c>
      <c r="G34" s="1">
        <f ca="1">IF(ROW()&lt;13,"",AVERAGE(OFFSET(France[[#This Row],[% Change]],,,-12)))</f>
        <v>0.37134917002338924</v>
      </c>
    </row>
    <row r="35" spans="1:7" x14ac:dyDescent="0.25">
      <c r="A35" s="1"/>
      <c r="B35" s="2">
        <v>36100</v>
      </c>
      <c r="C35" s="1">
        <v>3.2</v>
      </c>
      <c r="D35" s="1">
        <f t="shared" si="0"/>
        <v>5.6</v>
      </c>
      <c r="E35" s="1">
        <f ca="1">IF(ROW()&lt;13,"",AVERAGE(OFFSET(France[[#This Row],[Last]],,,-12)))</f>
        <v>-5.5916666666666677</v>
      </c>
      <c r="F35" s="11">
        <f t="shared" si="1"/>
        <v>-2.3333333333333335</v>
      </c>
      <c r="G35" s="1">
        <f ca="1">IF(ROW()&lt;13,"",AVERAGE(OFFSET(France[[#This Row],[% Change]],,,-12)))</f>
        <v>-0.3181933136367418</v>
      </c>
    </row>
    <row r="36" spans="1:7" x14ac:dyDescent="0.25">
      <c r="A36" s="1"/>
      <c r="B36" s="2">
        <v>36130</v>
      </c>
      <c r="C36" s="1">
        <v>-7.7</v>
      </c>
      <c r="D36" s="1">
        <f t="shared" si="0"/>
        <v>-10.9</v>
      </c>
      <c r="E36" s="1">
        <f ca="1">IF(ROW()&lt;13,"",AVERAGE(OFFSET(France[[#This Row],[Last]],,,-12)))</f>
        <v>-4.7750000000000012</v>
      </c>
      <c r="F36" s="11">
        <f t="shared" si="1"/>
        <v>-3.40625</v>
      </c>
      <c r="G36" s="1">
        <f ca="1">IF(ROW()&lt;13,"",AVERAGE(OFFSET(France[[#This Row],[% Change]],,,-12)))</f>
        <v>-0.64230171759154397</v>
      </c>
    </row>
    <row r="37" spans="1:7" x14ac:dyDescent="0.25">
      <c r="A37" s="1"/>
      <c r="B37" s="2">
        <v>36161</v>
      </c>
      <c r="C37" s="1">
        <v>-4</v>
      </c>
      <c r="D37" s="1">
        <f t="shared" si="0"/>
        <v>3.7</v>
      </c>
      <c r="E37" s="1">
        <f ca="1">IF(ROW()&lt;13,"",AVERAGE(OFFSET(France[[#This Row],[Last]],,,-12)))</f>
        <v>-5</v>
      </c>
      <c r="F37" s="11">
        <f t="shared" si="1"/>
        <v>-0.48051948051948051</v>
      </c>
      <c r="G37" s="1">
        <f ca="1">IF(ROW()&lt;13,"",AVERAGE(OFFSET(France[[#This Row],[% Change]],,,-12)))</f>
        <v>-0.6052021504919769</v>
      </c>
    </row>
    <row r="38" spans="1:7" x14ac:dyDescent="0.25">
      <c r="A38" s="1"/>
      <c r="B38" s="2">
        <v>36192</v>
      </c>
      <c r="C38" s="1">
        <v>0.6</v>
      </c>
      <c r="D38" s="1">
        <f t="shared" si="0"/>
        <v>4.5999999999999996</v>
      </c>
      <c r="E38" s="1">
        <f ca="1">IF(ROW()&lt;13,"",AVERAGE(OFFSET(France[[#This Row],[Last]],,,-12)))</f>
        <v>-4.2666666666666666</v>
      </c>
      <c r="F38" s="11">
        <f t="shared" si="1"/>
        <v>-1.1499999999999999</v>
      </c>
      <c r="G38" s="1">
        <f ca="1">IF(ROW()&lt;13,"",AVERAGE(OFFSET(France[[#This Row],[% Change]],,,-12)))</f>
        <v>-1.1433431761330026</v>
      </c>
    </row>
    <row r="39" spans="1:7" x14ac:dyDescent="0.25">
      <c r="A39" s="1"/>
      <c r="B39" s="2">
        <v>36220</v>
      </c>
      <c r="C39" s="1">
        <v>-1.5</v>
      </c>
      <c r="D39" s="1">
        <f t="shared" si="0"/>
        <v>-2.1</v>
      </c>
      <c r="E39" s="1">
        <f ca="1">IF(ROW()&lt;13,"",AVERAGE(OFFSET(France[[#This Row],[Last]],,,-12)))</f>
        <v>-3.3416666666666663</v>
      </c>
      <c r="F39" s="11">
        <f t="shared" si="1"/>
        <v>-3.5000000000000004</v>
      </c>
      <c r="G39" s="1">
        <f ca="1">IF(ROW()&lt;13,"",AVERAGE(OFFSET(France[[#This Row],[% Change]],,,-12)))</f>
        <v>-1.4797252899541409</v>
      </c>
    </row>
    <row r="40" spans="1:7" x14ac:dyDescent="0.25">
      <c r="A40" s="1"/>
      <c r="B40" s="2">
        <v>36251</v>
      </c>
      <c r="C40" s="1">
        <v>-15.4</v>
      </c>
      <c r="D40" s="1">
        <f t="shared" si="0"/>
        <v>-13.9</v>
      </c>
      <c r="E40" s="1">
        <f ca="1">IF(ROW()&lt;13,"",AVERAGE(OFFSET(France[[#This Row],[Last]],,,-12)))</f>
        <v>-4.2</v>
      </c>
      <c r="F40" s="11">
        <f t="shared" si="1"/>
        <v>9.2666666666666675</v>
      </c>
      <c r="G40" s="1">
        <f ca="1">IF(ROW()&lt;13,"",AVERAGE(OFFSET(France[[#This Row],[% Change]],,,-12)))</f>
        <v>-0.65789989312874397</v>
      </c>
    </row>
    <row r="41" spans="1:7" x14ac:dyDescent="0.25">
      <c r="A41" s="1"/>
      <c r="B41" s="2">
        <v>36281</v>
      </c>
      <c r="C41" s="1">
        <v>-18.100000000000001</v>
      </c>
      <c r="D41" s="1">
        <f t="shared" si="0"/>
        <v>-2.7000000000000011</v>
      </c>
      <c r="E41" s="1">
        <f ca="1">IF(ROW()&lt;13,"",AVERAGE(OFFSET(France[[#This Row],[Last]],,,-12)))</f>
        <v>-4.6916666666666664</v>
      </c>
      <c r="F41" s="11">
        <f t="shared" si="1"/>
        <v>0.17532467532467538</v>
      </c>
      <c r="G41" s="1">
        <f ca="1">IF(ROW()&lt;13,"",AVERAGE(OFFSET(France[[#This Row],[% Change]],,,-12)))</f>
        <v>-0.7593025754137791</v>
      </c>
    </row>
    <row r="42" spans="1:7" x14ac:dyDescent="0.25">
      <c r="A42" s="1"/>
      <c r="B42" s="2">
        <v>36312</v>
      </c>
      <c r="C42" s="1">
        <v>-11.9</v>
      </c>
      <c r="D42" s="1">
        <f t="shared" si="0"/>
        <v>6.2000000000000011</v>
      </c>
      <c r="E42" s="1">
        <f ca="1">IF(ROW()&lt;13,"",AVERAGE(OFFSET(France[[#This Row],[Last]],,,-12)))</f>
        <v>-4.1416666666666666</v>
      </c>
      <c r="F42" s="11">
        <f t="shared" si="1"/>
        <v>-0.34254143646408841</v>
      </c>
      <c r="G42" s="1">
        <f ca="1">IF(ROW()&lt;13,"",AVERAGE(OFFSET(France[[#This Row],[% Change]],,,-12)))</f>
        <v>-0.83088048200436582</v>
      </c>
    </row>
    <row r="43" spans="1:7" x14ac:dyDescent="0.25">
      <c r="A43" s="1"/>
      <c r="B43" s="2">
        <v>36342</v>
      </c>
      <c r="C43" s="1">
        <v>-60.9</v>
      </c>
      <c r="D43" s="1">
        <f t="shared" si="0"/>
        <v>-49</v>
      </c>
      <c r="E43" s="1">
        <f ca="1">IF(ROW()&lt;13,"",AVERAGE(OFFSET(France[[#This Row],[Last]],,,-12)))</f>
        <v>-9.6333333333333329</v>
      </c>
      <c r="F43" s="11">
        <f t="shared" si="1"/>
        <v>4.117647058823529</v>
      </c>
      <c r="G43" s="1">
        <f ca="1">IF(ROW()&lt;13,"",AVERAGE(OFFSET(France[[#This Row],[% Change]],,,-12)))</f>
        <v>-0.3818873712465492</v>
      </c>
    </row>
    <row r="44" spans="1:7" x14ac:dyDescent="0.25">
      <c r="A44" s="1"/>
      <c r="B44" s="2">
        <v>36373</v>
      </c>
      <c r="C44" s="1">
        <v>-21.1</v>
      </c>
      <c r="D44" s="1">
        <f t="shared" si="0"/>
        <v>39.799999999999997</v>
      </c>
      <c r="E44" s="1">
        <f ca="1">IF(ROW()&lt;13,"",AVERAGE(OFFSET(France[[#This Row],[Last]],,,-12)))</f>
        <v>-10.316666666666668</v>
      </c>
      <c r="F44" s="11">
        <f t="shared" si="1"/>
        <v>-0.65353037766830868</v>
      </c>
      <c r="G44" s="1">
        <f ca="1">IF(ROW()&lt;13,"",AVERAGE(OFFSET(France[[#This Row],[% Change]],,,-12)))</f>
        <v>-0.13801490271890834</v>
      </c>
    </row>
    <row r="45" spans="1:7" x14ac:dyDescent="0.25">
      <c r="A45" s="1"/>
      <c r="B45" s="2">
        <v>36404</v>
      </c>
      <c r="C45" s="1">
        <v>-47.2</v>
      </c>
      <c r="D45" s="1">
        <f t="shared" si="0"/>
        <v>-26.1</v>
      </c>
      <c r="E45" s="1">
        <f ca="1">IF(ROW()&lt;13,"",AVERAGE(OFFSET(France[[#This Row],[Last]],,,-12)))</f>
        <v>-15.533333333333331</v>
      </c>
      <c r="F45" s="11">
        <f t="shared" si="1"/>
        <v>1.2369668246445498</v>
      </c>
      <c r="G45" s="1">
        <f ca="1">IF(ROW()&lt;13,"",AVERAGE(OFFSET(France[[#This Row],[% Change]],,,-12)))</f>
        <v>0.14788220346917133</v>
      </c>
    </row>
    <row r="46" spans="1:7" x14ac:dyDescent="0.25">
      <c r="A46" s="1"/>
      <c r="B46" s="2">
        <v>36434</v>
      </c>
      <c r="C46" s="1">
        <v>-20.5</v>
      </c>
      <c r="D46" s="1">
        <f t="shared" si="0"/>
        <v>26.700000000000003</v>
      </c>
      <c r="E46" s="1">
        <f ca="1">IF(ROW()&lt;13,"",AVERAGE(OFFSET(France[[#This Row],[Last]],,,-12)))</f>
        <v>-17.041666666666668</v>
      </c>
      <c r="F46" s="11">
        <f t="shared" si="1"/>
        <v>-0.56567796610169496</v>
      </c>
      <c r="G46" s="1">
        <f ca="1">IF(ROW()&lt;13,"",AVERAGE(OFFSET(France[[#This Row],[% Change]],,,-12)))</f>
        <v>0.19706271928104299</v>
      </c>
    </row>
    <row r="47" spans="1:7" x14ac:dyDescent="0.25">
      <c r="A47" s="1"/>
      <c r="B47" s="2">
        <v>36465</v>
      </c>
      <c r="C47" s="1">
        <v>-23.8</v>
      </c>
      <c r="D47" s="1">
        <f t="shared" si="0"/>
        <v>-3.3000000000000007</v>
      </c>
      <c r="E47" s="1">
        <f ca="1">IF(ROW()&lt;13,"",AVERAGE(OFFSET(France[[#This Row],[Last]],,,-12)))</f>
        <v>-19.291666666666668</v>
      </c>
      <c r="F47" s="11">
        <f t="shared" si="1"/>
        <v>0.16097560975609759</v>
      </c>
      <c r="G47" s="1">
        <f ca="1">IF(ROW()&lt;13,"",AVERAGE(OFFSET(France[[#This Row],[% Change]],,,-12)))</f>
        <v>0.40492179787182897</v>
      </c>
    </row>
    <row r="48" spans="1:7" x14ac:dyDescent="0.25">
      <c r="A48" s="1"/>
      <c r="B48" s="2">
        <v>36495</v>
      </c>
      <c r="C48" s="1">
        <v>-29.5</v>
      </c>
      <c r="D48" s="1">
        <f t="shared" si="0"/>
        <v>-5.6999999999999993</v>
      </c>
      <c r="E48" s="1">
        <f ca="1">IF(ROW()&lt;13,"",AVERAGE(OFFSET(France[[#This Row],[Last]],,,-12)))</f>
        <v>-21.108333333333334</v>
      </c>
      <c r="F48" s="11">
        <f t="shared" si="1"/>
        <v>0.23949579831932769</v>
      </c>
      <c r="G48" s="1">
        <f ca="1">IF(ROW()&lt;13,"",AVERAGE(OFFSET(France[[#This Row],[% Change]],,,-12)))</f>
        <v>0.70873394773177256</v>
      </c>
    </row>
    <row r="49" spans="1:7" x14ac:dyDescent="0.25">
      <c r="A49" s="1"/>
      <c r="B49" s="2">
        <v>36526</v>
      </c>
      <c r="C49" s="1">
        <v>-20.5</v>
      </c>
      <c r="D49" s="1">
        <f t="shared" si="0"/>
        <v>9</v>
      </c>
      <c r="E49" s="1">
        <f ca="1">IF(ROW()&lt;13,"",AVERAGE(OFFSET(France[[#This Row],[Last]],,,-12)))</f>
        <v>-22.483333333333334</v>
      </c>
      <c r="F49" s="11">
        <f t="shared" si="1"/>
        <v>-0.30508474576271188</v>
      </c>
      <c r="G49" s="1">
        <f ca="1">IF(ROW()&lt;13,"",AVERAGE(OFFSET(France[[#This Row],[% Change]],,,-12)))</f>
        <v>0.72335350896150319</v>
      </c>
    </row>
    <row r="50" spans="1:7" x14ac:dyDescent="0.25">
      <c r="A50" s="1"/>
      <c r="B50" s="2">
        <v>36557</v>
      </c>
      <c r="C50" s="1">
        <v>-28.6</v>
      </c>
      <c r="D50" s="1">
        <f t="shared" si="0"/>
        <v>-8.1000000000000014</v>
      </c>
      <c r="E50" s="1">
        <f ca="1">IF(ROW()&lt;13,"",AVERAGE(OFFSET(France[[#This Row],[Last]],,,-12)))</f>
        <v>-24.916666666666671</v>
      </c>
      <c r="F50" s="11">
        <f t="shared" si="1"/>
        <v>0.39512195121951227</v>
      </c>
      <c r="G50" s="1">
        <f ca="1">IF(ROW()&lt;13,"",AVERAGE(OFFSET(France[[#This Row],[% Change]],,,-12)))</f>
        <v>0.85211367156312934</v>
      </c>
    </row>
    <row r="51" spans="1:7" x14ac:dyDescent="0.25">
      <c r="A51" s="1"/>
      <c r="B51" s="2">
        <v>36586</v>
      </c>
      <c r="C51" s="1">
        <v>-38</v>
      </c>
      <c r="D51" s="1">
        <f t="shared" si="0"/>
        <v>-9.3999999999999986</v>
      </c>
      <c r="E51" s="1">
        <f ca="1">IF(ROW()&lt;13,"",AVERAGE(OFFSET(France[[#This Row],[Last]],,,-12)))</f>
        <v>-27.958333333333339</v>
      </c>
      <c r="F51" s="11">
        <f t="shared" si="1"/>
        <v>0.32867132867132859</v>
      </c>
      <c r="G51" s="1">
        <f ca="1">IF(ROW()&lt;13,"",AVERAGE(OFFSET(France[[#This Row],[% Change]],,,-12)))</f>
        <v>1.1711696156190734</v>
      </c>
    </row>
    <row r="52" spans="1:7" x14ac:dyDescent="0.25">
      <c r="A52" s="1"/>
      <c r="B52" s="2">
        <v>36617</v>
      </c>
      <c r="C52" s="1">
        <v>-36.200000000000003</v>
      </c>
      <c r="D52" s="1">
        <f t="shared" si="0"/>
        <v>1.7999999999999972</v>
      </c>
      <c r="E52" s="1">
        <f ca="1">IF(ROW()&lt;13,"",AVERAGE(OFFSET(France[[#This Row],[Last]],,,-12)))</f>
        <v>-29.691666666666666</v>
      </c>
      <c r="F52" s="11">
        <f t="shared" si="1"/>
        <v>-4.7368421052631504E-2</v>
      </c>
      <c r="G52" s="1">
        <f ca="1">IF(ROW()&lt;13,"",AVERAGE(OFFSET(France[[#This Row],[% Change]],,,-12)))</f>
        <v>0.39500002497579872</v>
      </c>
    </row>
    <row r="53" spans="1:7" x14ac:dyDescent="0.25">
      <c r="A53" s="1"/>
      <c r="B53" s="2">
        <v>36647</v>
      </c>
      <c r="C53" s="1">
        <v>-23</v>
      </c>
      <c r="D53" s="1">
        <f t="shared" si="0"/>
        <v>13.200000000000003</v>
      </c>
      <c r="E53" s="1">
        <f ca="1">IF(ROW()&lt;13,"",AVERAGE(OFFSET(France[[#This Row],[Last]],,,-12)))</f>
        <v>-30.100000000000005</v>
      </c>
      <c r="F53" s="11">
        <f t="shared" si="1"/>
        <v>-0.36464088397790062</v>
      </c>
      <c r="G53" s="1">
        <f ca="1">IF(ROW()&lt;13,"",AVERAGE(OFFSET(France[[#This Row],[% Change]],,,-12)))</f>
        <v>0.3500028950339174</v>
      </c>
    </row>
    <row r="54" spans="1:7" x14ac:dyDescent="0.25">
      <c r="A54" s="1"/>
      <c r="B54" s="2">
        <v>36678</v>
      </c>
      <c r="C54" s="1">
        <v>-36.799999999999997</v>
      </c>
      <c r="D54" s="1">
        <f t="shared" si="0"/>
        <v>-13.799999999999997</v>
      </c>
      <c r="E54" s="1">
        <f ca="1">IF(ROW()&lt;13,"",AVERAGE(OFFSET(France[[#This Row],[Last]],,,-12)))</f>
        <v>-32.175000000000004</v>
      </c>
      <c r="F54" s="11">
        <f t="shared" si="1"/>
        <v>0.59999999999999987</v>
      </c>
      <c r="G54" s="1">
        <f ca="1">IF(ROW()&lt;13,"",AVERAGE(OFFSET(France[[#This Row],[% Change]],,,-12)))</f>
        <v>0.42854801473925819</v>
      </c>
    </row>
    <row r="55" spans="1:7" x14ac:dyDescent="0.25">
      <c r="A55" s="1"/>
      <c r="B55" s="2">
        <v>36708</v>
      </c>
      <c r="C55" s="1">
        <v>-18.3</v>
      </c>
      <c r="D55" s="1">
        <f t="shared" si="0"/>
        <v>18.499999999999996</v>
      </c>
      <c r="E55" s="1">
        <f ca="1">IF(ROW()&lt;13,"",AVERAGE(OFFSET(France[[#This Row],[Last]],,,-12)))</f>
        <v>-28.625000000000004</v>
      </c>
      <c r="F55" s="11">
        <f t="shared" si="1"/>
        <v>-0.50271739130434778</v>
      </c>
      <c r="G55" s="1">
        <f ca="1">IF(ROW()&lt;13,"",AVERAGE(OFFSET(France[[#This Row],[% Change]],,,-12)))</f>
        <v>4.3517643895268347E-2</v>
      </c>
    </row>
    <row r="56" spans="1:7" x14ac:dyDescent="0.25">
      <c r="A56" s="1"/>
      <c r="B56" s="2">
        <v>36739</v>
      </c>
      <c r="C56" s="1">
        <v>-19.3</v>
      </c>
      <c r="D56" s="1">
        <f t="shared" si="0"/>
        <v>-1</v>
      </c>
      <c r="E56" s="1">
        <f ca="1">IF(ROW()&lt;13,"",AVERAGE(OFFSET(France[[#This Row],[Last]],,,-12)))</f>
        <v>-28.475000000000005</v>
      </c>
      <c r="F56" s="11">
        <f t="shared" si="1"/>
        <v>5.4644808743169397E-2</v>
      </c>
      <c r="G56" s="1">
        <f ca="1">IF(ROW()&lt;13,"",AVERAGE(OFFSET(France[[#This Row],[% Change]],,,-12)))</f>
        <v>0.10253224276289152</v>
      </c>
    </row>
    <row r="57" spans="1:7" x14ac:dyDescent="0.25">
      <c r="A57" s="1"/>
      <c r="B57" s="2">
        <v>36770</v>
      </c>
      <c r="C57" s="1">
        <v>-53.8</v>
      </c>
      <c r="D57" s="1">
        <f t="shared" si="0"/>
        <v>-34.5</v>
      </c>
      <c r="E57" s="1">
        <f ca="1">IF(ROW()&lt;13,"",AVERAGE(OFFSET(France[[#This Row],[Last]],,,-12)))</f>
        <v>-29.025000000000006</v>
      </c>
      <c r="F57" s="11">
        <f t="shared" si="1"/>
        <v>1.7875647668393781</v>
      </c>
      <c r="G57" s="1">
        <f ca="1">IF(ROW()&lt;13,"",AVERAGE(OFFSET(France[[#This Row],[% Change]],,,-12)))</f>
        <v>0.14841540461246058</v>
      </c>
    </row>
    <row r="58" spans="1:7" x14ac:dyDescent="0.25">
      <c r="A58" s="1"/>
      <c r="B58" s="2">
        <v>36800</v>
      </c>
      <c r="C58" s="1">
        <v>-44.5</v>
      </c>
      <c r="D58" s="1">
        <f t="shared" si="0"/>
        <v>9.2999999999999972</v>
      </c>
      <c r="E58" s="1">
        <f ca="1">IF(ROW()&lt;13,"",AVERAGE(OFFSET(France[[#This Row],[Last]],,,-12)))</f>
        <v>-31.025000000000006</v>
      </c>
      <c r="F58" s="11">
        <f t="shared" si="1"/>
        <v>-0.17286245353159846</v>
      </c>
      <c r="G58" s="1">
        <f ca="1">IF(ROW()&lt;13,"",AVERAGE(OFFSET(France[[#This Row],[% Change]],,,-12)))</f>
        <v>0.1811500306599686</v>
      </c>
    </row>
    <row r="59" spans="1:7" x14ac:dyDescent="0.25">
      <c r="A59" s="1"/>
      <c r="B59" s="2">
        <v>36831</v>
      </c>
      <c r="C59" s="1">
        <v>-57.5</v>
      </c>
      <c r="D59" s="1">
        <f t="shared" si="0"/>
        <v>-13</v>
      </c>
      <c r="E59" s="1">
        <f ca="1">IF(ROW()&lt;13,"",AVERAGE(OFFSET(France[[#This Row],[Last]],,,-12)))</f>
        <v>-33.833333333333336</v>
      </c>
      <c r="F59" s="11">
        <f t="shared" si="1"/>
        <v>0.29213483146067415</v>
      </c>
      <c r="G59" s="1">
        <f ca="1">IF(ROW()&lt;13,"",AVERAGE(OFFSET(France[[#This Row],[% Change]],,,-12)))</f>
        <v>0.19207996580201667</v>
      </c>
    </row>
    <row r="60" spans="1:7" x14ac:dyDescent="0.25">
      <c r="A60" s="1"/>
      <c r="B60" s="2">
        <v>36861</v>
      </c>
      <c r="C60" s="1">
        <v>-6.9</v>
      </c>
      <c r="D60" s="1">
        <f t="shared" si="0"/>
        <v>50.6</v>
      </c>
      <c r="E60" s="1">
        <f ca="1">IF(ROW()&lt;13,"",AVERAGE(OFFSET(France[[#This Row],[Last]],,,-12)))</f>
        <v>-31.950000000000003</v>
      </c>
      <c r="F60" s="11">
        <f t="shared" si="1"/>
        <v>-0.88</v>
      </c>
      <c r="G60" s="1">
        <f ca="1">IF(ROW()&lt;13,"",AVERAGE(OFFSET(France[[#This Row],[% Change]],,,-12)))</f>
        <v>9.8788649275406024E-2</v>
      </c>
    </row>
    <row r="61" spans="1:7" x14ac:dyDescent="0.25">
      <c r="A61" s="1"/>
      <c r="B61" s="2">
        <v>36892</v>
      </c>
      <c r="C61" s="1">
        <v>-44</v>
      </c>
      <c r="D61" s="1">
        <f t="shared" si="0"/>
        <v>-37.1</v>
      </c>
      <c r="E61" s="1">
        <f ca="1">IF(ROW()&lt;13,"",AVERAGE(OFFSET(France[[#This Row],[Last]],,,-12)))</f>
        <v>-33.908333333333331</v>
      </c>
      <c r="F61" s="11">
        <f t="shared" si="1"/>
        <v>5.3768115942028984</v>
      </c>
      <c r="G61" s="1">
        <f ca="1">IF(ROW()&lt;13,"",AVERAGE(OFFSET(France[[#This Row],[% Change]],,,-12)))</f>
        <v>0.57228001093920688</v>
      </c>
    </row>
    <row r="62" spans="1:7" x14ac:dyDescent="0.25">
      <c r="A62" s="1"/>
      <c r="B62" s="2">
        <v>36923</v>
      </c>
      <c r="C62" s="1">
        <v>-16</v>
      </c>
      <c r="D62" s="1">
        <f t="shared" si="0"/>
        <v>28</v>
      </c>
      <c r="E62" s="1">
        <f ca="1">IF(ROW()&lt;13,"",AVERAGE(OFFSET(France[[#This Row],[Last]],,,-12)))</f>
        <v>-32.858333333333334</v>
      </c>
      <c r="F62" s="11">
        <f t="shared" si="1"/>
        <v>-0.63636363636363635</v>
      </c>
      <c r="G62" s="1">
        <f ca="1">IF(ROW()&lt;13,"",AVERAGE(OFFSET(France[[#This Row],[% Change]],,,-12)))</f>
        <v>0.48632287864061113</v>
      </c>
    </row>
    <row r="63" spans="1:7" x14ac:dyDescent="0.25">
      <c r="A63" s="1"/>
      <c r="B63" s="2">
        <v>36951</v>
      </c>
      <c r="C63" s="1">
        <v>-18.100000000000001</v>
      </c>
      <c r="D63" s="1">
        <f t="shared" si="0"/>
        <v>-2.1000000000000014</v>
      </c>
      <c r="E63" s="1">
        <f ca="1">IF(ROW()&lt;13,"",AVERAGE(OFFSET(France[[#This Row],[Last]],,,-12)))</f>
        <v>-31.2</v>
      </c>
      <c r="F63" s="11">
        <f t="shared" si="1"/>
        <v>0.13125000000000009</v>
      </c>
      <c r="G63" s="1">
        <f ca="1">IF(ROW()&lt;13,"",AVERAGE(OFFSET(France[[#This Row],[% Change]],,,-12)))</f>
        <v>0.46987110125133374</v>
      </c>
    </row>
    <row r="64" spans="1:7" x14ac:dyDescent="0.25">
      <c r="A64" s="1"/>
      <c r="B64" s="2">
        <v>36982</v>
      </c>
      <c r="C64" s="1">
        <v>-6.7</v>
      </c>
      <c r="D64" s="1">
        <f t="shared" si="0"/>
        <v>11.400000000000002</v>
      </c>
      <c r="E64" s="1">
        <f ca="1">IF(ROW()&lt;13,"",AVERAGE(OFFSET(France[[#This Row],[Last]],,,-12)))</f>
        <v>-28.741666666666664</v>
      </c>
      <c r="F64" s="11">
        <f t="shared" si="1"/>
        <v>-0.62983425414364647</v>
      </c>
      <c r="G64" s="1">
        <f ca="1">IF(ROW()&lt;13,"",AVERAGE(OFFSET(France[[#This Row],[% Change]],,,-12)))</f>
        <v>0.42133228182708254</v>
      </c>
    </row>
    <row r="65" spans="1:7" x14ac:dyDescent="0.25">
      <c r="A65" s="1"/>
      <c r="B65" s="2">
        <v>37012</v>
      </c>
      <c r="C65" s="1">
        <v>4.4000000000000004</v>
      </c>
      <c r="D65" s="1">
        <f t="shared" si="0"/>
        <v>11.100000000000001</v>
      </c>
      <c r="E65" s="1">
        <f ca="1">IF(ROW()&lt;13,"",AVERAGE(OFFSET(France[[#This Row],[Last]],,,-12)))</f>
        <v>-26.458333333333339</v>
      </c>
      <c r="F65" s="11">
        <f t="shared" si="1"/>
        <v>-1.6567164179104479</v>
      </c>
      <c r="G65" s="1">
        <f ca="1">IF(ROW()&lt;13,"",AVERAGE(OFFSET(France[[#This Row],[% Change]],,,-12)))</f>
        <v>0.31365932066603691</v>
      </c>
    </row>
    <row r="66" spans="1:7" x14ac:dyDescent="0.25">
      <c r="A66" s="1"/>
      <c r="B66" s="2">
        <v>37043</v>
      </c>
      <c r="C66" s="1">
        <v>3.3</v>
      </c>
      <c r="D66" s="1">
        <f t="shared" ref="D66:D129" si="2">C66-C65</f>
        <v>-1.1000000000000005</v>
      </c>
      <c r="E66" s="1">
        <f ca="1">IF(ROW()&lt;13,"",AVERAGE(OFFSET(France[[#This Row],[Last]],,,-12)))</f>
        <v>-23.116666666666671</v>
      </c>
      <c r="F66" s="11">
        <f t="shared" ref="F66:F129" si="3">(C66-C65)/C65</f>
        <v>-0.25000000000000011</v>
      </c>
      <c r="G66" s="1">
        <f ca="1">IF(ROW()&lt;13,"",AVERAGE(OFFSET(France[[#This Row],[% Change]],,,-12)))</f>
        <v>0.24282598733270358</v>
      </c>
    </row>
    <row r="67" spans="1:7" x14ac:dyDescent="0.25">
      <c r="A67" s="1"/>
      <c r="B67" s="2">
        <v>37073</v>
      </c>
      <c r="C67" s="1">
        <v>26</v>
      </c>
      <c r="D67" s="1">
        <f t="shared" si="2"/>
        <v>22.7</v>
      </c>
      <c r="E67" s="1">
        <f ca="1">IF(ROW()&lt;13,"",AVERAGE(OFFSET(France[[#This Row],[Last]],,,-12)))</f>
        <v>-19.425000000000001</v>
      </c>
      <c r="F67" s="11">
        <f t="shared" si="3"/>
        <v>6.8787878787878789</v>
      </c>
      <c r="G67" s="1">
        <f ca="1">IF(ROW()&lt;13,"",AVERAGE(OFFSET(France[[#This Row],[% Change]],,,-12)))</f>
        <v>0.8579514265070558</v>
      </c>
    </row>
    <row r="68" spans="1:7" x14ac:dyDescent="0.25">
      <c r="A68" s="1"/>
      <c r="B68" s="2">
        <v>37104</v>
      </c>
      <c r="C68" s="1">
        <v>1.8</v>
      </c>
      <c r="D68" s="1">
        <f t="shared" si="2"/>
        <v>-24.2</v>
      </c>
      <c r="E68" s="1">
        <f ca="1">IF(ROW()&lt;13,"",AVERAGE(OFFSET(France[[#This Row],[Last]],,,-12)))</f>
        <v>-17.666666666666664</v>
      </c>
      <c r="F68" s="11">
        <f t="shared" si="3"/>
        <v>-0.93076923076923079</v>
      </c>
      <c r="G68" s="1">
        <f ca="1">IF(ROW()&lt;13,"",AVERAGE(OFFSET(France[[#This Row],[% Change]],,,-12)))</f>
        <v>0.77583358988102236</v>
      </c>
    </row>
    <row r="69" spans="1:7" x14ac:dyDescent="0.25">
      <c r="A69" s="1"/>
      <c r="B69" s="2">
        <v>37135</v>
      </c>
      <c r="C69" s="1">
        <v>14.6</v>
      </c>
      <c r="D69" s="1">
        <f t="shared" si="2"/>
        <v>12.799999999999999</v>
      </c>
      <c r="E69" s="1">
        <f ca="1">IF(ROW()&lt;13,"",AVERAGE(OFFSET(France[[#This Row],[Last]],,,-12)))</f>
        <v>-11.966666666666663</v>
      </c>
      <c r="F69" s="11">
        <f t="shared" si="3"/>
        <v>7.1111111111111107</v>
      </c>
      <c r="G69" s="1">
        <f ca="1">IF(ROW()&lt;13,"",AVERAGE(OFFSET(France[[#This Row],[% Change]],,,-12)))</f>
        <v>1.219462451903667</v>
      </c>
    </row>
    <row r="70" spans="1:7" x14ac:dyDescent="0.25">
      <c r="A70" s="1"/>
      <c r="B70" s="2">
        <v>37165</v>
      </c>
      <c r="C70" s="1">
        <v>28.2</v>
      </c>
      <c r="D70" s="1">
        <f t="shared" si="2"/>
        <v>13.6</v>
      </c>
      <c r="E70" s="1">
        <f ca="1">IF(ROW()&lt;13,"",AVERAGE(OFFSET(France[[#This Row],[Last]],,,-12)))</f>
        <v>-5.9083333333333314</v>
      </c>
      <c r="F70" s="11">
        <f t="shared" si="3"/>
        <v>0.93150684931506844</v>
      </c>
      <c r="G70" s="1">
        <f ca="1">IF(ROW()&lt;13,"",AVERAGE(OFFSET(France[[#This Row],[% Change]],,,-12)))</f>
        <v>1.311493227140889</v>
      </c>
    </row>
    <row r="71" spans="1:7" x14ac:dyDescent="0.25">
      <c r="A71" s="1"/>
      <c r="B71" s="2">
        <v>37196</v>
      </c>
      <c r="C71" s="1">
        <v>30.6</v>
      </c>
      <c r="D71" s="1">
        <f t="shared" si="2"/>
        <v>2.4000000000000021</v>
      </c>
      <c r="E71" s="1">
        <f ca="1">IF(ROW()&lt;13,"",AVERAGE(OFFSET(France[[#This Row],[Last]],,,-12)))</f>
        <v>1.4333333333333333</v>
      </c>
      <c r="F71" s="11">
        <f t="shared" si="3"/>
        <v>8.5106382978723485E-2</v>
      </c>
      <c r="G71" s="1">
        <f ca="1">IF(ROW()&lt;13,"",AVERAGE(OFFSET(France[[#This Row],[% Change]],,,-12)))</f>
        <v>1.2942408564340599</v>
      </c>
    </row>
    <row r="72" spans="1:7" x14ac:dyDescent="0.25">
      <c r="A72" s="1"/>
      <c r="B72" s="2">
        <v>37226</v>
      </c>
      <c r="C72" s="1">
        <v>6.9</v>
      </c>
      <c r="D72" s="1">
        <f t="shared" si="2"/>
        <v>-23.700000000000003</v>
      </c>
      <c r="E72" s="1">
        <f ca="1">IF(ROW()&lt;13,"",AVERAGE(OFFSET(France[[#This Row],[Last]],,,-12)))</f>
        <v>2.5833333333333339</v>
      </c>
      <c r="F72" s="11">
        <f t="shared" si="3"/>
        <v>-0.77450980392156865</v>
      </c>
      <c r="G72" s="1">
        <f ca="1">IF(ROW()&lt;13,"",AVERAGE(OFFSET(France[[#This Row],[% Change]],,,-12)))</f>
        <v>1.303031706107262</v>
      </c>
    </row>
    <row r="73" spans="1:7" x14ac:dyDescent="0.25">
      <c r="A73" s="1"/>
      <c r="B73" s="2">
        <v>37257</v>
      </c>
      <c r="C73" s="1">
        <v>4.5</v>
      </c>
      <c r="D73" s="1">
        <f t="shared" si="2"/>
        <v>-2.4000000000000004</v>
      </c>
      <c r="E73" s="1">
        <f ca="1">IF(ROW()&lt;13,"",AVERAGE(OFFSET(France[[#This Row],[Last]],,,-12)))</f>
        <v>6.625</v>
      </c>
      <c r="F73" s="11">
        <f t="shared" si="3"/>
        <v>-0.34782608695652178</v>
      </c>
      <c r="G73" s="1">
        <f ca="1">IF(ROW()&lt;13,"",AVERAGE(OFFSET(France[[#This Row],[% Change]],,,-12)))</f>
        <v>0.82597856601064412</v>
      </c>
    </row>
    <row r="74" spans="1:7" x14ac:dyDescent="0.25">
      <c r="A74" s="1"/>
      <c r="B74" s="2">
        <v>37288</v>
      </c>
      <c r="C74" s="1">
        <v>5.8</v>
      </c>
      <c r="D74" s="1">
        <f t="shared" si="2"/>
        <v>1.2999999999999998</v>
      </c>
      <c r="E74" s="1">
        <f ca="1">IF(ROW()&lt;13,"",AVERAGE(OFFSET(France[[#This Row],[Last]],,,-12)))</f>
        <v>8.4416666666666664</v>
      </c>
      <c r="F74" s="11">
        <f t="shared" si="3"/>
        <v>0.28888888888888886</v>
      </c>
      <c r="G74" s="1">
        <f ca="1">IF(ROW()&lt;13,"",AVERAGE(OFFSET(France[[#This Row],[% Change]],,,-12)))</f>
        <v>0.90308294311502124</v>
      </c>
    </row>
    <row r="75" spans="1:7" x14ac:dyDescent="0.25">
      <c r="A75" s="1"/>
      <c r="B75" s="2">
        <v>37316</v>
      </c>
      <c r="C75" s="1">
        <v>19.8</v>
      </c>
      <c r="D75" s="1">
        <f t="shared" si="2"/>
        <v>14</v>
      </c>
      <c r="E75" s="1">
        <f ca="1">IF(ROW()&lt;13,"",AVERAGE(OFFSET(France[[#This Row],[Last]],,,-12)))</f>
        <v>11.6</v>
      </c>
      <c r="F75" s="11">
        <f t="shared" si="3"/>
        <v>2.4137931034482758</v>
      </c>
      <c r="G75" s="1">
        <f ca="1">IF(ROW()&lt;13,"",AVERAGE(OFFSET(France[[#This Row],[% Change]],,,-12)))</f>
        <v>1.0932948684023776</v>
      </c>
    </row>
    <row r="76" spans="1:7" x14ac:dyDescent="0.25">
      <c r="A76" s="1"/>
      <c r="B76" s="2">
        <v>37347</v>
      </c>
      <c r="C76" s="1">
        <v>16.399999999999999</v>
      </c>
      <c r="D76" s="1">
        <f t="shared" si="2"/>
        <v>-3.4000000000000021</v>
      </c>
      <c r="E76" s="1">
        <f ca="1">IF(ROW()&lt;13,"",AVERAGE(OFFSET(France[[#This Row],[Last]],,,-12)))</f>
        <v>13.525</v>
      </c>
      <c r="F76" s="11">
        <f t="shared" si="3"/>
        <v>-0.17171717171717182</v>
      </c>
      <c r="G76" s="1">
        <f ca="1">IF(ROW()&lt;13,"",AVERAGE(OFFSET(France[[#This Row],[% Change]],,,-12)))</f>
        <v>1.1314712919379173</v>
      </c>
    </row>
    <row r="77" spans="1:7" x14ac:dyDescent="0.25">
      <c r="A77" s="1"/>
      <c r="B77" s="2">
        <v>37377</v>
      </c>
      <c r="C77" s="1">
        <v>5.6</v>
      </c>
      <c r="D77" s="1">
        <f t="shared" si="2"/>
        <v>-10.799999999999999</v>
      </c>
      <c r="E77" s="1">
        <f ca="1">IF(ROW()&lt;13,"",AVERAGE(OFFSET(France[[#This Row],[Last]],,,-12)))</f>
        <v>13.625</v>
      </c>
      <c r="F77" s="11">
        <f t="shared" si="3"/>
        <v>-0.65853658536585369</v>
      </c>
      <c r="G77" s="1">
        <f ca="1">IF(ROW()&lt;13,"",AVERAGE(OFFSET(France[[#This Row],[% Change]],,,-12)))</f>
        <v>1.2146529446499668</v>
      </c>
    </row>
    <row r="78" spans="1:7" x14ac:dyDescent="0.25">
      <c r="A78" s="1"/>
      <c r="B78" s="2">
        <v>37408</v>
      </c>
      <c r="C78" s="1">
        <v>5.3</v>
      </c>
      <c r="D78" s="1">
        <f t="shared" si="2"/>
        <v>-0.29999999999999982</v>
      </c>
      <c r="E78" s="1">
        <f ca="1">IF(ROW()&lt;13,"",AVERAGE(OFFSET(France[[#This Row],[Last]],,,-12)))</f>
        <v>13.791666666666666</v>
      </c>
      <c r="F78" s="11">
        <f t="shared" si="3"/>
        <v>-5.3571428571428541E-2</v>
      </c>
      <c r="G78" s="1">
        <f ca="1">IF(ROW()&lt;13,"",AVERAGE(OFFSET(France[[#This Row],[% Change]],,,-12)))</f>
        <v>1.2310219922690144</v>
      </c>
    </row>
    <row r="79" spans="1:7" x14ac:dyDescent="0.25">
      <c r="A79" s="1"/>
      <c r="B79" s="2">
        <v>37438</v>
      </c>
      <c r="C79" s="1">
        <v>24.5</v>
      </c>
      <c r="D79" s="1">
        <f t="shared" si="2"/>
        <v>19.2</v>
      </c>
      <c r="E79" s="1">
        <f ca="1">IF(ROW()&lt;13,"",AVERAGE(OFFSET(France[[#This Row],[Last]],,,-12)))</f>
        <v>13.666666666666666</v>
      </c>
      <c r="F79" s="11">
        <f t="shared" si="3"/>
        <v>3.6226415094339623</v>
      </c>
      <c r="G79" s="1">
        <f ca="1">IF(ROW()&lt;13,"",AVERAGE(OFFSET(France[[#This Row],[% Change]],,,-12)))</f>
        <v>0.95967646148952124</v>
      </c>
    </row>
    <row r="80" spans="1:7" x14ac:dyDescent="0.25">
      <c r="A80" s="1"/>
      <c r="B80" s="2">
        <v>37469</v>
      </c>
      <c r="C80" s="1">
        <v>-4.2</v>
      </c>
      <c r="D80" s="1">
        <f t="shared" si="2"/>
        <v>-28.7</v>
      </c>
      <c r="E80" s="1">
        <f ca="1">IF(ROW()&lt;13,"",AVERAGE(OFFSET(France[[#This Row],[Last]],,,-12)))</f>
        <v>13.16666666666667</v>
      </c>
      <c r="F80" s="11">
        <f t="shared" si="3"/>
        <v>-1.1714285714285715</v>
      </c>
      <c r="G80" s="1">
        <f ca="1">IF(ROW()&lt;13,"",AVERAGE(OFFSET(France[[#This Row],[% Change]],,,-12)))</f>
        <v>0.93962151643457636</v>
      </c>
    </row>
    <row r="81" spans="1:7" x14ac:dyDescent="0.25">
      <c r="A81" s="1"/>
      <c r="B81" s="2">
        <v>37500</v>
      </c>
      <c r="C81" s="1">
        <v>0.5</v>
      </c>
      <c r="D81" s="1">
        <f t="shared" si="2"/>
        <v>4.7</v>
      </c>
      <c r="E81" s="1">
        <f ca="1">IF(ROW()&lt;13,"",AVERAGE(OFFSET(France[[#This Row],[Last]],,,-12)))</f>
        <v>11.991666666666665</v>
      </c>
      <c r="F81" s="11">
        <f t="shared" si="3"/>
        <v>-1.1190476190476191</v>
      </c>
      <c r="G81" s="1">
        <f ca="1">IF(ROW()&lt;13,"",AVERAGE(OFFSET(France[[#This Row],[% Change]],,,-12)))</f>
        <v>0.25377495558801527</v>
      </c>
    </row>
    <row r="82" spans="1:7" x14ac:dyDescent="0.25">
      <c r="A82" s="1"/>
      <c r="B82" s="2">
        <v>37530</v>
      </c>
      <c r="C82" s="1">
        <v>6.8</v>
      </c>
      <c r="D82" s="1">
        <f t="shared" si="2"/>
        <v>6.3</v>
      </c>
      <c r="E82" s="1">
        <f ca="1">IF(ROW()&lt;13,"",AVERAGE(OFFSET(France[[#This Row],[Last]],,,-12)))</f>
        <v>10.208333333333332</v>
      </c>
      <c r="F82" s="11">
        <f t="shared" si="3"/>
        <v>12.6</v>
      </c>
      <c r="G82" s="1">
        <f ca="1">IF(ROW()&lt;13,"",AVERAGE(OFFSET(France[[#This Row],[% Change]],,,-12)))</f>
        <v>1.2261493848117595</v>
      </c>
    </row>
    <row r="83" spans="1:7" x14ac:dyDescent="0.25">
      <c r="A83" s="1"/>
      <c r="B83" s="2">
        <v>37561</v>
      </c>
      <c r="C83" s="1">
        <v>16.7</v>
      </c>
      <c r="D83" s="1">
        <f t="shared" si="2"/>
        <v>9.8999999999999986</v>
      </c>
      <c r="E83" s="1">
        <f ca="1">IF(ROW()&lt;13,"",AVERAGE(OFFSET(France[[#This Row],[Last]],,,-12)))</f>
        <v>9.0499999999999989</v>
      </c>
      <c r="F83" s="11">
        <f t="shared" si="3"/>
        <v>1.4558823529411764</v>
      </c>
      <c r="G83" s="1">
        <f ca="1">IF(ROW()&lt;13,"",AVERAGE(OFFSET(France[[#This Row],[% Change]],,,-12)))</f>
        <v>1.340380715641964</v>
      </c>
    </row>
    <row r="84" spans="1:7" x14ac:dyDescent="0.25">
      <c r="A84" s="1"/>
      <c r="B84" s="2">
        <v>37591</v>
      </c>
      <c r="C84" s="1">
        <v>13.7</v>
      </c>
      <c r="D84" s="1">
        <f t="shared" si="2"/>
        <v>-3</v>
      </c>
      <c r="E84" s="1">
        <f ca="1">IF(ROW()&lt;13,"",AVERAGE(OFFSET(France[[#This Row],[Last]],,,-12)))</f>
        <v>9.6166666666666671</v>
      </c>
      <c r="F84" s="11">
        <f t="shared" si="3"/>
        <v>-0.17964071856287425</v>
      </c>
      <c r="G84" s="1">
        <f ca="1">IF(ROW()&lt;13,"",AVERAGE(OFFSET(France[[#This Row],[% Change]],,,-12)))</f>
        <v>1.3899531394218549</v>
      </c>
    </row>
    <row r="85" spans="1:7" x14ac:dyDescent="0.25">
      <c r="A85" s="1"/>
      <c r="B85" s="2">
        <v>37622</v>
      </c>
      <c r="C85" s="1">
        <v>23.6</v>
      </c>
      <c r="D85" s="1">
        <f t="shared" si="2"/>
        <v>9.9000000000000021</v>
      </c>
      <c r="E85" s="1">
        <f ca="1">IF(ROW()&lt;13,"",AVERAGE(OFFSET(France[[#This Row],[Last]],,,-12)))</f>
        <v>11.208333333333334</v>
      </c>
      <c r="F85" s="11">
        <f t="shared" si="3"/>
        <v>0.7226277372262776</v>
      </c>
      <c r="G85" s="1">
        <f ca="1">IF(ROW()&lt;13,"",AVERAGE(OFFSET(France[[#This Row],[% Change]],,,-12)))</f>
        <v>1.4791576247704219</v>
      </c>
    </row>
    <row r="86" spans="1:7" x14ac:dyDescent="0.25">
      <c r="A86" s="1"/>
      <c r="B86" s="2">
        <v>37653</v>
      </c>
      <c r="C86" s="1">
        <v>15.8</v>
      </c>
      <c r="D86" s="1">
        <f t="shared" si="2"/>
        <v>-7.8000000000000007</v>
      </c>
      <c r="E86" s="1">
        <f ca="1">IF(ROW()&lt;13,"",AVERAGE(OFFSET(France[[#This Row],[Last]],,,-12)))</f>
        <v>12.041666666666666</v>
      </c>
      <c r="F86" s="11">
        <f t="shared" si="3"/>
        <v>-0.33050847457627119</v>
      </c>
      <c r="G86" s="1">
        <f ca="1">IF(ROW()&lt;13,"",AVERAGE(OFFSET(France[[#This Row],[% Change]],,,-12)))</f>
        <v>1.4275411778149918</v>
      </c>
    </row>
    <row r="87" spans="1:7" x14ac:dyDescent="0.25">
      <c r="A87" s="1"/>
      <c r="B87" s="2">
        <v>37681</v>
      </c>
      <c r="C87" s="1">
        <v>11.6</v>
      </c>
      <c r="D87" s="1">
        <f t="shared" si="2"/>
        <v>-4.2000000000000011</v>
      </c>
      <c r="E87" s="1">
        <f ca="1">IF(ROW()&lt;13,"",AVERAGE(OFFSET(France[[#This Row],[Last]],,,-12)))</f>
        <v>11.358333333333334</v>
      </c>
      <c r="F87" s="11">
        <f t="shared" si="3"/>
        <v>-0.26582278481012661</v>
      </c>
      <c r="G87" s="1">
        <f ca="1">IF(ROW()&lt;13,"",AVERAGE(OFFSET(France[[#This Row],[% Change]],,,-12)))</f>
        <v>1.2042398537934582</v>
      </c>
    </row>
    <row r="88" spans="1:7" x14ac:dyDescent="0.25">
      <c r="A88" s="1"/>
      <c r="B88" s="2">
        <v>37712</v>
      </c>
      <c r="C88" s="1">
        <v>10</v>
      </c>
      <c r="D88" s="1">
        <f t="shared" si="2"/>
        <v>-1.5999999999999996</v>
      </c>
      <c r="E88" s="1">
        <f ca="1">IF(ROW()&lt;13,"",AVERAGE(OFFSET(France[[#This Row],[Last]],,,-12)))</f>
        <v>10.824999999999998</v>
      </c>
      <c r="F88" s="11">
        <f t="shared" si="3"/>
        <v>-0.13793103448275859</v>
      </c>
      <c r="G88" s="1">
        <f ca="1">IF(ROW()&lt;13,"",AVERAGE(OFFSET(France[[#This Row],[% Change]],,,-12)))</f>
        <v>1.2070553652296594</v>
      </c>
    </row>
    <row r="89" spans="1:7" x14ac:dyDescent="0.25">
      <c r="A89" s="1"/>
      <c r="B89" s="2">
        <v>37742</v>
      </c>
      <c r="C89" s="1">
        <v>-6.4</v>
      </c>
      <c r="D89" s="1">
        <f t="shared" si="2"/>
        <v>-16.399999999999999</v>
      </c>
      <c r="E89" s="1">
        <f ca="1">IF(ROW()&lt;13,"",AVERAGE(OFFSET(France[[#This Row],[Last]],,,-12)))</f>
        <v>9.8249999999999993</v>
      </c>
      <c r="F89" s="11">
        <f t="shared" si="3"/>
        <v>-1.64</v>
      </c>
      <c r="G89" s="1">
        <f ca="1">IF(ROW()&lt;13,"",AVERAGE(OFFSET(France[[#This Row],[% Change]],,,-12)))</f>
        <v>1.1252667473434805</v>
      </c>
    </row>
    <row r="90" spans="1:7" x14ac:dyDescent="0.25">
      <c r="A90" s="1"/>
      <c r="B90" s="2">
        <v>37773</v>
      </c>
      <c r="C90" s="1">
        <v>19.5</v>
      </c>
      <c r="D90" s="1">
        <f t="shared" si="2"/>
        <v>25.9</v>
      </c>
      <c r="E90" s="1">
        <f ca="1">IF(ROW()&lt;13,"",AVERAGE(OFFSET(France[[#This Row],[Last]],,,-12)))</f>
        <v>11.008333333333331</v>
      </c>
      <c r="F90" s="11">
        <f t="shared" si="3"/>
        <v>-4.0468749999999991</v>
      </c>
      <c r="G90" s="1">
        <f ca="1">IF(ROW()&lt;13,"",AVERAGE(OFFSET(France[[#This Row],[% Change]],,,-12)))</f>
        <v>0.79249144972443286</v>
      </c>
    </row>
    <row r="91" spans="1:7" x14ac:dyDescent="0.25">
      <c r="A91" s="1"/>
      <c r="B91" s="2">
        <v>37803</v>
      </c>
      <c r="C91" s="1">
        <v>16.7</v>
      </c>
      <c r="D91" s="1">
        <f t="shared" si="2"/>
        <v>-2.8000000000000007</v>
      </c>
      <c r="E91" s="1">
        <f ca="1">IF(ROW()&lt;13,"",AVERAGE(OFFSET(France[[#This Row],[Last]],,,-12)))</f>
        <v>10.358333333333333</v>
      </c>
      <c r="F91" s="11">
        <f t="shared" si="3"/>
        <v>-0.14358974358974363</v>
      </c>
      <c r="G91" s="1">
        <f ca="1">IF(ROW()&lt;13,"",AVERAGE(OFFSET(France[[#This Row],[% Change]],,,-12)))</f>
        <v>0.47863884530579082</v>
      </c>
    </row>
    <row r="92" spans="1:7" x14ac:dyDescent="0.25">
      <c r="A92" s="1"/>
      <c r="B92" s="2">
        <v>37834</v>
      </c>
      <c r="C92" s="1">
        <v>-11.6</v>
      </c>
      <c r="D92" s="1">
        <f t="shared" si="2"/>
        <v>-28.299999999999997</v>
      </c>
      <c r="E92" s="1">
        <f ca="1">IF(ROW()&lt;13,"",AVERAGE(OFFSET(France[[#This Row],[Last]],,,-12)))</f>
        <v>9.7416666666666671</v>
      </c>
      <c r="F92" s="11">
        <f t="shared" si="3"/>
        <v>-1.6946107784431137</v>
      </c>
      <c r="G92" s="1">
        <f ca="1">IF(ROW()&lt;13,"",AVERAGE(OFFSET(France[[#This Row],[% Change]],,,-12)))</f>
        <v>0.43504032805457893</v>
      </c>
    </row>
    <row r="93" spans="1:7" x14ac:dyDescent="0.25">
      <c r="A93" s="1"/>
      <c r="B93" s="2">
        <v>37865</v>
      </c>
      <c r="C93" s="1">
        <v>50.7</v>
      </c>
      <c r="D93" s="1">
        <f t="shared" si="2"/>
        <v>62.300000000000004</v>
      </c>
      <c r="E93" s="1">
        <f ca="1">IF(ROW()&lt;13,"",AVERAGE(OFFSET(France[[#This Row],[Last]],,,-12)))</f>
        <v>13.925000000000002</v>
      </c>
      <c r="F93" s="11">
        <f t="shared" si="3"/>
        <v>-5.3706896551724146</v>
      </c>
      <c r="G93" s="1">
        <f ca="1">IF(ROW()&lt;13,"",AVERAGE(OFFSET(France[[#This Row],[% Change]],,,-12)))</f>
        <v>8.0736825044179408E-2</v>
      </c>
    </row>
    <row r="94" spans="1:7" x14ac:dyDescent="0.25">
      <c r="A94" s="1"/>
      <c r="B94" s="2">
        <v>37895</v>
      </c>
      <c r="C94" s="1">
        <v>3.3</v>
      </c>
      <c r="D94" s="1">
        <f t="shared" si="2"/>
        <v>-47.400000000000006</v>
      </c>
      <c r="E94" s="1">
        <f ca="1">IF(ROW()&lt;13,"",AVERAGE(OFFSET(France[[#This Row],[Last]],,,-12)))</f>
        <v>13.633333333333335</v>
      </c>
      <c r="F94" s="11">
        <f t="shared" si="3"/>
        <v>-0.93491124260355041</v>
      </c>
      <c r="G94" s="1">
        <f ca="1">IF(ROW()&lt;13,"",AVERAGE(OFFSET(France[[#This Row],[% Change]],,,-12)))</f>
        <v>-1.0471724451727831</v>
      </c>
    </row>
    <row r="95" spans="1:7" x14ac:dyDescent="0.25">
      <c r="A95" s="1"/>
      <c r="B95" s="2">
        <v>37926</v>
      </c>
      <c r="C95" s="1">
        <v>-14</v>
      </c>
      <c r="D95" s="1">
        <f t="shared" si="2"/>
        <v>-17.3</v>
      </c>
      <c r="E95" s="1">
        <f ca="1">IF(ROW()&lt;13,"",AVERAGE(OFFSET(France[[#This Row],[Last]],,,-12)))</f>
        <v>11.075000000000001</v>
      </c>
      <c r="F95" s="11">
        <f t="shared" si="3"/>
        <v>-5.2424242424242431</v>
      </c>
      <c r="G95" s="1">
        <f ca="1">IF(ROW()&lt;13,"",AVERAGE(OFFSET(France[[#This Row],[% Change]],,,-12)))</f>
        <v>-1.6053646614532349</v>
      </c>
    </row>
    <row r="96" spans="1:7" x14ac:dyDescent="0.25">
      <c r="A96" s="1"/>
      <c r="B96" s="2">
        <v>37956</v>
      </c>
      <c r="C96" s="1">
        <v>11.9</v>
      </c>
      <c r="D96" s="1">
        <f t="shared" si="2"/>
        <v>25.9</v>
      </c>
      <c r="E96" s="1">
        <f ca="1">IF(ROW()&lt;13,"",AVERAGE(OFFSET(France[[#This Row],[Last]],,,-12)))</f>
        <v>10.925000000000004</v>
      </c>
      <c r="F96" s="11">
        <f t="shared" si="3"/>
        <v>-1.8499999999999999</v>
      </c>
      <c r="G96" s="1">
        <f ca="1">IF(ROW()&lt;13,"",AVERAGE(OFFSET(France[[#This Row],[% Change]],,,-12)))</f>
        <v>-1.7445612682396623</v>
      </c>
    </row>
    <row r="97" spans="1:7" x14ac:dyDescent="0.25">
      <c r="A97" s="1"/>
      <c r="B97" s="2">
        <v>37987</v>
      </c>
      <c r="C97" s="1">
        <v>-30.5</v>
      </c>
      <c r="D97" s="1">
        <f t="shared" si="2"/>
        <v>-42.4</v>
      </c>
      <c r="E97" s="1">
        <f ca="1">IF(ROW()&lt;13,"",AVERAGE(OFFSET(France[[#This Row],[Last]],,,-12)))</f>
        <v>6.4166666666666679</v>
      </c>
      <c r="F97" s="11">
        <f t="shared" si="3"/>
        <v>-3.5630252100840334</v>
      </c>
      <c r="G97" s="1">
        <f ca="1">IF(ROW()&lt;13,"",AVERAGE(OFFSET(France[[#This Row],[% Change]],,,-12)))</f>
        <v>-2.1016990138488545</v>
      </c>
    </row>
    <row r="98" spans="1:7" x14ac:dyDescent="0.25">
      <c r="A98" s="1"/>
      <c r="B98" s="2">
        <v>38018</v>
      </c>
      <c r="C98" s="1">
        <v>-17.7</v>
      </c>
      <c r="D98" s="1">
        <f t="shared" si="2"/>
        <v>12.8</v>
      </c>
      <c r="E98" s="1">
        <f ca="1">IF(ROW()&lt;13,"",AVERAGE(OFFSET(France[[#This Row],[Last]],,,-12)))</f>
        <v>3.625</v>
      </c>
      <c r="F98" s="11">
        <f t="shared" si="3"/>
        <v>-0.41967213114754098</v>
      </c>
      <c r="G98" s="1">
        <f ca="1">IF(ROW()&lt;13,"",AVERAGE(OFFSET(France[[#This Row],[% Change]],,,-12)))</f>
        <v>-2.1091293185631268</v>
      </c>
    </row>
    <row r="99" spans="1:7" x14ac:dyDescent="0.25">
      <c r="A99" s="1"/>
      <c r="B99" s="2">
        <v>38047</v>
      </c>
      <c r="C99" s="1">
        <v>-3.6</v>
      </c>
      <c r="D99" s="1">
        <f t="shared" si="2"/>
        <v>14.1</v>
      </c>
      <c r="E99" s="1">
        <f ca="1">IF(ROW()&lt;13,"",AVERAGE(OFFSET(France[[#This Row],[Last]],,,-12)))</f>
        <v>2.3583333333333338</v>
      </c>
      <c r="F99" s="11">
        <f t="shared" si="3"/>
        <v>-0.79661016949152541</v>
      </c>
      <c r="G99" s="1">
        <f ca="1">IF(ROW()&lt;13,"",AVERAGE(OFFSET(France[[#This Row],[% Change]],,,-12)))</f>
        <v>-2.1533616006199101</v>
      </c>
    </row>
    <row r="100" spans="1:7" x14ac:dyDescent="0.25">
      <c r="A100" s="1"/>
      <c r="B100" s="2">
        <v>38078</v>
      </c>
      <c r="C100" s="1">
        <v>-2.6</v>
      </c>
      <c r="D100" s="1">
        <f t="shared" si="2"/>
        <v>1</v>
      </c>
      <c r="E100" s="1">
        <f ca="1">IF(ROW()&lt;13,"",AVERAGE(OFFSET(France[[#This Row],[Last]],,,-12)))</f>
        <v>1.308333333333334</v>
      </c>
      <c r="F100" s="11">
        <f t="shared" si="3"/>
        <v>-0.27777777777777779</v>
      </c>
      <c r="G100" s="1">
        <f ca="1">IF(ROW()&lt;13,"",AVERAGE(OFFSET(France[[#This Row],[% Change]],,,-12)))</f>
        <v>-2.1650154958944952</v>
      </c>
    </row>
    <row r="101" spans="1:7" x14ac:dyDescent="0.25">
      <c r="A101" s="1"/>
      <c r="B101" s="2">
        <v>38108</v>
      </c>
      <c r="C101" s="1">
        <v>6.1</v>
      </c>
      <c r="D101" s="1">
        <f t="shared" si="2"/>
        <v>8.6999999999999993</v>
      </c>
      <c r="E101" s="1">
        <f ca="1">IF(ROW()&lt;13,"",AVERAGE(OFFSET(France[[#This Row],[Last]],,,-12)))</f>
        <v>2.350000000000001</v>
      </c>
      <c r="F101" s="11">
        <f t="shared" si="3"/>
        <v>-3.3461538461538458</v>
      </c>
      <c r="G101" s="1">
        <f ca="1">IF(ROW()&lt;13,"",AVERAGE(OFFSET(France[[#This Row],[% Change]],,,-12)))</f>
        <v>-2.3071949830739826</v>
      </c>
    </row>
    <row r="102" spans="1:7" x14ac:dyDescent="0.25">
      <c r="A102" s="1"/>
      <c r="B102" s="2">
        <v>38139</v>
      </c>
      <c r="C102" s="1">
        <v>7.5</v>
      </c>
      <c r="D102" s="1">
        <f t="shared" si="2"/>
        <v>1.4000000000000004</v>
      </c>
      <c r="E102" s="1">
        <f ca="1">IF(ROW()&lt;13,"",AVERAGE(OFFSET(France[[#This Row],[Last]],,,-12)))</f>
        <v>1.3500000000000003</v>
      </c>
      <c r="F102" s="11">
        <f t="shared" si="3"/>
        <v>0.22950819672131154</v>
      </c>
      <c r="G102" s="1">
        <f ca="1">IF(ROW()&lt;13,"",AVERAGE(OFFSET(France[[#This Row],[% Change]],,,-12)))</f>
        <v>-1.9508297166805397</v>
      </c>
    </row>
    <row r="103" spans="1:7" x14ac:dyDescent="0.25">
      <c r="A103" s="1"/>
      <c r="B103" s="2">
        <v>38169</v>
      </c>
      <c r="C103" s="1">
        <v>9.9</v>
      </c>
      <c r="D103" s="1">
        <f t="shared" si="2"/>
        <v>2.4000000000000004</v>
      </c>
      <c r="E103" s="1">
        <f ca="1">IF(ROW()&lt;13,"",AVERAGE(OFFSET(France[[#This Row],[Last]],,,-12)))</f>
        <v>0.78333333333333321</v>
      </c>
      <c r="F103" s="11">
        <f t="shared" si="3"/>
        <v>0.32000000000000006</v>
      </c>
      <c r="G103" s="1">
        <f ca="1">IF(ROW()&lt;13,"",AVERAGE(OFFSET(France[[#This Row],[% Change]],,,-12)))</f>
        <v>-1.9121972380480612</v>
      </c>
    </row>
    <row r="104" spans="1:7" x14ac:dyDescent="0.25">
      <c r="A104" s="1"/>
      <c r="B104" s="2">
        <v>38200</v>
      </c>
      <c r="C104" s="1">
        <v>13.8</v>
      </c>
      <c r="D104" s="1">
        <f t="shared" si="2"/>
        <v>3.9000000000000004</v>
      </c>
      <c r="E104" s="1">
        <f ca="1">IF(ROW()&lt;13,"",AVERAGE(OFFSET(France[[#This Row],[Last]],,,-12)))</f>
        <v>2.9</v>
      </c>
      <c r="F104" s="11">
        <f t="shared" si="3"/>
        <v>0.39393939393939398</v>
      </c>
      <c r="G104" s="1">
        <f ca="1">IF(ROW()&lt;13,"",AVERAGE(OFFSET(France[[#This Row],[% Change]],,,-12)))</f>
        <v>-1.7381513903495185</v>
      </c>
    </row>
    <row r="105" spans="1:7" x14ac:dyDescent="0.25">
      <c r="A105" s="1"/>
      <c r="B105" s="2">
        <v>38231</v>
      </c>
      <c r="C105" s="1">
        <v>-4</v>
      </c>
      <c r="D105" s="1">
        <f t="shared" si="2"/>
        <v>-17.8</v>
      </c>
      <c r="E105" s="1">
        <f ca="1">IF(ROW()&lt;13,"",AVERAGE(OFFSET(France[[#This Row],[Last]],,,-12)))</f>
        <v>-1.6583333333333334</v>
      </c>
      <c r="F105" s="11">
        <f t="shared" si="3"/>
        <v>-1.2898550724637681</v>
      </c>
      <c r="G105" s="1">
        <f ca="1">IF(ROW()&lt;13,"",AVERAGE(OFFSET(France[[#This Row],[% Change]],,,-12)))</f>
        <v>-1.398081841790465</v>
      </c>
    </row>
    <row r="106" spans="1:7" x14ac:dyDescent="0.25">
      <c r="A106" s="1"/>
      <c r="B106" s="2">
        <v>38261</v>
      </c>
      <c r="C106" s="1">
        <v>-4.9000000000000004</v>
      </c>
      <c r="D106" s="1">
        <f t="shared" si="2"/>
        <v>-0.90000000000000036</v>
      </c>
      <c r="E106" s="1">
        <f ca="1">IF(ROW()&lt;13,"",AVERAGE(OFFSET(France[[#This Row],[Last]],,,-12)))</f>
        <v>-2.3416666666666668</v>
      </c>
      <c r="F106" s="11">
        <f t="shared" si="3"/>
        <v>0.22500000000000009</v>
      </c>
      <c r="G106" s="1">
        <f ca="1">IF(ROW()&lt;13,"",AVERAGE(OFFSET(France[[#This Row],[% Change]],,,-12)))</f>
        <v>-1.3014225715735022</v>
      </c>
    </row>
    <row r="107" spans="1:7" x14ac:dyDescent="0.25">
      <c r="A107" s="1"/>
      <c r="B107" s="2">
        <v>38292</v>
      </c>
      <c r="C107" s="1">
        <v>18.600000000000001</v>
      </c>
      <c r="D107" s="1">
        <f t="shared" si="2"/>
        <v>23.5</v>
      </c>
      <c r="E107" s="1">
        <f ca="1">IF(ROW()&lt;13,"",AVERAGE(OFFSET(France[[#This Row],[Last]],,,-12)))</f>
        <v>0.37500000000000017</v>
      </c>
      <c r="F107" s="11">
        <f t="shared" si="3"/>
        <v>-4.7959183673469381</v>
      </c>
      <c r="G107" s="1">
        <f ca="1">IF(ROW()&lt;13,"",AVERAGE(OFFSET(France[[#This Row],[% Change]],,,-12)))</f>
        <v>-1.2642137486503937</v>
      </c>
    </row>
    <row r="108" spans="1:7" x14ac:dyDescent="0.25">
      <c r="A108" s="1"/>
      <c r="B108" s="2">
        <v>38322</v>
      </c>
      <c r="C108" s="1">
        <v>-1.8</v>
      </c>
      <c r="D108" s="1">
        <f t="shared" si="2"/>
        <v>-20.400000000000002</v>
      </c>
      <c r="E108" s="1">
        <f ca="1">IF(ROW()&lt;13,"",AVERAGE(OFFSET(France[[#This Row],[Last]],,,-12)))</f>
        <v>-0.76666666666666716</v>
      </c>
      <c r="F108" s="11">
        <f t="shared" si="3"/>
        <v>-1.0967741935483872</v>
      </c>
      <c r="G108" s="1">
        <f ca="1">IF(ROW()&lt;13,"",AVERAGE(OFFSET(France[[#This Row],[% Change]],,,-12)))</f>
        <v>-1.2014449314460924</v>
      </c>
    </row>
    <row r="109" spans="1:7" x14ac:dyDescent="0.25">
      <c r="A109" s="1"/>
      <c r="B109" s="2">
        <v>38353</v>
      </c>
      <c r="C109" s="1">
        <v>-0.4</v>
      </c>
      <c r="D109" s="1">
        <f t="shared" si="2"/>
        <v>1.4</v>
      </c>
      <c r="E109" s="1">
        <f ca="1">IF(ROW()&lt;13,"",AVERAGE(OFFSET(France[[#This Row],[Last]],,,-12)))</f>
        <v>1.7416666666666665</v>
      </c>
      <c r="F109" s="11">
        <f t="shared" si="3"/>
        <v>-0.77777777777777768</v>
      </c>
      <c r="G109" s="1">
        <f ca="1">IF(ROW()&lt;13,"",AVERAGE(OFFSET(France[[#This Row],[% Change]],,,-12)))</f>
        <v>-0.96934097875390479</v>
      </c>
    </row>
    <row r="110" spans="1:7" x14ac:dyDescent="0.25">
      <c r="A110" s="1"/>
      <c r="B110" s="2">
        <v>38384</v>
      </c>
      <c r="C110" s="1">
        <v>-1</v>
      </c>
      <c r="D110" s="1">
        <f t="shared" si="2"/>
        <v>-0.6</v>
      </c>
      <c r="E110" s="1">
        <f ca="1">IF(ROW()&lt;13,"",AVERAGE(OFFSET(France[[#This Row],[Last]],,,-12)))</f>
        <v>3.1333333333333342</v>
      </c>
      <c r="F110" s="11">
        <f t="shared" si="3"/>
        <v>1.4999999999999998</v>
      </c>
      <c r="G110" s="1">
        <f ca="1">IF(ROW()&lt;13,"",AVERAGE(OFFSET(France[[#This Row],[% Change]],,,-12)))</f>
        <v>-0.80936830115827652</v>
      </c>
    </row>
    <row r="111" spans="1:7" x14ac:dyDescent="0.25">
      <c r="A111" s="1"/>
      <c r="B111" s="2">
        <v>38412</v>
      </c>
      <c r="C111" s="1">
        <v>4.3</v>
      </c>
      <c r="D111" s="1">
        <f t="shared" si="2"/>
        <v>5.3</v>
      </c>
      <c r="E111" s="1">
        <f ca="1">IF(ROW()&lt;13,"",AVERAGE(OFFSET(France[[#This Row],[Last]],,,-12)))</f>
        <v>3.7916666666666674</v>
      </c>
      <c r="F111" s="11">
        <f t="shared" si="3"/>
        <v>-5.3</v>
      </c>
      <c r="G111" s="1">
        <f ca="1">IF(ROW()&lt;13,"",AVERAGE(OFFSET(France[[#This Row],[% Change]],,,-12)))</f>
        <v>-1.1846507870339824</v>
      </c>
    </row>
    <row r="112" spans="1:7" x14ac:dyDescent="0.25">
      <c r="A112" s="1"/>
      <c r="B112" s="2">
        <v>38443</v>
      </c>
      <c r="C112" s="1">
        <v>-6.8</v>
      </c>
      <c r="D112" s="1">
        <f t="shared" si="2"/>
        <v>-11.1</v>
      </c>
      <c r="E112" s="1">
        <f ca="1">IF(ROW()&lt;13,"",AVERAGE(OFFSET(France[[#This Row],[Last]],,,-12)))</f>
        <v>3.4416666666666669</v>
      </c>
      <c r="F112" s="11">
        <f t="shared" si="3"/>
        <v>-2.5813953488372094</v>
      </c>
      <c r="G112" s="1">
        <f ca="1">IF(ROW()&lt;13,"",AVERAGE(OFFSET(France[[#This Row],[% Change]],,,-12)))</f>
        <v>-1.3766189179556019</v>
      </c>
    </row>
    <row r="113" spans="1:7" x14ac:dyDescent="0.25">
      <c r="A113" s="1"/>
      <c r="B113" s="2">
        <v>38473</v>
      </c>
      <c r="C113" s="1">
        <v>5.4</v>
      </c>
      <c r="D113" s="1">
        <f t="shared" si="2"/>
        <v>12.2</v>
      </c>
      <c r="E113" s="1">
        <f ca="1">IF(ROW()&lt;13,"",AVERAGE(OFFSET(France[[#This Row],[Last]],,,-12)))</f>
        <v>3.3833333333333333</v>
      </c>
      <c r="F113" s="11">
        <f t="shared" si="3"/>
        <v>-1.7941176470588234</v>
      </c>
      <c r="G113" s="1">
        <f ca="1">IF(ROW()&lt;13,"",AVERAGE(OFFSET(France[[#This Row],[% Change]],,,-12)))</f>
        <v>-1.2472825680310162</v>
      </c>
    </row>
    <row r="114" spans="1:7" x14ac:dyDescent="0.25">
      <c r="A114" s="1"/>
      <c r="B114" s="2">
        <v>38504</v>
      </c>
      <c r="C114" s="1">
        <v>-22.8</v>
      </c>
      <c r="D114" s="1">
        <f t="shared" si="2"/>
        <v>-28.200000000000003</v>
      </c>
      <c r="E114" s="1">
        <f ca="1">IF(ROW()&lt;13,"",AVERAGE(OFFSET(France[[#This Row],[Last]],,,-12)))</f>
        <v>0.85833333333333395</v>
      </c>
      <c r="F114" s="11">
        <f t="shared" si="3"/>
        <v>-5.2222222222222223</v>
      </c>
      <c r="G114" s="1">
        <f ca="1">IF(ROW()&lt;13,"",AVERAGE(OFFSET(France[[#This Row],[% Change]],,,-12)))</f>
        <v>-1.7015934362763108</v>
      </c>
    </row>
    <row r="115" spans="1:7" x14ac:dyDescent="0.25">
      <c r="A115" s="1"/>
      <c r="B115" s="2">
        <v>38534</v>
      </c>
      <c r="C115" s="1">
        <v>-16.3</v>
      </c>
      <c r="D115" s="1">
        <f t="shared" si="2"/>
        <v>6.5</v>
      </c>
      <c r="E115" s="1">
        <f ca="1">IF(ROW()&lt;13,"",AVERAGE(OFFSET(France[[#This Row],[Last]],,,-12)))</f>
        <v>-1.325</v>
      </c>
      <c r="F115" s="11">
        <f t="shared" si="3"/>
        <v>-0.28508771929824561</v>
      </c>
      <c r="G115" s="1">
        <f ca="1">IF(ROW()&lt;13,"",AVERAGE(OFFSET(France[[#This Row],[% Change]],,,-12)))</f>
        <v>-1.7520174128844979</v>
      </c>
    </row>
    <row r="116" spans="1:7" x14ac:dyDescent="0.25">
      <c r="A116" s="1"/>
      <c r="B116" s="2">
        <v>38565</v>
      </c>
      <c r="C116" s="1">
        <v>-14</v>
      </c>
      <c r="D116" s="1">
        <f t="shared" si="2"/>
        <v>2.3000000000000007</v>
      </c>
      <c r="E116" s="1">
        <f ca="1">IF(ROW()&lt;13,"",AVERAGE(OFFSET(France[[#This Row],[Last]],,,-12)))</f>
        <v>-3.6416666666666671</v>
      </c>
      <c r="F116" s="11">
        <f t="shared" si="3"/>
        <v>-0.14110429447852765</v>
      </c>
      <c r="G116" s="1">
        <f ca="1">IF(ROW()&lt;13,"",AVERAGE(OFFSET(France[[#This Row],[% Change]],,,-12)))</f>
        <v>-1.7966043869193247</v>
      </c>
    </row>
    <row r="117" spans="1:7" x14ac:dyDescent="0.25">
      <c r="A117" s="1"/>
      <c r="B117" s="2">
        <v>38596</v>
      </c>
      <c r="C117" s="1">
        <v>-25.3</v>
      </c>
      <c r="D117" s="1">
        <f t="shared" si="2"/>
        <v>-11.3</v>
      </c>
      <c r="E117" s="1">
        <f ca="1">IF(ROW()&lt;13,"",AVERAGE(OFFSET(France[[#This Row],[Last]],,,-12)))</f>
        <v>-5.416666666666667</v>
      </c>
      <c r="F117" s="11">
        <f t="shared" si="3"/>
        <v>0.80714285714285716</v>
      </c>
      <c r="G117" s="1">
        <f ca="1">IF(ROW()&lt;13,"",AVERAGE(OFFSET(France[[#This Row],[% Change]],,,-12)))</f>
        <v>-1.6218545594521059</v>
      </c>
    </row>
    <row r="118" spans="1:7" x14ac:dyDescent="0.25">
      <c r="A118" s="1"/>
      <c r="B118" s="2">
        <v>38626</v>
      </c>
      <c r="C118" s="1">
        <v>-22.2</v>
      </c>
      <c r="D118" s="1">
        <f t="shared" si="2"/>
        <v>3.1000000000000014</v>
      </c>
      <c r="E118" s="1">
        <f ca="1">IF(ROW()&lt;13,"",AVERAGE(OFFSET(France[[#This Row],[Last]],,,-12)))</f>
        <v>-6.8583333333333334</v>
      </c>
      <c r="F118" s="11">
        <f t="shared" si="3"/>
        <v>-0.12252964426877476</v>
      </c>
      <c r="G118" s="1">
        <f ca="1">IF(ROW()&lt;13,"",AVERAGE(OFFSET(France[[#This Row],[% Change]],,,-12)))</f>
        <v>-1.6508153631411704</v>
      </c>
    </row>
    <row r="119" spans="1:7" x14ac:dyDescent="0.25">
      <c r="A119" s="1"/>
      <c r="B119" s="2">
        <v>38657</v>
      </c>
      <c r="C119" s="1">
        <v>-20.3</v>
      </c>
      <c r="D119" s="1">
        <f t="shared" si="2"/>
        <v>1.8999999999999986</v>
      </c>
      <c r="E119" s="1">
        <f ca="1">IF(ROW()&lt;13,"",AVERAGE(OFFSET(France[[#This Row],[Last]],,,-12)))</f>
        <v>-10.1</v>
      </c>
      <c r="F119" s="11">
        <f t="shared" si="3"/>
        <v>-8.558558558558553E-2</v>
      </c>
      <c r="G119" s="1">
        <f ca="1">IF(ROW()&lt;13,"",AVERAGE(OFFSET(France[[#This Row],[% Change]],,,-12)))</f>
        <v>-1.2582876313277247</v>
      </c>
    </row>
    <row r="120" spans="1:7" x14ac:dyDescent="0.25">
      <c r="A120" s="1"/>
      <c r="B120" s="2">
        <v>38687</v>
      </c>
      <c r="C120" s="1">
        <v>-19.100000000000001</v>
      </c>
      <c r="D120" s="1">
        <f t="shared" si="2"/>
        <v>1.1999999999999993</v>
      </c>
      <c r="E120" s="1">
        <f ca="1">IF(ROW()&lt;13,"",AVERAGE(OFFSET(France[[#This Row],[Last]],,,-12)))</f>
        <v>-11.541666666666666</v>
      </c>
      <c r="F120" s="11">
        <f t="shared" si="3"/>
        <v>-5.91133004926108E-2</v>
      </c>
      <c r="G120" s="1">
        <f ca="1">IF(ROW()&lt;13,"",AVERAGE(OFFSET(France[[#This Row],[% Change]],,,-12)))</f>
        <v>-1.1718158902397431</v>
      </c>
    </row>
    <row r="121" spans="1:7" x14ac:dyDescent="0.25">
      <c r="A121" s="1"/>
      <c r="B121" s="2">
        <v>38718</v>
      </c>
      <c r="C121" s="1">
        <v>-17.100000000000001</v>
      </c>
      <c r="D121" s="1">
        <f t="shared" si="2"/>
        <v>2</v>
      </c>
      <c r="E121" s="1">
        <f ca="1">IF(ROW()&lt;13,"",AVERAGE(OFFSET(France[[#This Row],[Last]],,,-12)))</f>
        <v>-12.933333333333332</v>
      </c>
      <c r="F121" s="11">
        <f t="shared" si="3"/>
        <v>-0.10471204188481674</v>
      </c>
      <c r="G121" s="1">
        <f ca="1">IF(ROW()&lt;13,"",AVERAGE(OFFSET(France[[#This Row],[% Change]],,,-12)))</f>
        <v>-1.1157270789153297</v>
      </c>
    </row>
    <row r="122" spans="1:7" x14ac:dyDescent="0.25">
      <c r="A122" s="1"/>
      <c r="B122" s="2">
        <v>38749</v>
      </c>
      <c r="C122" s="1">
        <v>-22</v>
      </c>
      <c r="D122" s="1">
        <f t="shared" si="2"/>
        <v>-4.8999999999999986</v>
      </c>
      <c r="E122" s="1">
        <f ca="1">IF(ROW()&lt;13,"",AVERAGE(OFFSET(France[[#This Row],[Last]],,,-12)))</f>
        <v>-14.683333333333332</v>
      </c>
      <c r="F122" s="11">
        <f t="shared" si="3"/>
        <v>0.28654970760233905</v>
      </c>
      <c r="G122" s="1">
        <f ca="1">IF(ROW()&lt;13,"",AVERAGE(OFFSET(France[[#This Row],[% Change]],,,-12)))</f>
        <v>-1.2168479366151348</v>
      </c>
    </row>
    <row r="123" spans="1:7" x14ac:dyDescent="0.25">
      <c r="A123" s="1"/>
      <c r="B123" s="2">
        <v>38777</v>
      </c>
      <c r="C123" s="1">
        <v>-29.6</v>
      </c>
      <c r="D123" s="1">
        <f t="shared" si="2"/>
        <v>-7.6000000000000014</v>
      </c>
      <c r="E123" s="1">
        <f ca="1">IF(ROW()&lt;13,"",AVERAGE(OFFSET(France[[#This Row],[Last]],,,-12)))</f>
        <v>-17.508333333333333</v>
      </c>
      <c r="F123" s="11">
        <f t="shared" si="3"/>
        <v>0.34545454545454551</v>
      </c>
      <c r="G123" s="1">
        <f ca="1">IF(ROW()&lt;13,"",AVERAGE(OFFSET(France[[#This Row],[% Change]],,,-12)))</f>
        <v>-0.74639339116058956</v>
      </c>
    </row>
    <row r="124" spans="1:7" x14ac:dyDescent="0.25">
      <c r="A124" s="1"/>
      <c r="B124" s="2">
        <v>38808</v>
      </c>
      <c r="C124" s="1">
        <v>-39.9</v>
      </c>
      <c r="D124" s="1">
        <f t="shared" si="2"/>
        <v>-10.299999999999997</v>
      </c>
      <c r="E124" s="1">
        <f ca="1">IF(ROW()&lt;13,"",AVERAGE(OFFSET(France[[#This Row],[Last]],,,-12)))</f>
        <v>-20.266666666666666</v>
      </c>
      <c r="F124" s="11">
        <f t="shared" si="3"/>
        <v>0.34797297297297286</v>
      </c>
      <c r="G124" s="1">
        <f ca="1">IF(ROW()&lt;13,"",AVERAGE(OFFSET(France[[#This Row],[% Change]],,,-12)))</f>
        <v>-0.5022793643430743</v>
      </c>
    </row>
    <row r="125" spans="1:7" x14ac:dyDescent="0.25">
      <c r="A125" s="1"/>
      <c r="B125" s="2">
        <v>38838</v>
      </c>
      <c r="C125" s="1">
        <v>-39.299999999999997</v>
      </c>
      <c r="D125" s="1">
        <f t="shared" si="2"/>
        <v>0.60000000000000142</v>
      </c>
      <c r="E125" s="1">
        <f ca="1">IF(ROW()&lt;13,"",AVERAGE(OFFSET(France[[#This Row],[Last]],,,-12)))</f>
        <v>-23.991666666666664</v>
      </c>
      <c r="F125" s="11">
        <f t="shared" si="3"/>
        <v>-1.5037593984962442E-2</v>
      </c>
      <c r="G125" s="1">
        <f ca="1">IF(ROW()&lt;13,"",AVERAGE(OFFSET(France[[#This Row],[% Change]],,,-12)))</f>
        <v>-0.35402269325358587</v>
      </c>
    </row>
    <row r="126" spans="1:7" x14ac:dyDescent="0.25">
      <c r="A126" s="1"/>
      <c r="B126" s="2">
        <v>38869</v>
      </c>
      <c r="C126" s="1">
        <v>-23.6</v>
      </c>
      <c r="D126" s="1">
        <f t="shared" si="2"/>
        <v>15.699999999999996</v>
      </c>
      <c r="E126" s="1">
        <f ca="1">IF(ROW()&lt;13,"",AVERAGE(OFFSET(France[[#This Row],[Last]],,,-12)))</f>
        <v>-24.058333333333334</v>
      </c>
      <c r="F126" s="11">
        <f t="shared" si="3"/>
        <v>-0.3994910941475826</v>
      </c>
      <c r="G126" s="1">
        <f ca="1">IF(ROW()&lt;13,"",AVERAGE(OFFSET(France[[#This Row],[% Change]],,,-12)))</f>
        <v>4.7871567419300709E-2</v>
      </c>
    </row>
    <row r="127" spans="1:7" x14ac:dyDescent="0.25">
      <c r="A127" s="1"/>
      <c r="B127" s="2">
        <v>38899</v>
      </c>
      <c r="C127" s="1">
        <v>-32.700000000000003</v>
      </c>
      <c r="D127" s="1">
        <f t="shared" si="2"/>
        <v>-9.1000000000000014</v>
      </c>
      <c r="E127" s="1">
        <f ca="1">IF(ROW()&lt;13,"",AVERAGE(OFFSET(France[[#This Row],[Last]],,,-12)))</f>
        <v>-25.425000000000001</v>
      </c>
      <c r="F127" s="11">
        <f t="shared" si="3"/>
        <v>0.38559322033898308</v>
      </c>
      <c r="G127" s="1">
        <f ca="1">IF(ROW()&lt;13,"",AVERAGE(OFFSET(France[[#This Row],[% Change]],,,-12)))</f>
        <v>0.10376164572240308</v>
      </c>
    </row>
    <row r="128" spans="1:7" x14ac:dyDescent="0.25">
      <c r="A128" s="1"/>
      <c r="B128" s="2">
        <v>38930</v>
      </c>
      <c r="C128" s="1">
        <v>-13.8</v>
      </c>
      <c r="D128" s="1">
        <f t="shared" si="2"/>
        <v>18.900000000000002</v>
      </c>
      <c r="E128" s="1">
        <f ca="1">IF(ROW()&lt;13,"",AVERAGE(OFFSET(France[[#This Row],[Last]],,,-12)))</f>
        <v>-25.408333333333335</v>
      </c>
      <c r="F128" s="11">
        <f t="shared" si="3"/>
        <v>-0.57798165137614677</v>
      </c>
      <c r="G128" s="1">
        <f ca="1">IF(ROW()&lt;13,"",AVERAGE(OFFSET(France[[#This Row],[% Change]],,,-12)))</f>
        <v>6.7355199314268158E-2</v>
      </c>
    </row>
    <row r="129" spans="1:7" x14ac:dyDescent="0.25">
      <c r="A129" s="1"/>
      <c r="B129" s="2">
        <v>38961</v>
      </c>
      <c r="C129" s="1">
        <v>-30.7</v>
      </c>
      <c r="D129" s="1">
        <f t="shared" si="2"/>
        <v>-16.899999999999999</v>
      </c>
      <c r="E129" s="1">
        <f ca="1">IF(ROW()&lt;13,"",AVERAGE(OFFSET(France[[#This Row],[Last]],,,-12)))</f>
        <v>-25.858333333333334</v>
      </c>
      <c r="F129" s="11">
        <f t="shared" si="3"/>
        <v>1.2246376811594202</v>
      </c>
      <c r="G129" s="1">
        <f ca="1">IF(ROW()&lt;13,"",AVERAGE(OFFSET(France[[#This Row],[% Change]],,,-12)))</f>
        <v>0.10214643464898177</v>
      </c>
    </row>
    <row r="130" spans="1:7" x14ac:dyDescent="0.25">
      <c r="A130" s="1"/>
      <c r="B130" s="2">
        <v>38991</v>
      </c>
      <c r="C130" s="1">
        <v>-3.5</v>
      </c>
      <c r="D130" s="1">
        <f t="shared" ref="D130:D193" si="4">C130-C129</f>
        <v>27.2</v>
      </c>
      <c r="E130" s="1">
        <f ca="1">IF(ROW()&lt;13,"",AVERAGE(OFFSET(France[[#This Row],[Last]],,,-12)))</f>
        <v>-24.3</v>
      </c>
      <c r="F130" s="11">
        <f t="shared" ref="F130:F193" si="5">(C130-C129)/C129</f>
        <v>-0.88599348534201949</v>
      </c>
      <c r="G130" s="1">
        <f ca="1">IF(ROW()&lt;13,"",AVERAGE(OFFSET(France[[#This Row],[% Change]],,,-12)))</f>
        <v>3.8524447892878032E-2</v>
      </c>
    </row>
    <row r="131" spans="1:7" x14ac:dyDescent="0.25">
      <c r="A131" s="1"/>
      <c r="B131" s="2">
        <v>39022</v>
      </c>
      <c r="C131" s="1">
        <v>-28.9</v>
      </c>
      <c r="D131" s="1">
        <f t="shared" si="4"/>
        <v>-25.4</v>
      </c>
      <c r="E131" s="1">
        <f ca="1">IF(ROW()&lt;13,"",AVERAGE(OFFSET(France[[#This Row],[Last]],,,-12)))</f>
        <v>-25.016666666666666</v>
      </c>
      <c r="F131" s="11">
        <f t="shared" si="5"/>
        <v>7.2571428571428571</v>
      </c>
      <c r="G131" s="1">
        <f ca="1">IF(ROW()&lt;13,"",AVERAGE(OFFSET(France[[#This Row],[% Change]],,,-12)))</f>
        <v>0.65041848478691489</v>
      </c>
    </row>
    <row r="132" spans="1:7" x14ac:dyDescent="0.25">
      <c r="A132" s="1"/>
      <c r="B132" s="2">
        <v>39052</v>
      </c>
      <c r="C132" s="1">
        <v>-22.2</v>
      </c>
      <c r="D132" s="1">
        <f t="shared" si="4"/>
        <v>6.6999999999999993</v>
      </c>
      <c r="E132" s="1">
        <f ca="1">IF(ROW()&lt;13,"",AVERAGE(OFFSET(France[[#This Row],[Last]],,,-12)))</f>
        <v>-25.274999999999995</v>
      </c>
      <c r="F132" s="11">
        <f t="shared" si="5"/>
        <v>-0.23183391003460208</v>
      </c>
      <c r="G132" s="1">
        <f ca="1">IF(ROW()&lt;13,"",AVERAGE(OFFSET(France[[#This Row],[% Change]],,,-12)))</f>
        <v>0.63602510065841555</v>
      </c>
    </row>
    <row r="133" spans="1:7" x14ac:dyDescent="0.25">
      <c r="A133" s="1"/>
      <c r="B133" s="2">
        <v>39083</v>
      </c>
      <c r="C133" s="1">
        <v>-32.5</v>
      </c>
      <c r="D133" s="1">
        <f t="shared" si="4"/>
        <v>-10.3</v>
      </c>
      <c r="E133" s="1">
        <f ca="1">IF(ROW()&lt;13,"",AVERAGE(OFFSET(France[[#This Row],[Last]],,,-12)))</f>
        <v>-26.558333333333334</v>
      </c>
      <c r="F133" s="11">
        <f t="shared" si="5"/>
        <v>0.463963963963964</v>
      </c>
      <c r="G133" s="1">
        <f ca="1">IF(ROW()&lt;13,"",AVERAGE(OFFSET(France[[#This Row],[% Change]],,,-12)))</f>
        <v>0.68341476781248067</v>
      </c>
    </row>
    <row r="134" spans="1:7" x14ac:dyDescent="0.25">
      <c r="A134" s="1"/>
      <c r="B134" s="2">
        <v>39114</v>
      </c>
      <c r="C134" s="1">
        <v>-32.4</v>
      </c>
      <c r="D134" s="1">
        <f t="shared" si="4"/>
        <v>0.10000000000000142</v>
      </c>
      <c r="E134" s="1">
        <f ca="1">IF(ROW()&lt;13,"",AVERAGE(OFFSET(France[[#This Row],[Last]],,,-12)))</f>
        <v>-27.425000000000001</v>
      </c>
      <c r="F134" s="11">
        <f t="shared" si="5"/>
        <v>-3.0769230769231207E-3</v>
      </c>
      <c r="G134" s="1">
        <f ca="1">IF(ROW()&lt;13,"",AVERAGE(OFFSET(France[[#This Row],[% Change]],,,-12)))</f>
        <v>0.65927921525587552</v>
      </c>
    </row>
    <row r="135" spans="1:7" x14ac:dyDescent="0.25">
      <c r="A135" s="1"/>
      <c r="B135" s="2">
        <v>39142</v>
      </c>
      <c r="C135" s="1">
        <v>-27.6</v>
      </c>
      <c r="D135" s="1">
        <f t="shared" si="4"/>
        <v>4.7999999999999972</v>
      </c>
      <c r="E135" s="1">
        <f ca="1">IF(ROW()&lt;13,"",AVERAGE(OFFSET(France[[#This Row],[Last]],,,-12)))</f>
        <v>-27.258333333333336</v>
      </c>
      <c r="F135" s="11">
        <f t="shared" si="5"/>
        <v>-0.14814814814814806</v>
      </c>
      <c r="G135" s="1">
        <f ca="1">IF(ROW()&lt;13,"",AVERAGE(OFFSET(France[[#This Row],[% Change]],,,-12)))</f>
        <v>0.61814565745565109</v>
      </c>
    </row>
    <row r="136" spans="1:7" x14ac:dyDescent="0.25">
      <c r="A136" s="1"/>
      <c r="B136" s="2">
        <v>39173</v>
      </c>
      <c r="C136" s="1">
        <v>-21.7</v>
      </c>
      <c r="D136" s="1">
        <f t="shared" si="4"/>
        <v>5.9000000000000021</v>
      </c>
      <c r="E136" s="1">
        <f ca="1">IF(ROW()&lt;13,"",AVERAGE(OFFSET(France[[#This Row],[Last]],,,-12)))</f>
        <v>-25.741666666666664</v>
      </c>
      <c r="F136" s="11">
        <f t="shared" si="5"/>
        <v>-0.21376811594202905</v>
      </c>
      <c r="G136" s="1">
        <f ca="1">IF(ROW()&lt;13,"",AVERAGE(OFFSET(France[[#This Row],[% Change]],,,-12)))</f>
        <v>0.57133390004606754</v>
      </c>
    </row>
    <row r="137" spans="1:7" x14ac:dyDescent="0.25">
      <c r="A137" s="1"/>
      <c r="B137" s="2">
        <v>39203</v>
      </c>
      <c r="C137" s="1">
        <v>-12.5</v>
      </c>
      <c r="D137" s="1">
        <f t="shared" si="4"/>
        <v>9.1999999999999993</v>
      </c>
      <c r="E137" s="1">
        <f ca="1">IF(ROW()&lt;13,"",AVERAGE(OFFSET(France[[#This Row],[Last]],,,-12)))</f>
        <v>-23.508333333333336</v>
      </c>
      <c r="F137" s="11">
        <f t="shared" si="5"/>
        <v>-0.42396313364055299</v>
      </c>
      <c r="G137" s="1">
        <f ca="1">IF(ROW()&lt;13,"",AVERAGE(OFFSET(France[[#This Row],[% Change]],,,-12)))</f>
        <v>0.53725677174143494</v>
      </c>
    </row>
    <row r="138" spans="1:7" x14ac:dyDescent="0.25">
      <c r="A138" s="1"/>
      <c r="B138" s="2">
        <v>39234</v>
      </c>
      <c r="C138" s="1">
        <v>-19.600000000000001</v>
      </c>
      <c r="D138" s="1">
        <f t="shared" si="4"/>
        <v>-7.1000000000000014</v>
      </c>
      <c r="E138" s="1">
        <f ca="1">IF(ROW()&lt;13,"",AVERAGE(OFFSET(France[[#This Row],[Last]],,,-12)))</f>
        <v>-23.175000000000001</v>
      </c>
      <c r="F138" s="11">
        <f t="shared" si="5"/>
        <v>0.56800000000000006</v>
      </c>
      <c r="G138" s="1">
        <f ca="1">IF(ROW()&lt;13,"",AVERAGE(OFFSET(France[[#This Row],[% Change]],,,-12)))</f>
        <v>0.61788102958706681</v>
      </c>
    </row>
    <row r="139" spans="1:7" x14ac:dyDescent="0.25">
      <c r="A139" s="1"/>
      <c r="B139" s="2">
        <v>39264</v>
      </c>
      <c r="C139" s="1">
        <v>-1.2</v>
      </c>
      <c r="D139" s="1">
        <f t="shared" si="4"/>
        <v>18.400000000000002</v>
      </c>
      <c r="E139" s="1">
        <f ca="1">IF(ROW()&lt;13,"",AVERAGE(OFFSET(France[[#This Row],[Last]],,,-12)))</f>
        <v>-20.55</v>
      </c>
      <c r="F139" s="11">
        <f t="shared" si="5"/>
        <v>-0.93877551020408168</v>
      </c>
      <c r="G139" s="1">
        <f ca="1">IF(ROW()&lt;13,"",AVERAGE(OFFSET(France[[#This Row],[% Change]],,,-12)))</f>
        <v>0.50751696870847818</v>
      </c>
    </row>
    <row r="140" spans="1:7" x14ac:dyDescent="0.25">
      <c r="A140" s="1"/>
      <c r="B140" s="2">
        <v>39295</v>
      </c>
      <c r="C140" s="1">
        <v>-22.4</v>
      </c>
      <c r="D140" s="1">
        <f t="shared" si="4"/>
        <v>-21.2</v>
      </c>
      <c r="E140" s="1">
        <f ca="1">IF(ROW()&lt;13,"",AVERAGE(OFFSET(France[[#This Row],[Last]],,,-12)))</f>
        <v>-21.266666666666662</v>
      </c>
      <c r="F140" s="11">
        <f t="shared" si="5"/>
        <v>17.666666666666668</v>
      </c>
      <c r="G140" s="1">
        <f ca="1">IF(ROW()&lt;13,"",AVERAGE(OFFSET(France[[#This Row],[% Change]],,,-12)))</f>
        <v>2.0279043285453793</v>
      </c>
    </row>
    <row r="141" spans="1:7" x14ac:dyDescent="0.25">
      <c r="A141" s="1"/>
      <c r="B141" s="2">
        <v>39326</v>
      </c>
      <c r="C141" s="1">
        <v>-4.2</v>
      </c>
      <c r="D141" s="1">
        <f t="shared" si="4"/>
        <v>18.2</v>
      </c>
      <c r="E141" s="1">
        <f ca="1">IF(ROW()&lt;13,"",AVERAGE(OFFSET(France[[#This Row],[Last]],,,-12)))</f>
        <v>-19.05833333333333</v>
      </c>
      <c r="F141" s="11">
        <f t="shared" si="5"/>
        <v>-0.8125</v>
      </c>
      <c r="G141" s="1">
        <f ca="1">IF(ROW()&lt;13,"",AVERAGE(OFFSET(France[[#This Row],[% Change]],,,-12)))</f>
        <v>1.8581428551154275</v>
      </c>
    </row>
    <row r="142" spans="1:7" x14ac:dyDescent="0.25">
      <c r="A142" s="1"/>
      <c r="B142" s="2">
        <v>39356</v>
      </c>
      <c r="C142" s="1">
        <v>-28.8</v>
      </c>
      <c r="D142" s="1">
        <f t="shared" si="4"/>
        <v>-24.6</v>
      </c>
      <c r="E142" s="1">
        <f ca="1">IF(ROW()&lt;13,"",AVERAGE(OFFSET(France[[#This Row],[Last]],,,-12)))</f>
        <v>-21.166666666666664</v>
      </c>
      <c r="F142" s="11">
        <f t="shared" si="5"/>
        <v>5.8571428571428577</v>
      </c>
      <c r="G142" s="1">
        <f ca="1">IF(ROW()&lt;13,"",AVERAGE(OFFSET(France[[#This Row],[% Change]],,,-12)))</f>
        <v>2.4200708836558342</v>
      </c>
    </row>
    <row r="143" spans="1:7" x14ac:dyDescent="0.25">
      <c r="A143" s="1"/>
      <c r="B143" s="2">
        <v>39387</v>
      </c>
      <c r="C143" s="1">
        <v>-28</v>
      </c>
      <c r="D143" s="1">
        <f t="shared" si="4"/>
        <v>0.80000000000000071</v>
      </c>
      <c r="E143" s="1">
        <f ca="1">IF(ROW()&lt;13,"",AVERAGE(OFFSET(France[[#This Row],[Last]],,,-12)))</f>
        <v>-21.091666666666665</v>
      </c>
      <c r="F143" s="11">
        <f t="shared" si="5"/>
        <v>-2.7777777777777801E-2</v>
      </c>
      <c r="G143" s="1">
        <f ca="1">IF(ROW()&lt;13,"",AVERAGE(OFFSET(France[[#This Row],[% Change]],,,-12)))</f>
        <v>1.8129941640791145</v>
      </c>
    </row>
    <row r="144" spans="1:7" x14ac:dyDescent="0.25">
      <c r="A144" s="1"/>
      <c r="B144" s="2">
        <v>39417</v>
      </c>
      <c r="C144" s="1">
        <v>-21.2</v>
      </c>
      <c r="D144" s="1">
        <f t="shared" si="4"/>
        <v>6.8000000000000007</v>
      </c>
      <c r="E144" s="1">
        <f ca="1">IF(ROW()&lt;13,"",AVERAGE(OFFSET(France[[#This Row],[Last]],,,-12)))</f>
        <v>-21.008333333333333</v>
      </c>
      <c r="F144" s="11">
        <f t="shared" si="5"/>
        <v>-0.24285714285714288</v>
      </c>
      <c r="G144" s="1">
        <f ca="1">IF(ROW()&lt;13,"",AVERAGE(OFFSET(France[[#This Row],[% Change]],,,-12)))</f>
        <v>1.8120755613439028</v>
      </c>
    </row>
    <row r="145" spans="1:7" x14ac:dyDescent="0.25">
      <c r="A145" s="1"/>
      <c r="B145" s="2">
        <v>39448</v>
      </c>
      <c r="C145" s="1">
        <v>-9.5</v>
      </c>
      <c r="D145" s="1">
        <f t="shared" si="4"/>
        <v>11.7</v>
      </c>
      <c r="E145" s="1">
        <f ca="1">IF(ROW()&lt;13,"",AVERAGE(OFFSET(France[[#This Row],[Last]],,,-12)))</f>
        <v>-19.091666666666665</v>
      </c>
      <c r="F145" s="11">
        <f t="shared" si="5"/>
        <v>-0.55188679245283012</v>
      </c>
      <c r="G145" s="1">
        <f ca="1">IF(ROW()&lt;13,"",AVERAGE(OFFSET(France[[#This Row],[% Change]],,,-12)))</f>
        <v>1.7274213316425031</v>
      </c>
    </row>
    <row r="146" spans="1:7" x14ac:dyDescent="0.25">
      <c r="A146" s="1"/>
      <c r="B146" s="2">
        <v>39479</v>
      </c>
      <c r="C146" s="1">
        <v>-30.5</v>
      </c>
      <c r="D146" s="1">
        <f t="shared" si="4"/>
        <v>-21</v>
      </c>
      <c r="E146" s="1">
        <f ca="1">IF(ROW()&lt;13,"",AVERAGE(OFFSET(France[[#This Row],[Last]],,,-12)))</f>
        <v>-18.933333333333334</v>
      </c>
      <c r="F146" s="11">
        <f t="shared" si="5"/>
        <v>2.2105263157894739</v>
      </c>
      <c r="G146" s="1">
        <f ca="1">IF(ROW()&lt;13,"",AVERAGE(OFFSET(France[[#This Row],[% Change]],,,-12)))</f>
        <v>1.9118882682147029</v>
      </c>
    </row>
    <row r="147" spans="1:7" x14ac:dyDescent="0.25">
      <c r="A147" s="1"/>
      <c r="B147" s="2">
        <v>39508</v>
      </c>
      <c r="C147" s="1">
        <v>11.8</v>
      </c>
      <c r="D147" s="1">
        <f t="shared" si="4"/>
        <v>42.3</v>
      </c>
      <c r="E147" s="1">
        <f ca="1">IF(ROW()&lt;13,"",AVERAGE(OFFSET(France[[#This Row],[Last]],,,-12)))</f>
        <v>-15.649999999999999</v>
      </c>
      <c r="F147" s="11">
        <f t="shared" si="5"/>
        <v>-1.3868852459016392</v>
      </c>
      <c r="G147" s="1">
        <f ca="1">IF(ROW()&lt;13,"",AVERAGE(OFFSET(France[[#This Row],[% Change]],,,-12)))</f>
        <v>1.8086601767352455</v>
      </c>
    </row>
    <row r="148" spans="1:7" x14ac:dyDescent="0.25">
      <c r="A148" s="1"/>
      <c r="B148" s="2">
        <v>39539</v>
      </c>
      <c r="C148" s="1">
        <v>9.1999999999999993</v>
      </c>
      <c r="D148" s="1">
        <f t="shared" si="4"/>
        <v>-2.6000000000000014</v>
      </c>
      <c r="E148" s="1">
        <f ca="1">IF(ROW()&lt;13,"",AVERAGE(OFFSET(France[[#This Row],[Last]],,,-12)))</f>
        <v>-13.075000000000001</v>
      </c>
      <c r="F148" s="11">
        <f t="shared" si="5"/>
        <v>-0.22033898305084756</v>
      </c>
      <c r="G148" s="1">
        <f ca="1">IF(ROW()&lt;13,"",AVERAGE(OFFSET(France[[#This Row],[% Change]],,,-12)))</f>
        <v>1.8081126044761771</v>
      </c>
    </row>
    <row r="149" spans="1:7" x14ac:dyDescent="0.25">
      <c r="A149" s="1"/>
      <c r="B149" s="2">
        <v>39569</v>
      </c>
      <c r="C149" s="1">
        <v>3.2</v>
      </c>
      <c r="D149" s="1">
        <f t="shared" si="4"/>
        <v>-5.9999999999999991</v>
      </c>
      <c r="E149" s="1">
        <f ca="1">IF(ROW()&lt;13,"",AVERAGE(OFFSET(France[[#This Row],[Last]],,,-12)))</f>
        <v>-11.766666666666667</v>
      </c>
      <c r="F149" s="11">
        <f t="shared" si="5"/>
        <v>-0.65217391304347816</v>
      </c>
      <c r="G149" s="1">
        <f ca="1">IF(ROW()&lt;13,"",AVERAGE(OFFSET(France[[#This Row],[% Change]],,,-12)))</f>
        <v>1.7890950395259335</v>
      </c>
    </row>
    <row r="150" spans="1:7" x14ac:dyDescent="0.25">
      <c r="A150" s="1"/>
      <c r="B150" s="2">
        <v>39600</v>
      </c>
      <c r="C150" s="1">
        <v>17.100000000000001</v>
      </c>
      <c r="D150" s="1">
        <f t="shared" si="4"/>
        <v>13.900000000000002</v>
      </c>
      <c r="E150" s="1">
        <f ca="1">IF(ROW()&lt;13,"",AVERAGE(OFFSET(France[[#This Row],[Last]],,,-12)))</f>
        <v>-8.7083333333333339</v>
      </c>
      <c r="F150" s="11">
        <f t="shared" si="5"/>
        <v>4.34375</v>
      </c>
      <c r="G150" s="1">
        <f ca="1">IF(ROW()&lt;13,"",AVERAGE(OFFSET(France[[#This Row],[% Change]],,,-12)))</f>
        <v>2.1037408728592668</v>
      </c>
    </row>
    <row r="151" spans="1:7" x14ac:dyDescent="0.25">
      <c r="A151" s="1"/>
      <c r="B151" s="2">
        <v>39630</v>
      </c>
      <c r="C151" s="1">
        <v>19.100000000000001</v>
      </c>
      <c r="D151" s="1">
        <f t="shared" si="4"/>
        <v>2</v>
      </c>
      <c r="E151" s="1">
        <f ca="1">IF(ROW()&lt;13,"",AVERAGE(OFFSET(France[[#This Row],[Last]],,,-12)))</f>
        <v>-7.0166666666666684</v>
      </c>
      <c r="F151" s="11">
        <f t="shared" si="5"/>
        <v>0.11695906432748537</v>
      </c>
      <c r="G151" s="1">
        <f ca="1">IF(ROW()&lt;13,"",AVERAGE(OFFSET(France[[#This Row],[% Change]],,,-12)))</f>
        <v>2.1917187540702305</v>
      </c>
    </row>
    <row r="152" spans="1:7" x14ac:dyDescent="0.25">
      <c r="A152" s="1"/>
      <c r="B152" s="2">
        <v>39661</v>
      </c>
      <c r="C152" s="1">
        <v>3.9</v>
      </c>
      <c r="D152" s="1">
        <f t="shared" si="4"/>
        <v>-15.200000000000001</v>
      </c>
      <c r="E152" s="1">
        <f ca="1">IF(ROW()&lt;13,"",AVERAGE(OFFSET(France[[#This Row],[Last]],,,-12)))</f>
        <v>-4.8250000000000002</v>
      </c>
      <c r="F152" s="11">
        <f t="shared" si="5"/>
        <v>-0.79581151832460728</v>
      </c>
      <c r="G152" s="1">
        <f ca="1">IF(ROW()&lt;13,"",AVERAGE(OFFSET(France[[#This Row],[% Change]],,,-12)))</f>
        <v>0.65317890532095779</v>
      </c>
    </row>
    <row r="153" spans="1:7" x14ac:dyDescent="0.25">
      <c r="A153" s="1"/>
      <c r="B153" s="2">
        <v>39692</v>
      </c>
      <c r="C153" s="1">
        <v>35.799999999999997</v>
      </c>
      <c r="D153" s="1">
        <f t="shared" si="4"/>
        <v>31.9</v>
      </c>
      <c r="E153" s="1">
        <f ca="1">IF(ROW()&lt;13,"",AVERAGE(OFFSET(France[[#This Row],[Last]],,,-12)))</f>
        <v>-1.491666666666666</v>
      </c>
      <c r="F153" s="11">
        <f t="shared" si="5"/>
        <v>8.1794871794871788</v>
      </c>
      <c r="G153" s="1">
        <f ca="1">IF(ROW()&lt;13,"",AVERAGE(OFFSET(France[[#This Row],[% Change]],,,-12)))</f>
        <v>1.4025111702782229</v>
      </c>
    </row>
    <row r="154" spans="1:7" x14ac:dyDescent="0.25">
      <c r="A154" s="1"/>
      <c r="B154" s="2">
        <v>39722</v>
      </c>
      <c r="C154" s="1">
        <v>33.200000000000003</v>
      </c>
      <c r="D154" s="1">
        <f t="shared" si="4"/>
        <v>-2.5999999999999943</v>
      </c>
      <c r="E154" s="1">
        <f ca="1">IF(ROW()&lt;13,"",AVERAGE(OFFSET(France[[#This Row],[Last]],,,-12)))</f>
        <v>3.6750000000000003</v>
      </c>
      <c r="F154" s="11">
        <f t="shared" si="5"/>
        <v>-7.2625698324022187E-2</v>
      </c>
      <c r="G154" s="1">
        <f ca="1">IF(ROW()&lt;13,"",AVERAGE(OFFSET(France[[#This Row],[% Change]],,,-12)))</f>
        <v>0.90836379065598261</v>
      </c>
    </row>
    <row r="155" spans="1:7" x14ac:dyDescent="0.25">
      <c r="A155" s="1"/>
      <c r="B155" s="2">
        <v>39753</v>
      </c>
      <c r="C155" s="1">
        <v>54.8</v>
      </c>
      <c r="D155" s="1">
        <f t="shared" si="4"/>
        <v>21.599999999999994</v>
      </c>
      <c r="E155" s="1">
        <f ca="1">IF(ROW()&lt;13,"",AVERAGE(OFFSET(France[[#This Row],[Last]],,,-12)))</f>
        <v>10.574999999999999</v>
      </c>
      <c r="F155" s="11">
        <f t="shared" si="5"/>
        <v>0.65060240963855398</v>
      </c>
      <c r="G155" s="1">
        <f ca="1">IF(ROW()&lt;13,"",AVERAGE(OFFSET(France[[#This Row],[% Change]],,,-12)))</f>
        <v>0.96489547294067701</v>
      </c>
    </row>
    <row r="156" spans="1:7" x14ac:dyDescent="0.25">
      <c r="A156" s="1"/>
      <c r="B156" s="2">
        <v>39783</v>
      </c>
      <c r="C156" s="1">
        <v>53.7</v>
      </c>
      <c r="D156" s="1">
        <f t="shared" si="4"/>
        <v>-1.0999999999999943</v>
      </c>
      <c r="E156" s="1">
        <f ca="1">IF(ROW()&lt;13,"",AVERAGE(OFFSET(France[[#This Row],[Last]],,,-12)))</f>
        <v>16.816666666666666</v>
      </c>
      <c r="F156" s="11">
        <f t="shared" si="5"/>
        <v>-2.0072992700729823E-2</v>
      </c>
      <c r="G156" s="1">
        <f ca="1">IF(ROW()&lt;13,"",AVERAGE(OFFSET(France[[#This Row],[% Change]],,,-12)))</f>
        <v>0.98346081878704472</v>
      </c>
    </row>
    <row r="157" spans="1:7" x14ac:dyDescent="0.25">
      <c r="A157" s="1"/>
      <c r="B157" s="2">
        <v>39814</v>
      </c>
      <c r="C157" s="1">
        <v>63.7</v>
      </c>
      <c r="D157" s="1">
        <f t="shared" si="4"/>
        <v>10</v>
      </c>
      <c r="E157" s="1">
        <f ca="1">IF(ROW()&lt;13,"",AVERAGE(OFFSET(France[[#This Row],[Last]],,,-12)))</f>
        <v>22.916666666666668</v>
      </c>
      <c r="F157" s="11">
        <f t="shared" si="5"/>
        <v>0.18621973929236499</v>
      </c>
      <c r="G157" s="1">
        <f ca="1">IF(ROW()&lt;13,"",AVERAGE(OFFSET(France[[#This Row],[% Change]],,,-12)))</f>
        <v>1.0449696964324777</v>
      </c>
    </row>
    <row r="158" spans="1:7" x14ac:dyDescent="0.25">
      <c r="A158" s="1"/>
      <c r="B158" s="2">
        <v>39845</v>
      </c>
      <c r="C158" s="1">
        <v>73.8</v>
      </c>
      <c r="D158" s="1">
        <f t="shared" si="4"/>
        <v>10.099999999999994</v>
      </c>
      <c r="E158" s="1">
        <f ca="1">IF(ROW()&lt;13,"",AVERAGE(OFFSET(France[[#This Row],[Last]],,,-12)))</f>
        <v>31.608333333333334</v>
      </c>
      <c r="F158" s="11">
        <f t="shared" si="5"/>
        <v>0.15855572998430131</v>
      </c>
      <c r="G158" s="1">
        <f ca="1">IF(ROW()&lt;13,"",AVERAGE(OFFSET(France[[#This Row],[% Change]],,,-12)))</f>
        <v>0.87397214761538011</v>
      </c>
    </row>
    <row r="159" spans="1:7" x14ac:dyDescent="0.25">
      <c r="A159" s="1"/>
      <c r="B159" s="2">
        <v>39873</v>
      </c>
      <c r="C159" s="1">
        <v>70.2</v>
      </c>
      <c r="D159" s="1">
        <f t="shared" si="4"/>
        <v>-3.5999999999999943</v>
      </c>
      <c r="E159" s="1">
        <f ca="1">IF(ROW()&lt;13,"",AVERAGE(OFFSET(France[[#This Row],[Last]],,,-12)))</f>
        <v>36.475000000000001</v>
      </c>
      <c r="F159" s="11">
        <f t="shared" si="5"/>
        <v>-4.8780487804877974E-2</v>
      </c>
      <c r="G159" s="1">
        <f ca="1">IF(ROW()&lt;13,"",AVERAGE(OFFSET(France[[#This Row],[% Change]],,,-12)))</f>
        <v>0.98548087745677682</v>
      </c>
    </row>
    <row r="160" spans="1:7" x14ac:dyDescent="0.25">
      <c r="A160" s="1"/>
      <c r="B160" s="2">
        <v>39904</v>
      </c>
      <c r="C160" s="1">
        <v>56.9</v>
      </c>
      <c r="D160" s="1">
        <f t="shared" si="4"/>
        <v>-13.300000000000004</v>
      </c>
      <c r="E160" s="1">
        <f ca="1">IF(ROW()&lt;13,"",AVERAGE(OFFSET(France[[#This Row],[Last]],,,-12)))</f>
        <v>40.449999999999996</v>
      </c>
      <c r="F160" s="11">
        <f t="shared" si="5"/>
        <v>-0.18945868945868952</v>
      </c>
      <c r="G160" s="1">
        <f ca="1">IF(ROW()&lt;13,"",AVERAGE(OFFSET(France[[#This Row],[% Change]],,,-12)))</f>
        <v>0.98805423525612335</v>
      </c>
    </row>
    <row r="161" spans="1:7" x14ac:dyDescent="0.25">
      <c r="A161" s="1"/>
      <c r="B161" s="2">
        <v>39934</v>
      </c>
      <c r="C161" s="1">
        <v>36.9</v>
      </c>
      <c r="D161" s="1">
        <f t="shared" si="4"/>
        <v>-20</v>
      </c>
      <c r="E161" s="1">
        <f ca="1">IF(ROW()&lt;13,"",AVERAGE(OFFSET(France[[#This Row],[Last]],,,-12)))</f>
        <v>43.258333333333333</v>
      </c>
      <c r="F161" s="11">
        <f t="shared" si="5"/>
        <v>-0.35149384885764501</v>
      </c>
      <c r="G161" s="1">
        <f ca="1">IF(ROW()&lt;13,"",AVERAGE(OFFSET(France[[#This Row],[% Change]],,,-12)))</f>
        <v>1.0131109072716094</v>
      </c>
    </row>
    <row r="162" spans="1:7" x14ac:dyDescent="0.25">
      <c r="A162" s="1"/>
      <c r="B162" s="2">
        <v>39965</v>
      </c>
      <c r="C162" s="1">
        <v>4.2</v>
      </c>
      <c r="D162" s="1">
        <f t="shared" si="4"/>
        <v>-32.699999999999996</v>
      </c>
      <c r="E162" s="1">
        <f ca="1">IF(ROW()&lt;13,"",AVERAGE(OFFSET(France[[#This Row],[Last]],,,-12)))</f>
        <v>42.18333333333333</v>
      </c>
      <c r="F162" s="11">
        <f t="shared" si="5"/>
        <v>-0.88617886178861782</v>
      </c>
      <c r="G162" s="1">
        <f ca="1">IF(ROW()&lt;13,"",AVERAGE(OFFSET(France[[#This Row],[% Change]],,,-12)))</f>
        <v>0.57728350212255808</v>
      </c>
    </row>
    <row r="163" spans="1:7" x14ac:dyDescent="0.25">
      <c r="A163" s="1"/>
      <c r="B163" s="2">
        <v>39995</v>
      </c>
      <c r="C163" s="1">
        <v>25.2</v>
      </c>
      <c r="D163" s="1">
        <f t="shared" si="4"/>
        <v>21</v>
      </c>
      <c r="E163" s="1">
        <f ca="1">IF(ROW()&lt;13,"",AVERAGE(OFFSET(France[[#This Row],[Last]],,,-12)))</f>
        <v>42.691666666666663</v>
      </c>
      <c r="F163" s="11">
        <f t="shared" si="5"/>
        <v>5</v>
      </c>
      <c r="G163" s="1">
        <f ca="1">IF(ROW()&lt;13,"",AVERAGE(OFFSET(France[[#This Row],[% Change]],,,-12)))</f>
        <v>0.98420358009526776</v>
      </c>
    </row>
    <row r="164" spans="1:7" x14ac:dyDescent="0.25">
      <c r="A164" s="1"/>
      <c r="B164" s="2">
        <v>40026</v>
      </c>
      <c r="C164" s="1">
        <v>26.8</v>
      </c>
      <c r="D164" s="1">
        <f t="shared" si="4"/>
        <v>1.6000000000000014</v>
      </c>
      <c r="E164" s="1">
        <f ca="1">IF(ROW()&lt;13,"",AVERAGE(OFFSET(France[[#This Row],[Last]],,,-12)))</f>
        <v>44.599999999999994</v>
      </c>
      <c r="F164" s="11">
        <f t="shared" si="5"/>
        <v>6.3492063492063544E-2</v>
      </c>
      <c r="G164" s="1">
        <f ca="1">IF(ROW()&lt;13,"",AVERAGE(OFFSET(France[[#This Row],[% Change]],,,-12)))</f>
        <v>1.0558122119133235</v>
      </c>
    </row>
    <row r="165" spans="1:7" x14ac:dyDescent="0.25">
      <c r="A165" s="1"/>
      <c r="B165" s="2">
        <v>40057</v>
      </c>
      <c r="C165" s="1">
        <v>27.6</v>
      </c>
      <c r="D165" s="1">
        <f t="shared" si="4"/>
        <v>0.80000000000000071</v>
      </c>
      <c r="E165" s="1">
        <f ca="1">IF(ROW()&lt;13,"",AVERAGE(OFFSET(France[[#This Row],[Last]],,,-12)))</f>
        <v>43.916666666666657</v>
      </c>
      <c r="F165" s="11">
        <f t="shared" si="5"/>
        <v>2.9850746268656744E-2</v>
      </c>
      <c r="G165" s="1">
        <f ca="1">IF(ROW()&lt;13,"",AVERAGE(OFFSET(France[[#This Row],[% Change]],,,-12)))</f>
        <v>0.37667584247844643</v>
      </c>
    </row>
    <row r="166" spans="1:7" x14ac:dyDescent="0.25">
      <c r="A166" s="1"/>
      <c r="B166" s="2">
        <v>40087</v>
      </c>
      <c r="C166" s="1">
        <v>39.5</v>
      </c>
      <c r="D166" s="1">
        <f t="shared" si="4"/>
        <v>11.899999999999999</v>
      </c>
      <c r="E166" s="1">
        <f ca="1">IF(ROW()&lt;13,"",AVERAGE(OFFSET(France[[#This Row],[Last]],,,-12)))</f>
        <v>44.441666666666663</v>
      </c>
      <c r="F166" s="11">
        <f t="shared" si="5"/>
        <v>0.43115942028985499</v>
      </c>
      <c r="G166" s="1">
        <f ca="1">IF(ROW()&lt;13,"",AVERAGE(OFFSET(France[[#This Row],[% Change]],,,-12)))</f>
        <v>0.41865793569626958</v>
      </c>
    </row>
    <row r="167" spans="1:7" x14ac:dyDescent="0.25">
      <c r="A167" s="1"/>
      <c r="B167" s="2">
        <v>40118</v>
      </c>
      <c r="C167" s="1">
        <v>6.8</v>
      </c>
      <c r="D167" s="1">
        <f t="shared" si="4"/>
        <v>-32.700000000000003</v>
      </c>
      <c r="E167" s="1">
        <f ca="1">IF(ROW()&lt;13,"",AVERAGE(OFFSET(France[[#This Row],[Last]],,,-12)))</f>
        <v>40.441666666666663</v>
      </c>
      <c r="F167" s="11">
        <f t="shared" si="5"/>
        <v>-0.82784810126582287</v>
      </c>
      <c r="G167" s="1">
        <f ca="1">IF(ROW()&lt;13,"",AVERAGE(OFFSET(France[[#This Row],[% Change]],,,-12)))</f>
        <v>0.29545372645423823</v>
      </c>
    </row>
    <row r="168" spans="1:7" x14ac:dyDescent="0.25">
      <c r="A168" s="1"/>
      <c r="B168" s="2">
        <v>40148</v>
      </c>
      <c r="C168" s="1">
        <v>-12.5</v>
      </c>
      <c r="D168" s="1">
        <f t="shared" si="4"/>
        <v>-19.3</v>
      </c>
      <c r="E168" s="1">
        <f ca="1">IF(ROW()&lt;13,"",AVERAGE(OFFSET(France[[#This Row],[Last]],,,-12)))</f>
        <v>34.924999999999997</v>
      </c>
      <c r="F168" s="11">
        <f t="shared" si="5"/>
        <v>-2.8382352941176472</v>
      </c>
      <c r="G168" s="1">
        <f ca="1">IF(ROW()&lt;13,"",AVERAGE(OFFSET(France[[#This Row],[% Change]],,,-12)))</f>
        <v>6.0606868002828405E-2</v>
      </c>
    </row>
    <row r="169" spans="1:7" x14ac:dyDescent="0.25">
      <c r="A169" s="1"/>
      <c r="B169" s="2">
        <v>40179</v>
      </c>
      <c r="C169" s="1">
        <v>25.7</v>
      </c>
      <c r="D169" s="1">
        <f t="shared" si="4"/>
        <v>38.200000000000003</v>
      </c>
      <c r="E169" s="1">
        <f ca="1">IF(ROW()&lt;13,"",AVERAGE(OFFSET(France[[#This Row],[Last]],,,-12)))</f>
        <v>31.758333333333336</v>
      </c>
      <c r="F169" s="11">
        <f t="shared" si="5"/>
        <v>-3.056</v>
      </c>
      <c r="G169" s="1">
        <f ca="1">IF(ROW()&lt;13,"",AVERAGE(OFFSET(France[[#This Row],[% Change]],,,-12)))</f>
        <v>-0.20957811027153525</v>
      </c>
    </row>
    <row r="170" spans="1:7" x14ac:dyDescent="0.25">
      <c r="A170" s="1"/>
      <c r="B170" s="2">
        <v>40210</v>
      </c>
      <c r="C170" s="1">
        <v>5.2</v>
      </c>
      <c r="D170" s="1">
        <f t="shared" si="4"/>
        <v>-20.5</v>
      </c>
      <c r="E170" s="1">
        <f ca="1">IF(ROW()&lt;13,"",AVERAGE(OFFSET(France[[#This Row],[Last]],,,-12)))</f>
        <v>26.041666666666661</v>
      </c>
      <c r="F170" s="11">
        <f t="shared" si="5"/>
        <v>-0.7976653696498055</v>
      </c>
      <c r="G170" s="1">
        <f ca="1">IF(ROW()&lt;13,"",AVERAGE(OFFSET(France[[#This Row],[% Change]],,,-12)))</f>
        <v>-0.28926320190771088</v>
      </c>
    </row>
    <row r="171" spans="1:7" x14ac:dyDescent="0.25">
      <c r="A171" s="1"/>
      <c r="B171" s="2">
        <v>40238</v>
      </c>
      <c r="C171" s="1">
        <v>0</v>
      </c>
      <c r="D171" s="1">
        <f t="shared" si="4"/>
        <v>-5.2</v>
      </c>
      <c r="E171" s="1">
        <f ca="1">IF(ROW()&lt;13,"",AVERAGE(OFFSET(France[[#This Row],[Last]],,,-12)))</f>
        <v>20.191666666666666</v>
      </c>
      <c r="F171" s="11">
        <f t="shared" si="5"/>
        <v>-1</v>
      </c>
      <c r="G171" s="1">
        <f ca="1">IF(ROW()&lt;13,"",AVERAGE(OFFSET(France[[#This Row],[% Change]],,,-12)))</f>
        <v>-0.36853149459063772</v>
      </c>
    </row>
    <row r="172" spans="1:7" x14ac:dyDescent="0.25">
      <c r="A172" s="1"/>
      <c r="B172" s="2">
        <v>40269</v>
      </c>
      <c r="C172" s="1">
        <v>15.9</v>
      </c>
      <c r="D172" s="1">
        <f t="shared" si="4"/>
        <v>15.9</v>
      </c>
      <c r="E172" s="1">
        <f ca="1">IF(ROW()&lt;13,"",AVERAGE(OFFSET(France[[#This Row],[Last]],,,-12)))</f>
        <v>16.774999999999999</v>
      </c>
      <c r="F172" s="11" t="e">
        <f t="shared" si="5"/>
        <v>#DIV/0!</v>
      </c>
      <c r="G172" s="1" t="e">
        <f ca="1">IF(ROW()&lt;13,"",AVERAGE(OFFSET(France[[#This Row],[% Change]],,,-12)))</f>
        <v>#DIV/0!</v>
      </c>
    </row>
    <row r="173" spans="1:7" x14ac:dyDescent="0.25">
      <c r="A173" s="1"/>
      <c r="B173" s="2">
        <v>40299</v>
      </c>
      <c r="C173" s="1">
        <v>9</v>
      </c>
      <c r="D173" s="1">
        <f t="shared" si="4"/>
        <v>-6.9</v>
      </c>
      <c r="E173" s="1">
        <f ca="1">IF(ROW()&lt;13,"",AVERAGE(OFFSET(France[[#This Row],[Last]],,,-12)))</f>
        <v>14.450000000000001</v>
      </c>
      <c r="F173" s="11">
        <f t="shared" si="5"/>
        <v>-0.43396226415094341</v>
      </c>
      <c r="G173" s="1" t="e">
        <f ca="1">IF(ROW()&lt;13,"",AVERAGE(OFFSET(France[[#This Row],[% Change]],,,-12)))</f>
        <v>#DIV/0!</v>
      </c>
    </row>
    <row r="174" spans="1:7" x14ac:dyDescent="0.25">
      <c r="A174" s="1"/>
      <c r="B174" s="2">
        <v>40330</v>
      </c>
      <c r="C174" s="1">
        <v>-7</v>
      </c>
      <c r="D174" s="1">
        <f t="shared" si="4"/>
        <v>-16</v>
      </c>
      <c r="E174" s="1">
        <f ca="1">IF(ROW()&lt;13,"",AVERAGE(OFFSET(France[[#This Row],[Last]],,,-12)))</f>
        <v>13.516666666666666</v>
      </c>
      <c r="F174" s="11">
        <f t="shared" si="5"/>
        <v>-1.7777777777777777</v>
      </c>
      <c r="G174" s="1" t="e">
        <f ca="1">IF(ROW()&lt;13,"",AVERAGE(OFFSET(France[[#This Row],[% Change]],,,-12)))</f>
        <v>#DIV/0!</v>
      </c>
    </row>
    <row r="175" spans="1:7" x14ac:dyDescent="0.25">
      <c r="A175" s="1"/>
      <c r="B175" s="2">
        <v>40360</v>
      </c>
      <c r="C175" s="1">
        <v>-2.5</v>
      </c>
      <c r="D175" s="1">
        <f t="shared" si="4"/>
        <v>4.5</v>
      </c>
      <c r="E175" s="1">
        <f ca="1">IF(ROW()&lt;13,"",AVERAGE(OFFSET(France[[#This Row],[Last]],,,-12)))</f>
        <v>11.208333333333334</v>
      </c>
      <c r="F175" s="11">
        <f t="shared" si="5"/>
        <v>-0.6428571428571429</v>
      </c>
      <c r="G175" s="1" t="e">
        <f ca="1">IF(ROW()&lt;13,"",AVERAGE(OFFSET(France[[#This Row],[% Change]],,,-12)))</f>
        <v>#DIV/0!</v>
      </c>
    </row>
    <row r="176" spans="1:7" x14ac:dyDescent="0.25">
      <c r="A176" s="1"/>
      <c r="B176" s="2">
        <v>40391</v>
      </c>
      <c r="C176" s="1">
        <v>12.3</v>
      </c>
      <c r="D176" s="1">
        <f t="shared" si="4"/>
        <v>14.8</v>
      </c>
      <c r="E176" s="1">
        <f ca="1">IF(ROW()&lt;13,"",AVERAGE(OFFSET(France[[#This Row],[Last]],,,-12)))</f>
        <v>10</v>
      </c>
      <c r="F176" s="11">
        <f t="shared" si="5"/>
        <v>-5.92</v>
      </c>
      <c r="G176" s="1" t="e">
        <f ca="1">IF(ROW()&lt;13,"",AVERAGE(OFFSET(France[[#This Row],[% Change]],,,-12)))</f>
        <v>#DIV/0!</v>
      </c>
    </row>
    <row r="177" spans="1:7" x14ac:dyDescent="0.25">
      <c r="A177" s="1"/>
      <c r="B177" s="2">
        <v>40422</v>
      </c>
      <c r="C177" s="1">
        <v>-0.3</v>
      </c>
      <c r="D177" s="1">
        <f t="shared" si="4"/>
        <v>-12.600000000000001</v>
      </c>
      <c r="E177" s="1">
        <f ca="1">IF(ROW()&lt;13,"",AVERAGE(OFFSET(France[[#This Row],[Last]],,,-12)))</f>
        <v>7.6750000000000007</v>
      </c>
      <c r="F177" s="11">
        <f t="shared" si="5"/>
        <v>-1.024390243902439</v>
      </c>
      <c r="G177" s="1" t="e">
        <f ca="1">IF(ROW()&lt;13,"",AVERAGE(OFFSET(France[[#This Row],[% Change]],,,-12)))</f>
        <v>#DIV/0!</v>
      </c>
    </row>
    <row r="178" spans="1:7" x14ac:dyDescent="0.25">
      <c r="A178" s="1"/>
      <c r="B178" s="2">
        <v>40452</v>
      </c>
      <c r="C178" s="1">
        <v>-15.5</v>
      </c>
      <c r="D178" s="1">
        <f t="shared" si="4"/>
        <v>-15.2</v>
      </c>
      <c r="E178" s="1">
        <f ca="1">IF(ROW()&lt;13,"",AVERAGE(OFFSET(France[[#This Row],[Last]],,,-12)))</f>
        <v>3.0916666666666672</v>
      </c>
      <c r="F178" s="11">
        <f t="shared" si="5"/>
        <v>50.666666666666664</v>
      </c>
      <c r="G178" s="1" t="e">
        <f ca="1">IF(ROW()&lt;13,"",AVERAGE(OFFSET(France[[#This Row],[% Change]],,,-12)))</f>
        <v>#DIV/0!</v>
      </c>
    </row>
    <row r="179" spans="1:7" x14ac:dyDescent="0.25">
      <c r="A179" s="1"/>
      <c r="B179" s="2">
        <v>40483</v>
      </c>
      <c r="C179" s="1">
        <v>12.1</v>
      </c>
      <c r="D179" s="1">
        <f t="shared" si="4"/>
        <v>27.6</v>
      </c>
      <c r="E179" s="1">
        <f ca="1">IF(ROW()&lt;13,"",AVERAGE(OFFSET(France[[#This Row],[Last]],,,-12)))</f>
        <v>3.5333333333333332</v>
      </c>
      <c r="F179" s="11">
        <f t="shared" si="5"/>
        <v>-1.7806451612903227</v>
      </c>
      <c r="G179" s="1" t="e">
        <f ca="1">IF(ROW()&lt;13,"",AVERAGE(OFFSET(France[[#This Row],[% Change]],,,-12)))</f>
        <v>#DIV/0!</v>
      </c>
    </row>
    <row r="180" spans="1:7" x14ac:dyDescent="0.25">
      <c r="A180" s="1"/>
      <c r="B180" s="2">
        <v>40513</v>
      </c>
      <c r="C180" s="1">
        <v>10</v>
      </c>
      <c r="D180" s="1">
        <f t="shared" si="4"/>
        <v>-2.0999999999999996</v>
      </c>
      <c r="E180" s="1">
        <f ca="1">IF(ROW()&lt;13,"",AVERAGE(OFFSET(France[[#This Row],[Last]],,,-12)))</f>
        <v>5.4083333333333341</v>
      </c>
      <c r="F180" s="11">
        <f t="shared" si="5"/>
        <v>-0.17355371900826444</v>
      </c>
      <c r="G180" s="1" t="e">
        <f ca="1">IF(ROW()&lt;13,"",AVERAGE(OFFSET(France[[#This Row],[% Change]],,,-12)))</f>
        <v>#DIV/0!</v>
      </c>
    </row>
    <row r="181" spans="1:7" x14ac:dyDescent="0.25">
      <c r="A181" s="1"/>
      <c r="B181" s="2">
        <v>40544</v>
      </c>
      <c r="C181" s="1">
        <v>-2.6</v>
      </c>
      <c r="D181" s="1">
        <f t="shared" si="4"/>
        <v>-12.6</v>
      </c>
      <c r="E181" s="1">
        <f ca="1">IF(ROW()&lt;13,"",AVERAGE(OFFSET(France[[#This Row],[Last]],,,-12)))</f>
        <v>3.0500000000000007</v>
      </c>
      <c r="F181" s="11">
        <f t="shared" si="5"/>
        <v>-1.26</v>
      </c>
      <c r="G181" s="1" t="e">
        <f ca="1">IF(ROW()&lt;13,"",AVERAGE(OFFSET(France[[#This Row],[% Change]],,,-12)))</f>
        <v>#DIV/0!</v>
      </c>
    </row>
    <row r="182" spans="1:7" x14ac:dyDescent="0.25">
      <c r="A182" s="1"/>
      <c r="B182" s="2">
        <v>40575</v>
      </c>
      <c r="C182" s="1">
        <v>9.6</v>
      </c>
      <c r="D182" s="1">
        <f t="shared" si="4"/>
        <v>12.2</v>
      </c>
      <c r="E182" s="1">
        <f ca="1">IF(ROW()&lt;13,"",AVERAGE(OFFSET(France[[#This Row],[Last]],,,-12)))</f>
        <v>3.4166666666666665</v>
      </c>
      <c r="F182" s="11">
        <f t="shared" si="5"/>
        <v>-4.6923076923076916</v>
      </c>
      <c r="G182" s="1" t="e">
        <f ca="1">IF(ROW()&lt;13,"",AVERAGE(OFFSET(France[[#This Row],[% Change]],,,-12)))</f>
        <v>#DIV/0!</v>
      </c>
    </row>
    <row r="183" spans="1:7" x14ac:dyDescent="0.25">
      <c r="A183" s="1"/>
      <c r="B183" s="2">
        <v>40603</v>
      </c>
      <c r="C183" s="1">
        <v>-16</v>
      </c>
      <c r="D183" s="1">
        <f t="shared" si="4"/>
        <v>-25.6</v>
      </c>
      <c r="E183" s="1">
        <f ca="1">IF(ROW()&lt;13,"",AVERAGE(OFFSET(France[[#This Row],[Last]],,,-12)))</f>
        <v>2.0833333333333335</v>
      </c>
      <c r="F183" s="11">
        <f t="shared" si="5"/>
        <v>-2.666666666666667</v>
      </c>
      <c r="G183" s="1" t="e">
        <f ca="1">IF(ROW()&lt;13,"",AVERAGE(OFFSET(France[[#This Row],[% Change]],,,-12)))</f>
        <v>#DIV/0!</v>
      </c>
    </row>
    <row r="184" spans="1:7" x14ac:dyDescent="0.25">
      <c r="A184" s="1"/>
      <c r="B184" s="2">
        <v>40634</v>
      </c>
      <c r="C184" s="1">
        <v>4.8</v>
      </c>
      <c r="D184" s="1">
        <f t="shared" si="4"/>
        <v>20.8</v>
      </c>
      <c r="E184" s="1">
        <f ca="1">IF(ROW()&lt;13,"",AVERAGE(OFFSET(France[[#This Row],[Last]],,,-12)))</f>
        <v>1.1583333333333334</v>
      </c>
      <c r="F184" s="11">
        <f t="shared" si="5"/>
        <v>-1.3</v>
      </c>
      <c r="G184" s="1">
        <f ca="1">IF(ROW()&lt;13,"",AVERAGE(OFFSET(France[[#This Row],[% Change]],,,-12)))</f>
        <v>2.4162088332254519</v>
      </c>
    </row>
    <row r="185" spans="1:7" x14ac:dyDescent="0.25">
      <c r="A185" s="1"/>
      <c r="B185" s="2">
        <v>40664</v>
      </c>
      <c r="C185" s="1">
        <v>2.7</v>
      </c>
      <c r="D185" s="1">
        <f t="shared" si="4"/>
        <v>-2.0999999999999996</v>
      </c>
      <c r="E185" s="1">
        <f ca="1">IF(ROW()&lt;13,"",AVERAGE(OFFSET(France[[#This Row],[Last]],,,-12)))</f>
        <v>0.63333333333333341</v>
      </c>
      <c r="F185" s="11">
        <f t="shared" si="5"/>
        <v>-0.43749999999999994</v>
      </c>
      <c r="G185" s="1">
        <f ca="1">IF(ROW()&lt;13,"",AVERAGE(OFFSET(France[[#This Row],[% Change]],,,-12)))</f>
        <v>2.4159140219046962</v>
      </c>
    </row>
    <row r="186" spans="1:7" x14ac:dyDescent="0.25">
      <c r="A186" s="1"/>
      <c r="B186" s="2">
        <v>40695</v>
      </c>
      <c r="C186" s="1">
        <v>29.5</v>
      </c>
      <c r="D186" s="1">
        <f t="shared" si="4"/>
        <v>26.8</v>
      </c>
      <c r="E186" s="1">
        <f ca="1">IF(ROW()&lt;13,"",AVERAGE(OFFSET(France[[#This Row],[Last]],,,-12)))</f>
        <v>3.6750000000000003</v>
      </c>
      <c r="F186" s="11">
        <f t="shared" si="5"/>
        <v>9.9259259259259256</v>
      </c>
      <c r="G186" s="1">
        <f ca="1">IF(ROW()&lt;13,"",AVERAGE(OFFSET(France[[#This Row],[% Change]],,,-12)))</f>
        <v>3.391222663880006</v>
      </c>
    </row>
    <row r="187" spans="1:7" x14ac:dyDescent="0.25">
      <c r="A187" s="1"/>
      <c r="B187" s="2">
        <v>40725</v>
      </c>
      <c r="C187" s="1">
        <v>25.7</v>
      </c>
      <c r="D187" s="1">
        <f t="shared" si="4"/>
        <v>-3.8000000000000007</v>
      </c>
      <c r="E187" s="1">
        <f ca="1">IF(ROW()&lt;13,"",AVERAGE(OFFSET(France[[#This Row],[Last]],,,-12)))</f>
        <v>6.0249999999999995</v>
      </c>
      <c r="F187" s="11">
        <f t="shared" si="5"/>
        <v>-0.12881355932203392</v>
      </c>
      <c r="G187" s="1">
        <f ca="1">IF(ROW()&lt;13,"",AVERAGE(OFFSET(France[[#This Row],[% Change]],,,-12)))</f>
        <v>3.4340596291745982</v>
      </c>
    </row>
    <row r="188" spans="1:7" x14ac:dyDescent="0.25">
      <c r="A188" s="1"/>
      <c r="B188" s="2">
        <v>40756</v>
      </c>
      <c r="C188" s="1">
        <v>3.6</v>
      </c>
      <c r="D188" s="1">
        <f t="shared" si="4"/>
        <v>-22.099999999999998</v>
      </c>
      <c r="E188" s="1">
        <f ca="1">IF(ROW()&lt;13,"",AVERAGE(OFFSET(France[[#This Row],[Last]],,,-12)))</f>
        <v>5.3</v>
      </c>
      <c r="F188" s="11">
        <f t="shared" si="5"/>
        <v>-0.85992217898832679</v>
      </c>
      <c r="G188" s="1">
        <f ca="1">IF(ROW()&lt;13,"",AVERAGE(OFFSET(France[[#This Row],[% Change]],,,-12)))</f>
        <v>3.855732780925571</v>
      </c>
    </row>
    <row r="189" spans="1:7" x14ac:dyDescent="0.25">
      <c r="A189" s="1"/>
      <c r="B189" s="2">
        <v>40787</v>
      </c>
      <c r="C189" s="1">
        <v>15.8</v>
      </c>
      <c r="D189" s="1">
        <f t="shared" si="4"/>
        <v>12.200000000000001</v>
      </c>
      <c r="E189" s="1">
        <f ca="1">IF(ROW()&lt;13,"",AVERAGE(OFFSET(France[[#This Row],[Last]],,,-12)))</f>
        <v>6.6416666666666666</v>
      </c>
      <c r="F189" s="11">
        <f t="shared" si="5"/>
        <v>3.3888888888888893</v>
      </c>
      <c r="G189" s="1">
        <f ca="1">IF(ROW()&lt;13,"",AVERAGE(OFFSET(France[[#This Row],[% Change]],,,-12)))</f>
        <v>4.2235060419915156</v>
      </c>
    </row>
    <row r="190" spans="1:7" x14ac:dyDescent="0.25">
      <c r="A190" s="1"/>
      <c r="B190" s="2">
        <v>40817</v>
      </c>
      <c r="C190" s="1">
        <v>22.4</v>
      </c>
      <c r="D190" s="1">
        <f t="shared" si="4"/>
        <v>6.5999999999999979</v>
      </c>
      <c r="E190" s="1">
        <f ca="1">IF(ROW()&lt;13,"",AVERAGE(OFFSET(France[[#This Row],[Last]],,,-12)))</f>
        <v>9.7999999999999989</v>
      </c>
      <c r="F190" s="11">
        <f t="shared" si="5"/>
        <v>0.41772151898734161</v>
      </c>
      <c r="G190" s="1">
        <f ca="1">IF(ROW()&lt;13,"",AVERAGE(OFFSET(France[[#This Row],[% Change]],,,-12)))</f>
        <v>3.6093946351570656E-2</v>
      </c>
    </row>
    <row r="191" spans="1:7" x14ac:dyDescent="0.25">
      <c r="A191" s="1"/>
      <c r="B191" s="2">
        <v>40848</v>
      </c>
      <c r="C191" s="1">
        <v>20.9</v>
      </c>
      <c r="D191" s="1">
        <f t="shared" si="4"/>
        <v>-1.5</v>
      </c>
      <c r="E191" s="1">
        <f ca="1">IF(ROW()&lt;13,"",AVERAGE(OFFSET(France[[#This Row],[Last]],,,-12)))</f>
        <v>10.533333333333333</v>
      </c>
      <c r="F191" s="11">
        <f t="shared" si="5"/>
        <v>-6.6964285714285712E-2</v>
      </c>
      <c r="G191" s="1">
        <f ca="1">IF(ROW()&lt;13,"",AVERAGE(OFFSET(France[[#This Row],[% Change]],,,-12)))</f>
        <v>0.17890068598290718</v>
      </c>
    </row>
    <row r="192" spans="1:7" x14ac:dyDescent="0.25">
      <c r="A192" s="1"/>
      <c r="B192" s="2">
        <v>40878</v>
      </c>
      <c r="C192" s="1">
        <v>30.8</v>
      </c>
      <c r="D192" s="1">
        <f t="shared" si="4"/>
        <v>9.9000000000000021</v>
      </c>
      <c r="E192" s="1">
        <f ca="1">IF(ROW()&lt;13,"",AVERAGE(OFFSET(France[[#This Row],[Last]],,,-12)))</f>
        <v>12.266666666666667</v>
      </c>
      <c r="F192" s="11">
        <f t="shared" si="5"/>
        <v>0.47368421052631593</v>
      </c>
      <c r="G192" s="1">
        <f ca="1">IF(ROW()&lt;13,"",AVERAGE(OFFSET(France[[#This Row],[% Change]],,,-12)))</f>
        <v>0.23283718011078888</v>
      </c>
    </row>
    <row r="193" spans="1:7" x14ac:dyDescent="0.25">
      <c r="A193" s="1"/>
      <c r="B193" s="2">
        <v>40909</v>
      </c>
      <c r="C193" s="1">
        <v>21.3</v>
      </c>
      <c r="D193" s="1">
        <f t="shared" si="4"/>
        <v>-9.5</v>
      </c>
      <c r="E193" s="1">
        <f ca="1">IF(ROW()&lt;13,"",AVERAGE(OFFSET(France[[#This Row],[Last]],,,-12)))</f>
        <v>14.258333333333335</v>
      </c>
      <c r="F193" s="11">
        <f t="shared" si="5"/>
        <v>-0.30844155844155846</v>
      </c>
      <c r="G193" s="1">
        <f ca="1">IF(ROW()&lt;13,"",AVERAGE(OFFSET(France[[#This Row],[% Change]],,,-12)))</f>
        <v>0.31213371690732583</v>
      </c>
    </row>
    <row r="194" spans="1:7" x14ac:dyDescent="0.25">
      <c r="A194" s="1"/>
      <c r="B194" s="2">
        <v>40940</v>
      </c>
      <c r="C194" s="1">
        <v>3.2</v>
      </c>
      <c r="D194" s="1">
        <f t="shared" ref="D194:D257" si="6">C194-C193</f>
        <v>-18.100000000000001</v>
      </c>
      <c r="E194" s="1">
        <f ca="1">IF(ROW()&lt;13,"",AVERAGE(OFFSET(France[[#This Row],[Last]],,,-12)))</f>
        <v>13.725000000000001</v>
      </c>
      <c r="F194" s="11">
        <f t="shared" ref="F194:F257" si="7">(C194-C193)/C193</f>
        <v>-0.84976525821596249</v>
      </c>
      <c r="G194" s="1">
        <f ca="1">IF(ROW()&lt;13,"",AVERAGE(OFFSET(France[[#This Row],[% Change]],,,-12)))</f>
        <v>0.63234558641496996</v>
      </c>
    </row>
    <row r="195" spans="1:7" x14ac:dyDescent="0.25">
      <c r="A195" s="1"/>
      <c r="B195" s="2">
        <v>40969</v>
      </c>
      <c r="C195" s="1">
        <v>15.1</v>
      </c>
      <c r="D195" s="1">
        <f t="shared" si="6"/>
        <v>11.899999999999999</v>
      </c>
      <c r="E195" s="1">
        <f ca="1">IF(ROW()&lt;13,"",AVERAGE(OFFSET(France[[#This Row],[Last]],,,-12)))</f>
        <v>16.316666666666666</v>
      </c>
      <c r="F195" s="11">
        <f t="shared" si="7"/>
        <v>3.7187499999999996</v>
      </c>
      <c r="G195" s="1">
        <f ca="1">IF(ROW()&lt;13,"",AVERAGE(OFFSET(France[[#This Row],[% Change]],,,-12)))</f>
        <v>1.1644636419705257</v>
      </c>
    </row>
    <row r="196" spans="1:7" x14ac:dyDescent="0.25">
      <c r="A196" s="1"/>
      <c r="B196" s="2">
        <v>41000</v>
      </c>
      <c r="C196" s="1">
        <v>6.6</v>
      </c>
      <c r="D196" s="1">
        <f t="shared" si="6"/>
        <v>-8.5</v>
      </c>
      <c r="E196" s="1">
        <f ca="1">IF(ROW()&lt;13,"",AVERAGE(OFFSET(France[[#This Row],[Last]],,,-12)))</f>
        <v>16.466666666666669</v>
      </c>
      <c r="F196" s="11">
        <f t="shared" si="7"/>
        <v>-0.5629139072847682</v>
      </c>
      <c r="G196" s="1">
        <f ca="1">IF(ROW()&lt;13,"",AVERAGE(OFFSET(France[[#This Row],[% Change]],,,-12)))</f>
        <v>1.2258874830301281</v>
      </c>
    </row>
    <row r="197" spans="1:7" x14ac:dyDescent="0.25">
      <c r="A197" s="1"/>
      <c r="B197" s="2">
        <v>41030</v>
      </c>
      <c r="C197" s="1">
        <v>27.5</v>
      </c>
      <c r="D197" s="1">
        <f t="shared" si="6"/>
        <v>20.9</v>
      </c>
      <c r="E197" s="1">
        <f ca="1">IF(ROW()&lt;13,"",AVERAGE(OFFSET(France[[#This Row],[Last]],,,-12)))</f>
        <v>18.533333333333335</v>
      </c>
      <c r="F197" s="11">
        <f t="shared" si="7"/>
        <v>3.1666666666666665</v>
      </c>
      <c r="G197" s="1">
        <f ca="1">IF(ROW()&lt;13,"",AVERAGE(OFFSET(France[[#This Row],[% Change]],,,-12)))</f>
        <v>1.5262347052523504</v>
      </c>
    </row>
    <row r="198" spans="1:7" x14ac:dyDescent="0.25">
      <c r="A198" s="1"/>
      <c r="B198" s="2">
        <v>41061</v>
      </c>
      <c r="C198" s="1">
        <v>21.6</v>
      </c>
      <c r="D198" s="1">
        <f t="shared" si="6"/>
        <v>-5.8999999999999986</v>
      </c>
      <c r="E198" s="1">
        <f ca="1">IF(ROW()&lt;13,"",AVERAGE(OFFSET(France[[#This Row],[Last]],,,-12)))</f>
        <v>17.874999999999996</v>
      </c>
      <c r="F198" s="11">
        <f t="shared" si="7"/>
        <v>-0.21454545454545448</v>
      </c>
      <c r="G198" s="1">
        <f ca="1">IF(ROW()&lt;13,"",AVERAGE(OFFSET(France[[#This Row],[% Change]],,,-12)))</f>
        <v>0.68119542354640183</v>
      </c>
    </row>
    <row r="199" spans="1:7" x14ac:dyDescent="0.25">
      <c r="A199" s="1"/>
      <c r="B199" s="2">
        <v>41091</v>
      </c>
      <c r="C199" s="1">
        <v>36.799999999999997</v>
      </c>
      <c r="D199" s="1">
        <f t="shared" si="6"/>
        <v>15.199999999999996</v>
      </c>
      <c r="E199" s="1">
        <f ca="1">IF(ROW()&lt;13,"",AVERAGE(OFFSET(France[[#This Row],[Last]],,,-12)))</f>
        <v>18.799999999999997</v>
      </c>
      <c r="F199" s="11">
        <f t="shared" si="7"/>
        <v>0.7037037037037035</v>
      </c>
      <c r="G199" s="1">
        <f ca="1">IF(ROW()&lt;13,"",AVERAGE(OFFSET(France[[#This Row],[% Change]],,,-12)))</f>
        <v>0.75057186213187999</v>
      </c>
    </row>
    <row r="200" spans="1:7" x14ac:dyDescent="0.25">
      <c r="A200" s="1"/>
      <c r="B200" s="2">
        <v>41122</v>
      </c>
      <c r="C200" s="1">
        <v>30.8</v>
      </c>
      <c r="D200" s="1">
        <f t="shared" si="6"/>
        <v>-5.9999999999999964</v>
      </c>
      <c r="E200" s="1">
        <f ca="1">IF(ROW()&lt;13,"",AVERAGE(OFFSET(France[[#This Row],[Last]],,,-12)))</f>
        <v>21.066666666666666</v>
      </c>
      <c r="F200" s="11">
        <f t="shared" si="7"/>
        <v>-0.16304347826086948</v>
      </c>
      <c r="G200" s="1">
        <f ca="1">IF(ROW()&lt;13,"",AVERAGE(OFFSET(France[[#This Row],[% Change]],,,-12)))</f>
        <v>0.8086450871925015</v>
      </c>
    </row>
    <row r="201" spans="1:7" x14ac:dyDescent="0.25">
      <c r="A201" s="1"/>
      <c r="B201" s="2">
        <v>41153</v>
      </c>
      <c r="C201" s="1">
        <v>44.3</v>
      </c>
      <c r="D201" s="1">
        <f t="shared" si="6"/>
        <v>13.499999999999996</v>
      </c>
      <c r="E201" s="1">
        <f ca="1">IF(ROW()&lt;13,"",AVERAGE(OFFSET(France[[#This Row],[Last]],,,-12)))</f>
        <v>23.441666666666666</v>
      </c>
      <c r="F201" s="11">
        <f t="shared" si="7"/>
        <v>0.43831168831168821</v>
      </c>
      <c r="G201" s="1">
        <f ca="1">IF(ROW()&lt;13,"",AVERAGE(OFFSET(France[[#This Row],[% Change]],,,-12)))</f>
        <v>0.56276365381106797</v>
      </c>
    </row>
    <row r="202" spans="1:7" x14ac:dyDescent="0.25">
      <c r="A202" s="1"/>
      <c r="B202" s="2">
        <v>41183</v>
      </c>
      <c r="C202" s="1">
        <v>36.6</v>
      </c>
      <c r="D202" s="1">
        <f t="shared" si="6"/>
        <v>-7.6999999999999957</v>
      </c>
      <c r="E202" s="1">
        <f ca="1">IF(ROW()&lt;13,"",AVERAGE(OFFSET(France[[#This Row],[Last]],,,-12)))</f>
        <v>24.625000000000004</v>
      </c>
      <c r="F202" s="11">
        <f t="shared" si="7"/>
        <v>-0.17381489841986447</v>
      </c>
      <c r="G202" s="1">
        <f ca="1">IF(ROW()&lt;13,"",AVERAGE(OFFSET(France[[#This Row],[% Change]],,,-12)))</f>
        <v>0.51346895236046752</v>
      </c>
    </row>
    <row r="203" spans="1:7" x14ac:dyDescent="0.25">
      <c r="A203" s="1"/>
      <c r="B203" s="2">
        <v>41214</v>
      </c>
      <c r="C203" s="1">
        <v>24.8</v>
      </c>
      <c r="D203" s="1">
        <f t="shared" si="6"/>
        <v>-11.8</v>
      </c>
      <c r="E203" s="1">
        <f ca="1">IF(ROW()&lt;13,"",AVERAGE(OFFSET(France[[#This Row],[Last]],,,-12)))</f>
        <v>24.950000000000003</v>
      </c>
      <c r="F203" s="11">
        <f t="shared" si="7"/>
        <v>-0.32240437158469948</v>
      </c>
      <c r="G203" s="1">
        <f ca="1">IF(ROW()&lt;13,"",AVERAGE(OFFSET(France[[#This Row],[% Change]],,,-12)))</f>
        <v>0.492182278537933</v>
      </c>
    </row>
    <row r="204" spans="1:7" x14ac:dyDescent="0.25">
      <c r="A204" s="1"/>
      <c r="B204" s="2">
        <v>41244</v>
      </c>
      <c r="C204" s="1">
        <v>12.4</v>
      </c>
      <c r="D204" s="1">
        <f t="shared" si="6"/>
        <v>-12.4</v>
      </c>
      <c r="E204" s="1">
        <f ca="1">IF(ROW()&lt;13,"",AVERAGE(OFFSET(France[[#This Row],[Last]],,,-12)))</f>
        <v>23.416666666666668</v>
      </c>
      <c r="F204" s="11">
        <f t="shared" si="7"/>
        <v>-0.5</v>
      </c>
      <c r="G204" s="1">
        <f ca="1">IF(ROW()&lt;13,"",AVERAGE(OFFSET(France[[#This Row],[% Change]],,,-12)))</f>
        <v>0.41104192766073999</v>
      </c>
    </row>
    <row r="205" spans="1:7" x14ac:dyDescent="0.25">
      <c r="A205" s="1"/>
      <c r="B205" s="2">
        <v>41275</v>
      </c>
      <c r="C205" s="1">
        <v>53.8</v>
      </c>
      <c r="D205" s="1">
        <f t="shared" si="6"/>
        <v>41.4</v>
      </c>
      <c r="E205" s="1">
        <f ca="1">IF(ROW()&lt;13,"",AVERAGE(OFFSET(France[[#This Row],[Last]],,,-12)))</f>
        <v>26.125</v>
      </c>
      <c r="F205" s="11">
        <f t="shared" si="7"/>
        <v>3.3387096774193545</v>
      </c>
      <c r="G205" s="1">
        <f ca="1">IF(ROW()&lt;13,"",AVERAGE(OFFSET(France[[#This Row],[% Change]],,,-12)))</f>
        <v>0.71497119731581604</v>
      </c>
    </row>
    <row r="206" spans="1:7" x14ac:dyDescent="0.25">
      <c r="A206" s="1"/>
      <c r="B206" s="2">
        <v>41306</v>
      </c>
      <c r="C206" s="1">
        <v>11.3</v>
      </c>
      <c r="D206" s="1">
        <f t="shared" si="6"/>
        <v>-42.5</v>
      </c>
      <c r="E206" s="1">
        <f ca="1">IF(ROW()&lt;13,"",AVERAGE(OFFSET(France[[#This Row],[Last]],,,-12)))</f>
        <v>26.8</v>
      </c>
      <c r="F206" s="11">
        <f t="shared" si="7"/>
        <v>-0.78996282527881045</v>
      </c>
      <c r="G206" s="1">
        <f ca="1">IF(ROW()&lt;13,"",AVERAGE(OFFSET(France[[#This Row],[% Change]],,,-12)))</f>
        <v>0.71995473339391214</v>
      </c>
    </row>
    <row r="207" spans="1:7" x14ac:dyDescent="0.25">
      <c r="A207" s="1"/>
      <c r="B207" s="2">
        <v>41334</v>
      </c>
      <c r="C207" s="1">
        <v>25.9</v>
      </c>
      <c r="D207" s="1">
        <f t="shared" si="6"/>
        <v>14.599999999999998</v>
      </c>
      <c r="E207" s="1">
        <f ca="1">IF(ROW()&lt;13,"",AVERAGE(OFFSET(France[[#This Row],[Last]],,,-12)))</f>
        <v>27.7</v>
      </c>
      <c r="F207" s="11">
        <f t="shared" si="7"/>
        <v>1.2920353982300883</v>
      </c>
      <c r="G207" s="1">
        <f ca="1">IF(ROW()&lt;13,"",AVERAGE(OFFSET(France[[#This Row],[% Change]],,,-12)))</f>
        <v>0.51772851657975283</v>
      </c>
    </row>
    <row r="208" spans="1:7" x14ac:dyDescent="0.25">
      <c r="A208" s="1"/>
      <c r="B208" s="2">
        <v>41365</v>
      </c>
      <c r="C208" s="1">
        <v>36</v>
      </c>
      <c r="D208" s="1">
        <f t="shared" si="6"/>
        <v>10.100000000000001</v>
      </c>
      <c r="E208" s="1">
        <f ca="1">IF(ROW()&lt;13,"",AVERAGE(OFFSET(France[[#This Row],[Last]],,,-12)))</f>
        <v>30.150000000000002</v>
      </c>
      <c r="F208" s="11">
        <f t="shared" si="7"/>
        <v>0.38996138996139001</v>
      </c>
      <c r="G208" s="1">
        <f ca="1">IF(ROW()&lt;13,"",AVERAGE(OFFSET(France[[#This Row],[% Change]],,,-12)))</f>
        <v>0.59713479135026604</v>
      </c>
    </row>
    <row r="209" spans="1:7" x14ac:dyDescent="0.25">
      <c r="A209" s="1"/>
      <c r="B209" s="2">
        <v>41395</v>
      </c>
      <c r="C209" s="1">
        <v>1</v>
      </c>
      <c r="D209" s="1">
        <f t="shared" si="6"/>
        <v>-35</v>
      </c>
      <c r="E209" s="1">
        <f ca="1">IF(ROW()&lt;13,"",AVERAGE(OFFSET(France[[#This Row],[Last]],,,-12)))</f>
        <v>27.941666666666666</v>
      </c>
      <c r="F209" s="11">
        <f t="shared" si="7"/>
        <v>-0.97222222222222221</v>
      </c>
      <c r="G209" s="1">
        <f ca="1">IF(ROW()&lt;13,"",AVERAGE(OFFSET(France[[#This Row],[% Change]],,,-12)))</f>
        <v>0.25222738394285865</v>
      </c>
    </row>
    <row r="210" spans="1:7" x14ac:dyDescent="0.25">
      <c r="A210" s="1"/>
      <c r="B210" s="2">
        <v>41426</v>
      </c>
      <c r="C210" s="1">
        <v>12.2</v>
      </c>
      <c r="D210" s="1">
        <f t="shared" si="6"/>
        <v>11.2</v>
      </c>
      <c r="E210" s="1">
        <f ca="1">IF(ROW()&lt;13,"",AVERAGE(OFFSET(France[[#This Row],[Last]],,,-12)))</f>
        <v>27.158333333333331</v>
      </c>
      <c r="F210" s="11">
        <f t="shared" si="7"/>
        <v>11.2</v>
      </c>
      <c r="G210" s="1">
        <f ca="1">IF(ROW()&lt;13,"",AVERAGE(OFFSET(France[[#This Row],[% Change]],,,-12)))</f>
        <v>1.2034395051549798</v>
      </c>
    </row>
    <row r="211" spans="1:7" x14ac:dyDescent="0.25">
      <c r="A211" s="1"/>
      <c r="B211" s="2">
        <v>41456</v>
      </c>
      <c r="C211" s="1">
        <v>1.5</v>
      </c>
      <c r="D211" s="1">
        <f t="shared" si="6"/>
        <v>-10.7</v>
      </c>
      <c r="E211" s="1">
        <f ca="1">IF(ROW()&lt;13,"",AVERAGE(OFFSET(France[[#This Row],[Last]],,,-12)))</f>
        <v>24.216666666666665</v>
      </c>
      <c r="F211" s="11">
        <f t="shared" si="7"/>
        <v>-0.87704918032786883</v>
      </c>
      <c r="G211" s="1">
        <f ca="1">IF(ROW()&lt;13,"",AVERAGE(OFFSET(France[[#This Row],[% Change]],,,-12)))</f>
        <v>1.0717100981523486</v>
      </c>
    </row>
    <row r="212" spans="1:7" x14ac:dyDescent="0.25">
      <c r="A212" s="1"/>
      <c r="B212" s="2">
        <v>41487</v>
      </c>
      <c r="C212" s="1">
        <v>-35.4</v>
      </c>
      <c r="D212" s="1">
        <f t="shared" si="6"/>
        <v>-36.9</v>
      </c>
      <c r="E212" s="1">
        <f ca="1">IF(ROW()&lt;13,"",AVERAGE(OFFSET(France[[#This Row],[Last]],,,-12)))</f>
        <v>18.7</v>
      </c>
      <c r="F212" s="11">
        <f t="shared" si="7"/>
        <v>-24.599999999999998</v>
      </c>
      <c r="G212" s="1">
        <f ca="1">IF(ROW()&lt;13,"",AVERAGE(OFFSET(France[[#This Row],[% Change]],,,-12)))</f>
        <v>-0.96470294532591205</v>
      </c>
    </row>
    <row r="213" spans="1:7" x14ac:dyDescent="0.25">
      <c r="A213" s="1"/>
      <c r="B213" s="2">
        <v>41518</v>
      </c>
      <c r="C213" s="1">
        <v>66.2</v>
      </c>
      <c r="D213" s="1">
        <f t="shared" si="6"/>
        <v>101.6</v>
      </c>
      <c r="E213" s="1">
        <f ca="1">IF(ROW()&lt;13,"",AVERAGE(OFFSET(France[[#This Row],[Last]],,,-12)))</f>
        <v>20.525000000000002</v>
      </c>
      <c r="F213" s="11">
        <f t="shared" si="7"/>
        <v>-2.870056497175141</v>
      </c>
      <c r="G213" s="1">
        <f ca="1">IF(ROW()&lt;13,"",AVERAGE(OFFSET(France[[#This Row],[% Change]],,,-12)))</f>
        <v>-1.2404002941164813</v>
      </c>
    </row>
    <row r="214" spans="1:7" x14ac:dyDescent="0.25">
      <c r="A214" s="1"/>
      <c r="B214" s="2">
        <v>41548</v>
      </c>
      <c r="C214" s="1">
        <v>-28.4</v>
      </c>
      <c r="D214" s="1">
        <f t="shared" si="6"/>
        <v>-94.6</v>
      </c>
      <c r="E214" s="1">
        <f ca="1">IF(ROW()&lt;13,"",AVERAGE(OFFSET(France[[#This Row],[Last]],,,-12)))</f>
        <v>15.108333333333333</v>
      </c>
      <c r="F214" s="11">
        <f t="shared" si="7"/>
        <v>-1.429003021148036</v>
      </c>
      <c r="G214" s="1">
        <f ca="1">IF(ROW()&lt;13,"",AVERAGE(OFFSET(France[[#This Row],[% Change]],,,-12)))</f>
        <v>-1.3449993043438286</v>
      </c>
    </row>
    <row r="215" spans="1:7" x14ac:dyDescent="0.25">
      <c r="A215" s="1"/>
      <c r="B215" s="2">
        <v>41579</v>
      </c>
      <c r="C215" s="1">
        <v>25.4</v>
      </c>
      <c r="D215" s="1">
        <f t="shared" si="6"/>
        <v>53.8</v>
      </c>
      <c r="E215" s="1">
        <f ca="1">IF(ROW()&lt;13,"",AVERAGE(OFFSET(France[[#This Row],[Last]],,,-12)))</f>
        <v>15.158333333333331</v>
      </c>
      <c r="F215" s="11">
        <f t="shared" si="7"/>
        <v>-1.8943661971830985</v>
      </c>
      <c r="G215" s="1">
        <f ca="1">IF(ROW()&lt;13,"",AVERAGE(OFFSET(France[[#This Row],[% Change]],,,-12)))</f>
        <v>-1.4759961231436953</v>
      </c>
    </row>
    <row r="216" spans="1:7" x14ac:dyDescent="0.25">
      <c r="A216" s="1"/>
      <c r="B216" s="2">
        <v>41609</v>
      </c>
      <c r="C216" s="1">
        <v>10.199999999999999</v>
      </c>
      <c r="D216" s="1">
        <f t="shared" si="6"/>
        <v>-15.2</v>
      </c>
      <c r="E216" s="1">
        <f ca="1">IF(ROW()&lt;13,"",AVERAGE(OFFSET(France[[#This Row],[Last]],,,-12)))</f>
        <v>14.975</v>
      </c>
      <c r="F216" s="11">
        <f t="shared" si="7"/>
        <v>-0.59842519685039375</v>
      </c>
      <c r="G216" s="1">
        <f ca="1">IF(ROW()&lt;13,"",AVERAGE(OFFSET(France[[#This Row],[% Change]],,,-12)))</f>
        <v>-1.484198222881228</v>
      </c>
    </row>
    <row r="217" spans="1:7" x14ac:dyDescent="0.25">
      <c r="A217" s="1"/>
      <c r="B217" s="2">
        <v>41640</v>
      </c>
      <c r="C217" s="1">
        <v>19.8</v>
      </c>
      <c r="D217" s="1">
        <f t="shared" si="6"/>
        <v>9.6000000000000014</v>
      </c>
      <c r="E217" s="1">
        <f ca="1">IF(ROW()&lt;13,"",AVERAGE(OFFSET(France[[#This Row],[Last]],,,-12)))</f>
        <v>12.141666666666667</v>
      </c>
      <c r="F217" s="11">
        <f t="shared" si="7"/>
        <v>0.9411764705882355</v>
      </c>
      <c r="G217" s="1">
        <f ca="1">IF(ROW()&lt;13,"",AVERAGE(OFFSET(France[[#This Row],[% Change]],,,-12)))</f>
        <v>-1.6839926567838213</v>
      </c>
    </row>
    <row r="218" spans="1:7" x14ac:dyDescent="0.25">
      <c r="A218" s="1"/>
      <c r="B218" s="2">
        <v>41671</v>
      </c>
      <c r="C218" s="1">
        <v>17.2</v>
      </c>
      <c r="D218" s="1">
        <f t="shared" si="6"/>
        <v>-2.6000000000000014</v>
      </c>
      <c r="E218" s="1">
        <f ca="1">IF(ROW()&lt;13,"",AVERAGE(OFFSET(France[[#This Row],[Last]],,,-12)))</f>
        <v>12.633333333333333</v>
      </c>
      <c r="F218" s="11">
        <f t="shared" si="7"/>
        <v>-0.13131313131313138</v>
      </c>
      <c r="G218" s="1">
        <f ca="1">IF(ROW()&lt;13,"",AVERAGE(OFFSET(France[[#This Row],[% Change]],,,-12)))</f>
        <v>-1.6291051822866811</v>
      </c>
    </row>
    <row r="219" spans="1:7" x14ac:dyDescent="0.25">
      <c r="A219" s="1"/>
      <c r="B219" s="2">
        <v>41699</v>
      </c>
      <c r="C219" s="1">
        <v>9.4</v>
      </c>
      <c r="D219" s="1">
        <f t="shared" si="6"/>
        <v>-7.7999999999999989</v>
      </c>
      <c r="E219" s="1">
        <f ca="1">IF(ROW()&lt;13,"",AVERAGE(OFFSET(France[[#This Row],[Last]],,,-12)))</f>
        <v>11.258333333333333</v>
      </c>
      <c r="F219" s="11">
        <f t="shared" si="7"/>
        <v>-0.45348837209302323</v>
      </c>
      <c r="G219" s="1">
        <f ca="1">IF(ROW()&lt;13,"",AVERAGE(OFFSET(France[[#This Row],[% Change]],,,-12)))</f>
        <v>-1.774565496480274</v>
      </c>
    </row>
    <row r="220" spans="1:7" x14ac:dyDescent="0.25">
      <c r="A220" s="1"/>
      <c r="B220" s="2">
        <v>41730</v>
      </c>
      <c r="C220" s="1">
        <v>15</v>
      </c>
      <c r="D220" s="1">
        <f t="shared" si="6"/>
        <v>5.6</v>
      </c>
      <c r="E220" s="1">
        <f ca="1">IF(ROW()&lt;13,"",AVERAGE(OFFSET(France[[#This Row],[Last]],,,-12)))</f>
        <v>9.5083333333333346</v>
      </c>
      <c r="F220" s="11">
        <f t="shared" si="7"/>
        <v>0.5957446808510638</v>
      </c>
      <c r="G220" s="1">
        <f ca="1">IF(ROW()&lt;13,"",AVERAGE(OFFSET(France[[#This Row],[% Change]],,,-12)))</f>
        <v>-1.7574168889061348</v>
      </c>
    </row>
    <row r="221" spans="1:7" x14ac:dyDescent="0.25">
      <c r="A221" s="1"/>
      <c r="B221" s="2">
        <v>41760</v>
      </c>
      <c r="C221" s="1">
        <v>14.7</v>
      </c>
      <c r="D221" s="1">
        <f t="shared" si="6"/>
        <v>-0.30000000000000071</v>
      </c>
      <c r="E221" s="1">
        <f ca="1">IF(ROW()&lt;13,"",AVERAGE(OFFSET(France[[#This Row],[Last]],,,-12)))</f>
        <v>10.65</v>
      </c>
      <c r="F221" s="11">
        <f t="shared" si="7"/>
        <v>-2.0000000000000049E-2</v>
      </c>
      <c r="G221" s="1">
        <f ca="1">IF(ROW()&lt;13,"",AVERAGE(OFFSET(France[[#This Row],[% Change]],,,-12)))</f>
        <v>-1.6780650370542831</v>
      </c>
    </row>
    <row r="222" spans="1:7" x14ac:dyDescent="0.25">
      <c r="A222" s="1"/>
      <c r="B222" s="2">
        <v>41791</v>
      </c>
      <c r="C222" s="1">
        <v>12.8</v>
      </c>
      <c r="D222" s="1">
        <f t="shared" si="6"/>
        <v>-1.8999999999999986</v>
      </c>
      <c r="E222" s="1">
        <f ca="1">IF(ROW()&lt;13,"",AVERAGE(OFFSET(France[[#This Row],[Last]],,,-12)))</f>
        <v>10.700000000000001</v>
      </c>
      <c r="F222" s="11">
        <f t="shared" si="7"/>
        <v>-0.12925170068027203</v>
      </c>
      <c r="G222" s="1">
        <f ca="1">IF(ROW()&lt;13,"",AVERAGE(OFFSET(France[[#This Row],[% Change]],,,-12)))</f>
        <v>-2.6221693454443056</v>
      </c>
    </row>
    <row r="223" spans="1:7" x14ac:dyDescent="0.25">
      <c r="A223" s="1"/>
      <c r="B223" s="2">
        <v>41821</v>
      </c>
      <c r="C223" s="1">
        <v>17.600000000000001</v>
      </c>
      <c r="D223" s="1">
        <f t="shared" si="6"/>
        <v>4.8000000000000007</v>
      </c>
      <c r="E223" s="1">
        <f ca="1">IF(ROW()&lt;13,"",AVERAGE(OFFSET(France[[#This Row],[Last]],,,-12)))</f>
        <v>12.041666666666666</v>
      </c>
      <c r="F223" s="11">
        <f t="shared" si="7"/>
        <v>0.37500000000000006</v>
      </c>
      <c r="G223" s="1">
        <f ca="1">IF(ROW()&lt;13,"",AVERAGE(OFFSET(France[[#This Row],[% Change]],,,-12)))</f>
        <v>-2.5178319137503165</v>
      </c>
    </row>
    <row r="224" spans="1:7" x14ac:dyDescent="0.25">
      <c r="A224" s="1"/>
      <c r="B224" s="2">
        <v>41852</v>
      </c>
      <c r="C224" s="1">
        <v>-14.4</v>
      </c>
      <c r="D224" s="1">
        <f t="shared" si="6"/>
        <v>-32</v>
      </c>
      <c r="E224" s="1">
        <f ca="1">IF(ROW()&lt;13,"",AVERAGE(OFFSET(France[[#This Row],[Last]],,,-12)))</f>
        <v>13.791666666666666</v>
      </c>
      <c r="F224" s="11">
        <f t="shared" si="7"/>
        <v>-1.8181818181818181</v>
      </c>
      <c r="G224" s="1">
        <f ca="1">IF(ROW()&lt;13,"",AVERAGE(OFFSET(France[[#This Row],[% Change]],,,-12)))</f>
        <v>-0.61934706526546801</v>
      </c>
    </row>
    <row r="225" spans="1:7" x14ac:dyDescent="0.25">
      <c r="A225" s="1"/>
      <c r="B225" s="2">
        <v>41883</v>
      </c>
      <c r="C225" s="1">
        <v>45.1</v>
      </c>
      <c r="D225" s="1">
        <f t="shared" si="6"/>
        <v>59.5</v>
      </c>
      <c r="E225" s="1">
        <f ca="1">IF(ROW()&lt;13,"",AVERAGE(OFFSET(France[[#This Row],[Last]],,,-12)))</f>
        <v>12.033333333333331</v>
      </c>
      <c r="F225" s="11">
        <f t="shared" si="7"/>
        <v>-4.1319444444444446</v>
      </c>
      <c r="G225" s="1">
        <f ca="1">IF(ROW()&lt;13,"",AVERAGE(OFFSET(France[[#This Row],[% Change]],,,-12)))</f>
        <v>-0.72450439420457657</v>
      </c>
    </row>
    <row r="226" spans="1:7" x14ac:dyDescent="0.25">
      <c r="A226" s="1"/>
      <c r="B226" s="2">
        <v>41913</v>
      </c>
      <c r="C226" s="1">
        <v>4.8</v>
      </c>
      <c r="D226" s="1">
        <f t="shared" si="6"/>
        <v>-40.300000000000004</v>
      </c>
      <c r="E226" s="1">
        <f ca="1">IF(ROW()&lt;13,"",AVERAGE(OFFSET(France[[#This Row],[Last]],,,-12)))</f>
        <v>14.799999999999999</v>
      </c>
      <c r="F226" s="11">
        <f t="shared" si="7"/>
        <v>-0.89356984478935708</v>
      </c>
      <c r="G226" s="1">
        <f ca="1">IF(ROW()&lt;13,"",AVERAGE(OFFSET(France[[#This Row],[% Change]],,,-12)))</f>
        <v>-0.67988496284135336</v>
      </c>
    </row>
    <row r="227" spans="1:7" x14ac:dyDescent="0.25">
      <c r="A227" s="1"/>
      <c r="B227" s="2">
        <v>41944</v>
      </c>
      <c r="C227" s="1">
        <v>35.200000000000003</v>
      </c>
      <c r="D227" s="1">
        <f t="shared" si="6"/>
        <v>30.400000000000002</v>
      </c>
      <c r="E227" s="1">
        <f ca="1">IF(ROW()&lt;13,"",AVERAGE(OFFSET(France[[#This Row],[Last]],,,-12)))</f>
        <v>15.616666666666665</v>
      </c>
      <c r="F227" s="11">
        <f t="shared" si="7"/>
        <v>6.3333333333333339</v>
      </c>
      <c r="G227" s="1">
        <f ca="1">IF(ROW()&lt;13,"",AVERAGE(OFFSET(France[[#This Row],[% Change]],,,-12)))</f>
        <v>5.7566647016827526E-3</v>
      </c>
    </row>
    <row r="228" spans="1:7" x14ac:dyDescent="0.25">
      <c r="A228" s="1"/>
      <c r="B228" s="2">
        <v>41974</v>
      </c>
      <c r="C228" s="1">
        <v>1.6</v>
      </c>
      <c r="D228" s="1">
        <f t="shared" si="6"/>
        <v>-33.6</v>
      </c>
      <c r="E228" s="1">
        <f ca="1">IF(ROW()&lt;13,"",AVERAGE(OFFSET(France[[#This Row],[Last]],,,-12)))</f>
        <v>14.899999999999999</v>
      </c>
      <c r="F228" s="11">
        <f t="shared" si="7"/>
        <v>-0.95454545454545447</v>
      </c>
      <c r="G228" s="1">
        <f ca="1">IF(ROW()&lt;13,"",AVERAGE(OFFSET(France[[#This Row],[% Change]],,,-12)))</f>
        <v>-2.3920023439572325E-2</v>
      </c>
    </row>
    <row r="229" spans="1:7" x14ac:dyDescent="0.25">
      <c r="A229" s="1"/>
      <c r="B229" s="2">
        <v>42005</v>
      </c>
      <c r="C229" s="1">
        <v>5.4</v>
      </c>
      <c r="D229" s="1">
        <f t="shared" si="6"/>
        <v>3.8000000000000003</v>
      </c>
      <c r="E229" s="1">
        <f ca="1">IF(ROW()&lt;13,"",AVERAGE(OFFSET(France[[#This Row],[Last]],,,-12)))</f>
        <v>13.699999999999998</v>
      </c>
      <c r="F229" s="11">
        <f t="shared" si="7"/>
        <v>2.375</v>
      </c>
      <c r="G229" s="1">
        <f ca="1">IF(ROW()&lt;13,"",AVERAGE(OFFSET(France[[#This Row],[% Change]],,,-12)))</f>
        <v>9.5565270678074701E-2</v>
      </c>
    </row>
    <row r="230" spans="1:7" x14ac:dyDescent="0.25">
      <c r="A230" s="1"/>
      <c r="B230" s="2">
        <v>42036</v>
      </c>
      <c r="C230" s="1">
        <v>12.2</v>
      </c>
      <c r="D230" s="1">
        <f t="shared" si="6"/>
        <v>6.7999999999999989</v>
      </c>
      <c r="E230" s="1">
        <f ca="1">IF(ROW()&lt;13,"",AVERAGE(OFFSET(France[[#This Row],[Last]],,,-12)))</f>
        <v>13.283333333333331</v>
      </c>
      <c r="F230" s="11">
        <f t="shared" si="7"/>
        <v>1.2592592592592591</v>
      </c>
      <c r="G230" s="1">
        <f ca="1">IF(ROW()&lt;13,"",AVERAGE(OFFSET(France[[#This Row],[% Change]],,,-12)))</f>
        <v>0.21144630322577393</v>
      </c>
    </row>
    <row r="231" spans="1:7" x14ac:dyDescent="0.25">
      <c r="A231" s="1"/>
      <c r="B231" s="2">
        <v>42064</v>
      </c>
      <c r="C231" s="1">
        <v>17.899999999999999</v>
      </c>
      <c r="D231" s="1">
        <f t="shared" si="6"/>
        <v>5.6999999999999993</v>
      </c>
      <c r="E231" s="1">
        <f ca="1">IF(ROW()&lt;13,"",AVERAGE(OFFSET(France[[#This Row],[Last]],,,-12)))</f>
        <v>13.991666666666667</v>
      </c>
      <c r="F231" s="11">
        <f t="shared" si="7"/>
        <v>0.46721311475409832</v>
      </c>
      <c r="G231" s="1">
        <f ca="1">IF(ROW()&lt;13,"",AVERAGE(OFFSET(France[[#This Row],[% Change]],,,-12)))</f>
        <v>0.28817142712970073</v>
      </c>
    </row>
    <row r="232" spans="1:7" x14ac:dyDescent="0.25">
      <c r="A232" s="1"/>
      <c r="B232" s="2">
        <v>42095</v>
      </c>
      <c r="C232" s="1">
        <v>19.600000000000001</v>
      </c>
      <c r="D232" s="1">
        <f t="shared" si="6"/>
        <v>1.7000000000000028</v>
      </c>
      <c r="E232" s="1">
        <f ca="1">IF(ROW()&lt;13,"",AVERAGE(OFFSET(France[[#This Row],[Last]],,,-12)))</f>
        <v>14.375</v>
      </c>
      <c r="F232" s="11">
        <f t="shared" si="7"/>
        <v>9.4972067039106309E-2</v>
      </c>
      <c r="G232" s="1">
        <f ca="1">IF(ROW()&lt;13,"",AVERAGE(OFFSET(France[[#This Row],[% Change]],,,-12)))</f>
        <v>0.24644037597870427</v>
      </c>
    </row>
    <row r="233" spans="1:7" x14ac:dyDescent="0.25">
      <c r="A233" s="1"/>
      <c r="B233" s="2">
        <v>42125</v>
      </c>
      <c r="C233" s="1">
        <v>18</v>
      </c>
      <c r="D233" s="1">
        <f t="shared" si="6"/>
        <v>-1.6000000000000014</v>
      </c>
      <c r="E233" s="1">
        <f ca="1">IF(ROW()&lt;13,"",AVERAGE(OFFSET(France[[#This Row],[Last]],,,-12)))</f>
        <v>14.65</v>
      </c>
      <c r="F233" s="11">
        <f t="shared" si="7"/>
        <v>-8.1632653061224553E-2</v>
      </c>
      <c r="G233" s="1">
        <f ca="1">IF(ROW()&lt;13,"",AVERAGE(OFFSET(France[[#This Row],[% Change]],,,-12)))</f>
        <v>0.24130432155693551</v>
      </c>
    </row>
    <row r="234" spans="1:7" x14ac:dyDescent="0.25">
      <c r="A234" s="1"/>
      <c r="B234" s="2">
        <v>42156</v>
      </c>
      <c r="C234" s="1">
        <v>-14.5</v>
      </c>
      <c r="D234" s="1">
        <f t="shared" si="6"/>
        <v>-32.5</v>
      </c>
      <c r="E234" s="1">
        <f ca="1">IF(ROW()&lt;13,"",AVERAGE(OFFSET(France[[#This Row],[Last]],,,-12)))</f>
        <v>12.375</v>
      </c>
      <c r="F234" s="11">
        <f t="shared" si="7"/>
        <v>-1.8055555555555556</v>
      </c>
      <c r="G234" s="1">
        <f ca="1">IF(ROW()&lt;13,"",AVERAGE(OFFSET(France[[#This Row],[% Change]],,,-12)))</f>
        <v>0.1016123336506619</v>
      </c>
    </row>
    <row r="235" spans="1:7" x14ac:dyDescent="0.25">
      <c r="A235" s="1"/>
      <c r="B235" s="2">
        <v>42186</v>
      </c>
      <c r="C235" s="1">
        <v>-5.7</v>
      </c>
      <c r="D235" s="1">
        <f t="shared" si="6"/>
        <v>8.8000000000000007</v>
      </c>
      <c r="E235" s="1">
        <f ca="1">IF(ROW()&lt;13,"",AVERAGE(OFFSET(France[[#This Row],[Last]],,,-12)))</f>
        <v>10.433333333333334</v>
      </c>
      <c r="F235" s="11">
        <f t="shared" si="7"/>
        <v>-0.60689655172413803</v>
      </c>
      <c r="G235" s="1">
        <f ca="1">IF(ROW()&lt;13,"",AVERAGE(OFFSET(France[[#This Row],[% Change]],,,-12)))</f>
        <v>1.9787621006983724E-2</v>
      </c>
    </row>
    <row r="236" spans="1:7" x14ac:dyDescent="0.25">
      <c r="A236" s="1"/>
      <c r="B236" s="2">
        <v>42217</v>
      </c>
      <c r="C236" s="1">
        <v>0.4</v>
      </c>
      <c r="D236" s="1">
        <f t="shared" si="6"/>
        <v>6.1000000000000005</v>
      </c>
      <c r="E236" s="1">
        <f ca="1">IF(ROW()&lt;13,"",AVERAGE(OFFSET(France[[#This Row],[Last]],,,-12)))</f>
        <v>11.666666666666666</v>
      </c>
      <c r="F236" s="11">
        <f t="shared" si="7"/>
        <v>-1.0701754385964912</v>
      </c>
      <c r="G236" s="1">
        <f ca="1">IF(ROW()&lt;13,"",AVERAGE(OFFSET(France[[#This Row],[% Change]],,,-12)))</f>
        <v>8.2121485972427619E-2</v>
      </c>
    </row>
    <row r="237" spans="1:7" x14ac:dyDescent="0.25">
      <c r="A237" s="1"/>
      <c r="B237" s="2">
        <v>42248</v>
      </c>
      <c r="C237" s="1">
        <v>12.3</v>
      </c>
      <c r="D237" s="1">
        <f t="shared" si="6"/>
        <v>11.9</v>
      </c>
      <c r="E237" s="1">
        <f ca="1">IF(ROW()&lt;13,"",AVERAGE(OFFSET(France[[#This Row],[Last]],,,-12)))</f>
        <v>8.9333333333333318</v>
      </c>
      <c r="F237" s="11">
        <f t="shared" si="7"/>
        <v>29.75</v>
      </c>
      <c r="G237" s="1">
        <f ca="1">IF(ROW()&lt;13,"",AVERAGE(OFFSET(France[[#This Row],[% Change]],,,-12)))</f>
        <v>2.9056168563427982</v>
      </c>
    </row>
    <row r="238" spans="1:7" x14ac:dyDescent="0.25">
      <c r="A238" s="1"/>
      <c r="B238" s="2">
        <v>42278</v>
      </c>
      <c r="C238" s="1">
        <v>24</v>
      </c>
      <c r="D238" s="1">
        <f t="shared" si="6"/>
        <v>11.7</v>
      </c>
      <c r="E238" s="1">
        <f ca="1">IF(ROW()&lt;13,"",AVERAGE(OFFSET(France[[#This Row],[Last]],,,-12)))</f>
        <v>10.533333333333333</v>
      </c>
      <c r="F238" s="11">
        <f t="shared" si="7"/>
        <v>0.9512195121951218</v>
      </c>
      <c r="G238" s="1">
        <f ca="1">IF(ROW()&lt;13,"",AVERAGE(OFFSET(France[[#This Row],[% Change]],,,-12)))</f>
        <v>3.0593493027581715</v>
      </c>
    </row>
    <row r="239" spans="1:7" x14ac:dyDescent="0.25">
      <c r="A239" s="1"/>
      <c r="B239" s="2">
        <v>42309</v>
      </c>
      <c r="C239" s="1">
        <v>-0.6</v>
      </c>
      <c r="D239" s="1">
        <f t="shared" si="6"/>
        <v>-24.6</v>
      </c>
      <c r="E239" s="1">
        <f ca="1">IF(ROW()&lt;13,"",AVERAGE(OFFSET(France[[#This Row],[Last]],,,-12)))</f>
        <v>7.55</v>
      </c>
      <c r="F239" s="11">
        <f t="shared" si="7"/>
        <v>-1.0250000000000001</v>
      </c>
      <c r="G239" s="1">
        <f ca="1">IF(ROW()&lt;13,"",AVERAGE(OFFSET(France[[#This Row],[% Change]],,,-12)))</f>
        <v>2.4461548583137267</v>
      </c>
    </row>
    <row r="240" spans="1:7" x14ac:dyDescent="0.25">
      <c r="A240" s="1"/>
      <c r="B240" s="2">
        <v>42339</v>
      </c>
      <c r="C240" s="1">
        <v>-0.1</v>
      </c>
      <c r="D240" s="1">
        <f t="shared" si="6"/>
        <v>0.5</v>
      </c>
      <c r="E240" s="1">
        <f ca="1">IF(ROW()&lt;13,"",AVERAGE(OFFSET(France[[#This Row],[Last]],,,-12)))</f>
        <v>7.4083333333333341</v>
      </c>
      <c r="F240" s="11">
        <f t="shared" si="7"/>
        <v>-0.83333333333333337</v>
      </c>
      <c r="G240" s="1">
        <f ca="1">IF(ROW()&lt;13,"",AVERAGE(OFFSET(France[[#This Row],[% Change]],,,-12)))</f>
        <v>2.4562558684147371</v>
      </c>
    </row>
    <row r="241" spans="1:7" x14ac:dyDescent="0.25">
      <c r="A241" s="1"/>
      <c r="B241" s="2">
        <v>42370</v>
      </c>
      <c r="C241" s="1">
        <v>-14.5</v>
      </c>
      <c r="D241" s="1">
        <f t="shared" si="6"/>
        <v>-14.4</v>
      </c>
      <c r="E241" s="1">
        <f ca="1">IF(ROW()&lt;13,"",AVERAGE(OFFSET(France[[#This Row],[Last]],,,-12)))</f>
        <v>5.7500000000000009</v>
      </c>
      <c r="F241" s="11">
        <f t="shared" si="7"/>
        <v>144</v>
      </c>
      <c r="G241" s="1">
        <f ca="1">IF(ROW()&lt;13,"",AVERAGE(OFFSET(France[[#This Row],[% Change]],,,-12)))</f>
        <v>14.25833920174807</v>
      </c>
    </row>
    <row r="242" spans="1:7" x14ac:dyDescent="0.25">
      <c r="A242" s="1"/>
      <c r="B242" s="2">
        <v>42401</v>
      </c>
      <c r="C242" s="1">
        <v>29.4</v>
      </c>
      <c r="D242" s="1">
        <f t="shared" si="6"/>
        <v>43.9</v>
      </c>
      <c r="E242" s="1">
        <f ca="1">IF(ROW()&lt;13,"",AVERAGE(OFFSET(France[[#This Row],[Last]],,,-12)))</f>
        <v>7.1833333333333345</v>
      </c>
      <c r="F242" s="11">
        <f t="shared" si="7"/>
        <v>-3.0275862068965518</v>
      </c>
      <c r="G242" s="1">
        <f ca="1">IF(ROW()&lt;13,"",AVERAGE(OFFSET(France[[#This Row],[% Change]],,,-12)))</f>
        <v>13.901102079568419</v>
      </c>
    </row>
    <row r="243" spans="1:7" x14ac:dyDescent="0.25">
      <c r="A243" s="1"/>
      <c r="B243" s="2">
        <v>42430</v>
      </c>
      <c r="C243" s="1">
        <v>-44.6</v>
      </c>
      <c r="D243" s="1">
        <f t="shared" si="6"/>
        <v>-74</v>
      </c>
      <c r="E243" s="1">
        <f ca="1">IF(ROW()&lt;13,"",AVERAGE(OFFSET(France[[#This Row],[Last]],,,-12)))</f>
        <v>1.9749999999999996</v>
      </c>
      <c r="F243" s="11">
        <f t="shared" si="7"/>
        <v>-2.5170068027210886</v>
      </c>
      <c r="G243" s="1">
        <f ca="1">IF(ROW()&lt;13,"",AVERAGE(OFFSET(France[[#This Row],[% Change]],,,-12)))</f>
        <v>13.652417086445487</v>
      </c>
    </row>
    <row r="244" spans="1:7" x14ac:dyDescent="0.25">
      <c r="A244" s="1"/>
      <c r="B244" s="2">
        <v>42461</v>
      </c>
      <c r="C244" s="1">
        <v>-17.3</v>
      </c>
      <c r="D244" s="1">
        <f t="shared" si="6"/>
        <v>27.3</v>
      </c>
      <c r="E244" s="1">
        <f ca="1">IF(ROW()&lt;13,"",AVERAGE(OFFSET(France[[#This Row],[Last]],,,-12)))</f>
        <v>-1.1000000000000005</v>
      </c>
      <c r="F244" s="11">
        <f t="shared" si="7"/>
        <v>-0.61210762331838564</v>
      </c>
      <c r="G244" s="1">
        <f ca="1">IF(ROW()&lt;13,"",AVERAGE(OFFSET(France[[#This Row],[% Change]],,,-12)))</f>
        <v>13.593493778915695</v>
      </c>
    </row>
    <row r="245" spans="1:7" x14ac:dyDescent="0.25">
      <c r="A245" s="1"/>
      <c r="B245" s="2">
        <v>42491</v>
      </c>
      <c r="C245" s="1">
        <v>-7.3</v>
      </c>
      <c r="D245" s="1">
        <f t="shared" si="6"/>
        <v>10</v>
      </c>
      <c r="E245" s="1">
        <f ca="1">IF(ROW()&lt;13,"",AVERAGE(OFFSET(France[[#This Row],[Last]],,,-12)))</f>
        <v>-3.2083333333333335</v>
      </c>
      <c r="F245" s="11">
        <f t="shared" si="7"/>
        <v>-0.57803468208092479</v>
      </c>
      <c r="G245" s="1">
        <f ca="1">IF(ROW()&lt;13,"",AVERAGE(OFFSET(France[[#This Row],[% Change]],,,-12)))</f>
        <v>13.552126943164055</v>
      </c>
    </row>
    <row r="246" spans="1:7" x14ac:dyDescent="0.25">
      <c r="A246" s="1"/>
      <c r="B246" s="2">
        <v>42522</v>
      </c>
      <c r="C246" s="1">
        <v>-6.4</v>
      </c>
      <c r="D246" s="1">
        <f t="shared" si="6"/>
        <v>0.89999999999999947</v>
      </c>
      <c r="E246" s="1">
        <f ca="1">IF(ROW()&lt;13,"",AVERAGE(OFFSET(France[[#This Row],[Last]],,,-12)))</f>
        <v>-2.5333333333333337</v>
      </c>
      <c r="F246" s="11">
        <f t="shared" si="7"/>
        <v>-0.12328767123287664</v>
      </c>
      <c r="G246" s="1">
        <f ca="1">IF(ROW()&lt;13,"",AVERAGE(OFFSET(France[[#This Row],[% Change]],,,-12)))</f>
        <v>13.692315933524277</v>
      </c>
    </row>
    <row r="247" spans="1:7" x14ac:dyDescent="0.25">
      <c r="A247" s="1"/>
      <c r="B247" s="2">
        <v>42552</v>
      </c>
      <c r="C247" s="1">
        <v>-14.9</v>
      </c>
      <c r="D247" s="1">
        <f t="shared" si="6"/>
        <v>-8.5</v>
      </c>
      <c r="E247" s="1">
        <f ca="1">IF(ROW()&lt;13,"",AVERAGE(OFFSET(France[[#This Row],[Last]],,,-12)))</f>
        <v>-3.3000000000000003</v>
      </c>
      <c r="F247" s="11">
        <f t="shared" si="7"/>
        <v>1.328125</v>
      </c>
      <c r="G247" s="1">
        <f ca="1">IF(ROW()&lt;13,"",AVERAGE(OFFSET(France[[#This Row],[% Change]],,,-12)))</f>
        <v>13.853567729501288</v>
      </c>
    </row>
    <row r="248" spans="1:7" x14ac:dyDescent="0.25">
      <c r="A248" s="1"/>
      <c r="B248" s="2">
        <v>42583</v>
      </c>
      <c r="C248" s="1">
        <v>15.1</v>
      </c>
      <c r="D248" s="1">
        <f t="shared" si="6"/>
        <v>30</v>
      </c>
      <c r="E248" s="1">
        <f ca="1">IF(ROW()&lt;13,"",AVERAGE(OFFSET(France[[#This Row],[Last]],,,-12)))</f>
        <v>-2.0750000000000006</v>
      </c>
      <c r="F248" s="11">
        <f t="shared" si="7"/>
        <v>-2.0134228187919461</v>
      </c>
      <c r="G248" s="1">
        <f ca="1">IF(ROW()&lt;13,"",AVERAGE(OFFSET(France[[#This Row],[% Change]],,,-12)))</f>
        <v>13.774963781151667</v>
      </c>
    </row>
    <row r="249" spans="1:7" x14ac:dyDescent="0.25">
      <c r="A249" s="1"/>
      <c r="B249" s="2">
        <v>42614</v>
      </c>
      <c r="C249" s="1">
        <v>-23</v>
      </c>
      <c r="D249" s="1">
        <f t="shared" si="6"/>
        <v>-38.1</v>
      </c>
      <c r="E249" s="1">
        <f ca="1">IF(ROW()&lt;13,"",AVERAGE(OFFSET(France[[#This Row],[Last]],,,-12)))</f>
        <v>-5.0166666666666666</v>
      </c>
      <c r="F249" s="11">
        <f t="shared" si="7"/>
        <v>-2.5231788079470201</v>
      </c>
      <c r="G249" s="1">
        <f ca="1">IF(ROW()&lt;13,"",AVERAGE(OFFSET(France[[#This Row],[% Change]],,,-12)))</f>
        <v>11.085532213822747</v>
      </c>
    </row>
    <row r="250" spans="1:7" x14ac:dyDescent="0.25">
      <c r="A250" s="1"/>
      <c r="B250" s="2">
        <v>42644</v>
      </c>
      <c r="C250" s="1">
        <v>-20.5</v>
      </c>
      <c r="D250" s="1">
        <f t="shared" si="6"/>
        <v>2.5</v>
      </c>
      <c r="E250" s="1">
        <f ca="1">IF(ROW()&lt;13,"",AVERAGE(OFFSET(France[[#This Row],[Last]],,,-12)))</f>
        <v>-8.7249999999999996</v>
      </c>
      <c r="F250" s="11">
        <f t="shared" si="7"/>
        <v>-0.10869565217391304</v>
      </c>
      <c r="G250" s="1">
        <f ca="1">IF(ROW()&lt;13,"",AVERAGE(OFFSET(France[[#This Row],[% Change]],,,-12)))</f>
        <v>10.997205950125329</v>
      </c>
    </row>
    <row r="251" spans="1:7" x14ac:dyDescent="0.25">
      <c r="A251" s="1"/>
      <c r="B251" s="2">
        <v>42675</v>
      </c>
      <c r="C251" s="1">
        <v>-13.9</v>
      </c>
      <c r="D251" s="1">
        <f t="shared" si="6"/>
        <v>6.6</v>
      </c>
      <c r="E251" s="1">
        <f ca="1">IF(ROW()&lt;13,"",AVERAGE(OFFSET(France[[#This Row],[Last]],,,-12)))</f>
        <v>-9.8333333333333339</v>
      </c>
      <c r="F251" s="11">
        <f t="shared" si="7"/>
        <v>-0.32195121951219513</v>
      </c>
      <c r="G251" s="1">
        <f ca="1">IF(ROW()&lt;13,"",AVERAGE(OFFSET(France[[#This Row],[% Change]],,,-12)))</f>
        <v>11.055793348499313</v>
      </c>
    </row>
    <row r="252" spans="1:7" x14ac:dyDescent="0.25">
      <c r="A252" s="1"/>
      <c r="B252" s="2">
        <v>42705</v>
      </c>
      <c r="C252" s="1">
        <v>14.6</v>
      </c>
      <c r="D252" s="1">
        <f t="shared" si="6"/>
        <v>28.5</v>
      </c>
      <c r="E252" s="1">
        <f ca="1">IF(ROW()&lt;13,"",AVERAGE(OFFSET(France[[#This Row],[Last]],,,-12)))</f>
        <v>-8.6083333333333343</v>
      </c>
      <c r="F252" s="11">
        <f t="shared" si="7"/>
        <v>-2.050359712230216</v>
      </c>
      <c r="G252" s="1">
        <f ca="1">IF(ROW()&lt;13,"",AVERAGE(OFFSET(France[[#This Row],[% Change]],,,-12)))</f>
        <v>10.95437448359124</v>
      </c>
    </row>
    <row r="253" spans="1:7" x14ac:dyDescent="0.25">
      <c r="A253" s="1"/>
      <c r="B253" s="2">
        <v>42736</v>
      </c>
      <c r="C253" s="1">
        <v>-2.1</v>
      </c>
      <c r="D253" s="1">
        <f t="shared" si="6"/>
        <v>-16.7</v>
      </c>
      <c r="E253" s="1">
        <f ca="1">IF(ROW()&lt;13,"",AVERAGE(OFFSET(France[[#This Row],[Last]],,,-12)))</f>
        <v>-7.5750000000000002</v>
      </c>
      <c r="F253" s="11">
        <f t="shared" si="7"/>
        <v>-1.1438356164383561</v>
      </c>
      <c r="G253" s="1">
        <f ca="1">IF(ROW()&lt;13,"",AVERAGE(OFFSET(France[[#This Row],[% Change]],,,-12)))</f>
        <v>-1.1409451511119559</v>
      </c>
    </row>
    <row r="254" spans="1:7" x14ac:dyDescent="0.25">
      <c r="A254" s="1"/>
      <c r="B254" s="2">
        <v>42767</v>
      </c>
      <c r="C254" s="1">
        <v>21.1</v>
      </c>
      <c r="D254" s="1">
        <f t="shared" si="6"/>
        <v>23.200000000000003</v>
      </c>
      <c r="E254" s="1">
        <f ca="1">IF(ROW()&lt;13,"",AVERAGE(OFFSET(France[[#This Row],[Last]],,,-12)))</f>
        <v>-8.2666666666666675</v>
      </c>
      <c r="F254" s="11">
        <f t="shared" si="7"/>
        <v>-11.047619047619049</v>
      </c>
      <c r="G254" s="1">
        <f ca="1">IF(ROW()&lt;13,"",AVERAGE(OFFSET(France[[#This Row],[% Change]],,,-12)))</f>
        <v>-1.8092812211721643</v>
      </c>
    </row>
    <row r="255" spans="1:7" x14ac:dyDescent="0.25">
      <c r="A255" s="1"/>
      <c r="B255" s="2">
        <v>42795</v>
      </c>
      <c r="C255" s="1">
        <v>23.3</v>
      </c>
      <c r="D255" s="1">
        <f t="shared" si="6"/>
        <v>2.1999999999999993</v>
      </c>
      <c r="E255" s="1">
        <f ca="1">IF(ROW()&lt;13,"",AVERAGE(OFFSET(France[[#This Row],[Last]],,,-12)))</f>
        <v>-2.6083333333333334</v>
      </c>
      <c r="F255" s="11">
        <f t="shared" si="7"/>
        <v>0.10426540284360185</v>
      </c>
      <c r="G255" s="1">
        <f ca="1">IF(ROW()&lt;13,"",AVERAGE(OFFSET(France[[#This Row],[% Change]],,,-12)))</f>
        <v>-1.59084187070844</v>
      </c>
    </row>
    <row r="256" spans="1:7" x14ac:dyDescent="0.25">
      <c r="A256" s="1"/>
      <c r="B256" s="2">
        <v>42826</v>
      </c>
      <c r="C256" s="1">
        <v>-23.6</v>
      </c>
      <c r="D256" s="1">
        <f t="shared" si="6"/>
        <v>-46.900000000000006</v>
      </c>
      <c r="E256" s="1">
        <f ca="1">IF(ROW()&lt;13,"",AVERAGE(OFFSET(France[[#This Row],[Last]],,,-12)))</f>
        <v>-3.1333333333333342</v>
      </c>
      <c r="F256" s="11">
        <f t="shared" si="7"/>
        <v>-2.0128755364806867</v>
      </c>
      <c r="G256" s="1">
        <f ca="1">IF(ROW()&lt;13,"",AVERAGE(OFFSET(France[[#This Row],[% Change]],,,-12)))</f>
        <v>-1.7075725301386318</v>
      </c>
    </row>
    <row r="257" spans="1:7" x14ac:dyDescent="0.25">
      <c r="A257" s="1"/>
      <c r="B257" s="2">
        <v>42856</v>
      </c>
      <c r="C257" s="1">
        <v>2.2000000000000002</v>
      </c>
      <c r="D257" s="1">
        <f t="shared" si="6"/>
        <v>25.8</v>
      </c>
      <c r="E257" s="1">
        <f ca="1">IF(ROW()&lt;13,"",AVERAGE(OFFSET(France[[#This Row],[Last]],,,-12)))</f>
        <v>-2.3416666666666668</v>
      </c>
      <c r="F257" s="11">
        <f t="shared" si="7"/>
        <v>-1.0932203389830508</v>
      </c>
      <c r="G257" s="1">
        <f ca="1">IF(ROW()&lt;13,"",AVERAGE(OFFSET(France[[#This Row],[% Change]],,,-12)))</f>
        <v>-1.750504668213809</v>
      </c>
    </row>
    <row r="258" spans="1:7" x14ac:dyDescent="0.25">
      <c r="A258" s="1"/>
      <c r="B258" s="2">
        <v>42887</v>
      </c>
      <c r="C258" s="1">
        <v>-12.3</v>
      </c>
      <c r="D258" s="1">
        <f t="shared" ref="D258:D292" si="8">C258-C257</f>
        <v>-14.5</v>
      </c>
      <c r="E258" s="1">
        <f ca="1">IF(ROW()&lt;13,"",AVERAGE(OFFSET(France[[#This Row],[Last]],,,-12)))</f>
        <v>-2.8333333333333335</v>
      </c>
      <c r="F258" s="11">
        <f t="shared" ref="F258:F292" si="9">(C258-C257)/C257</f>
        <v>-6.5909090909090899</v>
      </c>
      <c r="G258" s="1">
        <f ca="1">IF(ROW()&lt;13,"",AVERAGE(OFFSET(France[[#This Row],[% Change]],,,-12)))</f>
        <v>-2.289473119853493</v>
      </c>
    </row>
    <row r="259" spans="1:7" x14ac:dyDescent="0.25">
      <c r="A259" s="1"/>
      <c r="B259" s="2">
        <v>42917</v>
      </c>
      <c r="C259" s="1">
        <v>11.5</v>
      </c>
      <c r="D259" s="1">
        <f t="shared" si="8"/>
        <v>23.8</v>
      </c>
      <c r="E259" s="1">
        <f ca="1">IF(ROW()&lt;13,"",AVERAGE(OFFSET(France[[#This Row],[Last]],,,-12)))</f>
        <v>-0.63333333333333319</v>
      </c>
      <c r="F259" s="11">
        <f t="shared" si="9"/>
        <v>-1.9349593495934958</v>
      </c>
      <c r="G259" s="1">
        <f ca="1">IF(ROW()&lt;13,"",AVERAGE(OFFSET(France[[#This Row],[% Change]],,,-12)))</f>
        <v>-2.5613968156529512</v>
      </c>
    </row>
    <row r="260" spans="1:7" x14ac:dyDescent="0.25">
      <c r="A260" s="1"/>
      <c r="B260" s="2">
        <v>42948</v>
      </c>
      <c r="C260" s="1">
        <v>2</v>
      </c>
      <c r="D260" s="1">
        <f t="shared" si="8"/>
        <v>-9.5</v>
      </c>
      <c r="E260" s="1">
        <f ca="1">IF(ROW()&lt;13,"",AVERAGE(OFFSET(France[[#This Row],[Last]],,,-12)))</f>
        <v>-1.7250000000000003</v>
      </c>
      <c r="F260" s="11">
        <f t="shared" si="9"/>
        <v>-0.82608695652173914</v>
      </c>
      <c r="G260" s="1">
        <f ca="1">IF(ROW()&lt;13,"",AVERAGE(OFFSET(France[[#This Row],[% Change]],,,-12)))</f>
        <v>-2.462452160463767</v>
      </c>
    </row>
    <row r="261" spans="1:7" x14ac:dyDescent="0.25">
      <c r="A261" s="1"/>
      <c r="B261" s="2">
        <v>42979</v>
      </c>
      <c r="C261" s="1">
        <v>-20.5</v>
      </c>
      <c r="D261" s="1">
        <f t="shared" si="8"/>
        <v>-22.5</v>
      </c>
      <c r="E261" s="1">
        <f ca="1">IF(ROW()&lt;13,"",AVERAGE(OFFSET(France[[#This Row],[Last]],,,-12)))</f>
        <v>-1.5166666666666666</v>
      </c>
      <c r="F261" s="11">
        <f t="shared" si="9"/>
        <v>-11.25</v>
      </c>
      <c r="G261" s="1">
        <f ca="1">IF(ROW()&lt;13,"",AVERAGE(OFFSET(France[[#This Row],[% Change]],,,-12)))</f>
        <v>-3.1896872598015151</v>
      </c>
    </row>
    <row r="262" spans="1:7" x14ac:dyDescent="0.25">
      <c r="A262" s="1"/>
      <c r="B262" s="2">
        <v>43009</v>
      </c>
      <c r="C262" s="1">
        <v>2.1</v>
      </c>
      <c r="D262" s="1">
        <f t="shared" si="8"/>
        <v>22.6</v>
      </c>
      <c r="E262" s="1">
        <f ca="1">IF(ROW()&lt;13,"",AVERAGE(OFFSET(France[[#This Row],[Last]],,,-12)))</f>
        <v>0.36666666666666642</v>
      </c>
      <c r="F262" s="11">
        <f t="shared" si="9"/>
        <v>-1.102439024390244</v>
      </c>
      <c r="G262" s="1">
        <f ca="1">IF(ROW()&lt;13,"",AVERAGE(OFFSET(France[[#This Row],[% Change]],,,-12)))</f>
        <v>-3.2724992074862098</v>
      </c>
    </row>
    <row r="263" spans="1:7" x14ac:dyDescent="0.25">
      <c r="A263" s="1"/>
      <c r="B263" s="2">
        <v>43040</v>
      </c>
      <c r="C263" s="1">
        <v>-18.5</v>
      </c>
      <c r="D263" s="1">
        <f t="shared" si="8"/>
        <v>-20.6</v>
      </c>
      <c r="E263" s="1">
        <f ca="1">IF(ROW()&lt;13,"",AVERAGE(OFFSET(France[[#This Row],[Last]],,,-12)))</f>
        <v>-1.6666666666666313E-2</v>
      </c>
      <c r="F263" s="11">
        <f t="shared" si="9"/>
        <v>-9.8095238095238102</v>
      </c>
      <c r="G263" s="1">
        <f ca="1">IF(ROW()&lt;13,"",AVERAGE(OFFSET(France[[#This Row],[% Change]],,,-12)))</f>
        <v>-4.0631302566538441</v>
      </c>
    </row>
    <row r="264" spans="1:7" x14ac:dyDescent="0.25">
      <c r="A264" s="1"/>
      <c r="B264" s="2">
        <v>43070</v>
      </c>
      <c r="C264" s="1">
        <v>2.2000000000000002</v>
      </c>
      <c r="D264" s="1">
        <f t="shared" si="8"/>
        <v>20.7</v>
      </c>
      <c r="E264" s="1">
        <f ca="1">IF(ROW()&lt;13,"",AVERAGE(OFFSET(France[[#This Row],[Last]],,,-12)))</f>
        <v>-1.0500000000000005</v>
      </c>
      <c r="F264" s="11">
        <f t="shared" si="9"/>
        <v>-1.1189189189189188</v>
      </c>
      <c r="G264" s="1">
        <f ca="1">IF(ROW()&lt;13,"",AVERAGE(OFFSET(France[[#This Row],[% Change]],,,-12)))</f>
        <v>-3.98551019054457</v>
      </c>
    </row>
    <row r="265" spans="1:7" x14ac:dyDescent="0.25">
      <c r="A265" s="1"/>
      <c r="B265" s="2">
        <v>43101</v>
      </c>
      <c r="C265" s="1">
        <v>-2.4</v>
      </c>
      <c r="D265" s="1">
        <f t="shared" si="8"/>
        <v>-4.5999999999999996</v>
      </c>
      <c r="E265" s="1">
        <f ca="1">IF(ROW()&lt;13,"",AVERAGE(OFFSET(France[[#This Row],[Last]],,,-12)))</f>
        <v>-1.0749999999999997</v>
      </c>
      <c r="F265" s="11">
        <f t="shared" si="9"/>
        <v>-2.0909090909090904</v>
      </c>
      <c r="G265" s="1">
        <f ca="1">IF(ROW()&lt;13,"",AVERAGE(OFFSET(France[[#This Row],[% Change]],,,-12)))</f>
        <v>-4.0644329800837982</v>
      </c>
    </row>
    <row r="266" spans="1:7" x14ac:dyDescent="0.25">
      <c r="A266" s="1"/>
      <c r="B266" s="2">
        <v>43132</v>
      </c>
      <c r="C266" s="1">
        <v>-12.2</v>
      </c>
      <c r="D266" s="1">
        <f t="shared" si="8"/>
        <v>-9.7999999999999989</v>
      </c>
      <c r="E266" s="1">
        <f ca="1">IF(ROW()&lt;13,"",AVERAGE(OFFSET(France[[#This Row],[Last]],,,-12)))</f>
        <v>-3.85</v>
      </c>
      <c r="F266" s="11">
        <f t="shared" si="9"/>
        <v>4.083333333333333</v>
      </c>
      <c r="G266" s="1">
        <f ca="1">IF(ROW()&lt;13,"",AVERAGE(OFFSET(France[[#This Row],[% Change]],,,-12)))</f>
        <v>-2.8035202816710996</v>
      </c>
    </row>
    <row r="267" spans="1:7" x14ac:dyDescent="0.25">
      <c r="A267" s="1"/>
      <c r="B267" s="2">
        <v>43160</v>
      </c>
      <c r="C267" s="1">
        <v>-2</v>
      </c>
      <c r="D267" s="1">
        <f t="shared" si="8"/>
        <v>10.199999999999999</v>
      </c>
      <c r="E267" s="1">
        <f ca="1">IF(ROW()&lt;13,"",AVERAGE(OFFSET(France[[#This Row],[Last]],,,-12)))</f>
        <v>-5.958333333333333</v>
      </c>
      <c r="F267" s="11">
        <f t="shared" si="9"/>
        <v>-0.83606557377049184</v>
      </c>
      <c r="G267" s="1">
        <f ca="1">IF(ROW()&lt;13,"",AVERAGE(OFFSET(France[[#This Row],[% Change]],,,-12)))</f>
        <v>-2.8818811963889406</v>
      </c>
    </row>
    <row r="268" spans="1:7" x14ac:dyDescent="0.25">
      <c r="A268" s="1"/>
      <c r="B268" s="2">
        <v>43191</v>
      </c>
      <c r="C268" s="1">
        <v>4.3</v>
      </c>
      <c r="D268" s="1">
        <f t="shared" si="8"/>
        <v>6.3</v>
      </c>
      <c r="E268" s="1">
        <f ca="1">IF(ROW()&lt;13,"",AVERAGE(OFFSET(France[[#This Row],[Last]],,,-12)))</f>
        <v>-3.6333333333333342</v>
      </c>
      <c r="F268" s="11">
        <f t="shared" si="9"/>
        <v>-3.15</v>
      </c>
      <c r="G268" s="1">
        <f ca="1">IF(ROW()&lt;13,"",AVERAGE(OFFSET(France[[#This Row],[% Change]],,,-12)))</f>
        <v>-2.9766415683488838</v>
      </c>
    </row>
    <row r="269" spans="1:7" x14ac:dyDescent="0.25">
      <c r="A269" s="1"/>
      <c r="B269" s="2">
        <v>43221</v>
      </c>
      <c r="C269" s="1">
        <v>1</v>
      </c>
      <c r="D269" s="1">
        <f t="shared" si="8"/>
        <v>-3.3</v>
      </c>
      <c r="E269" s="1">
        <f ca="1">IF(ROW()&lt;13,"",AVERAGE(OFFSET(France[[#This Row],[Last]],,,-12)))</f>
        <v>-3.7333333333333329</v>
      </c>
      <c r="F269" s="11">
        <f t="shared" si="9"/>
        <v>-0.76744186046511631</v>
      </c>
      <c r="G269" s="1">
        <f ca="1">IF(ROW()&lt;13,"",AVERAGE(OFFSET(France[[#This Row],[% Change]],,,-12)))</f>
        <v>-2.9494933618057231</v>
      </c>
    </row>
    <row r="270" spans="1:7" x14ac:dyDescent="0.25">
      <c r="A270" s="1"/>
      <c r="B270" s="2">
        <v>43252</v>
      </c>
      <c r="C270" s="1">
        <v>-10.1</v>
      </c>
      <c r="D270" s="1">
        <f t="shared" si="8"/>
        <v>-11.1</v>
      </c>
      <c r="E270" s="1">
        <f ca="1">IF(ROW()&lt;13,"",AVERAGE(OFFSET(France[[#This Row],[Last]],,,-12)))</f>
        <v>-3.5500000000000003</v>
      </c>
      <c r="F270" s="11">
        <f t="shared" si="9"/>
        <v>-11.1</v>
      </c>
      <c r="G270" s="1">
        <f ca="1">IF(ROW()&lt;13,"",AVERAGE(OFFSET(France[[#This Row],[% Change]],,,-12)))</f>
        <v>-3.3252509375632973</v>
      </c>
    </row>
    <row r="271" spans="1:7" x14ac:dyDescent="0.25">
      <c r="A271" s="1"/>
      <c r="B271" s="2">
        <v>43282</v>
      </c>
      <c r="C271" s="1">
        <v>1</v>
      </c>
      <c r="D271" s="1">
        <f t="shared" si="8"/>
        <v>11.1</v>
      </c>
      <c r="E271" s="1">
        <f ca="1">IF(ROW()&lt;13,"",AVERAGE(OFFSET(France[[#This Row],[Last]],,,-12)))</f>
        <v>-4.4249999999999998</v>
      </c>
      <c r="F271" s="11">
        <f t="shared" si="9"/>
        <v>-1.0990099009900991</v>
      </c>
      <c r="G271" s="1">
        <f ca="1">IF(ROW()&lt;13,"",AVERAGE(OFFSET(France[[#This Row],[% Change]],,,-12)))</f>
        <v>-3.255588483513014</v>
      </c>
    </row>
    <row r="272" spans="1:7" x14ac:dyDescent="0.25">
      <c r="A272" s="1"/>
      <c r="B272" s="2">
        <v>43313</v>
      </c>
      <c r="C272" s="1">
        <v>1.4</v>
      </c>
      <c r="D272" s="1">
        <f t="shared" si="8"/>
        <v>0.39999999999999991</v>
      </c>
      <c r="E272" s="1">
        <f ca="1">IF(ROW()&lt;13,"",AVERAGE(OFFSET(France[[#This Row],[Last]],,,-12)))</f>
        <v>-4.4750000000000005</v>
      </c>
      <c r="F272" s="11">
        <f t="shared" si="9"/>
        <v>0.39999999999999991</v>
      </c>
      <c r="G272" s="1">
        <f ca="1">IF(ROW()&lt;13,"",AVERAGE(OFFSET(France[[#This Row],[% Change]],,,-12)))</f>
        <v>-3.1534145704695362</v>
      </c>
    </row>
    <row r="273" spans="1:7" x14ac:dyDescent="0.25">
      <c r="A273" s="1"/>
      <c r="B273" s="2">
        <v>43344</v>
      </c>
      <c r="C273" s="1">
        <v>-3.6</v>
      </c>
      <c r="D273" s="1">
        <f t="shared" si="8"/>
        <v>-5</v>
      </c>
      <c r="E273" s="1">
        <f ca="1">IF(ROW()&lt;13,"",AVERAGE(OFFSET(France[[#This Row],[Last]],,,-12)))</f>
        <v>-3.0666666666666664</v>
      </c>
      <c r="F273" s="11">
        <f t="shared" si="9"/>
        <v>-3.5714285714285716</v>
      </c>
      <c r="G273" s="1">
        <f ca="1">IF(ROW()&lt;13,"",AVERAGE(OFFSET(France[[#This Row],[% Change]],,,-12)))</f>
        <v>-2.5135336180885841</v>
      </c>
    </row>
    <row r="274" spans="1:7" x14ac:dyDescent="0.25">
      <c r="A274" s="1"/>
      <c r="B274" s="2">
        <v>43374</v>
      </c>
      <c r="C274" s="1">
        <v>-18.5</v>
      </c>
      <c r="D274" s="1">
        <f t="shared" si="8"/>
        <v>-14.9</v>
      </c>
      <c r="E274" s="1">
        <f ca="1">IF(ROW()&lt;13,"",AVERAGE(OFFSET(France[[#This Row],[Last]],,,-12)))</f>
        <v>-4.7833333333333332</v>
      </c>
      <c r="F274" s="11">
        <f t="shared" si="9"/>
        <v>4.1388888888888893</v>
      </c>
      <c r="G274" s="1">
        <f ca="1">IF(ROW()&lt;13,"",AVERAGE(OFFSET(France[[#This Row],[% Change]],,,-12)))</f>
        <v>-2.0767562919819897</v>
      </c>
    </row>
    <row r="275" spans="1:7" x14ac:dyDescent="0.25">
      <c r="A275" s="1"/>
      <c r="B275" s="2">
        <v>43405</v>
      </c>
      <c r="C275" s="1">
        <v>-12.5</v>
      </c>
      <c r="D275" s="1">
        <f t="shared" si="8"/>
        <v>6</v>
      </c>
      <c r="E275" s="1">
        <f ca="1">IF(ROW()&lt;13,"",AVERAGE(OFFSET(France[[#This Row],[Last]],,,-12)))</f>
        <v>-4.2833333333333332</v>
      </c>
      <c r="F275" s="11">
        <f t="shared" si="9"/>
        <v>-0.32432432432432434</v>
      </c>
      <c r="G275" s="1">
        <f ca="1">IF(ROW()&lt;13,"",AVERAGE(OFFSET(France[[#This Row],[% Change]],,,-12)))</f>
        <v>-1.2863230015486991</v>
      </c>
    </row>
    <row r="276" spans="1:7" x14ac:dyDescent="0.25">
      <c r="A276" s="1"/>
      <c r="B276" s="2">
        <v>43435</v>
      </c>
      <c r="C276" s="1">
        <v>7</v>
      </c>
      <c r="D276" s="1">
        <f t="shared" si="8"/>
        <v>19.5</v>
      </c>
      <c r="E276" s="1">
        <f ca="1">IF(ROW()&lt;13,"",AVERAGE(OFFSET(France[[#This Row],[Last]],,,-12)))</f>
        <v>-3.8833333333333333</v>
      </c>
      <c r="F276" s="11">
        <f t="shared" si="9"/>
        <v>-1.56</v>
      </c>
      <c r="G276" s="1">
        <f ca="1">IF(ROW()&lt;13,"",AVERAGE(OFFSET(France[[#This Row],[% Change]],,,-12)))</f>
        <v>-1.3230797583054559</v>
      </c>
    </row>
    <row r="277" spans="1:7" x14ac:dyDescent="0.25">
      <c r="A277" s="1"/>
      <c r="B277" s="2">
        <v>43466</v>
      </c>
      <c r="C277" s="1">
        <v>-6</v>
      </c>
      <c r="D277" s="1">
        <f t="shared" si="8"/>
        <v>-13</v>
      </c>
      <c r="E277" s="1">
        <f ca="1">IF(ROW()&lt;13,"",AVERAGE(OFFSET(France[[#This Row],[Last]],,,-12)))</f>
        <v>-4.1833333333333336</v>
      </c>
      <c r="F277" s="11">
        <f t="shared" si="9"/>
        <v>-1.8571428571428572</v>
      </c>
      <c r="G277" s="1">
        <f ca="1">IF(ROW()&lt;13,"",AVERAGE(OFFSET(France[[#This Row],[% Change]],,,-12)))</f>
        <v>-1.3035992388249367</v>
      </c>
    </row>
    <row r="278" spans="1:7" x14ac:dyDescent="0.25">
      <c r="A278" s="1"/>
      <c r="B278" s="2">
        <v>43497</v>
      </c>
      <c r="C278" s="1">
        <v>-11.7</v>
      </c>
      <c r="D278" s="1">
        <f t="shared" si="8"/>
        <v>-5.6999999999999993</v>
      </c>
      <c r="E278" s="1">
        <f ca="1">IF(ROW()&lt;13,"",AVERAGE(OFFSET(France[[#This Row],[Last]],,,-12)))</f>
        <v>-4.1416666666666666</v>
      </c>
      <c r="F278" s="11">
        <f t="shared" si="9"/>
        <v>0.94999999999999984</v>
      </c>
      <c r="G278" s="1">
        <f ca="1">IF(ROW()&lt;13,"",AVERAGE(OFFSET(France[[#This Row],[% Change]],,,-12)))</f>
        <v>-1.5647103499360477</v>
      </c>
    </row>
    <row r="279" spans="1:7" x14ac:dyDescent="0.25">
      <c r="A279" s="1"/>
      <c r="B279" s="2">
        <v>43525</v>
      </c>
      <c r="C279" s="1">
        <v>-7</v>
      </c>
      <c r="D279" s="1">
        <f t="shared" si="8"/>
        <v>4.6999999999999993</v>
      </c>
      <c r="E279" s="1">
        <f ca="1">IF(ROW()&lt;13,"",AVERAGE(OFFSET(France[[#This Row],[Last]],,,-12)))</f>
        <v>-4.5583333333333336</v>
      </c>
      <c r="F279" s="11">
        <f t="shared" si="9"/>
        <v>-0.40170940170940167</v>
      </c>
      <c r="G279" s="1">
        <f ca="1">IF(ROW()&lt;13,"",AVERAGE(OFFSET(France[[#This Row],[% Change]],,,-12)))</f>
        <v>-1.5285140022642902</v>
      </c>
    </row>
    <row r="280" spans="1:7" x14ac:dyDescent="0.25">
      <c r="A280" s="1"/>
      <c r="B280" s="2">
        <v>43556</v>
      </c>
      <c r="C280" s="1">
        <v>-8.4</v>
      </c>
      <c r="D280" s="1">
        <f t="shared" si="8"/>
        <v>-1.4000000000000004</v>
      </c>
      <c r="E280" s="1">
        <f ca="1">IF(ROW()&lt;13,"",AVERAGE(OFFSET(France[[#This Row],[Last]],,,-12)))</f>
        <v>-5.6166666666666671</v>
      </c>
      <c r="F280" s="11">
        <f t="shared" si="9"/>
        <v>0.20000000000000004</v>
      </c>
      <c r="G280" s="1">
        <f ca="1">IF(ROW()&lt;13,"",AVERAGE(OFFSET(France[[#This Row],[% Change]],,,-12)))</f>
        <v>-1.2493473355976235</v>
      </c>
    </row>
    <row r="281" spans="1:7" x14ac:dyDescent="0.25">
      <c r="A281" s="1"/>
      <c r="B281" s="2">
        <v>43586</v>
      </c>
      <c r="C281" s="1">
        <v>-2.2999999999999998</v>
      </c>
      <c r="D281" s="1">
        <f t="shared" si="8"/>
        <v>6.1000000000000005</v>
      </c>
      <c r="E281" s="1">
        <f ca="1">IF(ROW()&lt;13,"",AVERAGE(OFFSET(France[[#This Row],[Last]],,,-12)))</f>
        <v>-5.8916666666666666</v>
      </c>
      <c r="F281" s="11">
        <f t="shared" si="9"/>
        <v>-0.72619047619047628</v>
      </c>
      <c r="G281" s="1">
        <f ca="1">IF(ROW()&lt;13,"",AVERAGE(OFFSET(France[[#This Row],[% Change]],,,-12)))</f>
        <v>-1.2459097202414036</v>
      </c>
    </row>
    <row r="282" spans="1:7" x14ac:dyDescent="0.25">
      <c r="A282" s="1"/>
      <c r="B282" s="2">
        <v>43617</v>
      </c>
      <c r="C282" s="1">
        <v>5</v>
      </c>
      <c r="D282" s="1">
        <f t="shared" si="8"/>
        <v>7.3</v>
      </c>
      <c r="E282" s="1">
        <f ca="1">IF(ROW()&lt;13,"",AVERAGE(OFFSET(France[[#This Row],[Last]],,,-12)))</f>
        <v>-4.6333333333333337</v>
      </c>
      <c r="F282" s="11">
        <f t="shared" si="9"/>
        <v>-3.1739130434782612</v>
      </c>
      <c r="G282" s="1">
        <f ca="1">IF(ROW()&lt;13,"",AVERAGE(OFFSET(France[[#This Row],[% Change]],,,-12)))</f>
        <v>-0.58540247386459188</v>
      </c>
    </row>
    <row r="283" spans="1:7" x14ac:dyDescent="0.25">
      <c r="A283" s="1"/>
      <c r="B283" s="2">
        <v>43647</v>
      </c>
      <c r="C283" s="1">
        <v>-6.2</v>
      </c>
      <c r="D283" s="1">
        <f t="shared" si="8"/>
        <v>-11.2</v>
      </c>
      <c r="E283" s="1">
        <f ca="1">IF(ROW()&lt;13,"",AVERAGE(OFFSET(France[[#This Row],[Last]],,,-12)))</f>
        <v>-5.2333333333333334</v>
      </c>
      <c r="F283" s="11">
        <f t="shared" si="9"/>
        <v>-2.2399999999999998</v>
      </c>
      <c r="G283" s="1">
        <f ca="1">IF(ROW()&lt;13,"",AVERAGE(OFFSET(France[[#This Row],[% Change]],,,-12)))</f>
        <v>-0.68048498211541697</v>
      </c>
    </row>
    <row r="284" spans="1:7" x14ac:dyDescent="0.25">
      <c r="A284" s="1"/>
      <c r="B284" s="2">
        <v>43678</v>
      </c>
      <c r="C284" s="1">
        <v>-19.2</v>
      </c>
      <c r="D284" s="1">
        <f t="shared" si="8"/>
        <v>-13</v>
      </c>
      <c r="E284" s="1">
        <f ca="1">IF(ROW()&lt;13,"",AVERAGE(OFFSET(France[[#This Row],[Last]],,,-12)))</f>
        <v>-6.9499999999999993</v>
      </c>
      <c r="F284" s="11">
        <f t="shared" si="9"/>
        <v>2.096774193548387</v>
      </c>
      <c r="G284" s="1">
        <f ca="1">IF(ROW()&lt;13,"",AVERAGE(OFFSET(France[[#This Row],[% Change]],,,-12)))</f>
        <v>-0.5390871326530513</v>
      </c>
    </row>
    <row r="285" spans="1:7" x14ac:dyDescent="0.25">
      <c r="A285" s="1"/>
      <c r="B285" s="2">
        <v>43709</v>
      </c>
      <c r="C285" s="1">
        <v>-26.7</v>
      </c>
      <c r="D285" s="1">
        <f t="shared" si="8"/>
        <v>-7.5</v>
      </c>
      <c r="E285" s="1">
        <f ca="1">IF(ROW()&lt;13,"",AVERAGE(OFFSET(France[[#This Row],[Last]],,,-12)))</f>
        <v>-8.875</v>
      </c>
      <c r="F285" s="11">
        <f t="shared" si="9"/>
        <v>0.390625</v>
      </c>
      <c r="G285" s="1">
        <f ca="1">IF(ROW()&lt;13,"",AVERAGE(OFFSET(France[[#This Row],[% Change]],,,-12)))</f>
        <v>-0.20891600170067037</v>
      </c>
    </row>
    <row r="286" spans="1:7" x14ac:dyDescent="0.25">
      <c r="A286" s="1"/>
      <c r="B286" s="2">
        <v>43739</v>
      </c>
      <c r="C286" s="1">
        <v>-6.5</v>
      </c>
      <c r="D286" s="1">
        <f t="shared" si="8"/>
        <v>20.2</v>
      </c>
      <c r="E286" s="1">
        <f ca="1">IF(ROW()&lt;13,"",AVERAGE(OFFSET(France[[#This Row],[Last]],,,-12)))</f>
        <v>-7.875</v>
      </c>
      <c r="F286" s="11">
        <f t="shared" si="9"/>
        <v>-0.75655430711610483</v>
      </c>
      <c r="G286" s="1">
        <f ca="1">IF(ROW()&lt;13,"",AVERAGE(OFFSET(France[[#This Row],[% Change]],,,-12)))</f>
        <v>-0.61686960136775315</v>
      </c>
    </row>
    <row r="287" spans="1:7" x14ac:dyDescent="0.25">
      <c r="A287" s="1"/>
      <c r="B287" s="2">
        <v>43770</v>
      </c>
      <c r="C287" s="1">
        <v>-22.4</v>
      </c>
      <c r="D287" s="1">
        <f t="shared" si="8"/>
        <v>-15.899999999999999</v>
      </c>
      <c r="E287" s="1">
        <f ca="1">IF(ROW()&lt;13,"",AVERAGE(OFFSET(France[[#This Row],[Last]],,,-12)))</f>
        <v>-8.7000000000000011</v>
      </c>
      <c r="F287" s="11">
        <f t="shared" si="9"/>
        <v>2.4461538461538459</v>
      </c>
      <c r="G287" s="1">
        <f ca="1">IF(ROW()&lt;13,"",AVERAGE(OFFSET(France[[#This Row],[% Change]],,,-12)))</f>
        <v>-0.38599642049457233</v>
      </c>
    </row>
    <row r="288" spans="1:7" x14ac:dyDescent="0.25">
      <c r="A288" s="1"/>
      <c r="B288" s="2">
        <v>43800</v>
      </c>
      <c r="C288" s="1">
        <v>-13.8</v>
      </c>
      <c r="D288" s="1">
        <f t="shared" si="8"/>
        <v>8.5999999999999979</v>
      </c>
      <c r="E288" s="1">
        <f ca="1">IF(ROW()&lt;13,"",AVERAGE(OFFSET(France[[#This Row],[Last]],,,-12)))</f>
        <v>-10.433333333333334</v>
      </c>
      <c r="F288" s="11">
        <f t="shared" si="9"/>
        <v>-0.38392857142857134</v>
      </c>
      <c r="G288" s="1">
        <f ca="1">IF(ROW()&lt;13,"",AVERAGE(OFFSET(France[[#This Row],[% Change]],,,-12)))</f>
        <v>-0.28799046811361989</v>
      </c>
    </row>
    <row r="289" spans="1:7" x14ac:dyDescent="0.25">
      <c r="A289" s="1"/>
      <c r="B289" s="2">
        <v>43831</v>
      </c>
      <c r="C289" s="1">
        <v>-21.8</v>
      </c>
      <c r="D289" s="1">
        <f t="shared" si="8"/>
        <v>-8</v>
      </c>
      <c r="E289" s="1">
        <f ca="1">IF(ROW()&lt;13,"",AVERAGE(OFFSET(France[[#This Row],[Last]],,,-12)))</f>
        <v>-11.75</v>
      </c>
      <c r="F289" s="11">
        <f t="shared" si="9"/>
        <v>0.57971014492753625</v>
      </c>
      <c r="G289" s="1">
        <f ca="1">IF(ROW()&lt;13,"",AVERAGE(OFFSET(France[[#This Row],[% Change]],,,-12)))</f>
        <v>-8.4919384607753834E-2</v>
      </c>
    </row>
    <row r="290" spans="1:7" x14ac:dyDescent="0.25">
      <c r="A290" s="1"/>
      <c r="B290" s="2">
        <v>43862</v>
      </c>
      <c r="C290" s="1">
        <v>-21.7</v>
      </c>
      <c r="D290" s="1">
        <f t="shared" si="8"/>
        <v>0.10000000000000142</v>
      </c>
      <c r="E290" s="1">
        <f ca="1">IF(ROW()&lt;13,"",AVERAGE(OFFSET(France[[#This Row],[Last]],,,-12)))</f>
        <v>-12.58333333333333</v>
      </c>
      <c r="F290" s="11">
        <f t="shared" si="9"/>
        <v>-4.5871559633028176E-3</v>
      </c>
      <c r="G290" s="1">
        <f ca="1">IF(ROW()&lt;13,"",AVERAGE(OFFSET(France[[#This Row],[% Change]],,,-12)))</f>
        <v>-0.16446831427136238</v>
      </c>
    </row>
    <row r="291" spans="1:7" x14ac:dyDescent="0.25">
      <c r="A291" s="1"/>
      <c r="B291" s="2">
        <v>43891</v>
      </c>
      <c r="C291" s="1">
        <v>243</v>
      </c>
      <c r="D291" s="1">
        <f t="shared" si="8"/>
        <v>264.7</v>
      </c>
      <c r="E291" s="1">
        <f ca="1">IF(ROW()&lt;13,"",AVERAGE(OFFSET(France[[#This Row],[Last]],,,-12)))</f>
        <v>8.2500000000000018</v>
      </c>
      <c r="F291" s="11">
        <f t="shared" si="9"/>
        <v>-12.198156682027649</v>
      </c>
      <c r="G291" s="1">
        <f ca="1">IF(ROW()&lt;13,"",AVERAGE(OFFSET(France[[#This Row],[% Change]],,,-12)))</f>
        <v>-1.1475055876312164</v>
      </c>
    </row>
    <row r="292" spans="1:7" x14ac:dyDescent="0.25">
      <c r="A292" s="1"/>
      <c r="B292" s="2">
        <v>43941</v>
      </c>
      <c r="C292" s="1">
        <v>827</v>
      </c>
      <c r="D292" s="1">
        <f t="shared" si="8"/>
        <v>584</v>
      </c>
      <c r="E292" s="1">
        <f ca="1">IF(ROW()&lt;13,"",AVERAGE(OFFSET(France[[#This Row],[Last]],,,-12)))</f>
        <v>77.86666666666666</v>
      </c>
      <c r="F292" s="11">
        <f t="shared" si="9"/>
        <v>2.403292181069959</v>
      </c>
      <c r="G292" s="1">
        <f ca="1">IF(ROW()&lt;13,"",AVERAGE(OFFSET(France[[#This Row],[% Change]],,,-12)))</f>
        <v>-0.96389790587538637</v>
      </c>
    </row>
  </sheetData>
  <sortState xmlns:xlrd2="http://schemas.microsoft.com/office/spreadsheetml/2017/richdata2" ref="I14:I292">
    <sortCondition ref="I14"/>
  </sortState>
  <phoneticPr fontId="3" type="noConversion"/>
  <pageMargins left="0.7" right="0.7" top="0.75" bottom="0.75" header="0.3" footer="0.3"/>
  <pageSetup orientation="portrait" verticalDpi="3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A71E4-FF3A-4AAF-946C-449FEBA3EC26}">
  <sheetPr codeName="Sheet4"/>
  <dimension ref="A1:K642"/>
  <sheetViews>
    <sheetView showGridLines="0" workbookViewId="0">
      <selection activeCell="G14" activeCellId="1" sqref="B14:B642 G14:G642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7" max="7" width="15.7109375" bestFit="1" customWidth="1"/>
    <col min="8" max="8" width="27.85546875" bestFit="1" customWidth="1"/>
    <col min="9" max="11" width="16.85546875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F1" s="1" t="s">
        <v>10</v>
      </c>
      <c r="G1" s="1" t="s">
        <v>19</v>
      </c>
      <c r="I1" s="5" t="s">
        <v>10</v>
      </c>
      <c r="J1" t="s">
        <v>9</v>
      </c>
      <c r="K1" s="1" t="s">
        <v>15</v>
      </c>
    </row>
    <row r="2" spans="1:11" x14ac:dyDescent="0.25">
      <c r="A2" t="s">
        <v>5</v>
      </c>
      <c r="B2" s="3">
        <v>24473</v>
      </c>
      <c r="C2" s="4">
        <v>37210</v>
      </c>
      <c r="D2" t="e">
        <f t="shared" ref="D2:D65" si="0">C2-C1</f>
        <v>#VALUE!</v>
      </c>
      <c r="E2" t="str">
        <f ca="1">IF(ROW()&lt;13,"",AVERAGE(OFFSET(Ireland[[#This Row],[Last]],,,-12)))</f>
        <v/>
      </c>
      <c r="F2" s="1" t="e">
        <f t="shared" ref="F2:F65" si="1">(C2-C1)/C1</f>
        <v>#VALUE!</v>
      </c>
      <c r="G2" s="1" t="str">
        <f ca="1">IF(ROW()&lt;13,"",AVERAGE(OFFSET(Ireland[[#This Row],[% Change]],,,-12)))</f>
        <v/>
      </c>
      <c r="I2" s="8">
        <f>INDEX(Ireland[Change],ROWS(Ireland[Change]),1)/100</f>
        <v>0</v>
      </c>
      <c r="J2">
        <f ca="1">INDEX(Ireland[12 Mth Rolling Avg.],ROWS(Ireland[12 Mth Rolling Avg.]),1)</f>
        <v>42563</v>
      </c>
      <c r="K2" s="9">
        <f ca="1">INDEX(Ireland[Rolling],ROWS(Ireland[Rolling]),1)</f>
        <v>5.618752857952327E-2</v>
      </c>
    </row>
    <row r="3" spans="1:11" x14ac:dyDescent="0.25">
      <c r="A3" s="1"/>
      <c r="B3" s="2">
        <v>24504</v>
      </c>
      <c r="C3" s="1">
        <v>35902</v>
      </c>
      <c r="D3" s="1">
        <f>C3-C2</f>
        <v>-1308</v>
      </c>
      <c r="E3" s="1" t="str">
        <f ca="1">IF(ROW()&lt;13,"",AVERAGE(OFFSET(Ireland[[#This Row],[Last]],,,-12)))</f>
        <v/>
      </c>
      <c r="F3" s="9">
        <f t="shared" si="1"/>
        <v>-3.5151840902983067E-2</v>
      </c>
      <c r="G3" s="1" t="str">
        <f ca="1">IF(ROW()&lt;13,"",AVERAGE(OFFSET(Ireland[[#This Row],[% Change]],,,-12)))</f>
        <v/>
      </c>
    </row>
    <row r="4" spans="1:11" x14ac:dyDescent="0.25">
      <c r="A4" s="1"/>
      <c r="B4" s="2">
        <v>24532</v>
      </c>
      <c r="C4" s="1">
        <v>34171</v>
      </c>
      <c r="D4" s="1">
        <f t="shared" si="0"/>
        <v>-1731</v>
      </c>
      <c r="E4" s="1" t="str">
        <f ca="1">IF(ROW()&lt;13,"",AVERAGE(OFFSET(Ireland[[#This Row],[Last]],,,-12)))</f>
        <v/>
      </c>
      <c r="F4" s="9">
        <f t="shared" si="1"/>
        <v>-4.8214584145730044E-2</v>
      </c>
      <c r="G4" s="1" t="str">
        <f ca="1">IF(ROW()&lt;13,"",AVERAGE(OFFSET(Ireland[[#This Row],[% Change]],,,-12)))</f>
        <v/>
      </c>
    </row>
    <row r="5" spans="1:11" x14ac:dyDescent="0.25">
      <c r="A5" s="1"/>
      <c r="B5" s="2">
        <v>24563</v>
      </c>
      <c r="C5" s="1">
        <v>28185</v>
      </c>
      <c r="D5" s="1">
        <f t="shared" si="0"/>
        <v>-5986</v>
      </c>
      <c r="E5" s="1" t="str">
        <f ca="1">IF(ROW()&lt;13,"",AVERAGE(OFFSET(Ireland[[#This Row],[Last]],,,-12)))</f>
        <v/>
      </c>
      <c r="F5" s="9">
        <f t="shared" si="1"/>
        <v>-0.17517778233004594</v>
      </c>
      <c r="G5" s="1" t="str">
        <f ca="1">IF(ROW()&lt;13,"",AVERAGE(OFFSET(Ireland[[#This Row],[% Change]],,,-12)))</f>
        <v/>
      </c>
    </row>
    <row r="6" spans="1:11" x14ac:dyDescent="0.25">
      <c r="A6" s="1"/>
      <c r="B6" s="2">
        <v>24593</v>
      </c>
      <c r="C6" s="1">
        <v>24464</v>
      </c>
      <c r="D6" s="1">
        <f t="shared" si="0"/>
        <v>-3721</v>
      </c>
      <c r="E6" s="1" t="str">
        <f ca="1">IF(ROW()&lt;13,"",AVERAGE(OFFSET(Ireland[[#This Row],[Last]],,,-12)))</f>
        <v/>
      </c>
      <c r="F6" s="9">
        <f t="shared" si="1"/>
        <v>-0.13202057832180239</v>
      </c>
      <c r="G6" s="1" t="str">
        <f ca="1">IF(ROW()&lt;13,"",AVERAGE(OFFSET(Ireland[[#This Row],[% Change]],,,-12)))</f>
        <v/>
      </c>
    </row>
    <row r="7" spans="1:11" x14ac:dyDescent="0.25">
      <c r="A7" s="1"/>
      <c r="B7" s="2">
        <v>24624</v>
      </c>
      <c r="C7" s="1">
        <v>21797</v>
      </c>
      <c r="D7" s="1">
        <f t="shared" si="0"/>
        <v>-2667</v>
      </c>
      <c r="E7" s="1" t="str">
        <f ca="1">IF(ROW()&lt;13,"",AVERAGE(OFFSET(Ireland[[#This Row],[Last]],,,-12)))</f>
        <v/>
      </c>
      <c r="F7" s="9">
        <f t="shared" si="1"/>
        <v>-0.10901733158927404</v>
      </c>
      <c r="G7" s="1" t="str">
        <f ca="1">IF(ROW()&lt;13,"",AVERAGE(OFFSET(Ireland[[#This Row],[% Change]],,,-12)))</f>
        <v/>
      </c>
    </row>
    <row r="8" spans="1:11" x14ac:dyDescent="0.25">
      <c r="A8" s="1"/>
      <c r="B8" s="2">
        <v>24654</v>
      </c>
      <c r="C8" s="1">
        <v>20313</v>
      </c>
      <c r="D8" s="1">
        <f t="shared" si="0"/>
        <v>-1484</v>
      </c>
      <c r="E8" s="1" t="str">
        <f ca="1">IF(ROW()&lt;13,"",AVERAGE(OFFSET(Ireland[[#This Row],[Last]],,,-12)))</f>
        <v/>
      </c>
      <c r="F8" s="9">
        <f t="shared" si="1"/>
        <v>-6.8082763683075656E-2</v>
      </c>
      <c r="G8" s="1" t="str">
        <f ca="1">IF(ROW()&lt;13,"",AVERAGE(OFFSET(Ireland[[#This Row],[% Change]],,,-12)))</f>
        <v/>
      </c>
    </row>
    <row r="9" spans="1:11" x14ac:dyDescent="0.25">
      <c r="A9" s="1"/>
      <c r="B9" s="2">
        <v>24685</v>
      </c>
      <c r="C9" s="1">
        <v>21104</v>
      </c>
      <c r="D9" s="1">
        <f t="shared" si="0"/>
        <v>791</v>
      </c>
      <c r="E9" s="1" t="str">
        <f ca="1">IF(ROW()&lt;13,"",AVERAGE(OFFSET(Ireland[[#This Row],[Last]],,,-12)))</f>
        <v/>
      </c>
      <c r="F9" s="9">
        <f t="shared" si="1"/>
        <v>3.894057992418648E-2</v>
      </c>
      <c r="G9" s="1" t="str">
        <f ca="1">IF(ROW()&lt;13,"",AVERAGE(OFFSET(Ireland[[#This Row],[% Change]],,,-12)))</f>
        <v/>
      </c>
    </row>
    <row r="10" spans="1:11" x14ac:dyDescent="0.25">
      <c r="A10" s="1"/>
      <c r="B10" s="2">
        <v>24716</v>
      </c>
      <c r="C10" s="1">
        <v>20203</v>
      </c>
      <c r="D10" s="1">
        <f t="shared" si="0"/>
        <v>-901</v>
      </c>
      <c r="E10" s="1" t="str">
        <f ca="1">IF(ROW()&lt;13,"",AVERAGE(OFFSET(Ireland[[#This Row],[Last]],,,-12)))</f>
        <v/>
      </c>
      <c r="F10" s="9">
        <f t="shared" si="1"/>
        <v>-4.2693328278999243E-2</v>
      </c>
      <c r="G10" s="1" t="str">
        <f ca="1">IF(ROW()&lt;13,"",AVERAGE(OFFSET(Ireland[[#This Row],[% Change]],,,-12)))</f>
        <v/>
      </c>
    </row>
    <row r="11" spans="1:11" x14ac:dyDescent="0.25">
      <c r="A11" s="1"/>
      <c r="B11" s="2">
        <v>24746</v>
      </c>
      <c r="C11" s="1">
        <v>24228</v>
      </c>
      <c r="D11" s="1">
        <f t="shared" si="0"/>
        <v>4025</v>
      </c>
      <c r="E11" s="1" t="str">
        <f ca="1">IF(ROW()&lt;13,"",AVERAGE(OFFSET(Ireland[[#This Row],[Last]],,,-12)))</f>
        <v/>
      </c>
      <c r="F11" s="9">
        <f t="shared" si="1"/>
        <v>0.19922783744988368</v>
      </c>
      <c r="G11" s="1" t="str">
        <f ca="1">IF(ROW()&lt;13,"",AVERAGE(OFFSET(Ireland[[#This Row],[% Change]],,,-12)))</f>
        <v/>
      </c>
    </row>
    <row r="12" spans="1:11" x14ac:dyDescent="0.25">
      <c r="A12" s="1"/>
      <c r="B12" s="2">
        <v>24777</v>
      </c>
      <c r="C12" s="1">
        <v>26664</v>
      </c>
      <c r="D12" s="1">
        <f t="shared" si="0"/>
        <v>2436</v>
      </c>
      <c r="E12" s="1" t="str">
        <f ca="1">IF(ROW()&lt;13,"",AVERAGE(OFFSET(Ireland[[#This Row],[Last]],,,-12)))</f>
        <v/>
      </c>
      <c r="F12" s="9">
        <f t="shared" si="1"/>
        <v>0.10054482417038138</v>
      </c>
      <c r="G12" s="1" t="str">
        <f ca="1">IF(ROW()&lt;13,"",AVERAGE(OFFSET(Ireland[[#This Row],[% Change]],,,-12)))</f>
        <v/>
      </c>
    </row>
    <row r="13" spans="1:11" x14ac:dyDescent="0.25">
      <c r="A13" s="1"/>
      <c r="B13" s="2">
        <v>24807</v>
      </c>
      <c r="C13" s="1">
        <v>32985</v>
      </c>
      <c r="D13" s="1">
        <f t="shared" si="0"/>
        <v>6321</v>
      </c>
      <c r="E13" s="1">
        <f ca="1">IF(ROW()&lt;13,"",AVERAGE(OFFSET(Ireland[[#This Row],[Last]],,,-12)))</f>
        <v>27268.833333333332</v>
      </c>
      <c r="F13" s="9">
        <f t="shared" si="1"/>
        <v>0.23706120612061207</v>
      </c>
      <c r="G13" s="1" t="e">
        <f ca="1">IF(ROW()&lt;13,"",AVERAGE(OFFSET(Ireland[[#This Row],[% Change]],,,-12)))</f>
        <v>#VALUE!</v>
      </c>
    </row>
    <row r="14" spans="1:11" x14ac:dyDescent="0.25">
      <c r="A14" s="1"/>
      <c r="B14" s="2">
        <v>24838</v>
      </c>
      <c r="C14" s="1">
        <v>36027</v>
      </c>
      <c r="D14" s="1">
        <f t="shared" si="0"/>
        <v>3042</v>
      </c>
      <c r="E14" s="1">
        <f ca="1">IF(ROW()&lt;13,"",AVERAGE(OFFSET(Ireland[[#This Row],[Last]],,,-12)))</f>
        <v>27170.25</v>
      </c>
      <c r="F14" s="9">
        <f t="shared" si="1"/>
        <v>9.22237380627558E-2</v>
      </c>
      <c r="G14" s="1">
        <f ca="1">IF(ROW()&lt;13,"",AVERAGE(OFFSET(Ireland[[#This Row],[% Change]],,,-12)))</f>
        <v>4.8033313729924296E-3</v>
      </c>
    </row>
    <row r="15" spans="1:11" x14ac:dyDescent="0.25">
      <c r="A15" s="1"/>
      <c r="B15" s="2">
        <v>24869</v>
      </c>
      <c r="C15" s="1">
        <v>35559</v>
      </c>
      <c r="D15" s="1">
        <f t="shared" si="0"/>
        <v>-468</v>
      </c>
      <c r="E15" s="1">
        <f ca="1">IF(ROW()&lt;13,"",AVERAGE(OFFSET(Ireland[[#This Row],[Last]],,,-12)))</f>
        <v>27141.666666666668</v>
      </c>
      <c r="F15" s="9">
        <f t="shared" si="1"/>
        <v>-1.2990257307019736E-2</v>
      </c>
      <c r="G15" s="1">
        <f ca="1">IF(ROW()&lt;13,"",AVERAGE(OFFSET(Ireland[[#This Row],[% Change]],,,-12)))</f>
        <v>6.6501300059893667E-3</v>
      </c>
    </row>
    <row r="16" spans="1:11" x14ac:dyDescent="0.25">
      <c r="A16" s="1"/>
      <c r="B16" s="2">
        <v>24898</v>
      </c>
      <c r="C16" s="1">
        <v>41089</v>
      </c>
      <c r="D16" s="1">
        <f t="shared" si="0"/>
        <v>5530</v>
      </c>
      <c r="E16" s="1">
        <f ca="1">IF(ROW()&lt;13,"",AVERAGE(OFFSET(Ireland[[#This Row],[Last]],,,-12)))</f>
        <v>27718.166666666668</v>
      </c>
      <c r="F16" s="9">
        <f t="shared" si="1"/>
        <v>0.15551618436963918</v>
      </c>
      <c r="G16" s="1">
        <f ca="1">IF(ROW()&lt;13,"",AVERAGE(OFFSET(Ireland[[#This Row],[% Change]],,,-12)))</f>
        <v>2.3627694048936793E-2</v>
      </c>
    </row>
    <row r="17" spans="1:7" x14ac:dyDescent="0.25">
      <c r="A17" s="1"/>
      <c r="B17" s="2">
        <v>24929</v>
      </c>
      <c r="C17" s="1">
        <v>32918</v>
      </c>
      <c r="D17" s="1">
        <f t="shared" si="0"/>
        <v>-8171</v>
      </c>
      <c r="E17" s="1">
        <f ca="1">IF(ROW()&lt;13,"",AVERAGE(OFFSET(Ireland[[#This Row],[Last]],,,-12)))</f>
        <v>28112.583333333332</v>
      </c>
      <c r="F17" s="9">
        <f t="shared" si="1"/>
        <v>-0.19886100902918055</v>
      </c>
      <c r="G17" s="1">
        <f ca="1">IF(ROW()&lt;13,"",AVERAGE(OFFSET(Ireland[[#This Row],[% Change]],,,-12)))</f>
        <v>2.1654091824008913E-2</v>
      </c>
    </row>
    <row r="18" spans="1:7" x14ac:dyDescent="0.25">
      <c r="A18" s="1"/>
      <c r="B18" s="2">
        <v>24959</v>
      </c>
      <c r="C18" s="1">
        <v>29085</v>
      </c>
      <c r="D18" s="1">
        <f t="shared" si="0"/>
        <v>-3833</v>
      </c>
      <c r="E18" s="1">
        <f ca="1">IF(ROW()&lt;13,"",AVERAGE(OFFSET(Ireland[[#This Row],[Last]],,,-12)))</f>
        <v>28497.666666666668</v>
      </c>
      <c r="F18" s="9">
        <f t="shared" si="1"/>
        <v>-0.11644085302873808</v>
      </c>
      <c r="G18" s="1">
        <f ca="1">IF(ROW()&lt;13,"",AVERAGE(OFFSET(Ireland[[#This Row],[% Change]],,,-12)))</f>
        <v>2.2952402265097604E-2</v>
      </c>
    </row>
    <row r="19" spans="1:7" x14ac:dyDescent="0.25">
      <c r="A19" s="1"/>
      <c r="B19" s="2">
        <v>24990</v>
      </c>
      <c r="C19" s="1">
        <v>27466</v>
      </c>
      <c r="D19" s="1">
        <f t="shared" si="0"/>
        <v>-1619</v>
      </c>
      <c r="E19" s="1">
        <f ca="1">IF(ROW()&lt;13,"",AVERAGE(OFFSET(Ireland[[#This Row],[Last]],,,-12)))</f>
        <v>28970.083333333332</v>
      </c>
      <c r="F19" s="9">
        <f t="shared" si="1"/>
        <v>-5.5664431837717035E-2</v>
      </c>
      <c r="G19" s="1">
        <f ca="1">IF(ROW()&lt;13,"",AVERAGE(OFFSET(Ireland[[#This Row],[% Change]],,,-12)))</f>
        <v>2.7398477244394023E-2</v>
      </c>
    </row>
    <row r="20" spans="1:7" x14ac:dyDescent="0.25">
      <c r="A20" s="1"/>
      <c r="B20" s="2">
        <v>25020</v>
      </c>
      <c r="C20" s="1">
        <v>26327</v>
      </c>
      <c r="D20" s="1">
        <f t="shared" si="0"/>
        <v>-1139</v>
      </c>
      <c r="E20" s="1">
        <f ca="1">IF(ROW()&lt;13,"",AVERAGE(OFFSET(Ireland[[#This Row],[Last]],,,-12)))</f>
        <v>29471.25</v>
      </c>
      <c r="F20" s="9">
        <f t="shared" si="1"/>
        <v>-4.1469453142066556E-2</v>
      </c>
      <c r="G20" s="1">
        <f ca="1">IF(ROW()&lt;13,"",AVERAGE(OFFSET(Ireland[[#This Row],[% Change]],,,-12)))</f>
        <v>2.9616253122811454E-2</v>
      </c>
    </row>
    <row r="21" spans="1:7" x14ac:dyDescent="0.25">
      <c r="A21" s="1"/>
      <c r="B21" s="2">
        <v>25051</v>
      </c>
      <c r="C21" s="1">
        <v>26416</v>
      </c>
      <c r="D21" s="1">
        <f t="shared" si="0"/>
        <v>89</v>
      </c>
      <c r="E21" s="1">
        <f ca="1">IF(ROW()&lt;13,"",AVERAGE(OFFSET(Ireland[[#This Row],[Last]],,,-12)))</f>
        <v>29913.916666666668</v>
      </c>
      <c r="F21" s="9">
        <f t="shared" si="1"/>
        <v>3.3805598814904852E-3</v>
      </c>
      <c r="G21" s="1">
        <f ca="1">IF(ROW()&lt;13,"",AVERAGE(OFFSET(Ireland[[#This Row],[% Change]],,,-12)))</f>
        <v>2.6652918119253442E-2</v>
      </c>
    </row>
    <row r="22" spans="1:7" x14ac:dyDescent="0.25">
      <c r="A22" s="1"/>
      <c r="B22" s="2">
        <v>25082</v>
      </c>
      <c r="C22" s="1">
        <v>25483</v>
      </c>
      <c r="D22" s="1">
        <f t="shared" si="0"/>
        <v>-933</v>
      </c>
      <c r="E22" s="1">
        <f ca="1">IF(ROW()&lt;13,"",AVERAGE(OFFSET(Ireland[[#This Row],[Last]],,,-12)))</f>
        <v>30353.916666666668</v>
      </c>
      <c r="F22" s="9">
        <f t="shared" si="1"/>
        <v>-3.5319503331314353E-2</v>
      </c>
      <c r="G22" s="1">
        <f ca="1">IF(ROW()&lt;13,"",AVERAGE(OFFSET(Ireland[[#This Row],[% Change]],,,-12)))</f>
        <v>2.7267403531560531E-2</v>
      </c>
    </row>
    <row r="23" spans="1:7" x14ac:dyDescent="0.25">
      <c r="A23" s="1"/>
      <c r="B23" s="2">
        <v>25112</v>
      </c>
      <c r="C23" s="1">
        <v>27946</v>
      </c>
      <c r="D23" s="1">
        <f t="shared" si="0"/>
        <v>2463</v>
      </c>
      <c r="E23" s="1">
        <f ca="1">IF(ROW()&lt;13,"",AVERAGE(OFFSET(Ireland[[#This Row],[Last]],,,-12)))</f>
        <v>30663.75</v>
      </c>
      <c r="F23" s="9">
        <f t="shared" si="1"/>
        <v>9.6652670407722796E-2</v>
      </c>
      <c r="G23" s="1">
        <f ca="1">IF(ROW()&lt;13,"",AVERAGE(OFFSET(Ireland[[#This Row],[% Change]],,,-12)))</f>
        <v>1.871947294471378E-2</v>
      </c>
    </row>
    <row r="24" spans="1:7" x14ac:dyDescent="0.25">
      <c r="A24" s="1"/>
      <c r="B24" s="2">
        <v>25143</v>
      </c>
      <c r="C24" s="1">
        <v>30441</v>
      </c>
      <c r="D24" s="1">
        <f t="shared" si="0"/>
        <v>2495</v>
      </c>
      <c r="E24" s="1">
        <f ca="1">IF(ROW()&lt;13,"",AVERAGE(OFFSET(Ireland[[#This Row],[Last]],,,-12)))</f>
        <v>30978.5</v>
      </c>
      <c r="F24" s="9">
        <f t="shared" si="1"/>
        <v>8.9279324411364769E-2</v>
      </c>
      <c r="G24" s="1">
        <f ca="1">IF(ROW()&lt;13,"",AVERAGE(OFFSET(Ireland[[#This Row],[% Change]],,,-12)))</f>
        <v>1.7780681298129063E-2</v>
      </c>
    </row>
    <row r="25" spans="1:7" x14ac:dyDescent="0.25">
      <c r="A25" s="1"/>
      <c r="B25" s="2">
        <v>25173</v>
      </c>
      <c r="C25" s="1">
        <v>33455</v>
      </c>
      <c r="D25" s="1">
        <f t="shared" si="0"/>
        <v>3014</v>
      </c>
      <c r="E25" s="1">
        <f ca="1">IF(ROW()&lt;13,"",AVERAGE(OFFSET(Ireland[[#This Row],[Last]],,,-12)))</f>
        <v>31017.666666666668</v>
      </c>
      <c r="F25" s="9">
        <f t="shared" si="1"/>
        <v>9.9011201997306258E-2</v>
      </c>
      <c r="G25" s="1">
        <f ca="1">IF(ROW()&lt;13,"",AVERAGE(OFFSET(Ireland[[#This Row],[% Change]],,,-12)))</f>
        <v>6.2765142878535825E-3</v>
      </c>
    </row>
    <row r="26" spans="1:7" x14ac:dyDescent="0.25">
      <c r="A26" s="1"/>
      <c r="B26" s="2">
        <v>25204</v>
      </c>
      <c r="C26" s="1">
        <v>37356</v>
      </c>
      <c r="D26" s="1">
        <f t="shared" si="0"/>
        <v>3901</v>
      </c>
      <c r="E26" s="1">
        <f ca="1">IF(ROW()&lt;13,"",AVERAGE(OFFSET(Ireland[[#This Row],[Last]],,,-12)))</f>
        <v>31128.416666666668</v>
      </c>
      <c r="F26" s="9">
        <f t="shared" si="1"/>
        <v>0.11660439396203856</v>
      </c>
      <c r="G26" s="1">
        <f ca="1">IF(ROW()&lt;13,"",AVERAGE(OFFSET(Ireland[[#This Row],[% Change]],,,-12)))</f>
        <v>8.3082356127938128E-3</v>
      </c>
    </row>
    <row r="27" spans="1:7" x14ac:dyDescent="0.25">
      <c r="A27" s="1"/>
      <c r="B27" s="2">
        <v>25235</v>
      </c>
      <c r="C27" s="1">
        <v>39848</v>
      </c>
      <c r="D27" s="1">
        <f t="shared" si="0"/>
        <v>2492</v>
      </c>
      <c r="E27" s="1">
        <f ca="1">IF(ROW()&lt;13,"",AVERAGE(OFFSET(Ireland[[#This Row],[Last]],,,-12)))</f>
        <v>31485.833333333332</v>
      </c>
      <c r="F27" s="9">
        <f t="shared" si="1"/>
        <v>6.6709497804904164E-2</v>
      </c>
      <c r="G27" s="1">
        <f ca="1">IF(ROW()&lt;13,"",AVERAGE(OFFSET(Ireland[[#This Row],[% Change]],,,-12)))</f>
        <v>1.4949881872120804E-2</v>
      </c>
    </row>
    <row r="28" spans="1:7" x14ac:dyDescent="0.25">
      <c r="A28" s="1"/>
      <c r="B28" s="2">
        <v>25263</v>
      </c>
      <c r="C28" s="1">
        <v>33440</v>
      </c>
      <c r="D28" s="1">
        <f t="shared" si="0"/>
        <v>-6408</v>
      </c>
      <c r="E28" s="1">
        <f ca="1">IF(ROW()&lt;13,"",AVERAGE(OFFSET(Ireland[[#This Row],[Last]],,,-12)))</f>
        <v>30848.416666666668</v>
      </c>
      <c r="F28" s="9">
        <f t="shared" si="1"/>
        <v>-0.16081108211202569</v>
      </c>
      <c r="G28" s="1">
        <f ca="1">IF(ROW()&lt;13,"",AVERAGE(OFFSET(Ireland[[#This Row],[% Change]],,,-12)))</f>
        <v>-1.1410723668017935E-2</v>
      </c>
    </row>
    <row r="29" spans="1:7" x14ac:dyDescent="0.25">
      <c r="A29" s="1"/>
      <c r="B29" s="2">
        <v>25294</v>
      </c>
      <c r="C29" s="1">
        <v>30260</v>
      </c>
      <c r="D29" s="1">
        <f t="shared" si="0"/>
        <v>-3180</v>
      </c>
      <c r="E29" s="1">
        <f ca="1">IF(ROW()&lt;13,"",AVERAGE(OFFSET(Ireland[[#This Row],[Last]],,,-12)))</f>
        <v>30626.916666666668</v>
      </c>
      <c r="F29" s="9">
        <f t="shared" si="1"/>
        <v>-9.5095693779904303E-2</v>
      </c>
      <c r="G29" s="1">
        <f ca="1">IF(ROW()&lt;13,"",AVERAGE(OFFSET(Ireland[[#This Row],[% Change]],,,-12)))</f>
        <v>-2.7636140639115806E-3</v>
      </c>
    </row>
    <row r="30" spans="1:7" x14ac:dyDescent="0.25">
      <c r="A30" s="1"/>
      <c r="B30" s="2">
        <v>25324</v>
      </c>
      <c r="C30" s="1">
        <v>26209</v>
      </c>
      <c r="D30" s="1">
        <f t="shared" si="0"/>
        <v>-4051</v>
      </c>
      <c r="E30" s="1">
        <f ca="1">IF(ROW()&lt;13,"",AVERAGE(OFFSET(Ireland[[#This Row],[Last]],,,-12)))</f>
        <v>30387.25</v>
      </c>
      <c r="F30" s="9">
        <f t="shared" si="1"/>
        <v>-0.13387309980171844</v>
      </c>
      <c r="G30" s="1">
        <f ca="1">IF(ROW()&lt;13,"",AVERAGE(OFFSET(Ireland[[#This Row],[% Change]],,,-12)))</f>
        <v>-4.2163012949932776E-3</v>
      </c>
    </row>
    <row r="31" spans="1:7" x14ac:dyDescent="0.25">
      <c r="A31" s="1"/>
      <c r="B31" s="2">
        <v>25355</v>
      </c>
      <c r="C31" s="1">
        <v>24453</v>
      </c>
      <c r="D31" s="1">
        <f t="shared" si="0"/>
        <v>-1756</v>
      </c>
      <c r="E31" s="1">
        <f ca="1">IF(ROW()&lt;13,"",AVERAGE(OFFSET(Ireland[[#This Row],[Last]],,,-12)))</f>
        <v>30136.166666666668</v>
      </c>
      <c r="F31" s="9">
        <f t="shared" si="1"/>
        <v>-6.6999885535503068E-2</v>
      </c>
      <c r="G31" s="1">
        <f ca="1">IF(ROW()&lt;13,"",AVERAGE(OFFSET(Ireland[[#This Row],[% Change]],,,-12)))</f>
        <v>-5.1609224364754539E-3</v>
      </c>
    </row>
    <row r="32" spans="1:7" x14ac:dyDescent="0.25">
      <c r="A32" s="1"/>
      <c r="B32" s="2">
        <v>25385</v>
      </c>
      <c r="C32" s="1">
        <v>23642</v>
      </c>
      <c r="D32" s="1">
        <f t="shared" si="0"/>
        <v>-811</v>
      </c>
      <c r="E32" s="1">
        <f ca="1">IF(ROW()&lt;13,"",AVERAGE(OFFSET(Ireland[[#This Row],[Last]],,,-12)))</f>
        <v>29912.416666666668</v>
      </c>
      <c r="F32" s="9">
        <f t="shared" si="1"/>
        <v>-3.3165664744612113E-2</v>
      </c>
      <c r="G32" s="1">
        <f ca="1">IF(ROW()&lt;13,"",AVERAGE(OFFSET(Ireland[[#This Row],[% Change]],,,-12)))</f>
        <v>-4.4689400700209112E-3</v>
      </c>
    </row>
    <row r="33" spans="1:7" x14ac:dyDescent="0.25">
      <c r="A33" s="1"/>
      <c r="B33" s="2">
        <v>25416</v>
      </c>
      <c r="C33" s="1">
        <v>23580</v>
      </c>
      <c r="D33" s="1">
        <f t="shared" si="0"/>
        <v>-62</v>
      </c>
      <c r="E33" s="1">
        <f ca="1">IF(ROW()&lt;13,"",AVERAGE(OFFSET(Ireland[[#This Row],[Last]],,,-12)))</f>
        <v>29676.083333333332</v>
      </c>
      <c r="F33" s="9">
        <f t="shared" si="1"/>
        <v>-2.6224515692411811E-3</v>
      </c>
      <c r="G33" s="1">
        <f ca="1">IF(ROW()&lt;13,"",AVERAGE(OFFSET(Ireland[[#This Row],[% Change]],,,-12)))</f>
        <v>-4.9691910242485463E-3</v>
      </c>
    </row>
    <row r="34" spans="1:7" x14ac:dyDescent="0.25">
      <c r="A34" s="1"/>
      <c r="B34" s="2">
        <v>25447</v>
      </c>
      <c r="C34" s="1">
        <v>22996</v>
      </c>
      <c r="D34" s="1">
        <f t="shared" si="0"/>
        <v>-584</v>
      </c>
      <c r="E34" s="1">
        <f ca="1">IF(ROW()&lt;13,"",AVERAGE(OFFSET(Ireland[[#This Row],[Last]],,,-12)))</f>
        <v>29468.833333333332</v>
      </c>
      <c r="F34" s="9">
        <f t="shared" si="1"/>
        <v>-2.4766751484308736E-2</v>
      </c>
      <c r="G34" s="1">
        <f ca="1">IF(ROW()&lt;13,"",AVERAGE(OFFSET(Ireland[[#This Row],[% Change]],,,-12)))</f>
        <v>-4.0897950369980837E-3</v>
      </c>
    </row>
    <row r="35" spans="1:7" x14ac:dyDescent="0.25">
      <c r="A35" s="1"/>
      <c r="B35" s="2">
        <v>25477</v>
      </c>
      <c r="C35" s="1">
        <v>26412</v>
      </c>
      <c r="D35" s="1">
        <f t="shared" si="0"/>
        <v>3416</v>
      </c>
      <c r="E35" s="1">
        <f ca="1">IF(ROW()&lt;13,"",AVERAGE(OFFSET(Ireland[[#This Row],[Last]],,,-12)))</f>
        <v>29341</v>
      </c>
      <c r="F35" s="9">
        <f t="shared" si="1"/>
        <v>0.14854757349104192</v>
      </c>
      <c r="G35" s="1">
        <f ca="1">IF(ROW()&lt;13,"",AVERAGE(OFFSET(Ireland[[#This Row],[% Change]],,,-12)))</f>
        <v>2.3478021994517706E-4</v>
      </c>
    </row>
    <row r="36" spans="1:7" x14ac:dyDescent="0.25">
      <c r="A36" s="1"/>
      <c r="B36" s="2">
        <v>25508</v>
      </c>
      <c r="C36" s="1">
        <v>28736</v>
      </c>
      <c r="D36" s="1">
        <f t="shared" si="0"/>
        <v>2324</v>
      </c>
      <c r="E36" s="1">
        <f ca="1">IF(ROW()&lt;13,"",AVERAGE(OFFSET(Ireland[[#This Row],[Last]],,,-12)))</f>
        <v>29198.916666666668</v>
      </c>
      <c r="F36" s="9">
        <f t="shared" si="1"/>
        <v>8.7990307436013937E-2</v>
      </c>
      <c r="G36" s="1">
        <f ca="1">IF(ROW()&lt;13,"",AVERAGE(OFFSET(Ireland[[#This Row],[% Change]],,,-12)))</f>
        <v>1.273621386659434E-4</v>
      </c>
    </row>
    <row r="37" spans="1:7" x14ac:dyDescent="0.25">
      <c r="A37" s="1"/>
      <c r="B37" s="2">
        <v>25538</v>
      </c>
      <c r="C37" s="1">
        <v>34377</v>
      </c>
      <c r="D37" s="1">
        <f t="shared" si="0"/>
        <v>5641</v>
      </c>
      <c r="E37" s="1">
        <f ca="1">IF(ROW()&lt;13,"",AVERAGE(OFFSET(Ireland[[#This Row],[Last]],,,-12)))</f>
        <v>29275.75</v>
      </c>
      <c r="F37" s="9">
        <f t="shared" si="1"/>
        <v>0.1963042873051225</v>
      </c>
      <c r="G37" s="1">
        <f ca="1">IF(ROW()&lt;13,"",AVERAGE(OFFSET(Ireland[[#This Row],[% Change]],,,-12)))</f>
        <v>8.23511924765063E-3</v>
      </c>
    </row>
    <row r="38" spans="1:7" x14ac:dyDescent="0.25">
      <c r="A38" s="1"/>
      <c r="B38" s="2">
        <v>25569</v>
      </c>
      <c r="C38" s="1">
        <v>35615</v>
      </c>
      <c r="D38" s="1">
        <f t="shared" si="0"/>
        <v>1238</v>
      </c>
      <c r="E38" s="1">
        <f ca="1">IF(ROW()&lt;13,"",AVERAGE(OFFSET(Ireland[[#This Row],[Last]],,,-12)))</f>
        <v>29130.666666666668</v>
      </c>
      <c r="F38" s="9">
        <f t="shared" si="1"/>
        <v>3.6012450184716528E-2</v>
      </c>
      <c r="G38" s="1">
        <f ca="1">IF(ROW()&lt;13,"",AVERAGE(OFFSET(Ireland[[#This Row],[% Change]],,,-12)))</f>
        <v>1.5191239328737921E-3</v>
      </c>
    </row>
    <row r="39" spans="1:7" x14ac:dyDescent="0.25">
      <c r="A39" s="1"/>
      <c r="B39" s="2">
        <v>25600</v>
      </c>
      <c r="C39" s="1">
        <v>37656</v>
      </c>
      <c r="D39" s="1">
        <f t="shared" si="0"/>
        <v>2041</v>
      </c>
      <c r="E39" s="1">
        <f ca="1">IF(ROW()&lt;13,"",AVERAGE(OFFSET(Ireland[[#This Row],[Last]],,,-12)))</f>
        <v>28948</v>
      </c>
      <c r="F39" s="9">
        <f t="shared" si="1"/>
        <v>5.73073143338481E-2</v>
      </c>
      <c r="G39" s="1">
        <f ca="1">IF(ROW()&lt;13,"",AVERAGE(OFFSET(Ireland[[#This Row],[% Change]],,,-12)))</f>
        <v>7.3560864361912144E-4</v>
      </c>
    </row>
    <row r="40" spans="1:7" x14ac:dyDescent="0.25">
      <c r="A40" s="1"/>
      <c r="B40" s="2">
        <v>25628</v>
      </c>
      <c r="C40" s="1">
        <v>39557</v>
      </c>
      <c r="D40" s="1">
        <f t="shared" si="0"/>
        <v>1901</v>
      </c>
      <c r="E40" s="1">
        <f ca="1">IF(ROW()&lt;13,"",AVERAGE(OFFSET(Ireland[[#This Row],[Last]],,,-12)))</f>
        <v>29457.75</v>
      </c>
      <c r="F40" s="9">
        <f t="shared" si="1"/>
        <v>5.048332271085617E-2</v>
      </c>
      <c r="G40" s="1">
        <f ca="1">IF(ROW()&lt;13,"",AVERAGE(OFFSET(Ireland[[#This Row],[% Change]],,,-12)))</f>
        <v>1.8343475712192605E-2</v>
      </c>
    </row>
    <row r="41" spans="1:7" x14ac:dyDescent="0.25">
      <c r="A41" s="1"/>
      <c r="B41" s="2">
        <v>25659</v>
      </c>
      <c r="C41" s="1">
        <v>38065</v>
      </c>
      <c r="D41" s="1">
        <f t="shared" si="0"/>
        <v>-1492</v>
      </c>
      <c r="E41" s="1">
        <f ca="1">IF(ROW()&lt;13,"",AVERAGE(OFFSET(Ireland[[#This Row],[Last]],,,-12)))</f>
        <v>30108.166666666668</v>
      </c>
      <c r="F41" s="9">
        <f t="shared" si="1"/>
        <v>-3.7717723790985161E-2</v>
      </c>
      <c r="G41" s="1">
        <f ca="1">IF(ROW()&lt;13,"",AVERAGE(OFFSET(Ireland[[#This Row],[% Change]],,,-12)))</f>
        <v>2.3124973211269204E-2</v>
      </c>
    </row>
    <row r="42" spans="1:7" x14ac:dyDescent="0.25">
      <c r="A42" s="1"/>
      <c r="B42" s="2">
        <v>25689</v>
      </c>
      <c r="C42" s="1">
        <v>35765</v>
      </c>
      <c r="D42" s="1">
        <f t="shared" si="0"/>
        <v>-2300</v>
      </c>
      <c r="E42" s="1">
        <f ca="1">IF(ROW()&lt;13,"",AVERAGE(OFFSET(Ireland[[#This Row],[Last]],,,-12)))</f>
        <v>30904.5</v>
      </c>
      <c r="F42" s="9">
        <f t="shared" si="1"/>
        <v>-6.0422960725075532E-2</v>
      </c>
      <c r="G42" s="1">
        <f ca="1">IF(ROW()&lt;13,"",AVERAGE(OFFSET(Ireland[[#This Row],[% Change]],,,-12)))</f>
        <v>2.9245818134322785E-2</v>
      </c>
    </row>
    <row r="43" spans="1:7" x14ac:dyDescent="0.25">
      <c r="A43" s="1"/>
      <c r="B43" s="2">
        <v>25720</v>
      </c>
      <c r="C43" s="1">
        <v>35772</v>
      </c>
      <c r="D43" s="1">
        <f t="shared" si="0"/>
        <v>7</v>
      </c>
      <c r="E43" s="1">
        <f ca="1">IF(ROW()&lt;13,"",AVERAGE(OFFSET(Ireland[[#This Row],[Last]],,,-12)))</f>
        <v>31847.75</v>
      </c>
      <c r="F43" s="9">
        <f t="shared" si="1"/>
        <v>1.9572207465399133E-4</v>
      </c>
      <c r="G43" s="1">
        <f ca="1">IF(ROW()&lt;13,"",AVERAGE(OFFSET(Ireland[[#This Row],[% Change]],,,-12)))</f>
        <v>3.4845452101835879E-2</v>
      </c>
    </row>
    <row r="44" spans="1:7" x14ac:dyDescent="0.25">
      <c r="A44" s="1"/>
      <c r="B44" s="2">
        <v>25750</v>
      </c>
      <c r="C44" s="1">
        <v>30311</v>
      </c>
      <c r="D44" s="1">
        <f t="shared" si="0"/>
        <v>-5461</v>
      </c>
      <c r="E44" s="1">
        <f ca="1">IF(ROW()&lt;13,"",AVERAGE(OFFSET(Ireland[[#This Row],[Last]],,,-12)))</f>
        <v>32403.5</v>
      </c>
      <c r="F44" s="9">
        <f t="shared" si="1"/>
        <v>-0.15266129934026612</v>
      </c>
      <c r="G44" s="1">
        <f ca="1">IF(ROW()&lt;13,"",AVERAGE(OFFSET(Ireland[[#This Row],[% Change]],,,-12)))</f>
        <v>2.4887482552198043E-2</v>
      </c>
    </row>
    <row r="45" spans="1:7" x14ac:dyDescent="0.25">
      <c r="A45" s="1"/>
      <c r="B45" s="2">
        <v>25781</v>
      </c>
      <c r="C45" s="1">
        <v>28851</v>
      </c>
      <c r="D45" s="1">
        <f t="shared" si="0"/>
        <v>-1460</v>
      </c>
      <c r="E45" s="1">
        <f ca="1">IF(ROW()&lt;13,"",AVERAGE(OFFSET(Ireland[[#This Row],[Last]],,,-12)))</f>
        <v>32842.75</v>
      </c>
      <c r="F45" s="9">
        <f t="shared" si="1"/>
        <v>-4.8167331991686185E-2</v>
      </c>
      <c r="G45" s="1">
        <f ca="1">IF(ROW()&lt;13,"",AVERAGE(OFFSET(Ireland[[#This Row],[% Change]],,,-12)))</f>
        <v>2.1092075850327619E-2</v>
      </c>
    </row>
    <row r="46" spans="1:7" x14ac:dyDescent="0.25">
      <c r="A46" s="1"/>
      <c r="B46" s="2">
        <v>25812</v>
      </c>
      <c r="C46" s="1">
        <v>27178</v>
      </c>
      <c r="D46" s="1">
        <f t="shared" si="0"/>
        <v>-1673</v>
      </c>
      <c r="E46" s="1">
        <f ca="1">IF(ROW()&lt;13,"",AVERAGE(OFFSET(Ireland[[#This Row],[Last]],,,-12)))</f>
        <v>33191.25</v>
      </c>
      <c r="F46" s="9">
        <f t="shared" si="1"/>
        <v>-5.7987591417975111E-2</v>
      </c>
      <c r="G46" s="1">
        <f ca="1">IF(ROW()&lt;13,"",AVERAGE(OFFSET(Ireland[[#This Row],[% Change]],,,-12)))</f>
        <v>1.8323672522522091E-2</v>
      </c>
    </row>
    <row r="47" spans="1:7" x14ac:dyDescent="0.25">
      <c r="A47" s="1"/>
      <c r="B47" s="2">
        <v>25842</v>
      </c>
      <c r="C47" s="1">
        <v>28590</v>
      </c>
      <c r="D47" s="1">
        <f t="shared" si="0"/>
        <v>1412</v>
      </c>
      <c r="E47" s="1">
        <f ca="1">IF(ROW()&lt;13,"",AVERAGE(OFFSET(Ireland[[#This Row],[Last]],,,-12)))</f>
        <v>33372.75</v>
      </c>
      <c r="F47" s="9">
        <f t="shared" si="1"/>
        <v>5.1953786150562953E-2</v>
      </c>
      <c r="G47" s="1">
        <f ca="1">IF(ROW()&lt;13,"",AVERAGE(OFFSET(Ireland[[#This Row],[% Change]],,,-12)))</f>
        <v>1.0274190244148844E-2</v>
      </c>
    </row>
    <row r="48" spans="1:7" x14ac:dyDescent="0.25">
      <c r="A48" s="1"/>
      <c r="B48" s="2">
        <v>25873</v>
      </c>
      <c r="C48" s="1">
        <v>30030</v>
      </c>
      <c r="D48" s="1">
        <f t="shared" si="0"/>
        <v>1440</v>
      </c>
      <c r="E48" s="1">
        <f ca="1">IF(ROW()&lt;13,"",AVERAGE(OFFSET(Ireland[[#This Row],[Last]],,,-12)))</f>
        <v>33480.583333333336</v>
      </c>
      <c r="F48" s="9">
        <f t="shared" si="1"/>
        <v>5.0367261280167892E-2</v>
      </c>
      <c r="G48" s="1">
        <f ca="1">IF(ROW()&lt;13,"",AVERAGE(OFFSET(Ireland[[#This Row],[% Change]],,,-12)))</f>
        <v>7.1389363978283339E-3</v>
      </c>
    </row>
    <row r="49" spans="1:7" x14ac:dyDescent="0.25">
      <c r="A49" s="1"/>
      <c r="B49" s="2">
        <v>25903</v>
      </c>
      <c r="C49" s="1">
        <v>36079</v>
      </c>
      <c r="D49" s="1">
        <f t="shared" si="0"/>
        <v>6049</v>
      </c>
      <c r="E49" s="1">
        <f ca="1">IF(ROW()&lt;13,"",AVERAGE(OFFSET(Ireland[[#This Row],[Last]],,,-12)))</f>
        <v>33622.416666666664</v>
      </c>
      <c r="F49" s="9">
        <f t="shared" si="1"/>
        <v>0.20143190143190143</v>
      </c>
      <c r="G49" s="1">
        <f ca="1">IF(ROW()&lt;13,"",AVERAGE(OFFSET(Ireland[[#This Row],[% Change]],,,-12)))</f>
        <v>7.5662375750599154E-3</v>
      </c>
    </row>
    <row r="50" spans="1:7" x14ac:dyDescent="0.25">
      <c r="A50" s="1"/>
      <c r="B50" s="2">
        <v>25934</v>
      </c>
      <c r="C50" s="1">
        <v>37397</v>
      </c>
      <c r="D50" s="1">
        <f t="shared" si="0"/>
        <v>1318</v>
      </c>
      <c r="E50" s="1">
        <f ca="1">IF(ROW()&lt;13,"",AVERAGE(OFFSET(Ireland[[#This Row],[Last]],,,-12)))</f>
        <v>33770.916666666664</v>
      </c>
      <c r="F50" s="9">
        <f t="shared" si="1"/>
        <v>3.6530945979655755E-2</v>
      </c>
      <c r="G50" s="1">
        <f ca="1">IF(ROW()&lt;13,"",AVERAGE(OFFSET(Ireland[[#This Row],[% Change]],,,-12)))</f>
        <v>7.609445557971513E-3</v>
      </c>
    </row>
    <row r="51" spans="1:7" x14ac:dyDescent="0.25">
      <c r="A51" s="1"/>
      <c r="B51" s="2">
        <v>25965</v>
      </c>
      <c r="C51" s="1">
        <v>36579</v>
      </c>
      <c r="D51" s="1">
        <f t="shared" si="0"/>
        <v>-818</v>
      </c>
      <c r="E51" s="1">
        <f ca="1">IF(ROW()&lt;13,"",AVERAGE(OFFSET(Ireland[[#This Row],[Last]],,,-12)))</f>
        <v>33681.166666666664</v>
      </c>
      <c r="F51" s="9">
        <f t="shared" si="1"/>
        <v>-2.1873412305799929E-2</v>
      </c>
      <c r="G51" s="1">
        <f ca="1">IF(ROW()&lt;13,"",AVERAGE(OFFSET(Ireland[[#This Row],[% Change]],,,-12)))</f>
        <v>1.0110516713341788E-3</v>
      </c>
    </row>
    <row r="52" spans="1:7" x14ac:dyDescent="0.25">
      <c r="A52" s="1"/>
      <c r="B52" s="2">
        <v>25993</v>
      </c>
      <c r="C52" s="1">
        <v>35658</v>
      </c>
      <c r="D52" s="1">
        <f t="shared" si="0"/>
        <v>-921</v>
      </c>
      <c r="E52" s="1">
        <f ca="1">IF(ROW()&lt;13,"",AVERAGE(OFFSET(Ireland[[#This Row],[Last]],,,-12)))</f>
        <v>33356.25</v>
      </c>
      <c r="F52" s="9">
        <f t="shared" si="1"/>
        <v>-2.5178381038300664E-2</v>
      </c>
      <c r="G52" s="1">
        <f ca="1">IF(ROW()&lt;13,"",AVERAGE(OFFSET(Ireland[[#This Row],[% Change]],,,-12)))</f>
        <v>-5.2940903077622224E-3</v>
      </c>
    </row>
    <row r="53" spans="1:7" x14ac:dyDescent="0.25">
      <c r="A53" s="1"/>
      <c r="B53" s="2">
        <v>26024</v>
      </c>
      <c r="C53" s="1">
        <v>32925</v>
      </c>
      <c r="D53" s="1">
        <f t="shared" si="0"/>
        <v>-2733</v>
      </c>
      <c r="E53" s="1">
        <f ca="1">IF(ROW()&lt;13,"",AVERAGE(OFFSET(Ireland[[#This Row],[Last]],,,-12)))</f>
        <v>32927.916666666664</v>
      </c>
      <c r="F53" s="9">
        <f t="shared" si="1"/>
        <v>-7.664479219249537E-2</v>
      </c>
      <c r="G53" s="1">
        <f ca="1">IF(ROW()&lt;13,"",AVERAGE(OFFSET(Ireland[[#This Row],[% Change]],,,-12)))</f>
        <v>-8.5380126745547413E-3</v>
      </c>
    </row>
    <row r="54" spans="1:7" x14ac:dyDescent="0.25">
      <c r="A54" s="1"/>
      <c r="B54" s="2">
        <v>26054</v>
      </c>
      <c r="C54" s="1">
        <v>29993</v>
      </c>
      <c r="D54" s="1">
        <f t="shared" si="0"/>
        <v>-2932</v>
      </c>
      <c r="E54" s="1">
        <f ca="1">IF(ROW()&lt;13,"",AVERAGE(OFFSET(Ireland[[#This Row],[Last]],,,-12)))</f>
        <v>32446.916666666668</v>
      </c>
      <c r="F54" s="9">
        <f t="shared" si="1"/>
        <v>-8.9050873196659081E-2</v>
      </c>
      <c r="G54" s="1">
        <f ca="1">IF(ROW()&lt;13,"",AVERAGE(OFFSET(Ireland[[#This Row],[% Change]],,,-12)))</f>
        <v>-1.0923672047186703E-2</v>
      </c>
    </row>
    <row r="55" spans="1:7" x14ac:dyDescent="0.25">
      <c r="A55" s="1"/>
      <c r="B55" s="2">
        <v>26085</v>
      </c>
      <c r="C55" s="1">
        <v>28676</v>
      </c>
      <c r="D55" s="1">
        <f t="shared" si="0"/>
        <v>-1317</v>
      </c>
      <c r="E55" s="1">
        <f ca="1">IF(ROW()&lt;13,"",AVERAGE(OFFSET(Ireland[[#This Row],[Last]],,,-12)))</f>
        <v>31855.583333333332</v>
      </c>
      <c r="F55" s="9">
        <f t="shared" si="1"/>
        <v>-4.3910245724002268E-2</v>
      </c>
      <c r="G55" s="1">
        <f ca="1">IF(ROW()&lt;13,"",AVERAGE(OFFSET(Ireland[[#This Row],[% Change]],,,-12)))</f>
        <v>-1.4599169363741393E-2</v>
      </c>
    </row>
    <row r="56" spans="1:7" x14ac:dyDescent="0.25">
      <c r="A56" s="1"/>
      <c r="B56" s="2">
        <v>26115</v>
      </c>
      <c r="C56" s="1">
        <v>29067</v>
      </c>
      <c r="D56" s="1">
        <f t="shared" si="0"/>
        <v>391</v>
      </c>
      <c r="E56" s="1">
        <f ca="1">IF(ROW()&lt;13,"",AVERAGE(OFFSET(Ireland[[#This Row],[Last]],,,-12)))</f>
        <v>31751.916666666668</v>
      </c>
      <c r="F56" s="9">
        <f t="shared" si="1"/>
        <v>1.3635095550285954E-2</v>
      </c>
      <c r="G56" s="1">
        <f ca="1">IF(ROW()&lt;13,"",AVERAGE(OFFSET(Ireland[[#This Row],[% Change]],,,-12)))</f>
        <v>-7.4113645619538527E-4</v>
      </c>
    </row>
    <row r="57" spans="1:7" x14ac:dyDescent="0.25">
      <c r="A57" s="1"/>
      <c r="B57" s="2">
        <v>26146</v>
      </c>
      <c r="C57" s="1">
        <v>29172</v>
      </c>
      <c r="D57" s="1">
        <f t="shared" si="0"/>
        <v>105</v>
      </c>
      <c r="E57" s="1">
        <f ca="1">IF(ROW()&lt;13,"",AVERAGE(OFFSET(Ireland[[#This Row],[Last]],,,-12)))</f>
        <v>31778.666666666668</v>
      </c>
      <c r="F57" s="9">
        <f t="shared" si="1"/>
        <v>3.6123438951388173E-3</v>
      </c>
      <c r="G57" s="1">
        <f ca="1">IF(ROW()&lt;13,"",AVERAGE(OFFSET(Ireland[[#This Row],[% Change]],,,-12)))</f>
        <v>3.5738365343733623E-3</v>
      </c>
    </row>
    <row r="58" spans="1:7" x14ac:dyDescent="0.25">
      <c r="A58" s="1"/>
      <c r="B58" s="2">
        <v>26177</v>
      </c>
      <c r="C58" s="1">
        <v>28462</v>
      </c>
      <c r="D58" s="1">
        <f t="shared" si="0"/>
        <v>-710</v>
      </c>
      <c r="E58" s="1">
        <f ca="1">IF(ROW()&lt;13,"",AVERAGE(OFFSET(Ireland[[#This Row],[Last]],,,-12)))</f>
        <v>31885.666666666668</v>
      </c>
      <c r="F58" s="9">
        <f t="shared" si="1"/>
        <v>-2.4338406691347868E-2</v>
      </c>
      <c r="G58" s="1">
        <f ca="1">IF(ROW()&lt;13,"",AVERAGE(OFFSET(Ireland[[#This Row],[% Change]],,,-12)))</f>
        <v>6.3779352615923046E-3</v>
      </c>
    </row>
    <row r="59" spans="1:7" x14ac:dyDescent="0.25">
      <c r="A59" s="1"/>
      <c r="B59" s="2">
        <v>26207</v>
      </c>
      <c r="C59" s="1">
        <v>32796</v>
      </c>
      <c r="D59" s="1">
        <f t="shared" si="0"/>
        <v>4334</v>
      </c>
      <c r="E59" s="1">
        <f ca="1">IF(ROW()&lt;13,"",AVERAGE(OFFSET(Ireland[[#This Row],[Last]],,,-12)))</f>
        <v>32236.166666666668</v>
      </c>
      <c r="F59" s="9">
        <f t="shared" si="1"/>
        <v>0.15227320638043707</v>
      </c>
      <c r="G59" s="1">
        <f ca="1">IF(ROW()&lt;13,"",AVERAGE(OFFSET(Ireland[[#This Row],[% Change]],,,-12)))</f>
        <v>1.4737886947415143E-2</v>
      </c>
    </row>
    <row r="60" spans="1:7" x14ac:dyDescent="0.25">
      <c r="A60" s="1"/>
      <c r="B60" s="2">
        <v>26238</v>
      </c>
      <c r="C60" s="1">
        <v>35338</v>
      </c>
      <c r="D60" s="1">
        <f t="shared" si="0"/>
        <v>2542</v>
      </c>
      <c r="E60" s="1">
        <f ca="1">IF(ROW()&lt;13,"",AVERAGE(OFFSET(Ireland[[#This Row],[Last]],,,-12)))</f>
        <v>32678.5</v>
      </c>
      <c r="F60" s="9">
        <f t="shared" si="1"/>
        <v>7.7509452372240523E-2</v>
      </c>
      <c r="G60" s="1">
        <f ca="1">IF(ROW()&lt;13,"",AVERAGE(OFFSET(Ireland[[#This Row],[% Change]],,,-12)))</f>
        <v>1.6999736205087861E-2</v>
      </c>
    </row>
    <row r="61" spans="1:7" x14ac:dyDescent="0.25">
      <c r="A61" s="1"/>
      <c r="B61" s="2">
        <v>26268</v>
      </c>
      <c r="C61" s="1">
        <v>42540</v>
      </c>
      <c r="D61" s="1">
        <f t="shared" si="0"/>
        <v>7202</v>
      </c>
      <c r="E61" s="1">
        <f ca="1">IF(ROW()&lt;13,"",AVERAGE(OFFSET(Ireland[[#This Row],[Last]],,,-12)))</f>
        <v>33216.916666666664</v>
      </c>
      <c r="F61" s="9">
        <f t="shared" si="1"/>
        <v>0.20380327126605921</v>
      </c>
      <c r="G61" s="1">
        <f ca="1">IF(ROW()&lt;13,"",AVERAGE(OFFSET(Ireland[[#This Row],[% Change]],,,-12)))</f>
        <v>1.7197350357934345E-2</v>
      </c>
    </row>
    <row r="62" spans="1:7" x14ac:dyDescent="0.25">
      <c r="A62" s="1"/>
      <c r="B62" s="2">
        <v>26299</v>
      </c>
      <c r="C62" s="1">
        <v>43764</v>
      </c>
      <c r="D62" s="1">
        <f t="shared" si="0"/>
        <v>1224</v>
      </c>
      <c r="E62" s="1">
        <f ca="1">IF(ROW()&lt;13,"",AVERAGE(OFFSET(Ireland[[#This Row],[Last]],,,-12)))</f>
        <v>33747.5</v>
      </c>
      <c r="F62" s="9">
        <f t="shared" si="1"/>
        <v>2.8772919605077572E-2</v>
      </c>
      <c r="G62" s="1">
        <f ca="1">IF(ROW()&lt;13,"",AVERAGE(OFFSET(Ireland[[#This Row],[% Change]],,,-12)))</f>
        <v>1.6550848160052829E-2</v>
      </c>
    </row>
    <row r="63" spans="1:7" x14ac:dyDescent="0.25">
      <c r="A63" s="1"/>
      <c r="B63" s="2">
        <v>26330</v>
      </c>
      <c r="C63" s="1">
        <v>42291</v>
      </c>
      <c r="D63" s="1">
        <f t="shared" si="0"/>
        <v>-1473</v>
      </c>
      <c r="E63" s="1">
        <f ca="1">IF(ROW()&lt;13,"",AVERAGE(OFFSET(Ireland[[#This Row],[Last]],,,-12)))</f>
        <v>34223.5</v>
      </c>
      <c r="F63" s="9">
        <f t="shared" si="1"/>
        <v>-3.3657800932273101E-2</v>
      </c>
      <c r="G63" s="1">
        <f ca="1">IF(ROW()&lt;13,"",AVERAGE(OFFSET(Ireland[[#This Row],[% Change]],,,-12)))</f>
        <v>1.5568815774513398E-2</v>
      </c>
    </row>
    <row r="64" spans="1:7" x14ac:dyDescent="0.25">
      <c r="A64" s="1"/>
      <c r="B64" s="2">
        <v>26359</v>
      </c>
      <c r="C64" s="1">
        <v>41061</v>
      </c>
      <c r="D64" s="1">
        <f t="shared" si="0"/>
        <v>-1230</v>
      </c>
      <c r="E64" s="1">
        <f ca="1">IF(ROW()&lt;13,"",AVERAGE(OFFSET(Ireland[[#This Row],[Last]],,,-12)))</f>
        <v>34673.75</v>
      </c>
      <c r="F64" s="9">
        <f t="shared" si="1"/>
        <v>-2.9084202312548768E-2</v>
      </c>
      <c r="G64" s="1">
        <f ca="1">IF(ROW()&lt;13,"",AVERAGE(OFFSET(Ireland[[#This Row],[% Change]],,,-12)))</f>
        <v>1.5243330668326055E-2</v>
      </c>
    </row>
    <row r="65" spans="1:7" x14ac:dyDescent="0.25">
      <c r="A65" s="1"/>
      <c r="B65" s="2">
        <v>26390</v>
      </c>
      <c r="C65" s="1">
        <v>38726</v>
      </c>
      <c r="D65" s="1">
        <f t="shared" si="0"/>
        <v>-2335</v>
      </c>
      <c r="E65" s="1">
        <f ca="1">IF(ROW()&lt;13,"",AVERAGE(OFFSET(Ireland[[#This Row],[Last]],,,-12)))</f>
        <v>35157.166666666664</v>
      </c>
      <c r="F65" s="9">
        <f t="shared" si="1"/>
        <v>-5.6866613087844915E-2</v>
      </c>
      <c r="G65" s="1">
        <f ca="1">IF(ROW()&lt;13,"",AVERAGE(OFFSET(Ireland[[#This Row],[% Change]],,,-12)))</f>
        <v>1.689151226038026E-2</v>
      </c>
    </row>
    <row r="66" spans="1:7" x14ac:dyDescent="0.25">
      <c r="A66" s="1"/>
      <c r="B66" s="2">
        <v>26420</v>
      </c>
      <c r="C66" s="1">
        <v>35316</v>
      </c>
      <c r="D66" s="1">
        <f t="shared" ref="D66:D129" si="2">C66-C65</f>
        <v>-3410</v>
      </c>
      <c r="E66" s="1">
        <f ca="1">IF(ROW()&lt;13,"",AVERAGE(OFFSET(Ireland[[#This Row],[Last]],,,-12)))</f>
        <v>35600.75</v>
      </c>
      <c r="F66" s="9">
        <f t="shared" ref="F66:F129" si="3">(C66-C65)/C65</f>
        <v>-8.8054537003563499E-2</v>
      </c>
      <c r="G66" s="1">
        <f ca="1">IF(ROW()&lt;13,"",AVERAGE(OFFSET(Ireland[[#This Row],[% Change]],,,-12)))</f>
        <v>1.6974540276471561E-2</v>
      </c>
    </row>
    <row r="67" spans="1:7" x14ac:dyDescent="0.25">
      <c r="A67" s="1"/>
      <c r="B67" s="2">
        <v>26451</v>
      </c>
      <c r="C67" s="1">
        <v>33852</v>
      </c>
      <c r="D67" s="1">
        <f t="shared" si="2"/>
        <v>-1464</v>
      </c>
      <c r="E67" s="1">
        <f ca="1">IF(ROW()&lt;13,"",AVERAGE(OFFSET(Ireland[[#This Row],[Last]],,,-12)))</f>
        <v>36032.083333333336</v>
      </c>
      <c r="F67" s="9">
        <f t="shared" si="3"/>
        <v>-4.145429833503228E-2</v>
      </c>
      <c r="G67" s="1">
        <f ca="1">IF(ROW()&lt;13,"",AVERAGE(OFFSET(Ireland[[#This Row],[% Change]],,,-12)))</f>
        <v>1.7179202558885727E-2</v>
      </c>
    </row>
    <row r="68" spans="1:7" x14ac:dyDescent="0.25">
      <c r="A68" s="1"/>
      <c r="B68" s="2">
        <v>26481</v>
      </c>
      <c r="C68" s="1">
        <v>32640</v>
      </c>
      <c r="D68" s="1">
        <f t="shared" si="2"/>
        <v>-1212</v>
      </c>
      <c r="E68" s="1">
        <f ca="1">IF(ROW()&lt;13,"",AVERAGE(OFFSET(Ireland[[#This Row],[Last]],,,-12)))</f>
        <v>36329.833333333336</v>
      </c>
      <c r="F68" s="9">
        <f t="shared" si="3"/>
        <v>-3.5802906770648707E-2</v>
      </c>
      <c r="G68" s="1">
        <f ca="1">IF(ROW()&lt;13,"",AVERAGE(OFFSET(Ireland[[#This Row],[% Change]],,,-12)))</f>
        <v>1.3059369032141171E-2</v>
      </c>
    </row>
    <row r="69" spans="1:7" x14ac:dyDescent="0.25">
      <c r="A69" s="1"/>
      <c r="B69" s="2">
        <v>26512</v>
      </c>
      <c r="C69" s="1">
        <v>33417</v>
      </c>
      <c r="D69" s="1">
        <f t="shared" si="2"/>
        <v>777</v>
      </c>
      <c r="E69" s="1">
        <f ca="1">IF(ROW()&lt;13,"",AVERAGE(OFFSET(Ireland[[#This Row],[Last]],,,-12)))</f>
        <v>36683.583333333336</v>
      </c>
      <c r="F69" s="9">
        <f t="shared" si="3"/>
        <v>2.3805147058823528E-2</v>
      </c>
      <c r="G69" s="1">
        <f ca="1">IF(ROW()&lt;13,"",AVERAGE(OFFSET(Ireland[[#This Row],[% Change]],,,-12)))</f>
        <v>1.4742102629114892E-2</v>
      </c>
    </row>
    <row r="70" spans="1:7" x14ac:dyDescent="0.25">
      <c r="A70" s="1"/>
      <c r="B70" s="2">
        <v>26543</v>
      </c>
      <c r="C70" s="1">
        <v>31062</v>
      </c>
      <c r="D70" s="1">
        <f t="shared" si="2"/>
        <v>-2355</v>
      </c>
      <c r="E70" s="1">
        <f ca="1">IF(ROW()&lt;13,"",AVERAGE(OFFSET(Ireland[[#This Row],[Last]],,,-12)))</f>
        <v>36900.25</v>
      </c>
      <c r="F70" s="9">
        <f t="shared" si="3"/>
        <v>-7.0473112487655989E-2</v>
      </c>
      <c r="G70" s="1">
        <f ca="1">IF(ROW()&lt;13,"",AVERAGE(OFFSET(Ireland[[#This Row],[% Change]],,,-12)))</f>
        <v>1.0897543812755881E-2</v>
      </c>
    </row>
    <row r="71" spans="1:7" x14ac:dyDescent="0.25">
      <c r="A71" s="1"/>
      <c r="B71" s="2">
        <v>26573</v>
      </c>
      <c r="C71" s="1">
        <v>32169</v>
      </c>
      <c r="D71" s="1">
        <f t="shared" si="2"/>
        <v>1107</v>
      </c>
      <c r="E71" s="1">
        <f ca="1">IF(ROW()&lt;13,"",AVERAGE(OFFSET(Ireland[[#This Row],[Last]],,,-12)))</f>
        <v>36848</v>
      </c>
      <c r="F71" s="9">
        <f t="shared" si="3"/>
        <v>3.5638400618118599E-2</v>
      </c>
      <c r="G71" s="1">
        <f ca="1">IF(ROW()&lt;13,"",AVERAGE(OFFSET(Ireland[[#This Row],[% Change]],,,-12)))</f>
        <v>1.1779766658960127E-3</v>
      </c>
    </row>
    <row r="72" spans="1:7" x14ac:dyDescent="0.25">
      <c r="A72" s="1"/>
      <c r="B72" s="2">
        <v>26604</v>
      </c>
      <c r="C72" s="1">
        <v>33667</v>
      </c>
      <c r="D72" s="1">
        <f t="shared" si="2"/>
        <v>1498</v>
      </c>
      <c r="E72" s="1">
        <f ca="1">IF(ROW()&lt;13,"",AVERAGE(OFFSET(Ireland[[#This Row],[Last]],,,-12)))</f>
        <v>36708.75</v>
      </c>
      <c r="F72" s="9">
        <f t="shared" si="3"/>
        <v>4.6566570300599956E-2</v>
      </c>
      <c r="G72" s="1">
        <f ca="1">IF(ROW()&lt;13,"",AVERAGE(OFFSET(Ireland[[#This Row],[% Change]],,,-12)))</f>
        <v>-1.4005968400740323E-3</v>
      </c>
    </row>
    <row r="73" spans="1:7" x14ac:dyDescent="0.25">
      <c r="A73" s="1"/>
      <c r="B73" s="2">
        <v>26634</v>
      </c>
      <c r="C73" s="1">
        <v>37504</v>
      </c>
      <c r="D73" s="1">
        <f t="shared" si="2"/>
        <v>3837</v>
      </c>
      <c r="E73" s="1">
        <f ca="1">IF(ROW()&lt;13,"",AVERAGE(OFFSET(Ireland[[#This Row],[Last]],,,-12)))</f>
        <v>36289.083333333336</v>
      </c>
      <c r="F73" s="9">
        <f t="shared" si="3"/>
        <v>0.11396916862209285</v>
      </c>
      <c r="G73" s="1">
        <f ca="1">IF(ROW()&lt;13,"",AVERAGE(OFFSET(Ireland[[#This Row],[% Change]],,,-12)))</f>
        <v>-8.8867720604045557E-3</v>
      </c>
    </row>
    <row r="74" spans="1:7" x14ac:dyDescent="0.25">
      <c r="A74" s="1"/>
      <c r="B74" s="2">
        <v>26665</v>
      </c>
      <c r="C74" s="1">
        <v>37831</v>
      </c>
      <c r="D74" s="1">
        <f t="shared" si="2"/>
        <v>327</v>
      </c>
      <c r="E74" s="1">
        <f ca="1">IF(ROW()&lt;13,"",AVERAGE(OFFSET(Ireland[[#This Row],[Last]],,,-12)))</f>
        <v>35794.666666666664</v>
      </c>
      <c r="F74" s="9">
        <f t="shared" si="3"/>
        <v>8.7190699658703068E-3</v>
      </c>
      <c r="G74" s="1">
        <f ca="1">IF(ROW()&lt;13,"",AVERAGE(OFFSET(Ireland[[#This Row],[% Change]],,,-12)))</f>
        <v>-1.0557926197005171E-2</v>
      </c>
    </row>
    <row r="75" spans="1:7" x14ac:dyDescent="0.25">
      <c r="A75" s="1"/>
      <c r="B75" s="2">
        <v>26696</v>
      </c>
      <c r="C75" s="1">
        <v>37427</v>
      </c>
      <c r="D75" s="1">
        <f t="shared" si="2"/>
        <v>-404</v>
      </c>
      <c r="E75" s="1">
        <f ca="1">IF(ROW()&lt;13,"",AVERAGE(OFFSET(Ireland[[#This Row],[Last]],,,-12)))</f>
        <v>35389.333333333336</v>
      </c>
      <c r="F75" s="9">
        <f t="shared" si="3"/>
        <v>-1.0679072718141207E-2</v>
      </c>
      <c r="G75" s="1">
        <f ca="1">IF(ROW()&lt;13,"",AVERAGE(OFFSET(Ireland[[#This Row],[% Change]],,,-12)))</f>
        <v>-8.6430321791608443E-3</v>
      </c>
    </row>
    <row r="76" spans="1:7" x14ac:dyDescent="0.25">
      <c r="A76" s="1"/>
      <c r="B76" s="2">
        <v>26724</v>
      </c>
      <c r="C76" s="1">
        <v>33763</v>
      </c>
      <c r="D76" s="1">
        <f t="shared" si="2"/>
        <v>-3664</v>
      </c>
      <c r="E76" s="1">
        <f ca="1">IF(ROW()&lt;13,"",AVERAGE(OFFSET(Ireland[[#This Row],[Last]],,,-12)))</f>
        <v>34781.166666666664</v>
      </c>
      <c r="F76" s="9">
        <f t="shared" si="3"/>
        <v>-9.789723996045635E-2</v>
      </c>
      <c r="G76" s="1">
        <f ca="1">IF(ROW()&lt;13,"",AVERAGE(OFFSET(Ireland[[#This Row],[% Change]],,,-12)))</f>
        <v>-1.4377451983153142E-2</v>
      </c>
    </row>
    <row r="77" spans="1:7" x14ac:dyDescent="0.25">
      <c r="A77" s="1"/>
      <c r="B77" s="2">
        <v>26755</v>
      </c>
      <c r="C77" s="1">
        <v>31607</v>
      </c>
      <c r="D77" s="1">
        <f t="shared" si="2"/>
        <v>-2156</v>
      </c>
      <c r="E77" s="1">
        <f ca="1">IF(ROW()&lt;13,"",AVERAGE(OFFSET(Ireland[[#This Row],[Last]],,,-12)))</f>
        <v>34187.916666666664</v>
      </c>
      <c r="F77" s="9">
        <f t="shared" si="3"/>
        <v>-6.3856884755501581E-2</v>
      </c>
      <c r="G77" s="1">
        <f ca="1">IF(ROW()&lt;13,"",AVERAGE(OFFSET(Ireland[[#This Row],[% Change]],,,-12)))</f>
        <v>-1.4959974622124528E-2</v>
      </c>
    </row>
    <row r="78" spans="1:7" x14ac:dyDescent="0.25">
      <c r="A78" s="1"/>
      <c r="B78" s="2">
        <v>26785</v>
      </c>
      <c r="C78" s="1">
        <v>28451</v>
      </c>
      <c r="D78" s="1">
        <f t="shared" si="2"/>
        <v>-3156</v>
      </c>
      <c r="E78" s="1">
        <f ca="1">IF(ROW()&lt;13,"",AVERAGE(OFFSET(Ireland[[#This Row],[Last]],,,-12)))</f>
        <v>33615.833333333336</v>
      </c>
      <c r="F78" s="9">
        <f t="shared" si="3"/>
        <v>-9.9851298762932264E-2</v>
      </c>
      <c r="G78" s="1">
        <f ca="1">IF(ROW()&lt;13,"",AVERAGE(OFFSET(Ireland[[#This Row],[% Change]],,,-12)))</f>
        <v>-1.5943038102071927E-2</v>
      </c>
    </row>
    <row r="79" spans="1:7" x14ac:dyDescent="0.25">
      <c r="A79" s="1"/>
      <c r="B79" s="2">
        <v>26816</v>
      </c>
      <c r="C79" s="1">
        <v>26698</v>
      </c>
      <c r="D79" s="1">
        <f t="shared" si="2"/>
        <v>-1753</v>
      </c>
      <c r="E79" s="1">
        <f ca="1">IF(ROW()&lt;13,"",AVERAGE(OFFSET(Ireland[[#This Row],[Last]],,,-12)))</f>
        <v>33019.666666666664</v>
      </c>
      <c r="F79" s="9">
        <f t="shared" si="3"/>
        <v>-6.1614705985729851E-2</v>
      </c>
      <c r="G79" s="1">
        <f ca="1">IF(ROW()&lt;13,"",AVERAGE(OFFSET(Ireland[[#This Row],[% Change]],,,-12)))</f>
        <v>-1.7623072072963392E-2</v>
      </c>
    </row>
    <row r="80" spans="1:7" x14ac:dyDescent="0.25">
      <c r="A80" s="1"/>
      <c r="B80" s="2">
        <v>26846</v>
      </c>
      <c r="C80" s="1">
        <v>26580</v>
      </c>
      <c r="D80" s="1">
        <f t="shared" si="2"/>
        <v>-118</v>
      </c>
      <c r="E80" s="1">
        <f ca="1">IF(ROW()&lt;13,"",AVERAGE(OFFSET(Ireland[[#This Row],[Last]],,,-12)))</f>
        <v>32514.666666666668</v>
      </c>
      <c r="F80" s="9">
        <f t="shared" si="3"/>
        <v>-4.4198067270956624E-3</v>
      </c>
      <c r="G80" s="1">
        <f ca="1">IF(ROW()&lt;13,"",AVERAGE(OFFSET(Ireland[[#This Row],[% Change]],,,-12)))</f>
        <v>-1.5007813736000637E-2</v>
      </c>
    </row>
    <row r="81" spans="1:7" x14ac:dyDescent="0.25">
      <c r="A81" s="1"/>
      <c r="B81" s="2">
        <v>26877</v>
      </c>
      <c r="C81" s="1">
        <v>27006</v>
      </c>
      <c r="D81" s="1">
        <f t="shared" si="2"/>
        <v>426</v>
      </c>
      <c r="E81" s="1">
        <f ca="1">IF(ROW()&lt;13,"",AVERAGE(OFFSET(Ireland[[#This Row],[Last]],,,-12)))</f>
        <v>31980.416666666668</v>
      </c>
      <c r="F81" s="9">
        <f t="shared" si="3"/>
        <v>1.6027088036117382E-2</v>
      </c>
      <c r="G81" s="1">
        <f ca="1">IF(ROW()&lt;13,"",AVERAGE(OFFSET(Ireland[[#This Row],[% Change]],,,-12)))</f>
        <v>-1.5655985321226151E-2</v>
      </c>
    </row>
    <row r="82" spans="1:7" x14ac:dyDescent="0.25">
      <c r="A82" s="1"/>
      <c r="B82" s="2">
        <v>26908</v>
      </c>
      <c r="C82" s="1">
        <v>25469</v>
      </c>
      <c r="D82" s="1">
        <f t="shared" si="2"/>
        <v>-1537</v>
      </c>
      <c r="E82" s="1">
        <f ca="1">IF(ROW()&lt;13,"",AVERAGE(OFFSET(Ireland[[#This Row],[Last]],,,-12)))</f>
        <v>31514.333333333332</v>
      </c>
      <c r="F82" s="9">
        <f t="shared" si="3"/>
        <v>-5.691327853069688E-2</v>
      </c>
      <c r="G82" s="1">
        <f ca="1">IF(ROW()&lt;13,"",AVERAGE(OFFSET(Ireland[[#This Row],[% Change]],,,-12)))</f>
        <v>-1.4525999158146225E-2</v>
      </c>
    </row>
    <row r="83" spans="1:7" x14ac:dyDescent="0.25">
      <c r="A83" s="1"/>
      <c r="B83" s="2">
        <v>26938</v>
      </c>
      <c r="C83" s="1">
        <v>27282</v>
      </c>
      <c r="D83" s="1">
        <f t="shared" si="2"/>
        <v>1813</v>
      </c>
      <c r="E83" s="1">
        <f ca="1">IF(ROW()&lt;13,"",AVERAGE(OFFSET(Ireland[[#This Row],[Last]],,,-12)))</f>
        <v>31107.083333333332</v>
      </c>
      <c r="F83" s="9">
        <f t="shared" si="3"/>
        <v>7.1184577329302293E-2</v>
      </c>
      <c r="G83" s="1">
        <f ca="1">IF(ROW()&lt;13,"",AVERAGE(OFFSET(Ireland[[#This Row],[% Change]],,,-12)))</f>
        <v>-1.1563817765547588E-2</v>
      </c>
    </row>
    <row r="84" spans="1:7" x14ac:dyDescent="0.25">
      <c r="A84" s="1"/>
      <c r="B84" s="2">
        <v>26969</v>
      </c>
      <c r="C84" s="1">
        <v>28945</v>
      </c>
      <c r="D84" s="1">
        <f t="shared" si="2"/>
        <v>1663</v>
      </c>
      <c r="E84" s="1">
        <f ca="1">IF(ROW()&lt;13,"",AVERAGE(OFFSET(Ireland[[#This Row],[Last]],,,-12)))</f>
        <v>30713.583333333332</v>
      </c>
      <c r="F84" s="9">
        <f t="shared" si="3"/>
        <v>6.0955941646506855E-2</v>
      </c>
      <c r="G84" s="1">
        <f ca="1">IF(ROW()&lt;13,"",AVERAGE(OFFSET(Ireland[[#This Row],[% Change]],,,-12)))</f>
        <v>-1.0364703486722008E-2</v>
      </c>
    </row>
    <row r="85" spans="1:7" x14ac:dyDescent="0.25">
      <c r="A85" s="1"/>
      <c r="B85" s="2">
        <v>26999</v>
      </c>
      <c r="C85" s="1">
        <v>33156</v>
      </c>
      <c r="D85" s="1">
        <f t="shared" si="2"/>
        <v>4211</v>
      </c>
      <c r="E85" s="1">
        <f ca="1">IF(ROW()&lt;13,"",AVERAGE(OFFSET(Ireland[[#This Row],[Last]],,,-12)))</f>
        <v>30351.25</v>
      </c>
      <c r="F85" s="9">
        <f t="shared" si="3"/>
        <v>0.14548281223009155</v>
      </c>
      <c r="G85" s="1">
        <f ca="1">IF(ROW()&lt;13,"",AVERAGE(OFFSET(Ireland[[#This Row],[% Change]],,,-12)))</f>
        <v>-7.7385665193887869E-3</v>
      </c>
    </row>
    <row r="86" spans="1:7" x14ac:dyDescent="0.25">
      <c r="A86" s="1"/>
      <c r="B86" s="2">
        <v>27030</v>
      </c>
      <c r="C86" s="1">
        <v>35763</v>
      </c>
      <c r="D86" s="1">
        <f t="shared" si="2"/>
        <v>2607</v>
      </c>
      <c r="E86" s="1">
        <f ca="1">IF(ROW()&lt;13,"",AVERAGE(OFFSET(Ireland[[#This Row],[Last]],,,-12)))</f>
        <v>30178.916666666668</v>
      </c>
      <c r="F86" s="9">
        <f t="shared" si="3"/>
        <v>7.8628302569670641E-2</v>
      </c>
      <c r="G86" s="1">
        <f ca="1">IF(ROW()&lt;13,"",AVERAGE(OFFSET(Ireland[[#This Row],[% Change]],,,-12)))</f>
        <v>-1.9127971357387624E-3</v>
      </c>
    </row>
    <row r="87" spans="1:7" x14ac:dyDescent="0.25">
      <c r="A87" s="1"/>
      <c r="B87" s="2">
        <v>27061</v>
      </c>
      <c r="C87" s="1">
        <v>35276</v>
      </c>
      <c r="D87" s="1">
        <f t="shared" si="2"/>
        <v>-487</v>
      </c>
      <c r="E87" s="1">
        <f ca="1">IF(ROW()&lt;13,"",AVERAGE(OFFSET(Ireland[[#This Row],[Last]],,,-12)))</f>
        <v>29999.666666666668</v>
      </c>
      <c r="F87" s="9">
        <f t="shared" si="3"/>
        <v>-1.3617425831166289E-2</v>
      </c>
      <c r="G87" s="1">
        <f ca="1">IF(ROW()&lt;13,"",AVERAGE(OFFSET(Ireland[[#This Row],[% Change]],,,-12)))</f>
        <v>-2.1576598951575225E-3</v>
      </c>
    </row>
    <row r="88" spans="1:7" x14ac:dyDescent="0.25">
      <c r="A88" s="1"/>
      <c r="B88" s="2">
        <v>27089</v>
      </c>
      <c r="C88" s="1">
        <v>32737</v>
      </c>
      <c r="D88" s="1">
        <f t="shared" si="2"/>
        <v>-2539</v>
      </c>
      <c r="E88" s="1">
        <f ca="1">IF(ROW()&lt;13,"",AVERAGE(OFFSET(Ireland[[#This Row],[Last]],,,-12)))</f>
        <v>29914.166666666668</v>
      </c>
      <c r="F88" s="9">
        <f t="shared" si="3"/>
        <v>-7.1975280644063958E-2</v>
      </c>
      <c r="G88" s="1">
        <f ca="1">IF(ROW()&lt;13,"",AVERAGE(OFFSET(Ireland[[#This Row],[% Change]],,,-12)))</f>
        <v>2.5033812085193765E-6</v>
      </c>
    </row>
    <row r="89" spans="1:7" x14ac:dyDescent="0.25">
      <c r="A89" s="1"/>
      <c r="B89" s="2">
        <v>27120</v>
      </c>
      <c r="C89" s="1">
        <v>31589</v>
      </c>
      <c r="D89" s="1">
        <f t="shared" si="2"/>
        <v>-1148</v>
      </c>
      <c r="E89" s="1">
        <f ca="1">IF(ROW()&lt;13,"",AVERAGE(OFFSET(Ireland[[#This Row],[Last]],,,-12)))</f>
        <v>29912.666666666668</v>
      </c>
      <c r="F89" s="9">
        <f t="shared" si="3"/>
        <v>-3.506735498060299E-2</v>
      </c>
      <c r="G89" s="1">
        <f ca="1">IF(ROW()&lt;13,"",AVERAGE(OFFSET(Ireland[[#This Row],[% Change]],,,-12)))</f>
        <v>2.4016308624500676E-3</v>
      </c>
    </row>
    <row r="90" spans="1:7" x14ac:dyDescent="0.25">
      <c r="A90" s="1"/>
      <c r="B90" s="2">
        <v>27150</v>
      </c>
      <c r="C90" s="1">
        <v>30302</v>
      </c>
      <c r="D90" s="1">
        <f t="shared" si="2"/>
        <v>-1287</v>
      </c>
      <c r="E90" s="1">
        <f ca="1">IF(ROW()&lt;13,"",AVERAGE(OFFSET(Ireland[[#This Row],[Last]],,,-12)))</f>
        <v>30066.916666666668</v>
      </c>
      <c r="F90" s="9">
        <f t="shared" si="3"/>
        <v>-4.0742030453638924E-2</v>
      </c>
      <c r="G90" s="1">
        <f ca="1">IF(ROW()&lt;13,"",AVERAGE(OFFSET(Ireland[[#This Row],[% Change]],,,-12)))</f>
        <v>7.3274032215578447E-3</v>
      </c>
    </row>
    <row r="91" spans="1:7" x14ac:dyDescent="0.25">
      <c r="A91" s="1"/>
      <c r="B91" s="2">
        <v>27181</v>
      </c>
      <c r="C91" s="1">
        <v>28815</v>
      </c>
      <c r="D91" s="1">
        <f t="shared" si="2"/>
        <v>-1487</v>
      </c>
      <c r="E91" s="1">
        <f ca="1">IF(ROW()&lt;13,"",AVERAGE(OFFSET(Ireland[[#This Row],[Last]],,,-12)))</f>
        <v>30243.333333333332</v>
      </c>
      <c r="F91" s="9">
        <f t="shared" si="3"/>
        <v>-4.9072668470728005E-2</v>
      </c>
      <c r="G91" s="1">
        <f ca="1">IF(ROW()&lt;13,"",AVERAGE(OFFSET(Ireland[[#This Row],[% Change]],,,-12)))</f>
        <v>8.3725730144746727E-3</v>
      </c>
    </row>
    <row r="92" spans="1:7" x14ac:dyDescent="0.25">
      <c r="A92" s="1"/>
      <c r="B92" s="2">
        <v>27211</v>
      </c>
      <c r="C92" s="1">
        <v>29995</v>
      </c>
      <c r="D92" s="1">
        <f t="shared" si="2"/>
        <v>1180</v>
      </c>
      <c r="E92" s="1">
        <f ca="1">IF(ROW()&lt;13,"",AVERAGE(OFFSET(Ireland[[#This Row],[Last]],,,-12)))</f>
        <v>30527.916666666668</v>
      </c>
      <c r="F92" s="9">
        <f t="shared" si="3"/>
        <v>4.0950893631788998E-2</v>
      </c>
      <c r="G92" s="1">
        <f ca="1">IF(ROW()&lt;13,"",AVERAGE(OFFSET(Ireland[[#This Row],[% Change]],,,-12)))</f>
        <v>1.2153464711048391E-2</v>
      </c>
    </row>
    <row r="93" spans="1:7" x14ac:dyDescent="0.25">
      <c r="A93" s="1"/>
      <c r="B93" s="2">
        <v>27242</v>
      </c>
      <c r="C93" s="1">
        <v>31277</v>
      </c>
      <c r="D93" s="1">
        <f t="shared" si="2"/>
        <v>1282</v>
      </c>
      <c r="E93" s="1">
        <f ca="1">IF(ROW()&lt;13,"",AVERAGE(OFFSET(Ireland[[#This Row],[Last]],,,-12)))</f>
        <v>30883.833333333332</v>
      </c>
      <c r="F93" s="9">
        <f t="shared" si="3"/>
        <v>4.2740456742790464E-2</v>
      </c>
      <c r="G93" s="1">
        <f ca="1">IF(ROW()&lt;13,"",AVERAGE(OFFSET(Ireland[[#This Row],[% Change]],,,-12)))</f>
        <v>1.4379578769937817E-2</v>
      </c>
    </row>
    <row r="94" spans="1:7" x14ac:dyDescent="0.25">
      <c r="A94" s="1"/>
      <c r="B94" s="2">
        <v>27273</v>
      </c>
      <c r="C94" s="1">
        <v>32517</v>
      </c>
      <c r="D94" s="1">
        <f t="shared" si="2"/>
        <v>1240</v>
      </c>
      <c r="E94" s="1">
        <f ca="1">IF(ROW()&lt;13,"",AVERAGE(OFFSET(Ireland[[#This Row],[Last]],,,-12)))</f>
        <v>31471.166666666668</v>
      </c>
      <c r="F94" s="9">
        <f t="shared" si="3"/>
        <v>3.9645746075390863E-2</v>
      </c>
      <c r="G94" s="1">
        <f ca="1">IF(ROW()&lt;13,"",AVERAGE(OFFSET(Ireland[[#This Row],[% Change]],,,-12)))</f>
        <v>2.2426164153778457E-2</v>
      </c>
    </row>
    <row r="95" spans="1:7" x14ac:dyDescent="0.25">
      <c r="A95" s="1"/>
      <c r="B95" s="2">
        <v>27303</v>
      </c>
      <c r="C95" s="1">
        <v>33954</v>
      </c>
      <c r="D95" s="1">
        <f t="shared" si="2"/>
        <v>1437</v>
      </c>
      <c r="E95" s="1">
        <f ca="1">IF(ROW()&lt;13,"",AVERAGE(OFFSET(Ireland[[#This Row],[Last]],,,-12)))</f>
        <v>32027.166666666668</v>
      </c>
      <c r="F95" s="9">
        <f t="shared" si="3"/>
        <v>4.4192268659470429E-2</v>
      </c>
      <c r="G95" s="1">
        <f ca="1">IF(ROW()&lt;13,"",AVERAGE(OFFSET(Ireland[[#This Row],[% Change]],,,-12)))</f>
        <v>2.0176805097959143E-2</v>
      </c>
    </row>
    <row r="96" spans="1:7" x14ac:dyDescent="0.25">
      <c r="A96" s="1"/>
      <c r="B96" s="2">
        <v>27334</v>
      </c>
      <c r="C96" s="1">
        <v>38505</v>
      </c>
      <c r="D96" s="1">
        <f t="shared" si="2"/>
        <v>4551</v>
      </c>
      <c r="E96" s="1">
        <f ca="1">IF(ROW()&lt;13,"",AVERAGE(OFFSET(Ireland[[#This Row],[Last]],,,-12)))</f>
        <v>32823.833333333336</v>
      </c>
      <c r="F96" s="9">
        <f t="shared" si="3"/>
        <v>0.13403428167520764</v>
      </c>
      <c r="G96" s="1">
        <f ca="1">IF(ROW()&lt;13,"",AVERAGE(OFFSET(Ireland[[#This Row],[% Change]],,,-12)))</f>
        <v>2.6266666767017537E-2</v>
      </c>
    </row>
    <row r="97" spans="1:7" x14ac:dyDescent="0.25">
      <c r="A97" s="1"/>
      <c r="B97" s="2">
        <v>27364</v>
      </c>
      <c r="C97" s="1">
        <v>45397</v>
      </c>
      <c r="D97" s="1">
        <f t="shared" si="2"/>
        <v>6892</v>
      </c>
      <c r="E97" s="1">
        <f ca="1">IF(ROW()&lt;13,"",AVERAGE(OFFSET(Ireland[[#This Row],[Last]],,,-12)))</f>
        <v>33843.916666666664</v>
      </c>
      <c r="F97" s="9">
        <f t="shared" si="3"/>
        <v>0.17898974159200104</v>
      </c>
      <c r="G97" s="1">
        <f ca="1">IF(ROW()&lt;13,"",AVERAGE(OFFSET(Ireland[[#This Row],[% Change]],,,-12)))</f>
        <v>2.9058910880509992E-2</v>
      </c>
    </row>
    <row r="98" spans="1:7" x14ac:dyDescent="0.25">
      <c r="A98" s="1"/>
      <c r="B98" s="2">
        <v>27395</v>
      </c>
      <c r="C98" s="1">
        <v>50803</v>
      </c>
      <c r="D98" s="1">
        <f t="shared" si="2"/>
        <v>5406</v>
      </c>
      <c r="E98" s="1">
        <f ca="1">IF(ROW()&lt;13,"",AVERAGE(OFFSET(Ireland[[#This Row],[Last]],,,-12)))</f>
        <v>35097.25</v>
      </c>
      <c r="F98" s="9">
        <f t="shared" si="3"/>
        <v>0.11908275877260611</v>
      </c>
      <c r="G98" s="1">
        <f ca="1">IF(ROW()&lt;13,"",AVERAGE(OFFSET(Ireland[[#This Row],[% Change]],,,-12)))</f>
        <v>3.2430115564087945E-2</v>
      </c>
    </row>
    <row r="99" spans="1:7" x14ac:dyDescent="0.25">
      <c r="A99" s="1"/>
      <c r="B99" s="2">
        <v>27426</v>
      </c>
      <c r="C99" s="1">
        <v>51030</v>
      </c>
      <c r="D99" s="1">
        <f t="shared" si="2"/>
        <v>227</v>
      </c>
      <c r="E99" s="1">
        <f ca="1">IF(ROW()&lt;13,"",AVERAGE(OFFSET(Ireland[[#This Row],[Last]],,,-12)))</f>
        <v>36410.083333333336</v>
      </c>
      <c r="F99" s="9">
        <f t="shared" si="3"/>
        <v>4.4682400645631162E-3</v>
      </c>
      <c r="G99" s="1">
        <f ca="1">IF(ROW()&lt;13,"",AVERAGE(OFFSET(Ireland[[#This Row],[% Change]],,,-12)))</f>
        <v>3.393725438873206E-2</v>
      </c>
    </row>
    <row r="100" spans="1:7" x14ac:dyDescent="0.25">
      <c r="A100" s="1"/>
      <c r="B100" s="2">
        <v>27454</v>
      </c>
      <c r="C100" s="1">
        <v>51200</v>
      </c>
      <c r="D100" s="1">
        <f t="shared" si="2"/>
        <v>170</v>
      </c>
      <c r="E100" s="1">
        <f ca="1">IF(ROW()&lt;13,"",AVERAGE(OFFSET(Ireland[[#This Row],[Last]],,,-12)))</f>
        <v>37948.666666666664</v>
      </c>
      <c r="F100" s="9">
        <f t="shared" si="3"/>
        <v>3.331373701744072E-3</v>
      </c>
      <c r="G100" s="1">
        <f ca="1">IF(ROW()&lt;13,"",AVERAGE(OFFSET(Ireland[[#This Row],[% Change]],,,-12)))</f>
        <v>4.02128089175494E-2</v>
      </c>
    </row>
    <row r="101" spans="1:7" x14ac:dyDescent="0.25">
      <c r="A101" s="1"/>
      <c r="B101" s="2">
        <v>27485</v>
      </c>
      <c r="C101" s="1">
        <v>51423</v>
      </c>
      <c r="D101" s="1">
        <f t="shared" si="2"/>
        <v>223</v>
      </c>
      <c r="E101" s="1">
        <f ca="1">IF(ROW()&lt;13,"",AVERAGE(OFFSET(Ireland[[#This Row],[Last]],,,-12)))</f>
        <v>39601.5</v>
      </c>
      <c r="F101" s="9">
        <f t="shared" si="3"/>
        <v>4.35546875E-3</v>
      </c>
      <c r="G101" s="1">
        <f ca="1">IF(ROW()&lt;13,"",AVERAGE(OFFSET(Ireland[[#This Row],[% Change]],,,-12)))</f>
        <v>4.3498044228432987E-2</v>
      </c>
    </row>
    <row r="102" spans="1:7" x14ac:dyDescent="0.25">
      <c r="A102" s="1"/>
      <c r="B102" s="2">
        <v>27515</v>
      </c>
      <c r="C102" s="1">
        <v>51532</v>
      </c>
      <c r="D102" s="1">
        <f t="shared" si="2"/>
        <v>109</v>
      </c>
      <c r="E102" s="1">
        <f ca="1">IF(ROW()&lt;13,"",AVERAGE(OFFSET(Ireland[[#This Row],[Last]],,,-12)))</f>
        <v>41370.666666666664</v>
      </c>
      <c r="F102" s="9">
        <f t="shared" si="3"/>
        <v>2.1196740758026565E-3</v>
      </c>
      <c r="G102" s="1">
        <f ca="1">IF(ROW()&lt;13,"",AVERAGE(OFFSET(Ireland[[#This Row],[% Change]],,,-12)))</f>
        <v>4.7069852939219788E-2</v>
      </c>
    </row>
    <row r="103" spans="1:7" x14ac:dyDescent="0.25">
      <c r="A103" s="1"/>
      <c r="B103" s="2">
        <v>27546</v>
      </c>
      <c r="C103" s="1">
        <v>51551</v>
      </c>
      <c r="D103" s="1">
        <f t="shared" si="2"/>
        <v>19</v>
      </c>
      <c r="E103" s="1">
        <f ca="1">IF(ROW()&lt;13,"",AVERAGE(OFFSET(Ireland[[#This Row],[Last]],,,-12)))</f>
        <v>43265.333333333336</v>
      </c>
      <c r="F103" s="9">
        <f t="shared" si="3"/>
        <v>3.687029418613677E-4</v>
      </c>
      <c r="G103" s="1">
        <f ca="1">IF(ROW()&lt;13,"",AVERAGE(OFFSET(Ireland[[#This Row],[% Change]],,,-12)))</f>
        <v>5.1189967223602244E-2</v>
      </c>
    </row>
    <row r="104" spans="1:7" x14ac:dyDescent="0.25">
      <c r="A104" s="1"/>
      <c r="B104" s="2">
        <v>27576</v>
      </c>
      <c r="C104" s="1">
        <v>51261</v>
      </c>
      <c r="D104" s="1">
        <f t="shared" si="2"/>
        <v>-290</v>
      </c>
      <c r="E104" s="1">
        <f ca="1">IF(ROW()&lt;13,"",AVERAGE(OFFSET(Ireland[[#This Row],[Last]],,,-12)))</f>
        <v>45037.5</v>
      </c>
      <c r="F104" s="9">
        <f t="shared" si="3"/>
        <v>-5.6254970805609981E-3</v>
      </c>
      <c r="G104" s="1">
        <f ca="1">IF(ROW()&lt;13,"",AVERAGE(OFFSET(Ireland[[#This Row],[% Change]],,,-12)))</f>
        <v>4.7308601330906398E-2</v>
      </c>
    </row>
    <row r="105" spans="1:7" x14ac:dyDescent="0.25">
      <c r="A105" s="1"/>
      <c r="B105" s="2">
        <v>27607</v>
      </c>
      <c r="C105" s="1">
        <v>52718</v>
      </c>
      <c r="D105" s="1">
        <f t="shared" si="2"/>
        <v>1457</v>
      </c>
      <c r="E105" s="1">
        <f ca="1">IF(ROW()&lt;13,"",AVERAGE(OFFSET(Ireland[[#This Row],[Last]],,,-12)))</f>
        <v>46824.25</v>
      </c>
      <c r="F105" s="9">
        <f t="shared" si="3"/>
        <v>2.8423167710345098E-2</v>
      </c>
      <c r="G105" s="1">
        <f ca="1">IF(ROW()&lt;13,"",AVERAGE(OFFSET(Ireland[[#This Row],[% Change]],,,-12)))</f>
        <v>4.6115493911535958E-2</v>
      </c>
    </row>
    <row r="106" spans="1:7" x14ac:dyDescent="0.25">
      <c r="A106" s="1"/>
      <c r="B106" s="2">
        <v>27638</v>
      </c>
      <c r="C106" s="1">
        <v>51627</v>
      </c>
      <c r="D106" s="1">
        <f t="shared" si="2"/>
        <v>-1091</v>
      </c>
      <c r="E106" s="1">
        <f ca="1">IF(ROW()&lt;13,"",AVERAGE(OFFSET(Ireland[[#This Row],[Last]],,,-12)))</f>
        <v>48416.75</v>
      </c>
      <c r="F106" s="9">
        <f t="shared" si="3"/>
        <v>-2.069501877916461E-2</v>
      </c>
      <c r="G106" s="1">
        <f ca="1">IF(ROW()&lt;13,"",AVERAGE(OFFSET(Ireland[[#This Row],[% Change]],,,-12)))</f>
        <v>4.1087096840322988E-2</v>
      </c>
    </row>
    <row r="107" spans="1:7" x14ac:dyDescent="0.25">
      <c r="A107" s="1"/>
      <c r="B107" s="2">
        <v>27668</v>
      </c>
      <c r="C107" s="1">
        <v>53113</v>
      </c>
      <c r="D107" s="1">
        <f t="shared" si="2"/>
        <v>1486</v>
      </c>
      <c r="E107" s="1">
        <f ca="1">IF(ROW()&lt;13,"",AVERAGE(OFFSET(Ireland[[#This Row],[Last]],,,-12)))</f>
        <v>50013.333333333336</v>
      </c>
      <c r="F107" s="9">
        <f t="shared" si="3"/>
        <v>2.8783388537005829E-2</v>
      </c>
      <c r="G107" s="1">
        <f ca="1">IF(ROW()&lt;13,"",AVERAGE(OFFSET(Ireland[[#This Row],[% Change]],,,-12)))</f>
        <v>3.9803023496784273E-2</v>
      </c>
    </row>
    <row r="108" spans="1:7" x14ac:dyDescent="0.25">
      <c r="A108" s="1"/>
      <c r="B108" s="2">
        <v>27699</v>
      </c>
      <c r="C108" s="1">
        <v>54132</v>
      </c>
      <c r="D108" s="1">
        <f t="shared" si="2"/>
        <v>1019</v>
      </c>
      <c r="E108" s="1">
        <f ca="1">IF(ROW()&lt;13,"",AVERAGE(OFFSET(Ireland[[#This Row],[Last]],,,-12)))</f>
        <v>51315.583333333336</v>
      </c>
      <c r="F108" s="9">
        <f t="shared" si="3"/>
        <v>1.9185510138760756E-2</v>
      </c>
      <c r="G108" s="1">
        <f ca="1">IF(ROW()&lt;13,"",AVERAGE(OFFSET(Ireland[[#This Row],[% Change]],,,-12)))</f>
        <v>3.0232292535413697E-2</v>
      </c>
    </row>
    <row r="109" spans="1:7" x14ac:dyDescent="0.25">
      <c r="A109" s="1"/>
      <c r="B109" s="2">
        <v>27729</v>
      </c>
      <c r="C109" s="1">
        <v>59883</v>
      </c>
      <c r="D109" s="1">
        <f t="shared" si="2"/>
        <v>5751</v>
      </c>
      <c r="E109" s="1">
        <f ca="1">IF(ROW()&lt;13,"",AVERAGE(OFFSET(Ireland[[#This Row],[Last]],,,-12)))</f>
        <v>52522.75</v>
      </c>
      <c r="F109" s="9">
        <f t="shared" si="3"/>
        <v>0.10624030148525826</v>
      </c>
      <c r="G109" s="1">
        <f ca="1">IF(ROW()&lt;13,"",AVERAGE(OFFSET(Ireland[[#This Row],[% Change]],,,-12)))</f>
        <v>2.4169839193185137E-2</v>
      </c>
    </row>
    <row r="110" spans="1:7" x14ac:dyDescent="0.25">
      <c r="A110" s="1"/>
      <c r="B110" s="2">
        <v>27760</v>
      </c>
      <c r="C110" s="1">
        <v>59043</v>
      </c>
      <c r="D110" s="1">
        <f t="shared" si="2"/>
        <v>-840</v>
      </c>
      <c r="E110" s="1">
        <f ca="1">IF(ROW()&lt;13,"",AVERAGE(OFFSET(Ireland[[#This Row],[Last]],,,-12)))</f>
        <v>53209.416666666664</v>
      </c>
      <c r="F110" s="9">
        <f t="shared" si="3"/>
        <v>-1.4027353339011072E-2</v>
      </c>
      <c r="G110" s="1">
        <f ca="1">IF(ROW()&lt;13,"",AVERAGE(OFFSET(Ireland[[#This Row],[% Change]],,,-12)))</f>
        <v>1.3077329850550374E-2</v>
      </c>
    </row>
    <row r="111" spans="1:7" x14ac:dyDescent="0.25">
      <c r="A111" s="1"/>
      <c r="B111" s="2">
        <v>27791</v>
      </c>
      <c r="C111" s="1">
        <v>58448</v>
      </c>
      <c r="D111" s="1">
        <f t="shared" si="2"/>
        <v>-595</v>
      </c>
      <c r="E111" s="1">
        <f ca="1">IF(ROW()&lt;13,"",AVERAGE(OFFSET(Ireland[[#This Row],[Last]],,,-12)))</f>
        <v>53827.583333333336</v>
      </c>
      <c r="F111" s="9">
        <f t="shared" si="3"/>
        <v>-1.0077401216062869E-2</v>
      </c>
      <c r="G111" s="1">
        <f ca="1">IF(ROW()&lt;13,"",AVERAGE(OFFSET(Ireland[[#This Row],[% Change]],,,-12)))</f>
        <v>1.1865193077164875E-2</v>
      </c>
    </row>
    <row r="112" spans="1:7" x14ac:dyDescent="0.25">
      <c r="A112" s="1"/>
      <c r="B112" s="2">
        <v>27820</v>
      </c>
      <c r="C112" s="1">
        <v>56885</v>
      </c>
      <c r="D112" s="1">
        <f t="shared" si="2"/>
        <v>-1563</v>
      </c>
      <c r="E112" s="1">
        <f ca="1">IF(ROW()&lt;13,"",AVERAGE(OFFSET(Ireland[[#This Row],[Last]],,,-12)))</f>
        <v>54301.333333333336</v>
      </c>
      <c r="F112" s="9">
        <f t="shared" si="3"/>
        <v>-2.674171913495757E-2</v>
      </c>
      <c r="G112" s="1">
        <f ca="1">IF(ROW()&lt;13,"",AVERAGE(OFFSET(Ireland[[#This Row],[% Change]],,,-12)))</f>
        <v>9.3591020074397374E-3</v>
      </c>
    </row>
    <row r="113" spans="1:7" x14ac:dyDescent="0.25">
      <c r="A113" s="1"/>
      <c r="B113" s="2">
        <v>27851</v>
      </c>
      <c r="C113" s="1">
        <v>57414</v>
      </c>
      <c r="D113" s="1">
        <f t="shared" si="2"/>
        <v>529</v>
      </c>
      <c r="E113" s="1">
        <f ca="1">IF(ROW()&lt;13,"",AVERAGE(OFFSET(Ireland[[#This Row],[Last]],,,-12)))</f>
        <v>54800.583333333336</v>
      </c>
      <c r="F113" s="9">
        <f t="shared" si="3"/>
        <v>9.2994638305352907E-3</v>
      </c>
      <c r="G113" s="1">
        <f ca="1">IF(ROW()&lt;13,"",AVERAGE(OFFSET(Ireland[[#This Row],[% Change]],,,-12)))</f>
        <v>9.771101597484344E-3</v>
      </c>
    </row>
    <row r="114" spans="1:7" x14ac:dyDescent="0.25">
      <c r="A114" s="1"/>
      <c r="B114" s="2">
        <v>27881</v>
      </c>
      <c r="C114" s="1">
        <v>55383</v>
      </c>
      <c r="D114" s="1">
        <f t="shared" si="2"/>
        <v>-2031</v>
      </c>
      <c r="E114" s="1">
        <f ca="1">IF(ROW()&lt;13,"",AVERAGE(OFFSET(Ireland[[#This Row],[Last]],,,-12)))</f>
        <v>55121.5</v>
      </c>
      <c r="F114" s="9">
        <f t="shared" si="3"/>
        <v>-3.537464729856829E-2</v>
      </c>
      <c r="G114" s="1">
        <f ca="1">IF(ROW()&lt;13,"",AVERAGE(OFFSET(Ireland[[#This Row],[% Change]],,,-12)))</f>
        <v>6.6465748162867653E-3</v>
      </c>
    </row>
    <row r="115" spans="1:7" x14ac:dyDescent="0.25">
      <c r="A115" s="1"/>
      <c r="B115" s="2">
        <v>27912</v>
      </c>
      <c r="C115" s="1">
        <v>53878</v>
      </c>
      <c r="D115" s="1">
        <f t="shared" si="2"/>
        <v>-1505</v>
      </c>
      <c r="E115" s="1">
        <f ca="1">IF(ROW()&lt;13,"",AVERAGE(OFFSET(Ireland[[#This Row],[Last]],,,-12)))</f>
        <v>55315.416666666664</v>
      </c>
      <c r="F115" s="9">
        <f t="shared" si="3"/>
        <v>-2.7174403697885634E-2</v>
      </c>
      <c r="G115" s="1">
        <f ca="1">IF(ROW()&lt;13,"",AVERAGE(OFFSET(Ireland[[#This Row],[% Change]],,,-12)))</f>
        <v>4.3513159296411814E-3</v>
      </c>
    </row>
    <row r="116" spans="1:7" x14ac:dyDescent="0.25">
      <c r="A116" s="1"/>
      <c r="B116" s="2">
        <v>27942</v>
      </c>
      <c r="C116" s="1">
        <v>55001</v>
      </c>
      <c r="D116" s="1">
        <f t="shared" si="2"/>
        <v>1123</v>
      </c>
      <c r="E116" s="1">
        <f ca="1">IF(ROW()&lt;13,"",AVERAGE(OFFSET(Ireland[[#This Row],[Last]],,,-12)))</f>
        <v>55627.083333333336</v>
      </c>
      <c r="F116" s="9">
        <f t="shared" si="3"/>
        <v>2.084338691116968E-2</v>
      </c>
      <c r="G116" s="1">
        <f ca="1">IF(ROW()&lt;13,"",AVERAGE(OFFSET(Ireland[[#This Row],[% Change]],,,-12)))</f>
        <v>6.5570562622854047E-3</v>
      </c>
    </row>
    <row r="117" spans="1:7" x14ac:dyDescent="0.25">
      <c r="A117" s="1"/>
      <c r="B117" s="2">
        <v>27973</v>
      </c>
      <c r="C117" s="1">
        <v>54522</v>
      </c>
      <c r="D117" s="1">
        <f t="shared" si="2"/>
        <v>-479</v>
      </c>
      <c r="E117" s="1">
        <f ca="1">IF(ROW()&lt;13,"",AVERAGE(OFFSET(Ireland[[#This Row],[Last]],,,-12)))</f>
        <v>55777.416666666664</v>
      </c>
      <c r="F117" s="9">
        <f t="shared" si="3"/>
        <v>-8.7089325648624562E-3</v>
      </c>
      <c r="G117" s="1">
        <f ca="1">IF(ROW()&lt;13,"",AVERAGE(OFFSET(Ireland[[#This Row],[% Change]],,,-12)))</f>
        <v>3.462714572684775E-3</v>
      </c>
    </row>
    <row r="118" spans="1:7" x14ac:dyDescent="0.25">
      <c r="A118" s="1"/>
      <c r="B118" s="2">
        <v>28004</v>
      </c>
      <c r="C118" s="1">
        <v>51351</v>
      </c>
      <c r="D118" s="1">
        <f t="shared" si="2"/>
        <v>-3171</v>
      </c>
      <c r="E118" s="1">
        <f ca="1">IF(ROW()&lt;13,"",AVERAGE(OFFSET(Ireland[[#This Row],[Last]],,,-12)))</f>
        <v>55754.416666666664</v>
      </c>
      <c r="F118" s="9">
        <f t="shared" si="3"/>
        <v>-5.8160008803785627E-2</v>
      </c>
      <c r="G118" s="1">
        <f ca="1">IF(ROW()&lt;13,"",AVERAGE(OFFSET(Ireland[[#This Row],[% Change]],,,-12)))</f>
        <v>3.4063207063302417E-4</v>
      </c>
    </row>
    <row r="119" spans="1:7" x14ac:dyDescent="0.25">
      <c r="A119" s="1"/>
      <c r="B119" s="2">
        <v>28034</v>
      </c>
      <c r="C119" s="1">
        <v>51218</v>
      </c>
      <c r="D119" s="1">
        <f t="shared" si="2"/>
        <v>-133</v>
      </c>
      <c r="E119" s="1">
        <f ca="1">IF(ROW()&lt;13,"",AVERAGE(OFFSET(Ireland[[#This Row],[Last]],,,-12)))</f>
        <v>55596.5</v>
      </c>
      <c r="F119" s="9">
        <f t="shared" si="3"/>
        <v>-2.5900177211738819E-3</v>
      </c>
      <c r="G119" s="1">
        <f ca="1">IF(ROW()&lt;13,"",AVERAGE(OFFSET(Ireland[[#This Row],[% Change]],,,-12)))</f>
        <v>-2.2738184508819524E-3</v>
      </c>
    </row>
    <row r="120" spans="1:7" x14ac:dyDescent="0.25">
      <c r="A120" s="1"/>
      <c r="B120" s="2">
        <v>28065</v>
      </c>
      <c r="C120" s="1">
        <v>52964</v>
      </c>
      <c r="D120" s="1">
        <f t="shared" si="2"/>
        <v>1746</v>
      </c>
      <c r="E120" s="1">
        <f ca="1">IF(ROW()&lt;13,"",AVERAGE(OFFSET(Ireland[[#This Row],[Last]],,,-12)))</f>
        <v>55499.166666666664</v>
      </c>
      <c r="F120" s="9">
        <f t="shared" si="3"/>
        <v>3.4089577882775585E-2</v>
      </c>
      <c r="G120" s="1">
        <f ca="1">IF(ROW()&lt;13,"",AVERAGE(OFFSET(Ireland[[#This Row],[% Change]],,,-12)))</f>
        <v>-1.0318128055473823E-3</v>
      </c>
    </row>
    <row r="121" spans="1:7" x14ac:dyDescent="0.25">
      <c r="A121" s="1"/>
      <c r="B121" s="2">
        <v>28095</v>
      </c>
      <c r="C121" s="1">
        <v>57528</v>
      </c>
      <c r="D121" s="1">
        <f t="shared" si="2"/>
        <v>4564</v>
      </c>
      <c r="E121" s="1">
        <f ca="1">IF(ROW()&lt;13,"",AVERAGE(OFFSET(Ireland[[#This Row],[Last]],,,-12)))</f>
        <v>55302.916666666664</v>
      </c>
      <c r="F121" s="9">
        <f t="shared" si="3"/>
        <v>8.6171739294615204E-2</v>
      </c>
      <c r="G121" s="1">
        <f ca="1">IF(ROW()&lt;13,"",AVERAGE(OFFSET(Ireland[[#This Row],[% Change]],,,-12)))</f>
        <v>-2.7041929881009689E-3</v>
      </c>
    </row>
    <row r="122" spans="1:7" x14ac:dyDescent="0.25">
      <c r="A122" s="1"/>
      <c r="B122" s="2">
        <v>28126</v>
      </c>
      <c r="C122" s="1">
        <v>57806</v>
      </c>
      <c r="D122" s="1">
        <f t="shared" si="2"/>
        <v>278</v>
      </c>
      <c r="E122" s="1">
        <f ca="1">IF(ROW()&lt;13,"",AVERAGE(OFFSET(Ireland[[#This Row],[Last]],,,-12)))</f>
        <v>55199.833333333336</v>
      </c>
      <c r="F122" s="9">
        <f t="shared" si="3"/>
        <v>4.8324294256709777E-3</v>
      </c>
      <c r="G122" s="1">
        <f ca="1">IF(ROW()&lt;13,"",AVERAGE(OFFSET(Ireland[[#This Row],[% Change]],,,-12)))</f>
        <v>-1.1325444243774636E-3</v>
      </c>
    </row>
    <row r="123" spans="1:7" x14ac:dyDescent="0.25">
      <c r="A123" s="1"/>
      <c r="B123" s="2">
        <v>28157</v>
      </c>
      <c r="C123" s="1">
        <v>56514</v>
      </c>
      <c r="D123" s="1">
        <f t="shared" si="2"/>
        <v>-1292</v>
      </c>
      <c r="E123" s="1">
        <f ca="1">IF(ROW()&lt;13,"",AVERAGE(OFFSET(Ireland[[#This Row],[Last]],,,-12)))</f>
        <v>55038.666666666664</v>
      </c>
      <c r="F123" s="9">
        <f t="shared" si="3"/>
        <v>-2.2350621042798325E-2</v>
      </c>
      <c r="G123" s="1">
        <f ca="1">IF(ROW()&lt;13,"",AVERAGE(OFFSET(Ireland[[#This Row],[% Change]],,,-12)))</f>
        <v>-2.1553127432720866E-3</v>
      </c>
    </row>
    <row r="124" spans="1:7" x14ac:dyDescent="0.25">
      <c r="A124" s="1"/>
      <c r="B124" s="2">
        <v>28185</v>
      </c>
      <c r="C124" s="1">
        <v>54839</v>
      </c>
      <c r="D124" s="1">
        <f t="shared" si="2"/>
        <v>-1675</v>
      </c>
      <c r="E124" s="1">
        <f ca="1">IF(ROW()&lt;13,"",AVERAGE(OFFSET(Ireland[[#This Row],[Last]],,,-12)))</f>
        <v>54868.166666666664</v>
      </c>
      <c r="F124" s="9">
        <f t="shared" si="3"/>
        <v>-2.9638673603001025E-2</v>
      </c>
      <c r="G124" s="1">
        <f ca="1">IF(ROW()&lt;13,"",AVERAGE(OFFSET(Ireland[[#This Row],[% Change]],,,-12)))</f>
        <v>-2.3967256156090422E-3</v>
      </c>
    </row>
    <row r="125" spans="1:7" x14ac:dyDescent="0.25">
      <c r="A125" s="1"/>
      <c r="B125" s="2">
        <v>28216</v>
      </c>
      <c r="C125" s="1">
        <v>52442</v>
      </c>
      <c r="D125" s="1">
        <f t="shared" si="2"/>
        <v>-2397</v>
      </c>
      <c r="E125" s="1">
        <f ca="1">IF(ROW()&lt;13,"",AVERAGE(OFFSET(Ireland[[#This Row],[Last]],,,-12)))</f>
        <v>54453.833333333336</v>
      </c>
      <c r="F125" s="9">
        <f t="shared" si="3"/>
        <v>-4.370976859534273E-2</v>
      </c>
      <c r="G125" s="1">
        <f ca="1">IF(ROW()&lt;13,"",AVERAGE(OFFSET(Ireland[[#This Row],[% Change]],,,-12)))</f>
        <v>-6.8141616510988779E-3</v>
      </c>
    </row>
    <row r="126" spans="1:7" x14ac:dyDescent="0.25">
      <c r="A126" s="1"/>
      <c r="B126" s="2">
        <v>28246</v>
      </c>
      <c r="C126" s="1">
        <v>49871</v>
      </c>
      <c r="D126" s="1">
        <f t="shared" si="2"/>
        <v>-2571</v>
      </c>
      <c r="E126" s="1">
        <f ca="1">IF(ROW()&lt;13,"",AVERAGE(OFFSET(Ireland[[#This Row],[Last]],,,-12)))</f>
        <v>53994.5</v>
      </c>
      <c r="F126" s="9">
        <f t="shared" si="3"/>
        <v>-4.9025590175813281E-2</v>
      </c>
      <c r="G126" s="1">
        <f ca="1">IF(ROW()&lt;13,"",AVERAGE(OFFSET(Ireland[[#This Row],[% Change]],,,-12)))</f>
        <v>-7.9517402242026258E-3</v>
      </c>
    </row>
    <row r="127" spans="1:7" x14ac:dyDescent="0.25">
      <c r="A127" s="1"/>
      <c r="B127" s="2">
        <v>28277</v>
      </c>
      <c r="C127" s="1">
        <v>48292</v>
      </c>
      <c r="D127" s="1">
        <f t="shared" si="2"/>
        <v>-1579</v>
      </c>
      <c r="E127" s="1">
        <f ca="1">IF(ROW()&lt;13,"",AVERAGE(OFFSET(Ireland[[#This Row],[Last]],,,-12)))</f>
        <v>53529</v>
      </c>
      <c r="F127" s="9">
        <f t="shared" si="3"/>
        <v>-3.1661687152854362E-2</v>
      </c>
      <c r="G127" s="1">
        <f ca="1">IF(ROW()&lt;13,"",AVERAGE(OFFSET(Ireland[[#This Row],[% Change]],,,-12)))</f>
        <v>-8.3256805121166861E-3</v>
      </c>
    </row>
    <row r="128" spans="1:7" x14ac:dyDescent="0.25">
      <c r="A128" s="1"/>
      <c r="B128" s="2">
        <v>28307</v>
      </c>
      <c r="C128" s="1">
        <v>48378</v>
      </c>
      <c r="D128" s="1">
        <f t="shared" si="2"/>
        <v>86</v>
      </c>
      <c r="E128" s="1">
        <f ca="1">IF(ROW()&lt;13,"",AVERAGE(OFFSET(Ireland[[#This Row],[Last]],,,-12)))</f>
        <v>52977.083333333336</v>
      </c>
      <c r="F128" s="9">
        <f t="shared" si="3"/>
        <v>1.7808332643087883E-3</v>
      </c>
      <c r="G128" s="1">
        <f ca="1">IF(ROW()&lt;13,"",AVERAGE(OFFSET(Ireland[[#This Row],[% Change]],,,-12)))</f>
        <v>-9.9142266493550939E-3</v>
      </c>
    </row>
    <row r="129" spans="1:7" x14ac:dyDescent="0.25">
      <c r="A129" s="1"/>
      <c r="B129" s="2">
        <v>28338</v>
      </c>
      <c r="C129" s="1">
        <v>48849</v>
      </c>
      <c r="D129" s="1">
        <f t="shared" si="2"/>
        <v>471</v>
      </c>
      <c r="E129" s="1">
        <f ca="1">IF(ROW()&lt;13,"",AVERAGE(OFFSET(Ireland[[#This Row],[Last]],,,-12)))</f>
        <v>52504.333333333336</v>
      </c>
      <c r="F129" s="9">
        <f t="shared" si="3"/>
        <v>9.7358303361031878E-3</v>
      </c>
      <c r="G129" s="1">
        <f ca="1">IF(ROW()&lt;13,"",AVERAGE(OFFSET(Ireland[[#This Row],[% Change]],,,-12)))</f>
        <v>-8.3771630742746229E-3</v>
      </c>
    </row>
    <row r="130" spans="1:7" x14ac:dyDescent="0.25">
      <c r="A130" s="1"/>
      <c r="B130" s="2">
        <v>28369</v>
      </c>
      <c r="C130" s="1">
        <v>45394</v>
      </c>
      <c r="D130" s="1">
        <f t="shared" ref="D130:D193" si="4">C130-C129</f>
        <v>-3455</v>
      </c>
      <c r="E130" s="1">
        <f ca="1">IF(ROW()&lt;13,"",AVERAGE(OFFSET(Ireland[[#This Row],[Last]],,,-12)))</f>
        <v>52007.916666666664</v>
      </c>
      <c r="F130" s="9">
        <f t="shared" ref="F130:F193" si="5">(C130-C129)/C129</f>
        <v>-7.0728162296055191E-2</v>
      </c>
      <c r="G130" s="1">
        <f ca="1">IF(ROW()&lt;13,"",AVERAGE(OFFSET(Ireland[[#This Row],[% Change]],,,-12)))</f>
        <v>-9.4245091986304205E-3</v>
      </c>
    </row>
    <row r="131" spans="1:7" x14ac:dyDescent="0.25">
      <c r="A131" s="1"/>
      <c r="B131" s="2">
        <v>28399</v>
      </c>
      <c r="C131" s="1">
        <v>46320</v>
      </c>
      <c r="D131" s="1">
        <f t="shared" si="4"/>
        <v>926</v>
      </c>
      <c r="E131" s="1">
        <f ca="1">IF(ROW()&lt;13,"",AVERAGE(OFFSET(Ireland[[#This Row],[Last]],,,-12)))</f>
        <v>51599.75</v>
      </c>
      <c r="F131" s="9">
        <f t="shared" si="5"/>
        <v>2.0399171696700004E-2</v>
      </c>
      <c r="G131" s="1">
        <f ca="1">IF(ROW()&lt;13,"",AVERAGE(OFFSET(Ireland[[#This Row],[% Change]],,,-12)))</f>
        <v>-7.5087434138075976E-3</v>
      </c>
    </row>
    <row r="132" spans="1:7" x14ac:dyDescent="0.25">
      <c r="A132" s="1"/>
      <c r="B132" s="2">
        <v>28430</v>
      </c>
      <c r="C132" s="1">
        <v>47786</v>
      </c>
      <c r="D132" s="1">
        <f t="shared" si="4"/>
        <v>1466</v>
      </c>
      <c r="E132" s="1">
        <f ca="1">IF(ROW()&lt;13,"",AVERAGE(OFFSET(Ireland[[#This Row],[Last]],,,-12)))</f>
        <v>51168.25</v>
      </c>
      <c r="F132" s="9">
        <f t="shared" si="5"/>
        <v>3.1649395509499134E-2</v>
      </c>
      <c r="G132" s="1">
        <f ca="1">IF(ROW()&lt;13,"",AVERAGE(OFFSET(Ireland[[#This Row],[% Change]],,,-12)))</f>
        <v>-7.7120919449139682E-3</v>
      </c>
    </row>
    <row r="133" spans="1:7" x14ac:dyDescent="0.25">
      <c r="A133" s="1"/>
      <c r="B133" s="2">
        <v>28460</v>
      </c>
      <c r="C133" s="1">
        <v>52416</v>
      </c>
      <c r="D133" s="1">
        <f t="shared" si="4"/>
        <v>4630</v>
      </c>
      <c r="E133" s="1">
        <f ca="1">IF(ROW()&lt;13,"",AVERAGE(OFFSET(Ireland[[#This Row],[Last]],,,-12)))</f>
        <v>50742.25</v>
      </c>
      <c r="F133" s="9">
        <f t="shared" si="5"/>
        <v>9.6890302599087597E-2</v>
      </c>
      <c r="G133" s="1">
        <f ca="1">IF(ROW()&lt;13,"",AVERAGE(OFFSET(Ireland[[#This Row],[% Change]],,,-12)))</f>
        <v>-6.8188783362079369E-3</v>
      </c>
    </row>
    <row r="134" spans="1:7" x14ac:dyDescent="0.25">
      <c r="A134" s="1"/>
      <c r="B134" s="2">
        <v>28491</v>
      </c>
      <c r="C134" s="1">
        <v>52768</v>
      </c>
      <c r="D134" s="1">
        <f t="shared" si="4"/>
        <v>352</v>
      </c>
      <c r="E134" s="1">
        <f ca="1">IF(ROW()&lt;13,"",AVERAGE(OFFSET(Ireland[[#This Row],[Last]],,,-12)))</f>
        <v>50322.416666666664</v>
      </c>
      <c r="F134" s="9">
        <f t="shared" si="5"/>
        <v>6.7155067155067159E-3</v>
      </c>
      <c r="G134" s="1">
        <f ca="1">IF(ROW()&lt;13,"",AVERAGE(OFFSET(Ireland[[#This Row],[% Change]],,,-12)))</f>
        <v>-6.6619552287216248E-3</v>
      </c>
    </row>
    <row r="135" spans="1:7" x14ac:dyDescent="0.25">
      <c r="A135" s="1"/>
      <c r="B135" s="2">
        <v>28522</v>
      </c>
      <c r="C135" s="1">
        <v>51919</v>
      </c>
      <c r="D135" s="1">
        <f t="shared" si="4"/>
        <v>-849</v>
      </c>
      <c r="E135" s="1">
        <f ca="1">IF(ROW()&lt;13,"",AVERAGE(OFFSET(Ireland[[#This Row],[Last]],,,-12)))</f>
        <v>49939.5</v>
      </c>
      <c r="F135" s="9">
        <f t="shared" si="5"/>
        <v>-1.608929654335961E-2</v>
      </c>
      <c r="G135" s="1">
        <f ca="1">IF(ROW()&lt;13,"",AVERAGE(OFFSET(Ireland[[#This Row],[% Change]],,,-12)))</f>
        <v>-6.1401781871017304E-3</v>
      </c>
    </row>
    <row r="136" spans="1:7" x14ac:dyDescent="0.25">
      <c r="A136" s="1"/>
      <c r="B136" s="2">
        <v>28550</v>
      </c>
      <c r="C136" s="1">
        <v>51037</v>
      </c>
      <c r="D136" s="1">
        <f t="shared" si="4"/>
        <v>-882</v>
      </c>
      <c r="E136" s="1">
        <f ca="1">IF(ROW()&lt;13,"",AVERAGE(OFFSET(Ireland[[#This Row],[Last]],,,-12)))</f>
        <v>49622.666666666664</v>
      </c>
      <c r="F136" s="9">
        <f t="shared" si="5"/>
        <v>-1.6988000539301603E-2</v>
      </c>
      <c r="G136" s="1">
        <f ca="1">IF(ROW()&lt;13,"",AVERAGE(OFFSET(Ireland[[#This Row],[% Change]],,,-12)))</f>
        <v>-5.085955431793447E-3</v>
      </c>
    </row>
    <row r="137" spans="1:7" x14ac:dyDescent="0.25">
      <c r="A137" s="1"/>
      <c r="B137" s="2">
        <v>28581</v>
      </c>
      <c r="C137" s="1">
        <v>47132</v>
      </c>
      <c r="D137" s="1">
        <f t="shared" si="4"/>
        <v>-3905</v>
      </c>
      <c r="E137" s="1">
        <f ca="1">IF(ROW()&lt;13,"",AVERAGE(OFFSET(Ireland[[#This Row],[Last]],,,-12)))</f>
        <v>49180.166666666664</v>
      </c>
      <c r="F137" s="9">
        <f t="shared" si="5"/>
        <v>-7.6513117934047845E-2</v>
      </c>
      <c r="G137" s="1">
        <f ca="1">IF(ROW()&lt;13,"",AVERAGE(OFFSET(Ireland[[#This Row],[% Change]],,,-12)))</f>
        <v>-7.8195678766855396E-3</v>
      </c>
    </row>
    <row r="138" spans="1:7" x14ac:dyDescent="0.25">
      <c r="A138" s="1"/>
      <c r="B138" s="2">
        <v>28611</v>
      </c>
      <c r="C138" s="1">
        <v>44049</v>
      </c>
      <c r="D138" s="1">
        <f t="shared" si="4"/>
        <v>-3083</v>
      </c>
      <c r="E138" s="1">
        <f ca="1">IF(ROW()&lt;13,"",AVERAGE(OFFSET(Ireland[[#This Row],[Last]],,,-12)))</f>
        <v>48695</v>
      </c>
      <c r="F138" s="9">
        <f t="shared" si="5"/>
        <v>-6.5412034286684212E-2</v>
      </c>
      <c r="G138" s="1">
        <f ca="1">IF(ROW()&lt;13,"",AVERAGE(OFFSET(Ireland[[#This Row],[% Change]],,,-12)))</f>
        <v>-9.1851048859247827E-3</v>
      </c>
    </row>
    <row r="139" spans="1:7" x14ac:dyDescent="0.25">
      <c r="A139" s="1"/>
      <c r="B139" s="2">
        <v>28642</v>
      </c>
      <c r="C139" s="1">
        <v>41546</v>
      </c>
      <c r="D139" s="1">
        <f t="shared" si="4"/>
        <v>-2503</v>
      </c>
      <c r="E139" s="1">
        <f ca="1">IF(ROW()&lt;13,"",AVERAGE(OFFSET(Ireland[[#This Row],[Last]],,,-12)))</f>
        <v>48132.833333333336</v>
      </c>
      <c r="F139" s="9">
        <f t="shared" si="5"/>
        <v>-5.6823083384412811E-2</v>
      </c>
      <c r="G139" s="1">
        <f ca="1">IF(ROW()&lt;13,"",AVERAGE(OFFSET(Ireland[[#This Row],[% Change]],,,-12)))</f>
        <v>-1.1281887905221321E-2</v>
      </c>
    </row>
    <row r="140" spans="1:7" x14ac:dyDescent="0.25">
      <c r="A140" s="1"/>
      <c r="B140" s="2">
        <v>28672</v>
      </c>
      <c r="C140" s="1">
        <v>42349</v>
      </c>
      <c r="D140" s="1">
        <f t="shared" si="4"/>
        <v>803</v>
      </c>
      <c r="E140" s="1">
        <f ca="1">IF(ROW()&lt;13,"",AVERAGE(OFFSET(Ireland[[#This Row],[Last]],,,-12)))</f>
        <v>47630.416666666664</v>
      </c>
      <c r="F140" s="9">
        <f t="shared" si="5"/>
        <v>1.9327973812160015E-2</v>
      </c>
      <c r="G140" s="1">
        <f ca="1">IF(ROW()&lt;13,"",AVERAGE(OFFSET(Ireland[[#This Row],[% Change]],,,-12)))</f>
        <v>-9.8196261929003846E-3</v>
      </c>
    </row>
    <row r="141" spans="1:7" x14ac:dyDescent="0.25">
      <c r="A141" s="1"/>
      <c r="B141" s="2">
        <v>28703</v>
      </c>
      <c r="C141" s="1">
        <v>43120</v>
      </c>
      <c r="D141" s="1">
        <f t="shared" si="4"/>
        <v>771</v>
      </c>
      <c r="E141" s="1">
        <f ca="1">IF(ROW()&lt;13,"",AVERAGE(OFFSET(Ireland[[#This Row],[Last]],,,-12)))</f>
        <v>47153</v>
      </c>
      <c r="F141" s="9">
        <f t="shared" si="5"/>
        <v>1.8205860823159933E-2</v>
      </c>
      <c r="G141" s="1">
        <f ca="1">IF(ROW()&lt;13,"",AVERAGE(OFFSET(Ireland[[#This Row],[% Change]],,,-12)))</f>
        <v>-9.1137903189789909E-3</v>
      </c>
    </row>
    <row r="142" spans="1:7" x14ac:dyDescent="0.25">
      <c r="A142" s="1"/>
      <c r="B142" s="2">
        <v>28734</v>
      </c>
      <c r="C142" s="1">
        <v>38673</v>
      </c>
      <c r="D142" s="1">
        <f t="shared" si="4"/>
        <v>-4447</v>
      </c>
      <c r="E142" s="1">
        <f ca="1">IF(ROW()&lt;13,"",AVERAGE(OFFSET(Ireland[[#This Row],[Last]],,,-12)))</f>
        <v>46592.916666666664</v>
      </c>
      <c r="F142" s="9">
        <f t="shared" si="5"/>
        <v>-0.10313079777365491</v>
      </c>
      <c r="G142" s="1">
        <f ca="1">IF(ROW()&lt;13,"",AVERAGE(OFFSET(Ireland[[#This Row],[% Change]],,,-12)))</f>
        <v>-1.18140099421123E-2</v>
      </c>
    </row>
    <row r="143" spans="1:7" x14ac:dyDescent="0.25">
      <c r="A143" s="1"/>
      <c r="B143" s="2">
        <v>28764</v>
      </c>
      <c r="C143" s="1">
        <v>39150</v>
      </c>
      <c r="D143" s="1">
        <f t="shared" si="4"/>
        <v>477</v>
      </c>
      <c r="E143" s="1">
        <f ca="1">IF(ROW()&lt;13,"",AVERAGE(OFFSET(Ireland[[#This Row],[Last]],,,-12)))</f>
        <v>45995.416666666664</v>
      </c>
      <c r="F143" s="9">
        <f t="shared" si="5"/>
        <v>1.2334186641843147E-2</v>
      </c>
      <c r="G143" s="1">
        <f ca="1">IF(ROW()&lt;13,"",AVERAGE(OFFSET(Ireland[[#This Row],[% Change]],,,-12)))</f>
        <v>-1.2486092030017036E-2</v>
      </c>
    </row>
    <row r="144" spans="1:7" x14ac:dyDescent="0.25">
      <c r="A144" s="1"/>
      <c r="B144" s="2">
        <v>28795</v>
      </c>
      <c r="C144" s="1">
        <v>42325</v>
      </c>
      <c r="D144" s="1">
        <f t="shared" si="4"/>
        <v>3175</v>
      </c>
      <c r="E144" s="1">
        <f ca="1">IF(ROW()&lt;13,"",AVERAGE(OFFSET(Ireland[[#This Row],[Last]],,,-12)))</f>
        <v>45540.333333333336</v>
      </c>
      <c r="F144" s="9">
        <f t="shared" si="5"/>
        <v>8.1098339719029369E-2</v>
      </c>
      <c r="G144" s="1">
        <f ca="1">IF(ROW()&lt;13,"",AVERAGE(OFFSET(Ireland[[#This Row],[% Change]],,,-12)))</f>
        <v>-8.3653466792228508E-3</v>
      </c>
    </row>
    <row r="145" spans="1:7" x14ac:dyDescent="0.25">
      <c r="A145" s="1"/>
      <c r="B145" s="2">
        <v>28825</v>
      </c>
      <c r="C145" s="1">
        <v>45602</v>
      </c>
      <c r="D145" s="1">
        <f t="shared" si="4"/>
        <v>3277</v>
      </c>
      <c r="E145" s="1">
        <f ca="1">IF(ROW()&lt;13,"",AVERAGE(OFFSET(Ireland[[#This Row],[Last]],,,-12)))</f>
        <v>44972.5</v>
      </c>
      <c r="F145" s="9">
        <f t="shared" si="5"/>
        <v>7.7424689899586535E-2</v>
      </c>
      <c r="G145" s="1">
        <f ca="1">IF(ROW()&lt;13,"",AVERAGE(OFFSET(Ireland[[#This Row],[% Change]],,,-12)))</f>
        <v>-9.9874810708479433E-3</v>
      </c>
    </row>
    <row r="146" spans="1:7" x14ac:dyDescent="0.25">
      <c r="A146" s="1"/>
      <c r="B146" s="2">
        <v>28856</v>
      </c>
      <c r="C146" s="1">
        <v>46498</v>
      </c>
      <c r="D146" s="1">
        <f t="shared" si="4"/>
        <v>896</v>
      </c>
      <c r="E146" s="1">
        <f ca="1">IF(ROW()&lt;13,"",AVERAGE(OFFSET(Ireland[[#This Row],[Last]],,,-12)))</f>
        <v>44450</v>
      </c>
      <c r="F146" s="9">
        <f t="shared" si="5"/>
        <v>1.9648261041182405E-2</v>
      </c>
      <c r="G146" s="1">
        <f ca="1">IF(ROW()&lt;13,"",AVERAGE(OFFSET(Ireland[[#This Row],[% Change]],,,-12)))</f>
        <v>-8.9097515437082993E-3</v>
      </c>
    </row>
    <row r="147" spans="1:7" x14ac:dyDescent="0.25">
      <c r="A147" s="1"/>
      <c r="B147" s="2">
        <v>28887</v>
      </c>
      <c r="C147" s="1">
        <v>44720</v>
      </c>
      <c r="D147" s="1">
        <f t="shared" si="4"/>
        <v>-1778</v>
      </c>
      <c r="E147" s="1">
        <f ca="1">IF(ROW()&lt;13,"",AVERAGE(OFFSET(Ireland[[#This Row],[Last]],,,-12)))</f>
        <v>43850.083333333336</v>
      </c>
      <c r="F147" s="9">
        <f t="shared" si="5"/>
        <v>-3.823820379371156E-2</v>
      </c>
      <c r="G147" s="1">
        <f ca="1">IF(ROW()&lt;13,"",AVERAGE(OFFSET(Ireland[[#This Row],[% Change]],,,-12)))</f>
        <v>-1.0755493814570962E-2</v>
      </c>
    </row>
    <row r="148" spans="1:7" x14ac:dyDescent="0.25">
      <c r="A148" s="1"/>
      <c r="B148" s="2">
        <v>28915</v>
      </c>
      <c r="C148" s="1">
        <v>41852</v>
      </c>
      <c r="D148" s="1">
        <f t="shared" si="4"/>
        <v>-2868</v>
      </c>
      <c r="E148" s="1">
        <f ca="1">IF(ROW()&lt;13,"",AVERAGE(OFFSET(Ireland[[#This Row],[Last]],,,-12)))</f>
        <v>43084.666666666664</v>
      </c>
      <c r="F148" s="9">
        <f t="shared" si="5"/>
        <v>-6.4132379248658319E-2</v>
      </c>
      <c r="G148" s="1">
        <f ca="1">IF(ROW()&lt;13,"",AVERAGE(OFFSET(Ireland[[#This Row],[% Change]],,,-12)))</f>
        <v>-1.4684192040350688E-2</v>
      </c>
    </row>
    <row r="149" spans="1:7" x14ac:dyDescent="0.25">
      <c r="A149" s="1"/>
      <c r="B149" s="2">
        <v>28946</v>
      </c>
      <c r="C149" s="1">
        <v>40795</v>
      </c>
      <c r="D149" s="1">
        <f t="shared" si="4"/>
        <v>-1057</v>
      </c>
      <c r="E149" s="1">
        <f ca="1">IF(ROW()&lt;13,"",AVERAGE(OFFSET(Ireland[[#This Row],[Last]],,,-12)))</f>
        <v>42556.583333333336</v>
      </c>
      <c r="F149" s="9">
        <f t="shared" si="5"/>
        <v>-2.5255662811813056E-2</v>
      </c>
      <c r="G149" s="1">
        <f ca="1">IF(ROW()&lt;13,"",AVERAGE(OFFSET(Ireland[[#This Row],[% Change]],,,-12)))</f>
        <v>-1.0412737446831121E-2</v>
      </c>
    </row>
    <row r="150" spans="1:7" x14ac:dyDescent="0.25">
      <c r="A150" s="1"/>
      <c r="B150" s="2">
        <v>28976</v>
      </c>
      <c r="C150" s="1">
        <v>38591</v>
      </c>
      <c r="D150" s="1">
        <f t="shared" si="4"/>
        <v>-2204</v>
      </c>
      <c r="E150" s="1">
        <f ca="1">IF(ROW()&lt;13,"",AVERAGE(OFFSET(Ireland[[#This Row],[Last]],,,-12)))</f>
        <v>42101.75</v>
      </c>
      <c r="F150" s="9">
        <f t="shared" si="5"/>
        <v>-5.4026228704498101E-2</v>
      </c>
      <c r="G150" s="1">
        <f ca="1">IF(ROW()&lt;13,"",AVERAGE(OFFSET(Ireland[[#This Row],[% Change]],,,-12)))</f>
        <v>-9.4639203149822788E-3</v>
      </c>
    </row>
    <row r="151" spans="1:7" x14ac:dyDescent="0.25">
      <c r="A151" s="1"/>
      <c r="B151" s="2">
        <v>29007</v>
      </c>
      <c r="C151" s="1">
        <v>37117</v>
      </c>
      <c r="D151" s="1">
        <f t="shared" si="4"/>
        <v>-1474</v>
      </c>
      <c r="E151" s="1">
        <f ca="1">IF(ROW()&lt;13,"",AVERAGE(OFFSET(Ireland[[#This Row],[Last]],,,-12)))</f>
        <v>41732.666666666664</v>
      </c>
      <c r="F151" s="9">
        <f t="shared" si="5"/>
        <v>-3.8195434168588532E-2</v>
      </c>
      <c r="G151" s="1">
        <f ca="1">IF(ROW()&lt;13,"",AVERAGE(OFFSET(Ireland[[#This Row],[% Change]],,,-12)))</f>
        <v>-7.9116162136635883E-3</v>
      </c>
    </row>
    <row r="152" spans="1:7" x14ac:dyDescent="0.25">
      <c r="A152" s="1"/>
      <c r="B152" s="2">
        <v>29037</v>
      </c>
      <c r="C152" s="1">
        <v>37510</v>
      </c>
      <c r="D152" s="1">
        <f t="shared" si="4"/>
        <v>393</v>
      </c>
      <c r="E152" s="1">
        <f ca="1">IF(ROW()&lt;13,"",AVERAGE(OFFSET(Ireland[[#This Row],[Last]],,,-12)))</f>
        <v>41329.416666666664</v>
      </c>
      <c r="F152" s="9">
        <f t="shared" si="5"/>
        <v>1.0588140205296765E-2</v>
      </c>
      <c r="G152" s="1">
        <f ca="1">IF(ROW()&lt;13,"",AVERAGE(OFFSET(Ireland[[#This Row],[% Change]],,,-12)))</f>
        <v>-8.6399356809021954E-3</v>
      </c>
    </row>
    <row r="153" spans="1:7" x14ac:dyDescent="0.25">
      <c r="A153" s="1"/>
      <c r="B153" s="2">
        <v>29068</v>
      </c>
      <c r="C153" s="1">
        <v>38058</v>
      </c>
      <c r="D153" s="1">
        <f t="shared" si="4"/>
        <v>548</v>
      </c>
      <c r="E153" s="1">
        <f ca="1">IF(ROW()&lt;13,"",AVERAGE(OFFSET(Ireland[[#This Row],[Last]],,,-12)))</f>
        <v>40907.583333333336</v>
      </c>
      <c r="F153" s="9">
        <f t="shared" si="5"/>
        <v>1.4609437483337777E-2</v>
      </c>
      <c r="G153" s="1">
        <f ca="1">IF(ROW()&lt;13,"",AVERAGE(OFFSET(Ireland[[#This Row],[% Change]],,,-12)))</f>
        <v>-8.9396376258873752E-3</v>
      </c>
    </row>
    <row r="154" spans="1:7" x14ac:dyDescent="0.25">
      <c r="A154" s="1"/>
      <c r="B154" s="2">
        <v>29099</v>
      </c>
      <c r="C154" s="1">
        <v>34782</v>
      </c>
      <c r="D154" s="1">
        <f t="shared" si="4"/>
        <v>-3276</v>
      </c>
      <c r="E154" s="1">
        <f ca="1">IF(ROW()&lt;13,"",AVERAGE(OFFSET(Ireland[[#This Row],[Last]],,,-12)))</f>
        <v>40583.333333333336</v>
      </c>
      <c r="F154" s="9">
        <f t="shared" si="5"/>
        <v>-8.607914236165852E-2</v>
      </c>
      <c r="G154" s="1">
        <f ca="1">IF(ROW()&lt;13,"",AVERAGE(OFFSET(Ireland[[#This Row],[% Change]],,,-12)))</f>
        <v>-7.5186663415543406E-3</v>
      </c>
    </row>
    <row r="155" spans="1:7" x14ac:dyDescent="0.25">
      <c r="A155" s="1"/>
      <c r="B155" s="2">
        <v>29129</v>
      </c>
      <c r="C155" s="1">
        <v>35563</v>
      </c>
      <c r="D155" s="1">
        <f t="shared" si="4"/>
        <v>781</v>
      </c>
      <c r="E155" s="1">
        <f ca="1">IF(ROW()&lt;13,"",AVERAGE(OFFSET(Ireland[[#This Row],[Last]],,,-12)))</f>
        <v>40284.416666666664</v>
      </c>
      <c r="F155" s="9">
        <f t="shared" si="5"/>
        <v>2.2454142947501581E-2</v>
      </c>
      <c r="G155" s="1">
        <f ca="1">IF(ROW()&lt;13,"",AVERAGE(OFFSET(Ireland[[#This Row],[% Change]],,,-12)))</f>
        <v>-6.6753366494161385E-3</v>
      </c>
    </row>
    <row r="156" spans="1:7" x14ac:dyDescent="0.25">
      <c r="A156" s="1"/>
      <c r="B156" s="2">
        <v>29160</v>
      </c>
      <c r="C156" s="1">
        <v>37196</v>
      </c>
      <c r="D156" s="1">
        <f t="shared" si="4"/>
        <v>1633</v>
      </c>
      <c r="E156" s="1">
        <f ca="1">IF(ROW()&lt;13,"",AVERAGE(OFFSET(Ireland[[#This Row],[Last]],,,-12)))</f>
        <v>39857</v>
      </c>
      <c r="F156" s="9">
        <f t="shared" si="5"/>
        <v>4.5918510811798777E-2</v>
      </c>
      <c r="G156" s="1">
        <f ca="1">IF(ROW()&lt;13,"",AVERAGE(OFFSET(Ireland[[#This Row],[% Change]],,,-12)))</f>
        <v>-9.6069890583520227E-3</v>
      </c>
    </row>
    <row r="157" spans="1:7" x14ac:dyDescent="0.25">
      <c r="A157" s="1"/>
      <c r="B157" s="2">
        <v>29190</v>
      </c>
      <c r="C157" s="1">
        <v>40896</v>
      </c>
      <c r="D157" s="1">
        <f t="shared" si="4"/>
        <v>3700</v>
      </c>
      <c r="E157" s="1">
        <f ca="1">IF(ROW()&lt;13,"",AVERAGE(OFFSET(Ireland[[#This Row],[Last]],,,-12)))</f>
        <v>39464.833333333336</v>
      </c>
      <c r="F157" s="9">
        <f t="shared" si="5"/>
        <v>9.9473061619528985E-2</v>
      </c>
      <c r="G157" s="1">
        <f ca="1">IF(ROW()&lt;13,"",AVERAGE(OFFSET(Ireland[[#This Row],[% Change]],,,-12)))</f>
        <v>-7.7696247483568168E-3</v>
      </c>
    </row>
    <row r="158" spans="1:7" x14ac:dyDescent="0.25">
      <c r="A158" s="1"/>
      <c r="B158" s="2">
        <v>29221</v>
      </c>
      <c r="C158" s="1">
        <v>43389</v>
      </c>
      <c r="D158" s="1">
        <f t="shared" si="4"/>
        <v>2493</v>
      </c>
      <c r="E158" s="1">
        <f ca="1">IF(ROW()&lt;13,"",AVERAGE(OFFSET(Ireland[[#This Row],[Last]],,,-12)))</f>
        <v>39205.75</v>
      </c>
      <c r="F158" s="9">
        <f t="shared" si="5"/>
        <v>6.0959507042253523E-2</v>
      </c>
      <c r="G158" s="1">
        <f ca="1">IF(ROW()&lt;13,"",AVERAGE(OFFSET(Ireland[[#This Row],[% Change]],,,-12)))</f>
        <v>-4.3270209149342221E-3</v>
      </c>
    </row>
    <row r="159" spans="1:7" x14ac:dyDescent="0.25">
      <c r="A159" s="1"/>
      <c r="B159" s="2">
        <v>29252</v>
      </c>
      <c r="C159" s="1">
        <v>43627</v>
      </c>
      <c r="D159" s="1">
        <f t="shared" si="4"/>
        <v>238</v>
      </c>
      <c r="E159" s="1">
        <f ca="1">IF(ROW()&lt;13,"",AVERAGE(OFFSET(Ireland[[#This Row],[Last]],,,-12)))</f>
        <v>39114.666666666664</v>
      </c>
      <c r="F159" s="9">
        <f t="shared" si="5"/>
        <v>5.4852612413284476E-3</v>
      </c>
      <c r="G159" s="1">
        <f ca="1">IF(ROW()&lt;13,"",AVERAGE(OFFSET(Ireland[[#This Row],[% Change]],,,-12)))</f>
        <v>-6.8339882868088779E-4</v>
      </c>
    </row>
    <row r="160" spans="1:7" x14ac:dyDescent="0.25">
      <c r="A160" s="1"/>
      <c r="B160" s="2">
        <v>29281</v>
      </c>
      <c r="C160" s="1">
        <v>42828</v>
      </c>
      <c r="D160" s="1">
        <f t="shared" si="4"/>
        <v>-799</v>
      </c>
      <c r="E160" s="1">
        <f ca="1">IF(ROW()&lt;13,"",AVERAGE(OFFSET(Ireland[[#This Row],[Last]],,,-12)))</f>
        <v>39196</v>
      </c>
      <c r="F160" s="9">
        <f t="shared" si="5"/>
        <v>-1.8314346620212255E-2</v>
      </c>
      <c r="G160" s="1">
        <f ca="1">IF(ROW()&lt;13,"",AVERAGE(OFFSET(Ireland[[#This Row],[% Change]],,,-12)))</f>
        <v>3.1347705570229484E-3</v>
      </c>
    </row>
    <row r="161" spans="1:7" x14ac:dyDescent="0.25">
      <c r="A161" s="1"/>
      <c r="B161" s="2">
        <v>29312</v>
      </c>
      <c r="C161" s="1">
        <v>43270</v>
      </c>
      <c r="D161" s="1">
        <f t="shared" si="4"/>
        <v>442</v>
      </c>
      <c r="E161" s="1">
        <f ca="1">IF(ROW()&lt;13,"",AVERAGE(OFFSET(Ireland[[#This Row],[Last]],,,-12)))</f>
        <v>39402.25</v>
      </c>
      <c r="F161" s="9">
        <f t="shared" si="5"/>
        <v>1.0320351172130381E-2</v>
      </c>
      <c r="G161" s="1">
        <f ca="1">IF(ROW()&lt;13,"",AVERAGE(OFFSET(Ireland[[#This Row],[% Change]],,,-12)))</f>
        <v>6.0994383890182365E-3</v>
      </c>
    </row>
    <row r="162" spans="1:7" x14ac:dyDescent="0.25">
      <c r="A162" s="1"/>
      <c r="B162" s="2">
        <v>29342</v>
      </c>
      <c r="C162" s="1">
        <v>44656</v>
      </c>
      <c r="D162" s="1">
        <f t="shared" si="4"/>
        <v>1386</v>
      </c>
      <c r="E162" s="1">
        <f ca="1">IF(ROW()&lt;13,"",AVERAGE(OFFSET(Ireland[[#This Row],[Last]],,,-12)))</f>
        <v>39907.666666666664</v>
      </c>
      <c r="F162" s="9">
        <f t="shared" si="5"/>
        <v>3.2031430552345738E-2</v>
      </c>
      <c r="G162" s="1">
        <f ca="1">IF(ROW()&lt;13,"",AVERAGE(OFFSET(Ireland[[#This Row],[% Change]],,,-12)))</f>
        <v>1.327090999375522E-2</v>
      </c>
    </row>
    <row r="163" spans="1:7" x14ac:dyDescent="0.25">
      <c r="A163" s="1"/>
      <c r="B163" s="2">
        <v>29373</v>
      </c>
      <c r="C163" s="1">
        <v>47098</v>
      </c>
      <c r="D163" s="1">
        <f t="shared" si="4"/>
        <v>2442</v>
      </c>
      <c r="E163" s="1">
        <f ca="1">IF(ROW()&lt;13,"",AVERAGE(OFFSET(Ireland[[#This Row],[Last]],,,-12)))</f>
        <v>40739.416666666664</v>
      </c>
      <c r="F163" s="9">
        <f t="shared" si="5"/>
        <v>5.4684700824077392E-2</v>
      </c>
      <c r="G163" s="1">
        <f ca="1">IF(ROW()&lt;13,"",AVERAGE(OFFSET(Ireland[[#This Row],[% Change]],,,-12)))</f>
        <v>2.1010921243144048E-2</v>
      </c>
    </row>
    <row r="164" spans="1:7" x14ac:dyDescent="0.25">
      <c r="A164" s="1"/>
      <c r="B164" s="2">
        <v>29403</v>
      </c>
      <c r="C164" s="1">
        <v>50423</v>
      </c>
      <c r="D164" s="1">
        <f t="shared" si="4"/>
        <v>3325</v>
      </c>
      <c r="E164" s="1">
        <f ca="1">IF(ROW()&lt;13,"",AVERAGE(OFFSET(Ireland[[#This Row],[Last]],,,-12)))</f>
        <v>41815.5</v>
      </c>
      <c r="F164" s="9">
        <f t="shared" si="5"/>
        <v>7.0597477599898081E-2</v>
      </c>
      <c r="G164" s="1">
        <f ca="1">IF(ROW()&lt;13,"",AVERAGE(OFFSET(Ireland[[#This Row],[% Change]],,,-12)))</f>
        <v>2.6011699359360829E-2</v>
      </c>
    </row>
    <row r="165" spans="1:7" x14ac:dyDescent="0.25">
      <c r="A165" s="1"/>
      <c r="B165" s="2">
        <v>29434</v>
      </c>
      <c r="C165" s="1">
        <v>53263</v>
      </c>
      <c r="D165" s="1">
        <f t="shared" si="4"/>
        <v>2840</v>
      </c>
      <c r="E165" s="1">
        <f ca="1">IF(ROW()&lt;13,"",AVERAGE(OFFSET(Ireland[[#This Row],[Last]],,,-12)))</f>
        <v>43082.583333333336</v>
      </c>
      <c r="F165" s="9">
        <f t="shared" si="5"/>
        <v>5.6323503163238996E-2</v>
      </c>
      <c r="G165" s="1">
        <f ca="1">IF(ROW()&lt;13,"",AVERAGE(OFFSET(Ireland[[#This Row],[% Change]],,,-12)))</f>
        <v>2.9487871499352589E-2</v>
      </c>
    </row>
    <row r="166" spans="1:7" x14ac:dyDescent="0.25">
      <c r="A166" s="1"/>
      <c r="B166" s="2">
        <v>29465</v>
      </c>
      <c r="C166" s="1">
        <v>53644</v>
      </c>
      <c r="D166" s="1">
        <f t="shared" si="4"/>
        <v>381</v>
      </c>
      <c r="E166" s="1">
        <f ca="1">IF(ROW()&lt;13,"",AVERAGE(OFFSET(Ireland[[#This Row],[Last]],,,-12)))</f>
        <v>44654.416666666664</v>
      </c>
      <c r="F166" s="9">
        <f t="shared" si="5"/>
        <v>7.1531832604246849E-3</v>
      </c>
      <c r="G166" s="1">
        <f ca="1">IF(ROW()&lt;13,"",AVERAGE(OFFSET(Ireland[[#This Row],[% Change]],,,-12)))</f>
        <v>3.7257231967859523E-2</v>
      </c>
    </row>
    <row r="167" spans="1:7" x14ac:dyDescent="0.25">
      <c r="A167" s="1"/>
      <c r="B167" s="2">
        <v>29495</v>
      </c>
      <c r="C167" s="1">
        <v>58219</v>
      </c>
      <c r="D167" s="1">
        <f t="shared" si="4"/>
        <v>4575</v>
      </c>
      <c r="E167" s="1">
        <f ca="1">IF(ROW()&lt;13,"",AVERAGE(OFFSET(Ireland[[#This Row],[Last]],,,-12)))</f>
        <v>46542.416666666664</v>
      </c>
      <c r="F167" s="9">
        <f t="shared" si="5"/>
        <v>8.5284467974051148E-2</v>
      </c>
      <c r="G167" s="1">
        <f ca="1">IF(ROW()&lt;13,"",AVERAGE(OFFSET(Ireland[[#This Row],[% Change]],,,-12)))</f>
        <v>4.2493092386738658E-2</v>
      </c>
    </row>
    <row r="168" spans="1:7" x14ac:dyDescent="0.25">
      <c r="A168" s="1"/>
      <c r="B168" s="2">
        <v>29526</v>
      </c>
      <c r="C168" s="1">
        <v>61133</v>
      </c>
      <c r="D168" s="1">
        <f t="shared" si="4"/>
        <v>2914</v>
      </c>
      <c r="E168" s="1">
        <f ca="1">IF(ROW()&lt;13,"",AVERAGE(OFFSET(Ireland[[#This Row],[Last]],,,-12)))</f>
        <v>48537.166666666664</v>
      </c>
      <c r="F168" s="9">
        <f t="shared" si="5"/>
        <v>5.0052388395540971E-2</v>
      </c>
      <c r="G168" s="1">
        <f ca="1">IF(ROW()&lt;13,"",AVERAGE(OFFSET(Ireland[[#This Row],[% Change]],,,-12)))</f>
        <v>4.2837582185383839E-2</v>
      </c>
    </row>
    <row r="169" spans="1:7" x14ac:dyDescent="0.25">
      <c r="A169" s="1"/>
      <c r="B169" s="2">
        <v>29556</v>
      </c>
      <c r="C169" s="1">
        <v>67154</v>
      </c>
      <c r="D169" s="1">
        <f t="shared" si="4"/>
        <v>6021</v>
      </c>
      <c r="E169" s="1">
        <f ca="1">IF(ROW()&lt;13,"",AVERAGE(OFFSET(Ireland[[#This Row],[Last]],,,-12)))</f>
        <v>50725.333333333336</v>
      </c>
      <c r="F169" s="9">
        <f t="shared" si="5"/>
        <v>9.8490177154728215E-2</v>
      </c>
      <c r="G169" s="1">
        <f ca="1">IF(ROW()&lt;13,"",AVERAGE(OFFSET(Ireland[[#This Row],[% Change]],,,-12)))</f>
        <v>4.2755675146650442E-2</v>
      </c>
    </row>
    <row r="170" spans="1:7" x14ac:dyDescent="0.25">
      <c r="A170" s="1"/>
      <c r="B170" s="2">
        <v>29587</v>
      </c>
      <c r="C170" s="1">
        <v>68945</v>
      </c>
      <c r="D170" s="1">
        <f t="shared" si="4"/>
        <v>1791</v>
      </c>
      <c r="E170" s="1">
        <f ca="1">IF(ROW()&lt;13,"",AVERAGE(OFFSET(Ireland[[#This Row],[Last]],,,-12)))</f>
        <v>52855</v>
      </c>
      <c r="F170" s="9">
        <f t="shared" si="5"/>
        <v>2.6670041993030944E-2</v>
      </c>
      <c r="G170" s="1">
        <f ca="1">IF(ROW()&lt;13,"",AVERAGE(OFFSET(Ireland[[#This Row],[% Change]],,,-12)))</f>
        <v>3.9898219725881902E-2</v>
      </c>
    </row>
    <row r="171" spans="1:7" x14ac:dyDescent="0.25">
      <c r="A171" s="1"/>
      <c r="B171" s="2">
        <v>29618</v>
      </c>
      <c r="C171" s="1">
        <v>69667</v>
      </c>
      <c r="D171" s="1">
        <f t="shared" si="4"/>
        <v>722</v>
      </c>
      <c r="E171" s="1">
        <f ca="1">IF(ROW()&lt;13,"",AVERAGE(OFFSET(Ireland[[#This Row],[Last]],,,-12)))</f>
        <v>55025</v>
      </c>
      <c r="F171" s="9">
        <f t="shared" si="5"/>
        <v>1.0472115454347668E-2</v>
      </c>
      <c r="G171" s="1">
        <f ca="1">IF(ROW()&lt;13,"",AVERAGE(OFFSET(Ireland[[#This Row],[% Change]],,,-12)))</f>
        <v>4.0313790910300171E-2</v>
      </c>
    </row>
    <row r="172" spans="1:7" x14ac:dyDescent="0.25">
      <c r="A172" s="1"/>
      <c r="B172" s="2">
        <v>29646</v>
      </c>
      <c r="C172" s="1">
        <v>68988</v>
      </c>
      <c r="D172" s="1">
        <f t="shared" si="4"/>
        <v>-679</v>
      </c>
      <c r="E172" s="1">
        <f ca="1">IF(ROW()&lt;13,"",AVERAGE(OFFSET(Ireland[[#This Row],[Last]],,,-12)))</f>
        <v>57205</v>
      </c>
      <c r="F172" s="9">
        <f t="shared" si="5"/>
        <v>-9.7463648499289471E-3</v>
      </c>
      <c r="G172" s="1">
        <f ca="1">IF(ROW()&lt;13,"",AVERAGE(OFFSET(Ireland[[#This Row],[% Change]],,,-12)))</f>
        <v>4.1027789391157109E-2</v>
      </c>
    </row>
    <row r="173" spans="1:7" x14ac:dyDescent="0.25">
      <c r="A173" s="1"/>
      <c r="B173" s="2">
        <v>29677</v>
      </c>
      <c r="C173" s="1">
        <v>68406</v>
      </c>
      <c r="D173" s="1">
        <f t="shared" si="4"/>
        <v>-582</v>
      </c>
      <c r="E173" s="1">
        <f ca="1">IF(ROW()&lt;13,"",AVERAGE(OFFSET(Ireland[[#This Row],[Last]],,,-12)))</f>
        <v>59299.666666666664</v>
      </c>
      <c r="F173" s="9">
        <f t="shared" si="5"/>
        <v>-8.4362497825708812E-3</v>
      </c>
      <c r="G173" s="1">
        <f ca="1">IF(ROW()&lt;13,"",AVERAGE(OFFSET(Ireland[[#This Row],[% Change]],,,-12)))</f>
        <v>3.9464739311598669E-2</v>
      </c>
    </row>
    <row r="174" spans="1:7" x14ac:dyDescent="0.25">
      <c r="A174" s="1"/>
      <c r="B174" s="2">
        <v>29707</v>
      </c>
      <c r="C174" s="1">
        <v>65480</v>
      </c>
      <c r="D174" s="1">
        <f t="shared" si="4"/>
        <v>-2926</v>
      </c>
      <c r="E174" s="1">
        <f ca="1">IF(ROW()&lt;13,"",AVERAGE(OFFSET(Ireland[[#This Row],[Last]],,,-12)))</f>
        <v>61035</v>
      </c>
      <c r="F174" s="9">
        <f t="shared" si="5"/>
        <v>-4.2774025670262845E-2</v>
      </c>
      <c r="G174" s="1">
        <f ca="1">IF(ROW()&lt;13,"",AVERAGE(OFFSET(Ireland[[#This Row],[% Change]],,,-12)))</f>
        <v>3.3230951293047963E-2</v>
      </c>
    </row>
    <row r="175" spans="1:7" x14ac:dyDescent="0.25">
      <c r="A175" s="1"/>
      <c r="B175" s="2">
        <v>29738</v>
      </c>
      <c r="C175" s="1">
        <v>63784</v>
      </c>
      <c r="D175" s="1">
        <f t="shared" si="4"/>
        <v>-1696</v>
      </c>
      <c r="E175" s="1">
        <f ca="1">IF(ROW()&lt;13,"",AVERAGE(OFFSET(Ireland[[#This Row],[Last]],,,-12)))</f>
        <v>62425.5</v>
      </c>
      <c r="F175" s="9">
        <f t="shared" si="5"/>
        <v>-2.5901038485033598E-2</v>
      </c>
      <c r="G175" s="1">
        <f ca="1">IF(ROW()&lt;13,"",AVERAGE(OFFSET(Ireland[[#This Row],[% Change]],,,-12)))</f>
        <v>2.6515473017288699E-2</v>
      </c>
    </row>
    <row r="176" spans="1:7" x14ac:dyDescent="0.25">
      <c r="A176" s="1"/>
      <c r="B176" s="2">
        <v>29768</v>
      </c>
      <c r="C176" s="1">
        <v>64284</v>
      </c>
      <c r="D176" s="1">
        <f t="shared" si="4"/>
        <v>500</v>
      </c>
      <c r="E176" s="1">
        <f ca="1">IF(ROW()&lt;13,"",AVERAGE(OFFSET(Ireland[[#This Row],[Last]],,,-12)))</f>
        <v>63580.583333333336</v>
      </c>
      <c r="F176" s="9">
        <f t="shared" si="5"/>
        <v>7.8389564781136331E-3</v>
      </c>
      <c r="G176" s="1">
        <f ca="1">IF(ROW()&lt;13,"",AVERAGE(OFFSET(Ireland[[#This Row],[% Change]],,,-12)))</f>
        <v>2.1285596257139994E-2</v>
      </c>
    </row>
    <row r="177" spans="1:7" x14ac:dyDescent="0.25">
      <c r="A177" s="1"/>
      <c r="B177" s="2">
        <v>29799</v>
      </c>
      <c r="C177" s="1">
        <v>64400</v>
      </c>
      <c r="D177" s="1">
        <f t="shared" si="4"/>
        <v>116</v>
      </c>
      <c r="E177" s="1">
        <f ca="1">IF(ROW()&lt;13,"",AVERAGE(OFFSET(Ireland[[#This Row],[Last]],,,-12)))</f>
        <v>64508.666666666664</v>
      </c>
      <c r="F177" s="9">
        <f t="shared" si="5"/>
        <v>1.8044925642461576E-3</v>
      </c>
      <c r="G177" s="1">
        <f ca="1">IF(ROW()&lt;13,"",AVERAGE(OFFSET(Ireland[[#This Row],[% Change]],,,-12)))</f>
        <v>1.6742345373890594E-2</v>
      </c>
    </row>
    <row r="178" spans="1:7" x14ac:dyDescent="0.25">
      <c r="A178" s="1"/>
      <c r="B178" s="2">
        <v>29830</v>
      </c>
      <c r="C178" s="1">
        <v>63613</v>
      </c>
      <c r="D178" s="1">
        <f t="shared" si="4"/>
        <v>-787</v>
      </c>
      <c r="E178" s="1">
        <f ca="1">IF(ROW()&lt;13,"",AVERAGE(OFFSET(Ireland[[#This Row],[Last]],,,-12)))</f>
        <v>65339.416666666664</v>
      </c>
      <c r="F178" s="9">
        <f t="shared" si="5"/>
        <v>-1.2220496894409938E-2</v>
      </c>
      <c r="G178" s="1">
        <f ca="1">IF(ROW()&lt;13,"",AVERAGE(OFFSET(Ireland[[#This Row],[% Change]],,,-12)))</f>
        <v>1.5127872027654378E-2</v>
      </c>
    </row>
    <row r="179" spans="1:7" x14ac:dyDescent="0.25">
      <c r="A179" s="1"/>
      <c r="B179" s="2">
        <v>29860</v>
      </c>
      <c r="C179" s="1">
        <v>64243</v>
      </c>
      <c r="D179" s="1">
        <f t="shared" si="4"/>
        <v>630</v>
      </c>
      <c r="E179" s="1">
        <f ca="1">IF(ROW()&lt;13,"",AVERAGE(OFFSET(Ireland[[#This Row],[Last]],,,-12)))</f>
        <v>65841.416666666672</v>
      </c>
      <c r="F179" s="9">
        <f t="shared" si="5"/>
        <v>9.9036360492352187E-3</v>
      </c>
      <c r="G179" s="1">
        <f ca="1">IF(ROW()&lt;13,"",AVERAGE(OFFSET(Ireland[[#This Row],[% Change]],,,-12)))</f>
        <v>8.846136033919717E-3</v>
      </c>
    </row>
    <row r="180" spans="1:7" x14ac:dyDescent="0.25">
      <c r="A180" s="1"/>
      <c r="B180" s="2">
        <v>29891</v>
      </c>
      <c r="C180" s="1">
        <v>66849</v>
      </c>
      <c r="D180" s="1">
        <f t="shared" si="4"/>
        <v>2606</v>
      </c>
      <c r="E180" s="1">
        <f ca="1">IF(ROW()&lt;13,"",AVERAGE(OFFSET(Ireland[[#This Row],[Last]],,,-12)))</f>
        <v>66317.75</v>
      </c>
      <c r="F180" s="9">
        <f t="shared" si="5"/>
        <v>4.0564730787790111E-2</v>
      </c>
      <c r="G180" s="1">
        <f ca="1">IF(ROW()&lt;13,"",AVERAGE(OFFSET(Ireland[[#This Row],[% Change]],,,-12)))</f>
        <v>8.0554978999404798E-3</v>
      </c>
    </row>
    <row r="181" spans="1:7" x14ac:dyDescent="0.25">
      <c r="A181" s="1"/>
      <c r="B181" s="2">
        <v>29921</v>
      </c>
      <c r="C181" s="1">
        <v>72961</v>
      </c>
      <c r="D181" s="1">
        <f t="shared" si="4"/>
        <v>6112</v>
      </c>
      <c r="E181" s="1">
        <f ca="1">IF(ROW()&lt;13,"",AVERAGE(OFFSET(Ireland[[#This Row],[Last]],,,-12)))</f>
        <v>66801.666666666672</v>
      </c>
      <c r="F181" s="9">
        <f t="shared" si="5"/>
        <v>9.1429939116516326E-2</v>
      </c>
      <c r="G181" s="1">
        <f ca="1">IF(ROW()&lt;13,"",AVERAGE(OFFSET(Ireland[[#This Row],[% Change]],,,-12)))</f>
        <v>7.4671447300894873E-3</v>
      </c>
    </row>
    <row r="182" spans="1:7" x14ac:dyDescent="0.25">
      <c r="A182" s="1"/>
      <c r="B182" s="2">
        <v>29952</v>
      </c>
      <c r="C182" s="1">
        <v>76081</v>
      </c>
      <c r="D182" s="1">
        <f t="shared" si="4"/>
        <v>3120</v>
      </c>
      <c r="E182" s="1">
        <f ca="1">IF(ROW()&lt;13,"",AVERAGE(OFFSET(Ireland[[#This Row],[Last]],,,-12)))</f>
        <v>67396.333333333328</v>
      </c>
      <c r="F182" s="9">
        <f t="shared" si="5"/>
        <v>4.2762571784926193E-2</v>
      </c>
      <c r="G182" s="1">
        <f ca="1">IF(ROW()&lt;13,"",AVERAGE(OFFSET(Ireland[[#This Row],[% Change]],,,-12)))</f>
        <v>8.8081888794140899E-3</v>
      </c>
    </row>
    <row r="183" spans="1:7" x14ac:dyDescent="0.25">
      <c r="A183" s="1"/>
      <c r="B183" s="2">
        <v>29983</v>
      </c>
      <c r="C183" s="1">
        <v>74274</v>
      </c>
      <c r="D183" s="1">
        <f t="shared" si="4"/>
        <v>-1807</v>
      </c>
      <c r="E183" s="1">
        <f ca="1">IF(ROW()&lt;13,"",AVERAGE(OFFSET(Ireland[[#This Row],[Last]],,,-12)))</f>
        <v>67780.25</v>
      </c>
      <c r="F183" s="9">
        <f t="shared" si="5"/>
        <v>-2.3751002221316753E-2</v>
      </c>
      <c r="G183" s="1">
        <f ca="1">IF(ROW()&lt;13,"",AVERAGE(OFFSET(Ireland[[#This Row],[% Change]],,,-12)))</f>
        <v>5.9562624064420583E-3</v>
      </c>
    </row>
    <row r="184" spans="1:7" x14ac:dyDescent="0.25">
      <c r="A184" s="1"/>
      <c r="B184" s="2">
        <v>30011</v>
      </c>
      <c r="C184" s="1">
        <v>75668</v>
      </c>
      <c r="D184" s="1">
        <f t="shared" si="4"/>
        <v>1394</v>
      </c>
      <c r="E184" s="1">
        <f ca="1">IF(ROW()&lt;13,"",AVERAGE(OFFSET(Ireland[[#This Row],[Last]],,,-12)))</f>
        <v>68336.916666666672</v>
      </c>
      <c r="F184" s="9">
        <f t="shared" si="5"/>
        <v>1.8768344238899212E-2</v>
      </c>
      <c r="G184" s="1">
        <f ca="1">IF(ROW()&lt;13,"",AVERAGE(OFFSET(Ireland[[#This Row],[% Change]],,,-12)))</f>
        <v>8.3324881638444041E-3</v>
      </c>
    </row>
    <row r="185" spans="1:7" x14ac:dyDescent="0.25">
      <c r="A185" s="1"/>
      <c r="B185" s="2">
        <v>30042</v>
      </c>
      <c r="C185" s="1">
        <v>74404</v>
      </c>
      <c r="D185" s="1">
        <f t="shared" si="4"/>
        <v>-1264</v>
      </c>
      <c r="E185" s="1">
        <f ca="1">IF(ROW()&lt;13,"",AVERAGE(OFFSET(Ireland[[#This Row],[Last]],,,-12)))</f>
        <v>68836.75</v>
      </c>
      <c r="F185" s="9">
        <f t="shared" si="5"/>
        <v>-1.6704551461648252E-2</v>
      </c>
      <c r="G185" s="1">
        <f ca="1">IF(ROW()&lt;13,"",AVERAGE(OFFSET(Ireland[[#This Row],[% Change]],,,-12)))</f>
        <v>7.6434630239212891E-3</v>
      </c>
    </row>
    <row r="186" spans="1:7" x14ac:dyDescent="0.25">
      <c r="A186" s="1"/>
      <c r="B186" s="2">
        <v>30072</v>
      </c>
      <c r="C186" s="1">
        <v>72183</v>
      </c>
      <c r="D186" s="1">
        <f t="shared" si="4"/>
        <v>-2221</v>
      </c>
      <c r="E186" s="1">
        <f ca="1">IF(ROW()&lt;13,"",AVERAGE(OFFSET(Ireland[[#This Row],[Last]],,,-12)))</f>
        <v>69395.333333333328</v>
      </c>
      <c r="F186" s="9">
        <f t="shared" si="5"/>
        <v>-2.9850545669587655E-2</v>
      </c>
      <c r="G186" s="1">
        <f ca="1">IF(ROW()&lt;13,"",AVERAGE(OFFSET(Ireland[[#This Row],[% Change]],,,-12)))</f>
        <v>8.720419690644219E-3</v>
      </c>
    </row>
    <row r="187" spans="1:7" x14ac:dyDescent="0.25">
      <c r="A187" s="1"/>
      <c r="B187" s="2">
        <v>30103</v>
      </c>
      <c r="C187" s="1">
        <v>72698</v>
      </c>
      <c r="D187" s="1">
        <f t="shared" si="4"/>
        <v>515</v>
      </c>
      <c r="E187" s="1">
        <f ca="1">IF(ROW()&lt;13,"",AVERAGE(OFFSET(Ireland[[#This Row],[Last]],,,-12)))</f>
        <v>70138.166666666672</v>
      </c>
      <c r="F187" s="9">
        <f t="shared" si="5"/>
        <v>7.1346438912209247E-3</v>
      </c>
      <c r="G187" s="1">
        <f ca="1">IF(ROW()&lt;13,"",AVERAGE(OFFSET(Ireland[[#This Row],[% Change]],,,-12)))</f>
        <v>1.1473393221998765E-2</v>
      </c>
    </row>
    <row r="188" spans="1:7" x14ac:dyDescent="0.25">
      <c r="A188" s="1"/>
      <c r="B188" s="2">
        <v>30133</v>
      </c>
      <c r="C188" s="1">
        <v>73877</v>
      </c>
      <c r="D188" s="1">
        <f t="shared" si="4"/>
        <v>1179</v>
      </c>
      <c r="E188" s="1">
        <f ca="1">IF(ROW()&lt;13,"",AVERAGE(OFFSET(Ireland[[#This Row],[Last]],,,-12)))</f>
        <v>70937.583333333328</v>
      </c>
      <c r="F188" s="9">
        <f t="shared" si="5"/>
        <v>1.6217777655506343E-2</v>
      </c>
      <c r="G188" s="1">
        <f ca="1">IF(ROW()&lt;13,"",AVERAGE(OFFSET(Ireland[[#This Row],[% Change]],,,-12)))</f>
        <v>1.2171628320114822E-2</v>
      </c>
    </row>
    <row r="189" spans="1:7" x14ac:dyDescent="0.25">
      <c r="A189" s="1"/>
      <c r="B189" s="2">
        <v>30164</v>
      </c>
      <c r="C189" s="1">
        <v>77277</v>
      </c>
      <c r="D189" s="1">
        <f t="shared" si="4"/>
        <v>3400</v>
      </c>
      <c r="E189" s="1">
        <f ca="1">IF(ROW()&lt;13,"",AVERAGE(OFFSET(Ireland[[#This Row],[Last]],,,-12)))</f>
        <v>72010.666666666672</v>
      </c>
      <c r="F189" s="9">
        <f t="shared" si="5"/>
        <v>4.6022442708826834E-2</v>
      </c>
      <c r="G189" s="1">
        <f ca="1">IF(ROW()&lt;13,"",AVERAGE(OFFSET(Ireland[[#This Row],[% Change]],,,-12)))</f>
        <v>1.5856457498829881E-2</v>
      </c>
    </row>
    <row r="190" spans="1:7" x14ac:dyDescent="0.25">
      <c r="A190" s="1"/>
      <c r="B190" s="2">
        <v>30195</v>
      </c>
      <c r="C190" s="1">
        <v>76837</v>
      </c>
      <c r="D190" s="1">
        <f t="shared" si="4"/>
        <v>-440</v>
      </c>
      <c r="E190" s="1">
        <f ca="1">IF(ROW()&lt;13,"",AVERAGE(OFFSET(Ireland[[#This Row],[Last]],,,-12)))</f>
        <v>73112.666666666672</v>
      </c>
      <c r="F190" s="9">
        <f t="shared" si="5"/>
        <v>-5.6938028132562084E-3</v>
      </c>
      <c r="G190" s="1">
        <f ca="1">IF(ROW()&lt;13,"",AVERAGE(OFFSET(Ireland[[#This Row],[% Change]],,,-12)))</f>
        <v>1.6400348672259358E-2</v>
      </c>
    </row>
    <row r="191" spans="1:7" x14ac:dyDescent="0.25">
      <c r="A191" s="1"/>
      <c r="B191" s="2">
        <v>30225</v>
      </c>
      <c r="C191" s="1">
        <v>80938</v>
      </c>
      <c r="D191" s="1">
        <f t="shared" si="4"/>
        <v>4101</v>
      </c>
      <c r="E191" s="1">
        <f ca="1">IF(ROW()&lt;13,"",AVERAGE(OFFSET(Ireland[[#This Row],[Last]],,,-12)))</f>
        <v>74503.916666666672</v>
      </c>
      <c r="F191" s="9">
        <f t="shared" si="5"/>
        <v>5.3372724078243554E-2</v>
      </c>
      <c r="G191" s="1">
        <f ca="1">IF(ROW()&lt;13,"",AVERAGE(OFFSET(Ireland[[#This Row],[% Change]],,,-12)))</f>
        <v>2.0022772674676715E-2</v>
      </c>
    </row>
    <row r="192" spans="1:7" x14ac:dyDescent="0.25">
      <c r="A192" s="1"/>
      <c r="B192" s="2">
        <v>30256</v>
      </c>
      <c r="C192" s="1">
        <v>84276</v>
      </c>
      <c r="D192" s="1">
        <f t="shared" si="4"/>
        <v>3338</v>
      </c>
      <c r="E192" s="1">
        <f ca="1">IF(ROW()&lt;13,"",AVERAGE(OFFSET(Ireland[[#This Row],[Last]],,,-12)))</f>
        <v>75956.166666666672</v>
      </c>
      <c r="F192" s="9">
        <f t="shared" si="5"/>
        <v>4.1241444068299195E-2</v>
      </c>
      <c r="G192" s="1">
        <f ca="1">IF(ROW()&lt;13,"",AVERAGE(OFFSET(Ireland[[#This Row],[% Change]],,,-12)))</f>
        <v>2.0079165448052477E-2</v>
      </c>
    </row>
    <row r="193" spans="1:7" x14ac:dyDescent="0.25">
      <c r="A193" s="1"/>
      <c r="B193" s="2">
        <v>30286</v>
      </c>
      <c r="C193" s="1">
        <v>91377</v>
      </c>
      <c r="D193" s="1">
        <f t="shared" si="4"/>
        <v>7101</v>
      </c>
      <c r="E193" s="1">
        <f ca="1">IF(ROW()&lt;13,"",AVERAGE(OFFSET(Ireland[[#This Row],[Last]],,,-12)))</f>
        <v>77490.833333333328</v>
      </c>
      <c r="F193" s="9">
        <f t="shared" si="5"/>
        <v>8.4258863733447251E-2</v>
      </c>
      <c r="G193" s="1">
        <f ca="1">IF(ROW()&lt;13,"",AVERAGE(OFFSET(Ireland[[#This Row],[% Change]],,,-12)))</f>
        <v>1.9481575832796721E-2</v>
      </c>
    </row>
    <row r="194" spans="1:7" x14ac:dyDescent="0.25">
      <c r="A194" s="1"/>
      <c r="B194" s="2">
        <v>30317</v>
      </c>
      <c r="C194" s="1">
        <v>96575</v>
      </c>
      <c r="D194" s="1">
        <f t="shared" ref="D194:D257" si="6">C194-C193</f>
        <v>5198</v>
      </c>
      <c r="E194" s="1">
        <f ca="1">IF(ROW()&lt;13,"",AVERAGE(OFFSET(Ireland[[#This Row],[Last]],,,-12)))</f>
        <v>79198.666666666672</v>
      </c>
      <c r="F194" s="9">
        <f t="shared" ref="F194:F257" si="7">(C194-C193)/C193</f>
        <v>5.6885211814789283E-2</v>
      </c>
      <c r="G194" s="1">
        <f ca="1">IF(ROW()&lt;13,"",AVERAGE(OFFSET(Ireland[[#This Row],[% Change]],,,-12)))</f>
        <v>2.0658462501951979E-2</v>
      </c>
    </row>
    <row r="195" spans="1:7" x14ac:dyDescent="0.25">
      <c r="A195" s="1"/>
      <c r="B195" s="2">
        <v>30348</v>
      </c>
      <c r="C195" s="1">
        <v>96685</v>
      </c>
      <c r="D195" s="1">
        <f t="shared" si="6"/>
        <v>110</v>
      </c>
      <c r="E195" s="1">
        <f ca="1">IF(ROW()&lt;13,"",AVERAGE(OFFSET(Ireland[[#This Row],[Last]],,,-12)))</f>
        <v>81066.25</v>
      </c>
      <c r="F195" s="9">
        <f t="shared" si="7"/>
        <v>1.1390111312451464E-3</v>
      </c>
      <c r="G195" s="1">
        <f ca="1">IF(ROW()&lt;13,"",AVERAGE(OFFSET(Ireland[[#This Row],[% Change]],,,-12)))</f>
        <v>2.2732630281332138E-2</v>
      </c>
    </row>
    <row r="196" spans="1:7" x14ac:dyDescent="0.25">
      <c r="A196" s="1"/>
      <c r="B196" s="2">
        <v>30376</v>
      </c>
      <c r="C196" s="1">
        <v>96467</v>
      </c>
      <c r="D196" s="1">
        <f t="shared" si="6"/>
        <v>-218</v>
      </c>
      <c r="E196" s="1">
        <f ca="1">IF(ROW()&lt;13,"",AVERAGE(OFFSET(Ireland[[#This Row],[Last]],,,-12)))</f>
        <v>82799.5</v>
      </c>
      <c r="F196" s="9">
        <f t="shared" si="7"/>
        <v>-2.2547447897812486E-3</v>
      </c>
      <c r="G196" s="1">
        <f ca="1">IF(ROW()&lt;13,"",AVERAGE(OFFSET(Ireland[[#This Row],[% Change]],,,-12)))</f>
        <v>2.0980706195608764E-2</v>
      </c>
    </row>
    <row r="197" spans="1:7" x14ac:dyDescent="0.25">
      <c r="A197" s="1"/>
      <c r="B197" s="2">
        <v>30407</v>
      </c>
      <c r="C197" s="1">
        <v>93527</v>
      </c>
      <c r="D197" s="1">
        <f t="shared" si="6"/>
        <v>-2940</v>
      </c>
      <c r="E197" s="1">
        <f ca="1">IF(ROW()&lt;13,"",AVERAGE(OFFSET(Ireland[[#This Row],[Last]],,,-12)))</f>
        <v>84393.083333333328</v>
      </c>
      <c r="F197" s="9">
        <f t="shared" si="7"/>
        <v>-3.0476743342282852E-2</v>
      </c>
      <c r="G197" s="1">
        <f ca="1">IF(ROW()&lt;13,"",AVERAGE(OFFSET(Ireland[[#This Row],[% Change]],,,-12)))</f>
        <v>1.9833023538889213E-2</v>
      </c>
    </row>
    <row r="198" spans="1:7" x14ac:dyDescent="0.25">
      <c r="A198" s="1"/>
      <c r="B198" s="2">
        <v>30437</v>
      </c>
      <c r="C198" s="1">
        <v>92245</v>
      </c>
      <c r="D198" s="1">
        <f t="shared" si="6"/>
        <v>-1282</v>
      </c>
      <c r="E198" s="1">
        <f ca="1">IF(ROW()&lt;13,"",AVERAGE(OFFSET(Ireland[[#This Row],[Last]],,,-12)))</f>
        <v>86064.916666666672</v>
      </c>
      <c r="F198" s="9">
        <f t="shared" si="7"/>
        <v>-1.3707271696943128E-2</v>
      </c>
      <c r="G198" s="1">
        <f ca="1">IF(ROW()&lt;13,"",AVERAGE(OFFSET(Ireland[[#This Row],[% Change]],,,-12)))</f>
        <v>2.1178296369942923E-2</v>
      </c>
    </row>
    <row r="199" spans="1:7" x14ac:dyDescent="0.25">
      <c r="A199" s="1"/>
      <c r="B199" s="2">
        <v>30468</v>
      </c>
      <c r="C199" s="1">
        <v>90545</v>
      </c>
      <c r="D199" s="1">
        <f t="shared" si="6"/>
        <v>-1700</v>
      </c>
      <c r="E199" s="1">
        <f ca="1">IF(ROW()&lt;13,"",AVERAGE(OFFSET(Ireland[[#This Row],[Last]],,,-12)))</f>
        <v>87552.166666666672</v>
      </c>
      <c r="F199" s="9">
        <f t="shared" si="7"/>
        <v>-1.8429183153558459E-2</v>
      </c>
      <c r="G199" s="1">
        <f ca="1">IF(ROW()&lt;13,"",AVERAGE(OFFSET(Ireland[[#This Row],[% Change]],,,-12)))</f>
        <v>1.9047977449544642E-2</v>
      </c>
    </row>
    <row r="200" spans="1:7" x14ac:dyDescent="0.25">
      <c r="A200" s="1"/>
      <c r="B200" s="2">
        <v>30498</v>
      </c>
      <c r="C200" s="1">
        <v>89710</v>
      </c>
      <c r="D200" s="1">
        <f t="shared" si="6"/>
        <v>-835</v>
      </c>
      <c r="E200" s="1">
        <f ca="1">IF(ROW()&lt;13,"",AVERAGE(OFFSET(Ireland[[#This Row],[Last]],,,-12)))</f>
        <v>88871.583333333328</v>
      </c>
      <c r="F200" s="9">
        <f t="shared" si="7"/>
        <v>-9.2219338450494227E-3</v>
      </c>
      <c r="G200" s="1">
        <f ca="1">IF(ROW()&lt;13,"",AVERAGE(OFFSET(Ireland[[#This Row],[% Change]],,,-12)))</f>
        <v>1.6928001491164992E-2</v>
      </c>
    </row>
    <row r="201" spans="1:7" x14ac:dyDescent="0.25">
      <c r="A201" s="1"/>
      <c r="B201" s="2">
        <v>30529</v>
      </c>
      <c r="C201" s="1">
        <v>89709</v>
      </c>
      <c r="D201" s="1">
        <f t="shared" si="6"/>
        <v>-1</v>
      </c>
      <c r="E201" s="1">
        <f ca="1">IF(ROW()&lt;13,"",AVERAGE(OFFSET(Ireland[[#This Row],[Last]],,,-12)))</f>
        <v>89907.583333333328</v>
      </c>
      <c r="F201" s="9">
        <f t="shared" si="7"/>
        <v>-1.1147029316687102E-5</v>
      </c>
      <c r="G201" s="1">
        <f ca="1">IF(ROW()&lt;13,"",AVERAGE(OFFSET(Ireland[[#This Row],[% Change]],,,-12)))</f>
        <v>1.3091869012986368E-2</v>
      </c>
    </row>
    <row r="202" spans="1:7" x14ac:dyDescent="0.25">
      <c r="A202" s="1"/>
      <c r="B202" s="2">
        <v>30560</v>
      </c>
      <c r="C202" s="1">
        <v>88280</v>
      </c>
      <c r="D202" s="1">
        <f t="shared" si="6"/>
        <v>-1429</v>
      </c>
      <c r="E202" s="1">
        <f ca="1">IF(ROW()&lt;13,"",AVERAGE(OFFSET(Ireland[[#This Row],[Last]],,,-12)))</f>
        <v>90861.166666666672</v>
      </c>
      <c r="F202" s="9">
        <f t="shared" si="7"/>
        <v>-1.592928245772442E-2</v>
      </c>
      <c r="G202" s="1">
        <f ca="1">IF(ROW()&lt;13,"",AVERAGE(OFFSET(Ireland[[#This Row],[% Change]],,,-12)))</f>
        <v>1.2238912375947349E-2</v>
      </c>
    </row>
    <row r="203" spans="1:7" x14ac:dyDescent="0.25">
      <c r="A203" s="1"/>
      <c r="B203" s="2">
        <v>30590</v>
      </c>
      <c r="C203" s="1">
        <v>90851</v>
      </c>
      <c r="D203" s="1">
        <f t="shared" si="6"/>
        <v>2571</v>
      </c>
      <c r="E203" s="1">
        <f ca="1">IF(ROW()&lt;13,"",AVERAGE(OFFSET(Ireland[[#This Row],[Last]],,,-12)))</f>
        <v>91687.25</v>
      </c>
      <c r="F203" s="9">
        <f t="shared" si="7"/>
        <v>2.9123244222927051E-2</v>
      </c>
      <c r="G203" s="1">
        <f ca="1">IF(ROW()&lt;13,"",AVERAGE(OFFSET(Ireland[[#This Row],[% Change]],,,-12)))</f>
        <v>1.0218122388004311E-2</v>
      </c>
    </row>
    <row r="204" spans="1:7" x14ac:dyDescent="0.25">
      <c r="A204" s="1"/>
      <c r="B204" s="2">
        <v>30621</v>
      </c>
      <c r="C204" s="1">
        <v>92258</v>
      </c>
      <c r="D204" s="1">
        <f t="shared" si="6"/>
        <v>1407</v>
      </c>
      <c r="E204" s="1">
        <f ca="1">IF(ROW()&lt;13,"",AVERAGE(OFFSET(Ireland[[#This Row],[Last]],,,-12)))</f>
        <v>92352.416666666672</v>
      </c>
      <c r="F204" s="9">
        <f t="shared" si="7"/>
        <v>1.5486896126624914E-2</v>
      </c>
      <c r="G204" s="1">
        <f ca="1">IF(ROW()&lt;13,"",AVERAGE(OFFSET(Ireland[[#This Row],[% Change]],,,-12)))</f>
        <v>8.0719100595314543E-3</v>
      </c>
    </row>
    <row r="205" spans="1:7" x14ac:dyDescent="0.25">
      <c r="A205" s="1"/>
      <c r="B205" s="2">
        <v>30651</v>
      </c>
      <c r="C205" s="1">
        <v>97285</v>
      </c>
      <c r="D205" s="1">
        <f t="shared" si="6"/>
        <v>5027</v>
      </c>
      <c r="E205" s="1">
        <f ca="1">IF(ROW()&lt;13,"",AVERAGE(OFFSET(Ireland[[#This Row],[Last]],,,-12)))</f>
        <v>92844.75</v>
      </c>
      <c r="F205" s="9">
        <f t="shared" si="7"/>
        <v>5.4488499642307439E-2</v>
      </c>
      <c r="G205" s="1">
        <f ca="1">IF(ROW()&lt;13,"",AVERAGE(OFFSET(Ireland[[#This Row],[% Change]],,,-12)))</f>
        <v>5.591046385269801E-3</v>
      </c>
    </row>
    <row r="206" spans="1:7" x14ac:dyDescent="0.25">
      <c r="A206" s="1"/>
      <c r="B206" s="2">
        <v>30682</v>
      </c>
      <c r="C206" s="1">
        <v>101528</v>
      </c>
      <c r="D206" s="1">
        <f t="shared" si="6"/>
        <v>4243</v>
      </c>
      <c r="E206" s="1">
        <f ca="1">IF(ROW()&lt;13,"",AVERAGE(OFFSET(Ireland[[#This Row],[Last]],,,-12)))</f>
        <v>93257.5</v>
      </c>
      <c r="F206" s="9">
        <f t="shared" si="7"/>
        <v>4.3614123451714039E-2</v>
      </c>
      <c r="G206" s="1">
        <f ca="1">IF(ROW()&lt;13,"",AVERAGE(OFFSET(Ireland[[#This Row],[% Change]],,,-12)))</f>
        <v>4.485122355013531E-3</v>
      </c>
    </row>
    <row r="207" spans="1:7" x14ac:dyDescent="0.25">
      <c r="A207" s="1"/>
      <c r="B207" s="2">
        <v>30713</v>
      </c>
      <c r="C207" s="1">
        <v>99982</v>
      </c>
      <c r="D207" s="1">
        <f t="shared" si="6"/>
        <v>-1546</v>
      </c>
      <c r="E207" s="1">
        <f ca="1">IF(ROW()&lt;13,"",AVERAGE(OFFSET(Ireland[[#This Row],[Last]],,,-12)))</f>
        <v>93532.25</v>
      </c>
      <c r="F207" s="9">
        <f t="shared" si="7"/>
        <v>-1.5227326451816247E-2</v>
      </c>
      <c r="G207" s="1">
        <f ca="1">IF(ROW()&lt;13,"",AVERAGE(OFFSET(Ireland[[#This Row],[% Change]],,,-12)))</f>
        <v>3.1212608897584156E-3</v>
      </c>
    </row>
    <row r="208" spans="1:7" x14ac:dyDescent="0.25">
      <c r="A208" s="1"/>
      <c r="B208" s="2">
        <v>30742</v>
      </c>
      <c r="C208" s="1">
        <v>96856</v>
      </c>
      <c r="D208" s="1">
        <f t="shared" si="6"/>
        <v>-3126</v>
      </c>
      <c r="E208" s="1">
        <f ca="1">IF(ROW()&lt;13,"",AVERAGE(OFFSET(Ireland[[#This Row],[Last]],,,-12)))</f>
        <v>93564.666666666672</v>
      </c>
      <c r="F208" s="9">
        <f t="shared" si="7"/>
        <v>-3.126562781300634E-2</v>
      </c>
      <c r="G208" s="1">
        <f ca="1">IF(ROW()&lt;13,"",AVERAGE(OFFSET(Ireland[[#This Row],[% Change]],,,-12)))</f>
        <v>7.036873044896577E-4</v>
      </c>
    </row>
    <row r="209" spans="1:7" x14ac:dyDescent="0.25">
      <c r="A209" s="1"/>
      <c r="B209" s="2">
        <v>30773</v>
      </c>
      <c r="C209" s="1">
        <v>94863</v>
      </c>
      <c r="D209" s="1">
        <f t="shared" si="6"/>
        <v>-1993</v>
      </c>
      <c r="E209" s="1">
        <f ca="1">IF(ROW()&lt;13,"",AVERAGE(OFFSET(Ireland[[#This Row],[Last]],,,-12)))</f>
        <v>93676</v>
      </c>
      <c r="F209" s="9">
        <f t="shared" si="7"/>
        <v>-2.0576938960931691E-2</v>
      </c>
      <c r="G209" s="1">
        <f ca="1">IF(ROW()&lt;13,"",AVERAGE(OFFSET(Ireland[[#This Row],[% Change]],,,-12)))</f>
        <v>1.5286710029355881E-3</v>
      </c>
    </row>
    <row r="210" spans="1:7" x14ac:dyDescent="0.25">
      <c r="A210" s="1"/>
      <c r="B210" s="2">
        <v>30803</v>
      </c>
      <c r="C210" s="1">
        <v>88851</v>
      </c>
      <c r="D210" s="1">
        <f t="shared" si="6"/>
        <v>-6012</v>
      </c>
      <c r="E210" s="1">
        <f ca="1">IF(ROW()&lt;13,"",AVERAGE(OFFSET(Ireland[[#This Row],[Last]],,,-12)))</f>
        <v>93393.166666666672</v>
      </c>
      <c r="F210" s="9">
        <f t="shared" si="7"/>
        <v>-6.3375604819581918E-2</v>
      </c>
      <c r="G210" s="1">
        <f ca="1">IF(ROW()&lt;13,"",AVERAGE(OFFSET(Ireland[[#This Row],[% Change]],,,-12)))</f>
        <v>-2.6103567572843128E-3</v>
      </c>
    </row>
    <row r="211" spans="1:7" x14ac:dyDescent="0.25">
      <c r="A211" s="1"/>
      <c r="B211" s="2">
        <v>30834</v>
      </c>
      <c r="C211" s="1">
        <v>87141</v>
      </c>
      <c r="D211" s="1">
        <f t="shared" si="6"/>
        <v>-1710</v>
      </c>
      <c r="E211" s="1">
        <f ca="1">IF(ROW()&lt;13,"",AVERAGE(OFFSET(Ireland[[#This Row],[Last]],,,-12)))</f>
        <v>93109.5</v>
      </c>
      <c r="F211" s="9">
        <f t="shared" si="7"/>
        <v>-1.9245703481108822E-2</v>
      </c>
      <c r="G211" s="1">
        <f ca="1">IF(ROW()&lt;13,"",AVERAGE(OFFSET(Ireland[[#This Row],[% Change]],,,-12)))</f>
        <v>-2.6784001179135093E-3</v>
      </c>
    </row>
    <row r="212" spans="1:7" x14ac:dyDescent="0.25">
      <c r="A212" s="1"/>
      <c r="B212" s="2">
        <v>30864</v>
      </c>
      <c r="C212" s="1">
        <v>85724</v>
      </c>
      <c r="D212" s="1">
        <f t="shared" si="6"/>
        <v>-1417</v>
      </c>
      <c r="E212" s="1">
        <f ca="1">IF(ROW()&lt;13,"",AVERAGE(OFFSET(Ireland[[#This Row],[Last]],,,-12)))</f>
        <v>92777.333333333328</v>
      </c>
      <c r="F212" s="9">
        <f t="shared" si="7"/>
        <v>-1.6261002283655224E-2</v>
      </c>
      <c r="G212" s="1">
        <f ca="1">IF(ROW()&lt;13,"",AVERAGE(OFFSET(Ireland[[#This Row],[% Change]],,,-12)))</f>
        <v>-3.2649891544639918E-3</v>
      </c>
    </row>
    <row r="213" spans="1:7" x14ac:dyDescent="0.25">
      <c r="A213" s="1"/>
      <c r="B213" s="2">
        <v>30895</v>
      </c>
      <c r="C213" s="1">
        <v>85986</v>
      </c>
      <c r="D213" s="1">
        <f t="shared" si="6"/>
        <v>262</v>
      </c>
      <c r="E213" s="1">
        <f ca="1">IF(ROW()&lt;13,"",AVERAGE(OFFSET(Ireland[[#This Row],[Last]],,,-12)))</f>
        <v>92467.083333333328</v>
      </c>
      <c r="F213" s="9">
        <f t="shared" si="7"/>
        <v>3.0563202837011806E-3</v>
      </c>
      <c r="G213" s="1">
        <f ca="1">IF(ROW()&lt;13,"",AVERAGE(OFFSET(Ireland[[#This Row],[% Change]],,,-12)))</f>
        <v>-3.0093668783791705E-3</v>
      </c>
    </row>
    <row r="214" spans="1:7" x14ac:dyDescent="0.25">
      <c r="A214" s="1"/>
      <c r="B214" s="2">
        <v>30926</v>
      </c>
      <c r="C214" s="1">
        <v>84049</v>
      </c>
      <c r="D214" s="1">
        <f t="shared" si="6"/>
        <v>-1937</v>
      </c>
      <c r="E214" s="1">
        <f ca="1">IF(ROW()&lt;13,"",AVERAGE(OFFSET(Ireland[[#This Row],[Last]],,,-12)))</f>
        <v>92114.5</v>
      </c>
      <c r="F214" s="9">
        <f t="shared" si="7"/>
        <v>-2.2526922987463074E-2</v>
      </c>
      <c r="G214" s="1">
        <f ca="1">IF(ROW()&lt;13,"",AVERAGE(OFFSET(Ireland[[#This Row],[% Change]],,,-12)))</f>
        <v>-3.5591702558573899E-3</v>
      </c>
    </row>
    <row r="215" spans="1:7" x14ac:dyDescent="0.25">
      <c r="A215" s="1"/>
      <c r="B215" s="2">
        <v>30956</v>
      </c>
      <c r="C215" s="1">
        <v>86144</v>
      </c>
      <c r="D215" s="1">
        <f t="shared" si="6"/>
        <v>2095</v>
      </c>
      <c r="E215" s="1">
        <f ca="1">IF(ROW()&lt;13,"",AVERAGE(OFFSET(Ireland[[#This Row],[Last]],,,-12)))</f>
        <v>91722.25</v>
      </c>
      <c r="F215" s="9">
        <f t="shared" si="7"/>
        <v>2.4925936061107212E-2</v>
      </c>
      <c r="G215" s="1">
        <f ca="1">IF(ROW()&lt;13,"",AVERAGE(OFFSET(Ireland[[#This Row],[% Change]],,,-12)))</f>
        <v>-3.9089459360090451E-3</v>
      </c>
    </row>
    <row r="216" spans="1:7" x14ac:dyDescent="0.25">
      <c r="A216" s="1"/>
      <c r="B216" s="2">
        <v>30987</v>
      </c>
      <c r="C216" s="1">
        <v>89520</v>
      </c>
      <c r="D216" s="1">
        <f t="shared" si="6"/>
        <v>3376</v>
      </c>
      <c r="E216" s="1">
        <f ca="1">IF(ROW()&lt;13,"",AVERAGE(OFFSET(Ireland[[#This Row],[Last]],,,-12)))</f>
        <v>91494.083333333328</v>
      </c>
      <c r="F216" s="9">
        <f t="shared" si="7"/>
        <v>3.9190193164933135E-2</v>
      </c>
      <c r="G216" s="1">
        <f ca="1">IF(ROW()&lt;13,"",AVERAGE(OFFSET(Ireland[[#This Row],[% Change]],,,-12)))</f>
        <v>-1.9336711828166926E-3</v>
      </c>
    </row>
    <row r="217" spans="1:7" x14ac:dyDescent="0.25">
      <c r="A217" s="1"/>
      <c r="B217" s="2">
        <v>31017</v>
      </c>
      <c r="C217" s="1">
        <v>95771</v>
      </c>
      <c r="D217" s="1">
        <f t="shared" si="6"/>
        <v>6251</v>
      </c>
      <c r="E217" s="1">
        <f ca="1">IF(ROW()&lt;13,"",AVERAGE(OFFSET(Ireland[[#This Row],[Last]],,,-12)))</f>
        <v>91367.916666666672</v>
      </c>
      <c r="F217" s="9">
        <f t="shared" si="7"/>
        <v>6.9827971403038425E-2</v>
      </c>
      <c r="G217" s="1">
        <f ca="1">IF(ROW()&lt;13,"",AVERAGE(OFFSET(Ireland[[#This Row],[% Change]],,,-12)))</f>
        <v>-6.5538186942244497E-4</v>
      </c>
    </row>
    <row r="218" spans="1:7" x14ac:dyDescent="0.25">
      <c r="A218" s="1"/>
      <c r="B218" s="2">
        <v>31048</v>
      </c>
      <c r="C218" s="1">
        <v>101490</v>
      </c>
      <c r="D218" s="1">
        <f t="shared" si="6"/>
        <v>5719</v>
      </c>
      <c r="E218" s="1">
        <f ca="1">IF(ROW()&lt;13,"",AVERAGE(OFFSET(Ireland[[#This Row],[Last]],,,-12)))</f>
        <v>91364.75</v>
      </c>
      <c r="F218" s="9">
        <f t="shared" si="7"/>
        <v>5.9715362688078852E-2</v>
      </c>
      <c r="G218" s="1">
        <f ca="1">IF(ROW()&lt;13,"",AVERAGE(OFFSET(Ireland[[#This Row],[% Change]],,,-12)))</f>
        <v>6.8638806694129237E-4</v>
      </c>
    </row>
    <row r="219" spans="1:7" x14ac:dyDescent="0.25">
      <c r="A219" s="1"/>
      <c r="B219" s="2">
        <v>31079</v>
      </c>
      <c r="C219" s="1">
        <v>100500</v>
      </c>
      <c r="D219" s="1">
        <f t="shared" si="6"/>
        <v>-990</v>
      </c>
      <c r="E219" s="1">
        <f ca="1">IF(ROW()&lt;13,"",AVERAGE(OFFSET(Ireland[[#This Row],[Last]],,,-12)))</f>
        <v>91407.916666666672</v>
      </c>
      <c r="F219" s="9">
        <f t="shared" si="7"/>
        <v>-9.7546556310966603E-3</v>
      </c>
      <c r="G219" s="1">
        <f ca="1">IF(ROW()&lt;13,"",AVERAGE(OFFSET(Ireland[[#This Row],[% Change]],,,-12)))</f>
        <v>1.1424439686679238E-3</v>
      </c>
    </row>
    <row r="220" spans="1:7" x14ac:dyDescent="0.25">
      <c r="A220" s="1"/>
      <c r="B220" s="2">
        <v>31107</v>
      </c>
      <c r="C220" s="1">
        <v>96416</v>
      </c>
      <c r="D220" s="1">
        <f t="shared" si="6"/>
        <v>-4084</v>
      </c>
      <c r="E220" s="1">
        <f ca="1">IF(ROW()&lt;13,"",AVERAGE(OFFSET(Ireland[[#This Row],[Last]],,,-12)))</f>
        <v>91371.25</v>
      </c>
      <c r="F220" s="9">
        <f t="shared" si="7"/>
        <v>-4.0636815920398008E-2</v>
      </c>
      <c r="G220" s="1">
        <f ca="1">IF(ROW()&lt;13,"",AVERAGE(OFFSET(Ireland[[#This Row],[% Change]],,,-12)))</f>
        <v>3.615116263852829E-4</v>
      </c>
    </row>
    <row r="221" spans="1:7" x14ac:dyDescent="0.25">
      <c r="A221" s="1"/>
      <c r="B221" s="2">
        <v>31138</v>
      </c>
      <c r="C221" s="1">
        <v>93218</v>
      </c>
      <c r="D221" s="1">
        <f t="shared" si="6"/>
        <v>-3198</v>
      </c>
      <c r="E221" s="1">
        <f ca="1">IF(ROW()&lt;13,"",AVERAGE(OFFSET(Ireland[[#This Row],[Last]],,,-12)))</f>
        <v>91234.166666666672</v>
      </c>
      <c r="F221" s="9">
        <f t="shared" si="7"/>
        <v>-3.3168768669100561E-2</v>
      </c>
      <c r="G221" s="1">
        <f ca="1">IF(ROW()&lt;13,"",AVERAGE(OFFSET(Ireland[[#This Row],[% Change]],,,-12)))</f>
        <v>-6.8780751596212233E-4</v>
      </c>
    </row>
    <row r="222" spans="1:7" x14ac:dyDescent="0.25">
      <c r="A222" s="1"/>
      <c r="B222" s="2">
        <v>31168</v>
      </c>
      <c r="C222" s="1">
        <v>88866</v>
      </c>
      <c r="D222" s="1">
        <f t="shared" si="6"/>
        <v>-4352</v>
      </c>
      <c r="E222" s="1">
        <f ca="1">IF(ROW()&lt;13,"",AVERAGE(OFFSET(Ireland[[#This Row],[Last]],,,-12)))</f>
        <v>91235.416666666672</v>
      </c>
      <c r="F222" s="9">
        <f t="shared" si="7"/>
        <v>-4.6686262309854322E-2</v>
      </c>
      <c r="G222" s="1">
        <f ca="1">IF(ROW()&lt;13,"",AVERAGE(OFFSET(Ireland[[#This Row],[% Change]],,,-12)))</f>
        <v>7.029710265151779E-4</v>
      </c>
    </row>
    <row r="223" spans="1:7" x14ac:dyDescent="0.25">
      <c r="A223" s="1"/>
      <c r="B223" s="2">
        <v>31199</v>
      </c>
      <c r="C223" s="1">
        <v>87862</v>
      </c>
      <c r="D223" s="1">
        <f t="shared" si="6"/>
        <v>-1004</v>
      </c>
      <c r="E223" s="1">
        <f ca="1">IF(ROW()&lt;13,"",AVERAGE(OFFSET(Ireland[[#This Row],[Last]],,,-12)))</f>
        <v>91295.5</v>
      </c>
      <c r="F223" s="9">
        <f t="shared" si="7"/>
        <v>-1.1297909211621993E-2</v>
      </c>
      <c r="G223" s="1">
        <f ca="1">IF(ROW()&lt;13,"",AVERAGE(OFFSET(Ireland[[#This Row],[% Change]],,,-12)))</f>
        <v>1.3652872156390799E-3</v>
      </c>
    </row>
    <row r="224" spans="1:7" x14ac:dyDescent="0.25">
      <c r="A224" s="1"/>
      <c r="B224" s="2">
        <v>31229</v>
      </c>
      <c r="C224" s="1">
        <v>87818</v>
      </c>
      <c r="D224" s="1">
        <f t="shared" si="6"/>
        <v>-44</v>
      </c>
      <c r="E224" s="1">
        <f ca="1">IF(ROW()&lt;13,"",AVERAGE(OFFSET(Ireland[[#This Row],[Last]],,,-12)))</f>
        <v>91470</v>
      </c>
      <c r="F224" s="9">
        <f t="shared" si="7"/>
        <v>-5.0078532243745869E-4</v>
      </c>
      <c r="G224" s="1">
        <f ca="1">IF(ROW()&lt;13,"",AVERAGE(OFFSET(Ireland[[#This Row],[% Change]],,,-12)))</f>
        <v>2.6786386290738947E-3</v>
      </c>
    </row>
    <row r="225" spans="1:7" x14ac:dyDescent="0.25">
      <c r="A225" s="1"/>
      <c r="B225" s="2">
        <v>31260</v>
      </c>
      <c r="C225" s="1">
        <v>89297</v>
      </c>
      <c r="D225" s="1">
        <f t="shared" si="6"/>
        <v>1479</v>
      </c>
      <c r="E225" s="1">
        <f ca="1">IF(ROW()&lt;13,"",AVERAGE(OFFSET(Ireland[[#This Row],[Last]],,,-12)))</f>
        <v>91745.916666666672</v>
      </c>
      <c r="F225" s="9">
        <f t="shared" si="7"/>
        <v>1.6841649775672412E-2</v>
      </c>
      <c r="G225" s="1">
        <f ca="1">IF(ROW()&lt;13,"",AVERAGE(OFFSET(Ireland[[#This Row],[% Change]],,,-12)))</f>
        <v>3.8274160867381641E-3</v>
      </c>
    </row>
    <row r="226" spans="1:7" x14ac:dyDescent="0.25">
      <c r="A226" s="1"/>
      <c r="B226" s="2">
        <v>31291</v>
      </c>
      <c r="C226" s="1">
        <v>85835</v>
      </c>
      <c r="D226" s="1">
        <f t="shared" si="6"/>
        <v>-3462</v>
      </c>
      <c r="E226" s="1">
        <f ca="1">IF(ROW()&lt;13,"",AVERAGE(OFFSET(Ireland[[#This Row],[Last]],,,-12)))</f>
        <v>91894.75</v>
      </c>
      <c r="F226" s="9">
        <f t="shared" si="7"/>
        <v>-3.8769499535258746E-2</v>
      </c>
      <c r="G226" s="1">
        <f ca="1">IF(ROW()&lt;13,"",AVERAGE(OFFSET(Ireland[[#This Row],[% Change]],,,-12)))</f>
        <v>2.4738680410885251E-3</v>
      </c>
    </row>
    <row r="227" spans="1:7" x14ac:dyDescent="0.25">
      <c r="A227" s="1"/>
      <c r="B227" s="2">
        <v>31321</v>
      </c>
      <c r="C227" s="1">
        <v>85614</v>
      </c>
      <c r="D227" s="1">
        <f t="shared" si="6"/>
        <v>-221</v>
      </c>
      <c r="E227" s="1">
        <f ca="1">IF(ROW()&lt;13,"",AVERAGE(OFFSET(Ireland[[#This Row],[Last]],,,-12)))</f>
        <v>91850.583333333328</v>
      </c>
      <c r="F227" s="9">
        <f t="shared" si="7"/>
        <v>-2.5747072872371411E-3</v>
      </c>
      <c r="G227" s="1">
        <f ca="1">IF(ROW()&lt;13,"",AVERAGE(OFFSET(Ireland[[#This Row],[% Change]],,,-12)))</f>
        <v>1.8214776205982769E-4</v>
      </c>
    </row>
    <row r="228" spans="1:7" x14ac:dyDescent="0.25">
      <c r="A228" s="1"/>
      <c r="B228" s="2">
        <v>31352</v>
      </c>
      <c r="C228" s="1">
        <v>88375</v>
      </c>
      <c r="D228" s="1">
        <f t="shared" si="6"/>
        <v>2761</v>
      </c>
      <c r="E228" s="1">
        <f ca="1">IF(ROW()&lt;13,"",AVERAGE(OFFSET(Ireland[[#This Row],[Last]],,,-12)))</f>
        <v>91755.166666666672</v>
      </c>
      <c r="F228" s="9">
        <f t="shared" si="7"/>
        <v>3.2249398462868221E-2</v>
      </c>
      <c r="G228" s="1">
        <f ca="1">IF(ROW()&lt;13,"",AVERAGE(OFFSET(Ireland[[#This Row],[% Change]],,,-12)))</f>
        <v>-3.9625179644558101E-4</v>
      </c>
    </row>
    <row r="229" spans="1:7" x14ac:dyDescent="0.25">
      <c r="A229" s="1"/>
      <c r="B229" s="2">
        <v>31382</v>
      </c>
      <c r="C229" s="1">
        <v>97877</v>
      </c>
      <c r="D229" s="1">
        <f t="shared" si="6"/>
        <v>9502</v>
      </c>
      <c r="E229" s="1">
        <f ca="1">IF(ROW()&lt;13,"",AVERAGE(OFFSET(Ireland[[#This Row],[Last]],,,-12)))</f>
        <v>91930.666666666672</v>
      </c>
      <c r="F229" s="9">
        <f t="shared" si="7"/>
        <v>0.10751909476661951</v>
      </c>
      <c r="G229" s="1">
        <f ca="1">IF(ROW()&lt;13,"",AVERAGE(OFFSET(Ireland[[#This Row],[% Change]],,,-12)))</f>
        <v>2.7446751505195099E-3</v>
      </c>
    </row>
    <row r="230" spans="1:7" x14ac:dyDescent="0.25">
      <c r="A230" s="1"/>
      <c r="B230" s="2">
        <v>31413</v>
      </c>
      <c r="C230" s="1">
        <v>97114</v>
      </c>
      <c r="D230" s="1">
        <f t="shared" si="6"/>
        <v>-763</v>
      </c>
      <c r="E230" s="1">
        <f ca="1">IF(ROW()&lt;13,"",AVERAGE(OFFSET(Ireland[[#This Row],[Last]],,,-12)))</f>
        <v>91566</v>
      </c>
      <c r="F230" s="9">
        <f t="shared" si="7"/>
        <v>-7.7954984317050993E-3</v>
      </c>
      <c r="G230" s="1">
        <f ca="1">IF(ROW()&lt;13,"",AVERAGE(OFFSET(Ireland[[#This Row],[% Change]],,,-12)))</f>
        <v>-2.8812299427958209E-3</v>
      </c>
    </row>
    <row r="231" spans="1:7" x14ac:dyDescent="0.25">
      <c r="A231" s="1"/>
      <c r="B231" s="2">
        <v>31444</v>
      </c>
      <c r="C231" s="1">
        <v>94868</v>
      </c>
      <c r="D231" s="1">
        <f t="shared" si="6"/>
        <v>-2246</v>
      </c>
      <c r="E231" s="1">
        <f ca="1">IF(ROW()&lt;13,"",AVERAGE(OFFSET(Ireland[[#This Row],[Last]],,,-12)))</f>
        <v>91096.666666666672</v>
      </c>
      <c r="F231" s="9">
        <f t="shared" si="7"/>
        <v>-2.3127458450892764E-2</v>
      </c>
      <c r="G231" s="1">
        <f ca="1">IF(ROW()&lt;13,"",AVERAGE(OFFSET(Ireland[[#This Row],[% Change]],,,-12)))</f>
        <v>-3.9956301777788281E-3</v>
      </c>
    </row>
    <row r="232" spans="1:7" x14ac:dyDescent="0.25">
      <c r="A232" s="1"/>
      <c r="B232" s="2">
        <v>31472</v>
      </c>
      <c r="C232" s="1">
        <v>92933</v>
      </c>
      <c r="D232" s="1">
        <f t="shared" si="6"/>
        <v>-1935</v>
      </c>
      <c r="E232" s="1">
        <f ca="1">IF(ROW()&lt;13,"",AVERAGE(OFFSET(Ireland[[#This Row],[Last]],,,-12)))</f>
        <v>90806.416666666672</v>
      </c>
      <c r="F232" s="9">
        <f t="shared" si="7"/>
        <v>-2.0396761816418602E-2</v>
      </c>
      <c r="G232" s="1">
        <f ca="1">IF(ROW()&lt;13,"",AVERAGE(OFFSET(Ireland[[#This Row],[% Change]],,,-12)))</f>
        <v>-2.3089590024472115E-3</v>
      </c>
    </row>
    <row r="233" spans="1:7" x14ac:dyDescent="0.25">
      <c r="A233" s="1"/>
      <c r="B233" s="2">
        <v>31503</v>
      </c>
      <c r="C233" s="1">
        <v>88413</v>
      </c>
      <c r="D233" s="1">
        <f t="shared" si="6"/>
        <v>-4520</v>
      </c>
      <c r="E233" s="1">
        <f ca="1">IF(ROW()&lt;13,"",AVERAGE(OFFSET(Ireland[[#This Row],[Last]],,,-12)))</f>
        <v>90406</v>
      </c>
      <c r="F233" s="9">
        <f t="shared" si="7"/>
        <v>-4.8637190233824366E-2</v>
      </c>
      <c r="G233" s="1">
        <f ca="1">IF(ROW()&lt;13,"",AVERAGE(OFFSET(Ireland[[#This Row],[% Change]],,,-12)))</f>
        <v>-3.5979941328408635E-3</v>
      </c>
    </row>
    <row r="234" spans="1:7" x14ac:dyDescent="0.25">
      <c r="A234" s="1"/>
      <c r="B234" s="2">
        <v>31533</v>
      </c>
      <c r="C234" s="1">
        <v>87439</v>
      </c>
      <c r="D234" s="1">
        <f t="shared" si="6"/>
        <v>-974</v>
      </c>
      <c r="E234" s="1">
        <f ca="1">IF(ROW()&lt;13,"",AVERAGE(OFFSET(Ireland[[#This Row],[Last]],,,-12)))</f>
        <v>90287.083333333328</v>
      </c>
      <c r="F234" s="9">
        <f t="shared" si="7"/>
        <v>-1.1016479476999989E-2</v>
      </c>
      <c r="G234" s="1">
        <f ca="1">IF(ROW()&lt;13,"",AVERAGE(OFFSET(Ireland[[#This Row],[% Change]],,,-12)))</f>
        <v>-6.2551223010300127E-4</v>
      </c>
    </row>
    <row r="235" spans="1:7" x14ac:dyDescent="0.25">
      <c r="A235" s="1"/>
      <c r="B235" s="2">
        <v>31564</v>
      </c>
      <c r="C235" s="1">
        <v>85902</v>
      </c>
      <c r="D235" s="1">
        <f t="shared" si="6"/>
        <v>-1537</v>
      </c>
      <c r="E235" s="1">
        <f ca="1">IF(ROW()&lt;13,"",AVERAGE(OFFSET(Ireland[[#This Row],[Last]],,,-12)))</f>
        <v>90123.75</v>
      </c>
      <c r="F235" s="9">
        <f t="shared" si="7"/>
        <v>-1.7577968640995437E-2</v>
      </c>
      <c r="G235" s="1">
        <f ca="1">IF(ROW()&lt;13,"",AVERAGE(OFFSET(Ireland[[#This Row],[% Change]],,,-12)))</f>
        <v>-1.1488505158841215E-3</v>
      </c>
    </row>
    <row r="236" spans="1:7" x14ac:dyDescent="0.25">
      <c r="A236" s="1"/>
      <c r="B236" s="2">
        <v>31594</v>
      </c>
      <c r="C236" s="1">
        <v>85769</v>
      </c>
      <c r="D236" s="1">
        <f t="shared" si="6"/>
        <v>-133</v>
      </c>
      <c r="E236" s="1">
        <f ca="1">IF(ROW()&lt;13,"",AVERAGE(OFFSET(Ireland[[#This Row],[Last]],,,-12)))</f>
        <v>89953</v>
      </c>
      <c r="F236" s="9">
        <f t="shared" si="7"/>
        <v>-1.5482759423529138E-3</v>
      </c>
      <c r="G236" s="1">
        <f ca="1">IF(ROW()&lt;13,"",AVERAGE(OFFSET(Ireland[[#This Row],[% Change]],,,-12)))</f>
        <v>-1.2361414008770753E-3</v>
      </c>
    </row>
    <row r="237" spans="1:7" x14ac:dyDescent="0.25">
      <c r="A237" s="1"/>
      <c r="B237" s="2">
        <v>31625</v>
      </c>
      <c r="C237" s="1">
        <v>86710</v>
      </c>
      <c r="D237" s="1">
        <f t="shared" si="6"/>
        <v>941</v>
      </c>
      <c r="E237" s="1">
        <f ca="1">IF(ROW()&lt;13,"",AVERAGE(OFFSET(Ireland[[#This Row],[Last]],,,-12)))</f>
        <v>89737.416666666672</v>
      </c>
      <c r="F237" s="9">
        <f t="shared" si="7"/>
        <v>1.0971329967703948E-2</v>
      </c>
      <c r="G237" s="1">
        <f ca="1">IF(ROW()&lt;13,"",AVERAGE(OFFSET(Ireland[[#This Row],[% Change]],,,-12)))</f>
        <v>-1.7253347182077799E-3</v>
      </c>
    </row>
    <row r="238" spans="1:7" x14ac:dyDescent="0.25">
      <c r="A238" s="1"/>
      <c r="B238" s="2">
        <v>31656</v>
      </c>
      <c r="C238" s="1">
        <v>82880</v>
      </c>
      <c r="D238" s="1">
        <f t="shared" si="6"/>
        <v>-3830</v>
      </c>
      <c r="E238" s="1">
        <f ca="1">IF(ROW()&lt;13,"",AVERAGE(OFFSET(Ireland[[#This Row],[Last]],,,-12)))</f>
        <v>89491.166666666672</v>
      </c>
      <c r="F238" s="9">
        <f t="shared" si="7"/>
        <v>-4.4170222581017181E-2</v>
      </c>
      <c r="G238" s="1">
        <f ca="1">IF(ROW()&lt;13,"",AVERAGE(OFFSET(Ireland[[#This Row],[% Change]],,,-12)))</f>
        <v>-2.1753949720209834E-3</v>
      </c>
    </row>
    <row r="239" spans="1:7" x14ac:dyDescent="0.25">
      <c r="A239" s="1"/>
      <c r="B239" s="2">
        <v>31686</v>
      </c>
      <c r="C239" s="1">
        <v>84923</v>
      </c>
      <c r="D239" s="1">
        <f t="shared" si="6"/>
        <v>2043</v>
      </c>
      <c r="E239" s="1">
        <f ca="1">IF(ROW()&lt;13,"",AVERAGE(OFFSET(Ireland[[#This Row],[Last]],,,-12)))</f>
        <v>89433.583333333328</v>
      </c>
      <c r="F239" s="9">
        <f t="shared" si="7"/>
        <v>2.4650096525096525E-2</v>
      </c>
      <c r="G239" s="1">
        <f ca="1">IF(ROW()&lt;13,"",AVERAGE(OFFSET(Ireland[[#This Row],[% Change]],,,-12)))</f>
        <v>9.3338679006821357E-5</v>
      </c>
    </row>
    <row r="240" spans="1:7" x14ac:dyDescent="0.25">
      <c r="A240" s="1"/>
      <c r="B240" s="2">
        <v>31717</v>
      </c>
      <c r="C240" s="1">
        <v>87200</v>
      </c>
      <c r="D240" s="1">
        <f t="shared" si="6"/>
        <v>2277</v>
      </c>
      <c r="E240" s="1">
        <f ca="1">IF(ROW()&lt;13,"",AVERAGE(OFFSET(Ireland[[#This Row],[Last]],,,-12)))</f>
        <v>89335.666666666672</v>
      </c>
      <c r="F240" s="9">
        <f t="shared" si="7"/>
        <v>2.6812524286706781E-2</v>
      </c>
      <c r="G240" s="1">
        <f ca="1">IF(ROW()&lt;13,"",AVERAGE(OFFSET(Ireland[[#This Row],[% Change]],,,-12)))</f>
        <v>-3.5973416900663264E-4</v>
      </c>
    </row>
    <row r="241" spans="1:7" x14ac:dyDescent="0.25">
      <c r="A241" s="1"/>
      <c r="B241" s="2">
        <v>31747</v>
      </c>
      <c r="C241" s="1">
        <v>96589</v>
      </c>
      <c r="D241" s="1">
        <f t="shared" si="6"/>
        <v>9389</v>
      </c>
      <c r="E241" s="1">
        <f ca="1">IF(ROW()&lt;13,"",AVERAGE(OFFSET(Ireland[[#This Row],[Last]],,,-12)))</f>
        <v>89228.333333333328</v>
      </c>
      <c r="F241" s="9">
        <f t="shared" si="7"/>
        <v>0.10767201834862385</v>
      </c>
      <c r="G241" s="1">
        <f ca="1">IF(ROW()&lt;13,"",AVERAGE(OFFSET(Ireland[[#This Row],[% Change]],,,-12)))</f>
        <v>-3.4699053717293762E-4</v>
      </c>
    </row>
    <row r="242" spans="1:7" x14ac:dyDescent="0.25">
      <c r="A242" s="1"/>
      <c r="B242" s="2">
        <v>31778</v>
      </c>
      <c r="C242" s="1">
        <v>98822</v>
      </c>
      <c r="D242" s="1">
        <f t="shared" si="6"/>
        <v>2233</v>
      </c>
      <c r="E242" s="1">
        <f ca="1">IF(ROW()&lt;13,"",AVERAGE(OFFSET(Ireland[[#This Row],[Last]],,,-12)))</f>
        <v>89370.666666666672</v>
      </c>
      <c r="F242" s="9">
        <f t="shared" si="7"/>
        <v>2.3118574578885793E-2</v>
      </c>
      <c r="G242" s="1">
        <f ca="1">IF(ROW()&lt;13,"",AVERAGE(OFFSET(Ireland[[#This Row],[% Change]],,,-12)))</f>
        <v>2.2291822137096343E-3</v>
      </c>
    </row>
    <row r="243" spans="1:7" x14ac:dyDescent="0.25">
      <c r="A243" s="1"/>
      <c r="B243" s="2">
        <v>31809</v>
      </c>
      <c r="C243" s="1">
        <v>96541</v>
      </c>
      <c r="D243" s="1">
        <f t="shared" si="6"/>
        <v>-2281</v>
      </c>
      <c r="E243" s="1">
        <f ca="1">IF(ROW()&lt;13,"",AVERAGE(OFFSET(Ireland[[#This Row],[Last]],,,-12)))</f>
        <v>89510.083333333328</v>
      </c>
      <c r="F243" s="9">
        <f t="shared" si="7"/>
        <v>-2.3081904839003461E-2</v>
      </c>
      <c r="G243" s="1">
        <f ca="1">IF(ROW()&lt;13,"",AVERAGE(OFFSET(Ireland[[#This Row],[% Change]],,,-12)))</f>
        <v>2.2329783480337447E-3</v>
      </c>
    </row>
    <row r="244" spans="1:7" x14ac:dyDescent="0.25">
      <c r="A244" s="1"/>
      <c r="B244" s="2">
        <v>31837</v>
      </c>
      <c r="C244" s="1">
        <v>93071</v>
      </c>
      <c r="D244" s="1">
        <f t="shared" si="6"/>
        <v>-3470</v>
      </c>
      <c r="E244" s="1">
        <f ca="1">IF(ROW()&lt;13,"",AVERAGE(OFFSET(Ireland[[#This Row],[Last]],,,-12)))</f>
        <v>89521.583333333328</v>
      </c>
      <c r="F244" s="9">
        <f t="shared" si="7"/>
        <v>-3.5943277985519106E-2</v>
      </c>
      <c r="G244" s="1">
        <f ca="1">IF(ROW()&lt;13,"",AVERAGE(OFFSET(Ireland[[#This Row],[% Change]],,,-12)))</f>
        <v>9.3743533394203757E-4</v>
      </c>
    </row>
    <row r="245" spans="1:7" x14ac:dyDescent="0.25">
      <c r="A245" s="1"/>
      <c r="B245" s="2">
        <v>31868</v>
      </c>
      <c r="C245" s="1">
        <v>92540</v>
      </c>
      <c r="D245" s="1">
        <f t="shared" si="6"/>
        <v>-531</v>
      </c>
      <c r="E245" s="1">
        <f ca="1">IF(ROW()&lt;13,"",AVERAGE(OFFSET(Ireland[[#This Row],[Last]],,,-12)))</f>
        <v>89865.5</v>
      </c>
      <c r="F245" s="9">
        <f t="shared" si="7"/>
        <v>-5.7053217436150898E-3</v>
      </c>
      <c r="G245" s="1">
        <f ca="1">IF(ROW()&lt;13,"",AVERAGE(OFFSET(Ireland[[#This Row],[% Change]],,,-12)))</f>
        <v>4.5150910414594753E-3</v>
      </c>
    </row>
    <row r="246" spans="1:7" x14ac:dyDescent="0.25">
      <c r="A246" s="1"/>
      <c r="B246" s="2">
        <v>31898</v>
      </c>
      <c r="C246" s="1">
        <v>87406</v>
      </c>
      <c r="D246" s="1">
        <f t="shared" si="6"/>
        <v>-5134</v>
      </c>
      <c r="E246" s="1">
        <f ca="1">IF(ROW()&lt;13,"",AVERAGE(OFFSET(Ireland[[#This Row],[Last]],,,-12)))</f>
        <v>89862.75</v>
      </c>
      <c r="F246" s="9">
        <f t="shared" si="7"/>
        <v>-5.5478711908363953E-2</v>
      </c>
      <c r="G246" s="1">
        <f ca="1">IF(ROW()&lt;13,"",AVERAGE(OFFSET(Ireland[[#This Row],[% Change]],,,-12)))</f>
        <v>8.0990500551248021E-4</v>
      </c>
    </row>
    <row r="247" spans="1:7" x14ac:dyDescent="0.25">
      <c r="A247" s="1"/>
      <c r="B247" s="2">
        <v>31929</v>
      </c>
      <c r="C247" s="1">
        <v>84541</v>
      </c>
      <c r="D247" s="1">
        <f t="shared" si="6"/>
        <v>-2865</v>
      </c>
      <c r="E247" s="1">
        <f ca="1">IF(ROW()&lt;13,"",AVERAGE(OFFSET(Ireland[[#This Row],[Last]],,,-12)))</f>
        <v>89749.333333333328</v>
      </c>
      <c r="F247" s="9">
        <f t="shared" si="7"/>
        <v>-3.2778070155366906E-2</v>
      </c>
      <c r="G247" s="1">
        <f ca="1">IF(ROW()&lt;13,"",AVERAGE(OFFSET(Ireland[[#This Row],[% Change]],,,-12)))</f>
        <v>-4.5677012068514347E-4</v>
      </c>
    </row>
    <row r="248" spans="1:7" x14ac:dyDescent="0.25">
      <c r="A248" s="1"/>
      <c r="B248" s="2">
        <v>31959</v>
      </c>
      <c r="C248" s="1">
        <v>83731</v>
      </c>
      <c r="D248" s="1">
        <f t="shared" si="6"/>
        <v>-810</v>
      </c>
      <c r="E248" s="1">
        <f ca="1">IF(ROW()&lt;13,"",AVERAGE(OFFSET(Ireland[[#This Row],[Last]],,,-12)))</f>
        <v>89579.5</v>
      </c>
      <c r="F248" s="9">
        <f t="shared" si="7"/>
        <v>-9.5811499745685532E-3</v>
      </c>
      <c r="G248" s="1">
        <f ca="1">IF(ROW()&lt;13,"",AVERAGE(OFFSET(Ireland[[#This Row],[% Change]],,,-12)))</f>
        <v>-1.1261762900364452E-3</v>
      </c>
    </row>
    <row r="249" spans="1:7" x14ac:dyDescent="0.25">
      <c r="A249" s="1"/>
      <c r="B249" s="2">
        <v>31990</v>
      </c>
      <c r="C249" s="1">
        <v>82986</v>
      </c>
      <c r="D249" s="1">
        <f t="shared" si="6"/>
        <v>-745</v>
      </c>
      <c r="E249" s="1">
        <f ca="1">IF(ROW()&lt;13,"",AVERAGE(OFFSET(Ireland[[#This Row],[Last]],,,-12)))</f>
        <v>89269.166666666672</v>
      </c>
      <c r="F249" s="9">
        <f t="shared" si="7"/>
        <v>-8.8975409346598033E-3</v>
      </c>
      <c r="G249" s="1">
        <f ca="1">IF(ROW()&lt;13,"",AVERAGE(OFFSET(Ireland[[#This Row],[% Change]],,,-12)))</f>
        <v>-2.7819155319000911E-3</v>
      </c>
    </row>
    <row r="250" spans="1:7" x14ac:dyDescent="0.25">
      <c r="A250" s="1"/>
      <c r="B250" s="2">
        <v>32021</v>
      </c>
      <c r="C250" s="1">
        <v>79705</v>
      </c>
      <c r="D250" s="1">
        <f t="shared" si="6"/>
        <v>-3281</v>
      </c>
      <c r="E250" s="1">
        <f ca="1">IF(ROW()&lt;13,"",AVERAGE(OFFSET(Ireland[[#This Row],[Last]],,,-12)))</f>
        <v>89004.583333333328</v>
      </c>
      <c r="F250" s="9">
        <f t="shared" si="7"/>
        <v>-3.9536789337960621E-2</v>
      </c>
      <c r="G250" s="1">
        <f ca="1">IF(ROW()&lt;13,"",AVERAGE(OFFSET(Ireland[[#This Row],[% Change]],,,-12)))</f>
        <v>-2.3957960949787128E-3</v>
      </c>
    </row>
    <row r="251" spans="1:7" x14ac:dyDescent="0.25">
      <c r="A251" s="1"/>
      <c r="B251" s="2">
        <v>32051</v>
      </c>
      <c r="C251" s="1">
        <v>81192</v>
      </c>
      <c r="D251" s="1">
        <f t="shared" si="6"/>
        <v>1487</v>
      </c>
      <c r="E251" s="1">
        <f ca="1">IF(ROW()&lt;13,"",AVERAGE(OFFSET(Ireland[[#This Row],[Last]],,,-12)))</f>
        <v>88693.666666666672</v>
      </c>
      <c r="F251" s="9">
        <f t="shared" si="7"/>
        <v>1.8656295088137508E-2</v>
      </c>
      <c r="G251" s="1">
        <f ca="1">IF(ROW()&lt;13,"",AVERAGE(OFFSET(Ireland[[#This Row],[% Change]],,,-12)))</f>
        <v>-2.895279548058629E-3</v>
      </c>
    </row>
    <row r="252" spans="1:7" x14ac:dyDescent="0.25">
      <c r="A252" s="1"/>
      <c r="B252" s="2">
        <v>32082</v>
      </c>
      <c r="C252" s="1">
        <v>83800</v>
      </c>
      <c r="D252" s="1">
        <f t="shared" si="6"/>
        <v>2608</v>
      </c>
      <c r="E252" s="1">
        <f ca="1">IF(ROW()&lt;13,"",AVERAGE(OFFSET(Ireland[[#This Row],[Last]],,,-12)))</f>
        <v>88410.333333333328</v>
      </c>
      <c r="F252" s="9">
        <f t="shared" si="7"/>
        <v>3.2121391270075871E-2</v>
      </c>
      <c r="G252" s="1">
        <f ca="1">IF(ROW()&lt;13,"",AVERAGE(OFFSET(Ireland[[#This Row],[% Change]],,,-12)))</f>
        <v>-2.4528739661112075E-3</v>
      </c>
    </row>
    <row r="253" spans="1:7" x14ac:dyDescent="0.25">
      <c r="A253" s="1"/>
      <c r="B253" s="2">
        <v>32112</v>
      </c>
      <c r="C253" s="1">
        <v>90345</v>
      </c>
      <c r="D253" s="1">
        <f t="shared" si="6"/>
        <v>6545</v>
      </c>
      <c r="E253" s="1">
        <f ca="1">IF(ROW()&lt;13,"",AVERAGE(OFFSET(Ireland[[#This Row],[Last]],,,-12)))</f>
        <v>87890</v>
      </c>
      <c r="F253" s="9">
        <f t="shared" si="7"/>
        <v>7.8102625298329356E-2</v>
      </c>
      <c r="G253" s="1">
        <f ca="1">IF(ROW()&lt;13,"",AVERAGE(OFFSET(Ireland[[#This Row],[% Change]],,,-12)))</f>
        <v>-4.9169900536357456E-3</v>
      </c>
    </row>
    <row r="254" spans="1:7" x14ac:dyDescent="0.25">
      <c r="A254" s="1"/>
      <c r="B254" s="2">
        <v>32143</v>
      </c>
      <c r="C254" s="1">
        <v>91170</v>
      </c>
      <c r="D254" s="1">
        <f t="shared" si="6"/>
        <v>825</v>
      </c>
      <c r="E254" s="1">
        <f ca="1">IF(ROW()&lt;13,"",AVERAGE(OFFSET(Ireland[[#This Row],[Last]],,,-12)))</f>
        <v>87252.333333333328</v>
      </c>
      <c r="F254" s="9">
        <f t="shared" si="7"/>
        <v>9.1316619624771701E-3</v>
      </c>
      <c r="G254" s="1">
        <f ca="1">IF(ROW()&lt;13,"",AVERAGE(OFFSET(Ireland[[#This Row],[% Change]],,,-12)))</f>
        <v>-6.0825661050031296E-3</v>
      </c>
    </row>
    <row r="255" spans="1:7" x14ac:dyDescent="0.25">
      <c r="A255" s="1"/>
      <c r="B255" s="2">
        <v>32174</v>
      </c>
      <c r="C255" s="1">
        <v>89063</v>
      </c>
      <c r="D255" s="1">
        <f t="shared" si="6"/>
        <v>-2107</v>
      </c>
      <c r="E255" s="1">
        <f ca="1">IF(ROW()&lt;13,"",AVERAGE(OFFSET(Ireland[[#This Row],[Last]],,,-12)))</f>
        <v>86629.166666666672</v>
      </c>
      <c r="F255" s="9">
        <f t="shared" si="7"/>
        <v>-2.3110672370297246E-2</v>
      </c>
      <c r="G255" s="1">
        <f ca="1">IF(ROW()&lt;13,"",AVERAGE(OFFSET(Ireland[[#This Row],[% Change]],,,-12)))</f>
        <v>-6.0849633992776141E-3</v>
      </c>
    </row>
    <row r="256" spans="1:7" x14ac:dyDescent="0.25">
      <c r="A256" s="1"/>
      <c r="B256" s="2">
        <v>32203</v>
      </c>
      <c r="C256" s="1">
        <v>86571</v>
      </c>
      <c r="D256" s="1">
        <f t="shared" si="6"/>
        <v>-2492</v>
      </c>
      <c r="E256" s="1">
        <f ca="1">IF(ROW()&lt;13,"",AVERAGE(OFFSET(Ireland[[#This Row],[Last]],,,-12)))</f>
        <v>86087.5</v>
      </c>
      <c r="F256" s="9">
        <f t="shared" si="7"/>
        <v>-2.7980193795403254E-2</v>
      </c>
      <c r="G256" s="1">
        <f ca="1">IF(ROW()&lt;13,"",AVERAGE(OFFSET(Ireland[[#This Row],[% Change]],,,-12)))</f>
        <v>-5.4213730501012922E-3</v>
      </c>
    </row>
    <row r="257" spans="1:7" x14ac:dyDescent="0.25">
      <c r="A257" s="1"/>
      <c r="B257" s="2">
        <v>32234</v>
      </c>
      <c r="C257" s="1">
        <v>81808</v>
      </c>
      <c r="D257" s="1">
        <f t="shared" si="6"/>
        <v>-4763</v>
      </c>
      <c r="E257" s="1">
        <f ca="1">IF(ROW()&lt;13,"",AVERAGE(OFFSET(Ireland[[#This Row],[Last]],,,-12)))</f>
        <v>85193.166666666672</v>
      </c>
      <c r="F257" s="9">
        <f t="shared" si="7"/>
        <v>-5.5018424183618068E-2</v>
      </c>
      <c r="G257" s="1">
        <f ca="1">IF(ROW()&lt;13,"",AVERAGE(OFFSET(Ireland[[#This Row],[% Change]],,,-12)))</f>
        <v>-9.5307982534348721E-3</v>
      </c>
    </row>
    <row r="258" spans="1:7" x14ac:dyDescent="0.25">
      <c r="A258" s="1"/>
      <c r="B258" s="2">
        <v>32264</v>
      </c>
      <c r="C258" s="1">
        <v>77220</v>
      </c>
      <c r="D258" s="1">
        <f t="shared" ref="D258:D321" si="8">C258-C257</f>
        <v>-4588</v>
      </c>
      <c r="E258" s="1">
        <f ca="1">IF(ROW()&lt;13,"",AVERAGE(OFFSET(Ireland[[#This Row],[Last]],,,-12)))</f>
        <v>84344.333333333328</v>
      </c>
      <c r="F258" s="9">
        <f t="shared" ref="F258:F321" si="9">(C258-C257)/C257</f>
        <v>-5.6082534715431252E-2</v>
      </c>
      <c r="G258" s="1">
        <f ca="1">IF(ROW()&lt;13,"",AVERAGE(OFFSET(Ireland[[#This Row],[% Change]],,,-12)))</f>
        <v>-9.5811168206904815E-3</v>
      </c>
    </row>
    <row r="259" spans="1:7" x14ac:dyDescent="0.25">
      <c r="A259" s="1"/>
      <c r="B259" s="2">
        <v>32295</v>
      </c>
      <c r="C259" s="1">
        <v>75966</v>
      </c>
      <c r="D259" s="1">
        <f t="shared" si="8"/>
        <v>-1254</v>
      </c>
      <c r="E259" s="1">
        <f ca="1">IF(ROW()&lt;13,"",AVERAGE(OFFSET(Ireland[[#This Row],[Last]],,,-12)))</f>
        <v>83629.75</v>
      </c>
      <c r="F259" s="9">
        <f t="shared" si="9"/>
        <v>-1.6239316239316241E-2</v>
      </c>
      <c r="G259" s="1">
        <f ca="1">IF(ROW()&lt;13,"",AVERAGE(OFFSET(Ireland[[#This Row],[% Change]],,,-12)))</f>
        <v>-8.2028873276862608E-3</v>
      </c>
    </row>
    <row r="260" spans="1:7" x14ac:dyDescent="0.25">
      <c r="A260" s="1"/>
      <c r="B260" s="2">
        <v>32325</v>
      </c>
      <c r="C260" s="1">
        <v>76032</v>
      </c>
      <c r="D260" s="1">
        <f t="shared" si="8"/>
        <v>66</v>
      </c>
      <c r="E260" s="1">
        <f ca="1">IF(ROW()&lt;13,"",AVERAGE(OFFSET(Ireland[[#This Row],[Last]],,,-12)))</f>
        <v>82988.166666666672</v>
      </c>
      <c r="F260" s="9">
        <f t="shared" si="9"/>
        <v>8.6880973066898344E-4</v>
      </c>
      <c r="G260" s="1">
        <f ca="1">IF(ROW()&lt;13,"",AVERAGE(OFFSET(Ireland[[#This Row],[% Change]],,,-12)))</f>
        <v>-7.3320573522498008E-3</v>
      </c>
    </row>
    <row r="261" spans="1:7" x14ac:dyDescent="0.25">
      <c r="A261" s="1"/>
      <c r="B261" s="2">
        <v>32356</v>
      </c>
      <c r="C261" s="1">
        <v>74680</v>
      </c>
      <c r="D261" s="1">
        <f t="shared" si="8"/>
        <v>-1352</v>
      </c>
      <c r="E261" s="1">
        <f ca="1">IF(ROW()&lt;13,"",AVERAGE(OFFSET(Ireland[[#This Row],[Last]],,,-12)))</f>
        <v>82296</v>
      </c>
      <c r="F261" s="9">
        <f t="shared" si="9"/>
        <v>-1.7781986531986531E-2</v>
      </c>
      <c r="G261" s="1">
        <f ca="1">IF(ROW()&lt;13,"",AVERAGE(OFFSET(Ireland[[#This Row],[% Change]],,,-12)))</f>
        <v>-8.0724278186936945E-3</v>
      </c>
    </row>
    <row r="262" spans="1:7" x14ac:dyDescent="0.25">
      <c r="A262" s="1"/>
      <c r="B262" s="2">
        <v>32387</v>
      </c>
      <c r="C262" s="1">
        <v>70102</v>
      </c>
      <c r="D262" s="1">
        <f t="shared" si="8"/>
        <v>-4578</v>
      </c>
      <c r="E262" s="1">
        <f ca="1">IF(ROW()&lt;13,"",AVERAGE(OFFSET(Ireland[[#This Row],[Last]],,,-12)))</f>
        <v>81495.75</v>
      </c>
      <c r="F262" s="9">
        <f t="shared" si="9"/>
        <v>-6.1301553294054636E-2</v>
      </c>
      <c r="G262" s="1">
        <f ca="1">IF(ROW()&lt;13,"",AVERAGE(OFFSET(Ireland[[#This Row],[% Change]],,,-12)))</f>
        <v>-9.886158148368197E-3</v>
      </c>
    </row>
    <row r="263" spans="1:7" x14ac:dyDescent="0.25">
      <c r="A263" s="1"/>
      <c r="B263" s="2">
        <v>32417</v>
      </c>
      <c r="C263" s="1">
        <v>70964</v>
      </c>
      <c r="D263" s="1">
        <f t="shared" si="8"/>
        <v>862</v>
      </c>
      <c r="E263" s="1">
        <f ca="1">IF(ROW()&lt;13,"",AVERAGE(OFFSET(Ireland[[#This Row],[Last]],,,-12)))</f>
        <v>80643.416666666672</v>
      </c>
      <c r="F263" s="9">
        <f t="shared" si="9"/>
        <v>1.2296368149268209E-2</v>
      </c>
      <c r="G263" s="1">
        <f ca="1">IF(ROW()&lt;13,"",AVERAGE(OFFSET(Ireland[[#This Row],[% Change]],,,-12)))</f>
        <v>-1.0416152059940639E-2</v>
      </c>
    </row>
    <row r="264" spans="1:7" x14ac:dyDescent="0.25">
      <c r="A264" s="1"/>
      <c r="B264" s="2">
        <v>32448</v>
      </c>
      <c r="C264" s="1">
        <v>72475</v>
      </c>
      <c r="D264" s="1">
        <f t="shared" si="8"/>
        <v>1511</v>
      </c>
      <c r="E264" s="1">
        <f ca="1">IF(ROW()&lt;13,"",AVERAGE(OFFSET(Ireland[[#This Row],[Last]],,,-12)))</f>
        <v>79699.666666666672</v>
      </c>
      <c r="F264" s="9">
        <f t="shared" si="9"/>
        <v>2.1292486331097458E-2</v>
      </c>
      <c r="G264" s="1">
        <f ca="1">IF(ROW()&lt;13,"",AVERAGE(OFFSET(Ireland[[#This Row],[% Change]],,,-12)))</f>
        <v>-1.1318560804855505E-2</v>
      </c>
    </row>
    <row r="265" spans="1:7" x14ac:dyDescent="0.25">
      <c r="A265" s="1"/>
      <c r="B265" s="2">
        <v>32478</v>
      </c>
      <c r="C265" s="1">
        <v>78291</v>
      </c>
      <c r="D265" s="1">
        <f t="shared" si="8"/>
        <v>5816</v>
      </c>
      <c r="E265" s="1">
        <f ca="1">IF(ROW()&lt;13,"",AVERAGE(OFFSET(Ireland[[#This Row],[Last]],,,-12)))</f>
        <v>78695.166666666672</v>
      </c>
      <c r="F265" s="9">
        <f t="shared" si="9"/>
        <v>8.0248361503966886E-2</v>
      </c>
      <c r="G265" s="1">
        <f ca="1">IF(ROW()&lt;13,"",AVERAGE(OFFSET(Ireland[[#This Row],[% Change]],,,-12)))</f>
        <v>-1.1139749454385709E-2</v>
      </c>
    </row>
    <row r="266" spans="1:7" x14ac:dyDescent="0.25">
      <c r="A266" s="1"/>
      <c r="B266" s="2">
        <v>32509</v>
      </c>
      <c r="C266" s="1">
        <v>78781</v>
      </c>
      <c r="D266" s="1">
        <f t="shared" si="8"/>
        <v>490</v>
      </c>
      <c r="E266" s="1">
        <f ca="1">IF(ROW()&lt;13,"",AVERAGE(OFFSET(Ireland[[#This Row],[Last]],,,-12)))</f>
        <v>77662.75</v>
      </c>
      <c r="F266" s="9">
        <f t="shared" si="9"/>
        <v>6.2587015110293649E-3</v>
      </c>
      <c r="G266" s="1">
        <f ca="1">IF(ROW()&lt;13,"",AVERAGE(OFFSET(Ireland[[#This Row],[% Change]],,,-12)))</f>
        <v>-1.1379162825339692E-2</v>
      </c>
    </row>
    <row r="267" spans="1:7" x14ac:dyDescent="0.25">
      <c r="A267" s="1"/>
      <c r="B267" s="2">
        <v>32540</v>
      </c>
      <c r="C267" s="1">
        <v>75693</v>
      </c>
      <c r="D267" s="1">
        <f t="shared" si="8"/>
        <v>-3088</v>
      </c>
      <c r="E267" s="1">
        <f ca="1">IF(ROW()&lt;13,"",AVERAGE(OFFSET(Ireland[[#This Row],[Last]],,,-12)))</f>
        <v>76548.583333333328</v>
      </c>
      <c r="F267" s="9">
        <f t="shared" si="9"/>
        <v>-3.9197268376892906E-2</v>
      </c>
      <c r="G267" s="1">
        <f ca="1">IF(ROW()&lt;13,"",AVERAGE(OFFSET(Ireland[[#This Row],[% Change]],,,-12)))</f>
        <v>-1.2719712492555999E-2</v>
      </c>
    </row>
    <row r="268" spans="1:7" x14ac:dyDescent="0.25">
      <c r="A268" s="1"/>
      <c r="B268" s="2">
        <v>32568</v>
      </c>
      <c r="C268" s="1">
        <v>74541</v>
      </c>
      <c r="D268" s="1">
        <f t="shared" si="8"/>
        <v>-1152</v>
      </c>
      <c r="E268" s="1">
        <f ca="1">IF(ROW()&lt;13,"",AVERAGE(OFFSET(Ireland[[#This Row],[Last]],,,-12)))</f>
        <v>75546.083333333328</v>
      </c>
      <c r="F268" s="9">
        <f t="shared" si="9"/>
        <v>-1.5219372993539693E-2</v>
      </c>
      <c r="G268" s="1">
        <f ca="1">IF(ROW()&lt;13,"",AVERAGE(OFFSET(Ireland[[#This Row],[% Change]],,,-12)))</f>
        <v>-1.1656310759067373E-2</v>
      </c>
    </row>
    <row r="269" spans="1:7" x14ac:dyDescent="0.25">
      <c r="A269" s="1"/>
      <c r="B269" s="2">
        <v>32599</v>
      </c>
      <c r="C269" s="1">
        <v>68461</v>
      </c>
      <c r="D269" s="1">
        <f t="shared" si="8"/>
        <v>-6080</v>
      </c>
      <c r="E269" s="1">
        <f ca="1">IF(ROW()&lt;13,"",AVERAGE(OFFSET(Ireland[[#This Row],[Last]],,,-12)))</f>
        <v>74433.833333333328</v>
      </c>
      <c r="F269" s="9">
        <f t="shared" si="9"/>
        <v>-8.1565849666626417E-2</v>
      </c>
      <c r="G269" s="1">
        <f ca="1">IF(ROW()&lt;13,"",AVERAGE(OFFSET(Ireland[[#This Row],[% Change]],,,-12)))</f>
        <v>-1.3868596215984732E-2</v>
      </c>
    </row>
    <row r="270" spans="1:7" x14ac:dyDescent="0.25">
      <c r="A270" s="1"/>
      <c r="B270" s="2">
        <v>32629</v>
      </c>
      <c r="C270" s="1">
        <v>65327</v>
      </c>
      <c r="D270" s="1">
        <f t="shared" si="8"/>
        <v>-3134</v>
      </c>
      <c r="E270" s="1">
        <f ca="1">IF(ROW()&lt;13,"",AVERAGE(OFFSET(Ireland[[#This Row],[Last]],,,-12)))</f>
        <v>73442.75</v>
      </c>
      <c r="F270" s="9">
        <f t="shared" si="9"/>
        <v>-4.5777888140693244E-2</v>
      </c>
      <c r="G270" s="1">
        <f ca="1">IF(ROW()&lt;13,"",AVERAGE(OFFSET(Ireland[[#This Row],[% Change]],,,-12)))</f>
        <v>-1.3009875668089898E-2</v>
      </c>
    </row>
    <row r="271" spans="1:7" x14ac:dyDescent="0.25">
      <c r="A271" s="1"/>
      <c r="B271" s="2">
        <v>32660</v>
      </c>
      <c r="C271" s="1">
        <v>63542</v>
      </c>
      <c r="D271" s="1">
        <f t="shared" si="8"/>
        <v>-1785</v>
      </c>
      <c r="E271" s="1">
        <f ca="1">IF(ROW()&lt;13,"",AVERAGE(OFFSET(Ireland[[#This Row],[Last]],,,-12)))</f>
        <v>72407.416666666672</v>
      </c>
      <c r="F271" s="9">
        <f t="shared" si="9"/>
        <v>-2.7324077334027277E-2</v>
      </c>
      <c r="G271" s="1">
        <f ca="1">IF(ROW()&lt;13,"",AVERAGE(OFFSET(Ireland[[#This Row],[% Change]],,,-12)))</f>
        <v>-1.3933605759315819E-2</v>
      </c>
    </row>
    <row r="272" spans="1:7" x14ac:dyDescent="0.25">
      <c r="A272" s="1"/>
      <c r="B272" s="2">
        <v>32690</v>
      </c>
      <c r="C272" s="1">
        <v>63078</v>
      </c>
      <c r="D272" s="1">
        <f t="shared" si="8"/>
        <v>-464</v>
      </c>
      <c r="E272" s="1">
        <f ca="1">IF(ROW()&lt;13,"",AVERAGE(OFFSET(Ireland[[#This Row],[Last]],,,-12)))</f>
        <v>71327.916666666672</v>
      </c>
      <c r="F272" s="9">
        <f t="shared" si="9"/>
        <v>-7.3022567750464264E-3</v>
      </c>
      <c r="G272" s="1">
        <f ca="1">IF(ROW()&lt;13,"",AVERAGE(OFFSET(Ireland[[#This Row],[% Change]],,,-12)))</f>
        <v>-1.4614527968125434E-2</v>
      </c>
    </row>
    <row r="273" spans="1:7" x14ac:dyDescent="0.25">
      <c r="A273" s="1"/>
      <c r="B273" s="2">
        <v>32721</v>
      </c>
      <c r="C273" s="1">
        <v>63261</v>
      </c>
      <c r="D273" s="1">
        <f t="shared" si="8"/>
        <v>183</v>
      </c>
      <c r="E273" s="1">
        <f ca="1">IF(ROW()&lt;13,"",AVERAGE(OFFSET(Ireland[[#This Row],[Last]],,,-12)))</f>
        <v>70376.333333333328</v>
      </c>
      <c r="F273" s="9">
        <f t="shared" si="9"/>
        <v>2.9011699800247314E-3</v>
      </c>
      <c r="G273" s="1">
        <f ca="1">IF(ROW()&lt;13,"",AVERAGE(OFFSET(Ireland[[#This Row],[% Change]],,,-12)))</f>
        <v>-1.2890931592124497E-2</v>
      </c>
    </row>
    <row r="274" spans="1:7" x14ac:dyDescent="0.25">
      <c r="A274" s="1"/>
      <c r="B274" s="2">
        <v>32752</v>
      </c>
      <c r="C274" s="1">
        <v>59157</v>
      </c>
      <c r="D274" s="1">
        <f t="shared" si="8"/>
        <v>-4104</v>
      </c>
      <c r="E274" s="1">
        <f ca="1">IF(ROW()&lt;13,"",AVERAGE(OFFSET(Ireland[[#This Row],[Last]],,,-12)))</f>
        <v>69464.25</v>
      </c>
      <c r="F274" s="9">
        <f t="shared" si="9"/>
        <v>-6.4874093043107123E-2</v>
      </c>
      <c r="G274" s="1">
        <f ca="1">IF(ROW()&lt;13,"",AVERAGE(OFFSET(Ireland[[#This Row],[% Change]],,,-12)))</f>
        <v>-1.3188643237878869E-2</v>
      </c>
    </row>
    <row r="275" spans="1:7" x14ac:dyDescent="0.25">
      <c r="A275" s="1"/>
      <c r="B275" s="2">
        <v>32782</v>
      </c>
      <c r="C275" s="1">
        <v>58470</v>
      </c>
      <c r="D275" s="1">
        <f t="shared" si="8"/>
        <v>-687</v>
      </c>
      <c r="E275" s="1">
        <f ca="1">IF(ROW()&lt;13,"",AVERAGE(OFFSET(Ireland[[#This Row],[Last]],,,-12)))</f>
        <v>68423.083333333328</v>
      </c>
      <c r="F275" s="9">
        <f t="shared" si="9"/>
        <v>-1.1613164967797556E-2</v>
      </c>
      <c r="G275" s="1">
        <f ca="1">IF(ROW()&lt;13,"",AVERAGE(OFFSET(Ireland[[#This Row],[% Change]],,,-12)))</f>
        <v>-1.5181104330967683E-2</v>
      </c>
    </row>
    <row r="276" spans="1:7" x14ac:dyDescent="0.25">
      <c r="A276" s="1"/>
      <c r="B276" s="2">
        <v>32813</v>
      </c>
      <c r="C276" s="1">
        <v>59394</v>
      </c>
      <c r="D276" s="1">
        <f t="shared" si="8"/>
        <v>924</v>
      </c>
      <c r="E276" s="1">
        <f ca="1">IF(ROW()&lt;13,"",AVERAGE(OFFSET(Ireland[[#This Row],[Last]],,,-12)))</f>
        <v>67333</v>
      </c>
      <c r="F276" s="9">
        <f t="shared" si="9"/>
        <v>1.5802975885069265E-2</v>
      </c>
      <c r="G276" s="1">
        <f ca="1">IF(ROW()&lt;13,"",AVERAGE(OFFSET(Ireland[[#This Row],[% Change]],,,-12)))</f>
        <v>-1.5638563534803366E-2</v>
      </c>
    </row>
    <row r="277" spans="1:7" x14ac:dyDescent="0.25">
      <c r="A277" s="1"/>
      <c r="B277" s="2">
        <v>32843</v>
      </c>
      <c r="C277" s="1">
        <v>65433</v>
      </c>
      <c r="D277" s="1">
        <f t="shared" si="8"/>
        <v>6039</v>
      </c>
      <c r="E277" s="1">
        <f ca="1">IF(ROW()&lt;13,"",AVERAGE(OFFSET(Ireland[[#This Row],[Last]],,,-12)))</f>
        <v>66261.5</v>
      </c>
      <c r="F277" s="9">
        <f t="shared" si="9"/>
        <v>0.10167693706434994</v>
      </c>
      <c r="G277" s="1">
        <f ca="1">IF(ROW()&lt;13,"",AVERAGE(OFFSET(Ireland[[#This Row],[% Change]],,,-12)))</f>
        <v>-1.3852848904771448E-2</v>
      </c>
    </row>
    <row r="278" spans="1:7" x14ac:dyDescent="0.25">
      <c r="A278" s="1"/>
      <c r="B278" s="2">
        <v>32874</v>
      </c>
      <c r="C278" s="1">
        <v>66728</v>
      </c>
      <c r="D278" s="1">
        <f t="shared" si="8"/>
        <v>1295</v>
      </c>
      <c r="E278" s="1">
        <f ca="1">IF(ROW()&lt;13,"",AVERAGE(OFFSET(Ireland[[#This Row],[Last]],,,-12)))</f>
        <v>65257.083333333336</v>
      </c>
      <c r="F278" s="9">
        <f t="shared" si="9"/>
        <v>1.9791236837681293E-2</v>
      </c>
      <c r="G278" s="1">
        <f ca="1">IF(ROW()&lt;13,"",AVERAGE(OFFSET(Ireland[[#This Row],[% Change]],,,-12)))</f>
        <v>-1.2725137627550454E-2</v>
      </c>
    </row>
    <row r="279" spans="1:7" x14ac:dyDescent="0.25">
      <c r="A279" s="1"/>
      <c r="B279" s="2">
        <v>32905</v>
      </c>
      <c r="C279" s="1">
        <v>65793</v>
      </c>
      <c r="D279" s="1">
        <f t="shared" si="8"/>
        <v>-935</v>
      </c>
      <c r="E279" s="1">
        <f ca="1">IF(ROW()&lt;13,"",AVERAGE(OFFSET(Ireland[[#This Row],[Last]],,,-12)))</f>
        <v>64432.083333333336</v>
      </c>
      <c r="F279" s="9">
        <f t="shared" si="9"/>
        <v>-1.4012108859848939E-2</v>
      </c>
      <c r="G279" s="1">
        <f ca="1">IF(ROW()&lt;13,"",AVERAGE(OFFSET(Ireland[[#This Row],[% Change]],,,-12)))</f>
        <v>-1.0626374334463456E-2</v>
      </c>
    </row>
    <row r="280" spans="1:7" x14ac:dyDescent="0.25">
      <c r="A280" s="1"/>
      <c r="B280" s="2">
        <v>32933</v>
      </c>
      <c r="C280" s="1">
        <v>62022</v>
      </c>
      <c r="D280" s="1">
        <f t="shared" si="8"/>
        <v>-3771</v>
      </c>
      <c r="E280" s="1">
        <f ca="1">IF(ROW()&lt;13,"",AVERAGE(OFFSET(Ireland[[#This Row],[Last]],,,-12)))</f>
        <v>63388.833333333336</v>
      </c>
      <c r="F280" s="9">
        <f t="shared" si="9"/>
        <v>-5.731612785554694E-2</v>
      </c>
      <c r="G280" s="1">
        <f ca="1">IF(ROW()&lt;13,"",AVERAGE(OFFSET(Ireland[[#This Row],[% Change]],,,-12)))</f>
        <v>-1.4134437239630725E-2</v>
      </c>
    </row>
    <row r="281" spans="1:7" x14ac:dyDescent="0.25">
      <c r="A281" s="1"/>
      <c r="B281" s="2">
        <v>32964</v>
      </c>
      <c r="C281" s="1">
        <v>60454</v>
      </c>
      <c r="D281" s="1">
        <f t="shared" si="8"/>
        <v>-1568</v>
      </c>
      <c r="E281" s="1">
        <f ca="1">IF(ROW()&lt;13,"",AVERAGE(OFFSET(Ireland[[#This Row],[Last]],,,-12)))</f>
        <v>62721.583333333336</v>
      </c>
      <c r="F281" s="9">
        <f t="shared" si="9"/>
        <v>-2.5281351778401212E-2</v>
      </c>
      <c r="G281" s="1">
        <f ca="1">IF(ROW()&lt;13,"",AVERAGE(OFFSET(Ireland[[#This Row],[% Change]],,,-12)))</f>
        <v>-9.4440624156119576E-3</v>
      </c>
    </row>
    <row r="282" spans="1:7" x14ac:dyDescent="0.25">
      <c r="A282" s="1"/>
      <c r="B282" s="2">
        <v>32994</v>
      </c>
      <c r="C282" s="1">
        <v>57282</v>
      </c>
      <c r="D282" s="1">
        <f t="shared" si="8"/>
        <v>-3172</v>
      </c>
      <c r="E282" s="1">
        <f ca="1">IF(ROW()&lt;13,"",AVERAGE(OFFSET(Ireland[[#This Row],[Last]],,,-12)))</f>
        <v>62051.166666666664</v>
      </c>
      <c r="F282" s="9">
        <f t="shared" si="9"/>
        <v>-5.2469646342673766E-2</v>
      </c>
      <c r="G282" s="1">
        <f ca="1">IF(ROW()&lt;13,"",AVERAGE(OFFSET(Ireland[[#This Row],[% Change]],,,-12)))</f>
        <v>-1.0001708932443667E-2</v>
      </c>
    </row>
    <row r="283" spans="1:7" x14ac:dyDescent="0.25">
      <c r="A283" s="1"/>
      <c r="B283" s="2">
        <v>33025</v>
      </c>
      <c r="C283" s="1">
        <v>57569</v>
      </c>
      <c r="D283" s="1">
        <f t="shared" si="8"/>
        <v>287</v>
      </c>
      <c r="E283" s="1">
        <f ca="1">IF(ROW()&lt;13,"",AVERAGE(OFFSET(Ireland[[#This Row],[Last]],,,-12)))</f>
        <v>61553.416666666664</v>
      </c>
      <c r="F283" s="9">
        <f t="shared" si="9"/>
        <v>5.0102999196955413E-3</v>
      </c>
      <c r="G283" s="1">
        <f ca="1">IF(ROW()&lt;13,"",AVERAGE(OFFSET(Ireland[[#This Row],[% Change]],,,-12)))</f>
        <v>-7.3071774946334338E-3</v>
      </c>
    </row>
    <row r="284" spans="1:7" x14ac:dyDescent="0.25">
      <c r="A284" s="1"/>
      <c r="B284" s="2">
        <v>33055</v>
      </c>
      <c r="C284" s="1">
        <v>58180</v>
      </c>
      <c r="D284" s="1">
        <f t="shared" si="8"/>
        <v>611</v>
      </c>
      <c r="E284" s="1">
        <f ca="1">IF(ROW()&lt;13,"",AVERAGE(OFFSET(Ireland[[#This Row],[Last]],,,-12)))</f>
        <v>61145.25</v>
      </c>
      <c r="F284" s="9">
        <f t="shared" si="9"/>
        <v>1.061335093539926E-2</v>
      </c>
      <c r="G284" s="1">
        <f ca="1">IF(ROW()&lt;13,"",AVERAGE(OFFSET(Ireland[[#This Row],[% Change]],,,-12)))</f>
        <v>-5.8142101854296259E-3</v>
      </c>
    </row>
    <row r="285" spans="1:7" x14ac:dyDescent="0.25">
      <c r="A285" s="1"/>
      <c r="B285" s="2">
        <v>33086</v>
      </c>
      <c r="C285" s="1">
        <v>58379</v>
      </c>
      <c r="D285" s="1">
        <f t="shared" si="8"/>
        <v>199</v>
      </c>
      <c r="E285" s="1">
        <f ca="1">IF(ROW()&lt;13,"",AVERAGE(OFFSET(Ireland[[#This Row],[Last]],,,-12)))</f>
        <v>60738.416666666664</v>
      </c>
      <c r="F285" s="9">
        <f t="shared" si="9"/>
        <v>3.4204193881058782E-3</v>
      </c>
      <c r="G285" s="1">
        <f ca="1">IF(ROW()&lt;13,"",AVERAGE(OFFSET(Ireland[[#This Row],[% Change]],,,-12)))</f>
        <v>-5.7709394014228638E-3</v>
      </c>
    </row>
    <row r="286" spans="1:7" x14ac:dyDescent="0.25">
      <c r="A286" s="1"/>
      <c r="B286" s="2">
        <v>33117</v>
      </c>
      <c r="C286" s="1">
        <v>56218</v>
      </c>
      <c r="D286" s="1">
        <f t="shared" si="8"/>
        <v>-2161</v>
      </c>
      <c r="E286" s="1">
        <f ca="1">IF(ROW()&lt;13,"",AVERAGE(OFFSET(Ireland[[#This Row],[Last]],,,-12)))</f>
        <v>60493.5</v>
      </c>
      <c r="F286" s="9">
        <f t="shared" si="9"/>
        <v>-3.7016735469946382E-2</v>
      </c>
      <c r="G286" s="1">
        <f ca="1">IF(ROW()&lt;13,"",AVERAGE(OFFSET(Ireland[[#This Row],[% Change]],,,-12)))</f>
        <v>-3.4494929369928025E-3</v>
      </c>
    </row>
    <row r="287" spans="1:7" x14ac:dyDescent="0.25">
      <c r="A287" s="1"/>
      <c r="B287" s="2">
        <v>33147</v>
      </c>
      <c r="C287" s="1">
        <v>56761</v>
      </c>
      <c r="D287" s="1">
        <f t="shared" si="8"/>
        <v>543</v>
      </c>
      <c r="E287" s="1">
        <f ca="1">IF(ROW()&lt;13,"",AVERAGE(OFFSET(Ireland[[#This Row],[Last]],,,-12)))</f>
        <v>60351.083333333336</v>
      </c>
      <c r="F287" s="9">
        <f t="shared" si="9"/>
        <v>9.6588281333380762E-3</v>
      </c>
      <c r="G287" s="1">
        <f ca="1">IF(ROW()&lt;13,"",AVERAGE(OFFSET(Ireland[[#This Row],[% Change]],,,-12)))</f>
        <v>-1.6768268452314976E-3</v>
      </c>
    </row>
    <row r="288" spans="1:7" x14ac:dyDescent="0.25">
      <c r="A288" s="1"/>
      <c r="B288" s="2">
        <v>33178</v>
      </c>
      <c r="C288" s="1">
        <v>60203</v>
      </c>
      <c r="D288" s="1">
        <f t="shared" si="8"/>
        <v>3442</v>
      </c>
      <c r="E288" s="1">
        <f ca="1">IF(ROW()&lt;13,"",AVERAGE(OFFSET(Ireland[[#This Row],[Last]],,,-12)))</f>
        <v>60418.5</v>
      </c>
      <c r="F288" s="9">
        <f t="shared" si="9"/>
        <v>6.0640228325787075E-2</v>
      </c>
      <c r="G288" s="1">
        <f ca="1">IF(ROW()&lt;13,"",AVERAGE(OFFSET(Ireland[[#This Row],[% Change]],,,-12)))</f>
        <v>2.0596108581616515E-3</v>
      </c>
    </row>
    <row r="289" spans="1:7" x14ac:dyDescent="0.25">
      <c r="A289" s="1"/>
      <c r="B289" s="2">
        <v>33208</v>
      </c>
      <c r="C289" s="1">
        <v>65754</v>
      </c>
      <c r="D289" s="1">
        <f t="shared" si="8"/>
        <v>5551</v>
      </c>
      <c r="E289" s="1">
        <f ca="1">IF(ROW()&lt;13,"",AVERAGE(OFFSET(Ireland[[#This Row],[Last]],,,-12)))</f>
        <v>60445.25</v>
      </c>
      <c r="F289" s="9">
        <f t="shared" si="9"/>
        <v>9.2204707406607647E-2</v>
      </c>
      <c r="G289" s="1">
        <f ca="1">IF(ROW()&lt;13,"",AVERAGE(OFFSET(Ireland[[#This Row],[% Change]],,,-12)))</f>
        <v>1.2702583866831274E-3</v>
      </c>
    </row>
    <row r="290" spans="1:7" x14ac:dyDescent="0.25">
      <c r="A290" s="1"/>
      <c r="B290" s="2">
        <v>33239</v>
      </c>
      <c r="C290" s="1">
        <v>70311</v>
      </c>
      <c r="D290" s="1">
        <f t="shared" si="8"/>
        <v>4557</v>
      </c>
      <c r="E290" s="1">
        <f ca="1">IF(ROW()&lt;13,"",AVERAGE(OFFSET(Ireland[[#This Row],[Last]],,,-12)))</f>
        <v>60743.833333333336</v>
      </c>
      <c r="F290" s="9">
        <f t="shared" si="9"/>
        <v>6.930376859202482E-2</v>
      </c>
      <c r="G290" s="1">
        <f ca="1">IF(ROW()&lt;13,"",AVERAGE(OFFSET(Ireland[[#This Row],[% Change]],,,-12)))</f>
        <v>5.3963026995450872E-3</v>
      </c>
    </row>
    <row r="291" spans="1:7" x14ac:dyDescent="0.25">
      <c r="A291" s="1"/>
      <c r="B291" s="2">
        <v>33270</v>
      </c>
      <c r="C291" s="1">
        <v>71514</v>
      </c>
      <c r="D291" s="1">
        <f t="shared" si="8"/>
        <v>1203</v>
      </c>
      <c r="E291" s="1">
        <f ca="1">IF(ROW()&lt;13,"",AVERAGE(OFFSET(Ireland[[#This Row],[Last]],,,-12)))</f>
        <v>61220.583333333336</v>
      </c>
      <c r="F291" s="9">
        <f t="shared" si="9"/>
        <v>1.7109698340231259E-2</v>
      </c>
      <c r="G291" s="1">
        <f ca="1">IF(ROW()&lt;13,"",AVERAGE(OFFSET(Ireland[[#This Row],[% Change]],,,-12)))</f>
        <v>7.9897866328851059E-3</v>
      </c>
    </row>
    <row r="292" spans="1:7" x14ac:dyDescent="0.25">
      <c r="A292" s="1"/>
      <c r="B292" s="2">
        <v>33298</v>
      </c>
      <c r="C292" s="1">
        <v>73116</v>
      </c>
      <c r="D292" s="1">
        <f t="shared" si="8"/>
        <v>1602</v>
      </c>
      <c r="E292" s="1">
        <f ca="1">IF(ROW()&lt;13,"",AVERAGE(OFFSET(Ireland[[#This Row],[Last]],,,-12)))</f>
        <v>62145.083333333336</v>
      </c>
      <c r="F292" s="9">
        <f t="shared" si="9"/>
        <v>2.2401208155046565E-2</v>
      </c>
      <c r="G292" s="1">
        <f ca="1">IF(ROW()&lt;13,"",AVERAGE(OFFSET(Ireland[[#This Row],[% Change]],,,-12)))</f>
        <v>1.463289796710123E-2</v>
      </c>
    </row>
    <row r="293" spans="1:7" x14ac:dyDescent="0.25">
      <c r="A293" s="1"/>
      <c r="B293" s="2">
        <v>33329</v>
      </c>
      <c r="C293" s="1">
        <v>74222</v>
      </c>
      <c r="D293" s="1">
        <f t="shared" si="8"/>
        <v>1106</v>
      </c>
      <c r="E293" s="1">
        <f ca="1">IF(ROW()&lt;13,"",AVERAGE(OFFSET(Ireland[[#This Row],[Last]],,,-12)))</f>
        <v>63292.416666666664</v>
      </c>
      <c r="F293" s="9">
        <f t="shared" si="9"/>
        <v>1.5126648066086766E-2</v>
      </c>
      <c r="G293" s="1">
        <f ca="1">IF(ROW()&lt;13,"",AVERAGE(OFFSET(Ireland[[#This Row],[% Change]],,,-12)))</f>
        <v>1.800023128747523E-2</v>
      </c>
    </row>
    <row r="294" spans="1:7" x14ac:dyDescent="0.25">
      <c r="A294" s="1"/>
      <c r="B294" s="2">
        <v>33359</v>
      </c>
      <c r="C294" s="1">
        <v>68838</v>
      </c>
      <c r="D294" s="1">
        <f t="shared" si="8"/>
        <v>-5384</v>
      </c>
      <c r="E294" s="1">
        <f ca="1">IF(ROW()&lt;13,"",AVERAGE(OFFSET(Ireland[[#This Row],[Last]],,,-12)))</f>
        <v>64255.416666666664</v>
      </c>
      <c r="F294" s="9">
        <f t="shared" si="9"/>
        <v>-7.2539139338740538E-2</v>
      </c>
      <c r="G294" s="1">
        <f ca="1">IF(ROW()&lt;13,"",AVERAGE(OFFSET(Ireland[[#This Row],[% Change]],,,-12)))</f>
        <v>1.6327773537802997E-2</v>
      </c>
    </row>
    <row r="295" spans="1:7" x14ac:dyDescent="0.25">
      <c r="A295" s="1"/>
      <c r="B295" s="2">
        <v>33390</v>
      </c>
      <c r="C295" s="1">
        <v>68146</v>
      </c>
      <c r="D295" s="1">
        <f t="shared" si="8"/>
        <v>-692</v>
      </c>
      <c r="E295" s="1">
        <f ca="1">IF(ROW()&lt;13,"",AVERAGE(OFFSET(Ireland[[#This Row],[Last]],,,-12)))</f>
        <v>65136.833333333336</v>
      </c>
      <c r="F295" s="9">
        <f t="shared" si="9"/>
        <v>-1.0052587233795287E-2</v>
      </c>
      <c r="G295" s="1">
        <f ca="1">IF(ROW()&lt;13,"",AVERAGE(OFFSET(Ireland[[#This Row],[% Change]],,,-12)))</f>
        <v>1.5072532941678762E-2</v>
      </c>
    </row>
    <row r="296" spans="1:7" x14ac:dyDescent="0.25">
      <c r="A296" s="1"/>
      <c r="B296" s="2">
        <v>33420</v>
      </c>
      <c r="C296" s="1">
        <v>70209</v>
      </c>
      <c r="D296" s="1">
        <f t="shared" si="8"/>
        <v>2063</v>
      </c>
      <c r="E296" s="1">
        <f ca="1">IF(ROW()&lt;13,"",AVERAGE(OFFSET(Ireland[[#This Row],[Last]],,,-12)))</f>
        <v>66139.25</v>
      </c>
      <c r="F296" s="9">
        <f t="shared" si="9"/>
        <v>3.0273236873771019E-2</v>
      </c>
      <c r="G296" s="1">
        <f ca="1">IF(ROW()&lt;13,"",AVERAGE(OFFSET(Ireland[[#This Row],[% Change]],,,-12)))</f>
        <v>1.6710856769876405E-2</v>
      </c>
    </row>
    <row r="297" spans="1:7" x14ac:dyDescent="0.25">
      <c r="A297" s="1"/>
      <c r="B297" s="2">
        <v>33451</v>
      </c>
      <c r="C297" s="1">
        <v>71123</v>
      </c>
      <c r="D297" s="1">
        <f t="shared" si="8"/>
        <v>914</v>
      </c>
      <c r="E297" s="1">
        <f ca="1">IF(ROW()&lt;13,"",AVERAGE(OFFSET(Ireland[[#This Row],[Last]],,,-12)))</f>
        <v>67201.25</v>
      </c>
      <c r="F297" s="9">
        <f t="shared" si="9"/>
        <v>1.30182740104545E-2</v>
      </c>
      <c r="G297" s="1">
        <f ca="1">IF(ROW()&lt;13,"",AVERAGE(OFFSET(Ireland[[#This Row],[% Change]],,,-12)))</f>
        <v>1.7510677988405457E-2</v>
      </c>
    </row>
    <row r="298" spans="1:7" x14ac:dyDescent="0.25">
      <c r="A298" s="1"/>
      <c r="B298" s="2">
        <v>33482</v>
      </c>
      <c r="C298" s="1">
        <v>69232</v>
      </c>
      <c r="D298" s="1">
        <f t="shared" si="8"/>
        <v>-1891</v>
      </c>
      <c r="E298" s="1">
        <f ca="1">IF(ROW()&lt;13,"",AVERAGE(OFFSET(Ireland[[#This Row],[Last]],,,-12)))</f>
        <v>68285.75</v>
      </c>
      <c r="F298" s="9">
        <f t="shared" si="9"/>
        <v>-2.6587742361823881E-2</v>
      </c>
      <c r="G298" s="1">
        <f ca="1">IF(ROW()&lt;13,"",AVERAGE(OFFSET(Ireland[[#This Row],[% Change]],,,-12)))</f>
        <v>1.8379760747415666E-2</v>
      </c>
    </row>
    <row r="299" spans="1:7" x14ac:dyDescent="0.25">
      <c r="A299" s="1"/>
      <c r="B299" s="2">
        <v>33512</v>
      </c>
      <c r="C299" s="1">
        <v>70715</v>
      </c>
      <c r="D299" s="1">
        <f t="shared" si="8"/>
        <v>1483</v>
      </c>
      <c r="E299" s="1">
        <f ca="1">IF(ROW()&lt;13,"",AVERAGE(OFFSET(Ireland[[#This Row],[Last]],,,-12)))</f>
        <v>69448.583333333328</v>
      </c>
      <c r="F299" s="9">
        <f t="shared" si="9"/>
        <v>2.1420730298128032E-2</v>
      </c>
      <c r="G299" s="1">
        <f ca="1">IF(ROW()&lt;13,"",AVERAGE(OFFSET(Ireland[[#This Row],[% Change]],,,-12)))</f>
        <v>1.9359919261148162E-2</v>
      </c>
    </row>
    <row r="300" spans="1:7" x14ac:dyDescent="0.25">
      <c r="A300" s="1"/>
      <c r="B300" s="2">
        <v>33543</v>
      </c>
      <c r="C300" s="1">
        <v>72653</v>
      </c>
      <c r="D300" s="1">
        <f t="shared" si="8"/>
        <v>1938</v>
      </c>
      <c r="E300" s="1">
        <f ca="1">IF(ROW()&lt;13,"",AVERAGE(OFFSET(Ireland[[#This Row],[Last]],,,-12)))</f>
        <v>70486.083333333328</v>
      </c>
      <c r="F300" s="9">
        <f t="shared" si="9"/>
        <v>2.7405783779961817E-2</v>
      </c>
      <c r="G300" s="1">
        <f ca="1">IF(ROW()&lt;13,"",AVERAGE(OFFSET(Ireland[[#This Row],[% Change]],,,-12)))</f>
        <v>1.6590382215662725E-2</v>
      </c>
    </row>
    <row r="301" spans="1:7" x14ac:dyDescent="0.25">
      <c r="A301" s="1"/>
      <c r="B301" s="2">
        <v>33573</v>
      </c>
      <c r="C301" s="1">
        <v>78360</v>
      </c>
      <c r="D301" s="1">
        <f t="shared" si="8"/>
        <v>5707</v>
      </c>
      <c r="E301" s="1">
        <f ca="1">IF(ROW()&lt;13,"",AVERAGE(OFFSET(Ireland[[#This Row],[Last]],,,-12)))</f>
        <v>71536.583333333328</v>
      </c>
      <c r="F301" s="9">
        <f t="shared" si="9"/>
        <v>7.8551470689441585E-2</v>
      </c>
      <c r="G301" s="1">
        <f ca="1">IF(ROW()&lt;13,"",AVERAGE(OFFSET(Ireland[[#This Row],[% Change]],,,-12)))</f>
        <v>1.545261248923222E-2</v>
      </c>
    </row>
    <row r="302" spans="1:7" x14ac:dyDescent="0.25">
      <c r="A302" s="1"/>
      <c r="B302" s="2">
        <v>33604</v>
      </c>
      <c r="C302" s="1">
        <v>82646</v>
      </c>
      <c r="D302" s="1">
        <f t="shared" si="8"/>
        <v>4286</v>
      </c>
      <c r="E302" s="1">
        <f ca="1">IF(ROW()&lt;13,"",AVERAGE(OFFSET(Ireland[[#This Row],[Last]],,,-12)))</f>
        <v>72564.5</v>
      </c>
      <c r="F302" s="9">
        <f t="shared" si="9"/>
        <v>5.4696273608984172E-2</v>
      </c>
      <c r="G302" s="1">
        <f ca="1">IF(ROW()&lt;13,"",AVERAGE(OFFSET(Ireland[[#This Row],[% Change]],,,-12)))</f>
        <v>1.42353212406455E-2</v>
      </c>
    </row>
    <row r="303" spans="1:7" x14ac:dyDescent="0.25">
      <c r="A303" s="1"/>
      <c r="B303" s="2">
        <v>33635</v>
      </c>
      <c r="C303" s="1">
        <v>82495</v>
      </c>
      <c r="D303" s="1">
        <f t="shared" si="8"/>
        <v>-151</v>
      </c>
      <c r="E303" s="1">
        <f ca="1">IF(ROW()&lt;13,"",AVERAGE(OFFSET(Ireland[[#This Row],[Last]],,,-12)))</f>
        <v>73479.583333333328</v>
      </c>
      <c r="F303" s="9">
        <f t="shared" si="9"/>
        <v>-1.8270696706434674E-3</v>
      </c>
      <c r="G303" s="1">
        <f ca="1">IF(ROW()&lt;13,"",AVERAGE(OFFSET(Ireland[[#This Row],[% Change]],,,-12)))</f>
        <v>1.2657257239739273E-2</v>
      </c>
    </row>
    <row r="304" spans="1:7" x14ac:dyDescent="0.25">
      <c r="A304" s="1"/>
      <c r="B304" s="2">
        <v>33664</v>
      </c>
      <c r="C304" s="1">
        <v>82372</v>
      </c>
      <c r="D304" s="1">
        <f t="shared" si="8"/>
        <v>-123</v>
      </c>
      <c r="E304" s="1">
        <f ca="1">IF(ROW()&lt;13,"",AVERAGE(OFFSET(Ireland[[#This Row],[Last]],,,-12)))</f>
        <v>74250.916666666672</v>
      </c>
      <c r="F304" s="9">
        <f t="shared" si="9"/>
        <v>-1.4909994545123947E-3</v>
      </c>
      <c r="G304" s="1">
        <f ca="1">IF(ROW()&lt;13,"",AVERAGE(OFFSET(Ireland[[#This Row],[% Change]],,,-12)))</f>
        <v>1.0666239938942695E-2</v>
      </c>
    </row>
    <row r="305" spans="1:7" x14ac:dyDescent="0.25">
      <c r="A305" s="1"/>
      <c r="B305" s="2">
        <v>33695</v>
      </c>
      <c r="C305" s="1">
        <v>81470</v>
      </c>
      <c r="D305" s="1">
        <f t="shared" si="8"/>
        <v>-902</v>
      </c>
      <c r="E305" s="1">
        <f ca="1">IF(ROW()&lt;13,"",AVERAGE(OFFSET(Ireland[[#This Row],[Last]],,,-12)))</f>
        <v>74854.916666666672</v>
      </c>
      <c r="F305" s="9">
        <f t="shared" si="9"/>
        <v>-1.0950322925265868E-2</v>
      </c>
      <c r="G305" s="1">
        <f ca="1">IF(ROW()&lt;13,"",AVERAGE(OFFSET(Ireland[[#This Row],[% Change]],,,-12)))</f>
        <v>8.4931590229966412E-3</v>
      </c>
    </row>
    <row r="306" spans="1:7" x14ac:dyDescent="0.25">
      <c r="A306" s="1"/>
      <c r="B306" s="2">
        <v>33725</v>
      </c>
      <c r="C306" s="1">
        <v>74658</v>
      </c>
      <c r="D306" s="1">
        <f t="shared" si="8"/>
        <v>-6812</v>
      </c>
      <c r="E306" s="1">
        <f ca="1">IF(ROW()&lt;13,"",AVERAGE(OFFSET(Ireland[[#This Row],[Last]],,,-12)))</f>
        <v>75339.916666666672</v>
      </c>
      <c r="F306" s="9">
        <f t="shared" si="9"/>
        <v>-8.3613600098195656E-2</v>
      </c>
      <c r="G306" s="1">
        <f ca="1">IF(ROW()&lt;13,"",AVERAGE(OFFSET(Ireland[[#This Row],[% Change]],,,-12)))</f>
        <v>7.5702872930420466E-3</v>
      </c>
    </row>
    <row r="307" spans="1:7" x14ac:dyDescent="0.25">
      <c r="A307" s="1"/>
      <c r="B307" s="2">
        <v>33756</v>
      </c>
      <c r="C307" s="1">
        <v>73295</v>
      </c>
      <c r="D307" s="1">
        <f t="shared" si="8"/>
        <v>-1363</v>
      </c>
      <c r="E307" s="1">
        <f ca="1">IF(ROW()&lt;13,"",AVERAGE(OFFSET(Ireland[[#This Row],[Last]],,,-12)))</f>
        <v>75769</v>
      </c>
      <c r="F307" s="9">
        <f t="shared" si="9"/>
        <v>-1.8256583353424952E-2</v>
      </c>
      <c r="G307" s="1">
        <f ca="1">IF(ROW()&lt;13,"",AVERAGE(OFFSET(Ireland[[#This Row],[% Change]],,,-12)))</f>
        <v>6.8866209497395721E-3</v>
      </c>
    </row>
    <row r="308" spans="1:7" x14ac:dyDescent="0.25">
      <c r="A308" s="1"/>
      <c r="B308" s="2">
        <v>33786</v>
      </c>
      <c r="C308" s="1">
        <v>73547</v>
      </c>
      <c r="D308" s="1">
        <f t="shared" si="8"/>
        <v>252</v>
      </c>
      <c r="E308" s="1">
        <f ca="1">IF(ROW()&lt;13,"",AVERAGE(OFFSET(Ireland[[#This Row],[Last]],,,-12)))</f>
        <v>76047.166666666672</v>
      </c>
      <c r="F308" s="9">
        <f t="shared" si="9"/>
        <v>3.438160856811515E-3</v>
      </c>
      <c r="G308" s="1">
        <f ca="1">IF(ROW()&lt;13,"",AVERAGE(OFFSET(Ireland[[#This Row],[% Change]],,,-12)))</f>
        <v>4.6503646149929504E-3</v>
      </c>
    </row>
    <row r="309" spans="1:7" x14ac:dyDescent="0.25">
      <c r="A309" s="1"/>
      <c r="B309" s="2">
        <v>33817</v>
      </c>
      <c r="C309" s="1">
        <v>73192</v>
      </c>
      <c r="D309" s="1">
        <f t="shared" si="8"/>
        <v>-355</v>
      </c>
      <c r="E309" s="1">
        <f ca="1">IF(ROW()&lt;13,"",AVERAGE(OFFSET(Ireland[[#This Row],[Last]],,,-12)))</f>
        <v>76219.583333333328</v>
      </c>
      <c r="F309" s="9">
        <f t="shared" si="9"/>
        <v>-4.8268454185758768E-3</v>
      </c>
      <c r="G309" s="1">
        <f ca="1">IF(ROW()&lt;13,"",AVERAGE(OFFSET(Ireland[[#This Row],[% Change]],,,-12)))</f>
        <v>3.1632713292404167E-3</v>
      </c>
    </row>
    <row r="310" spans="1:7" x14ac:dyDescent="0.25">
      <c r="A310" s="1"/>
      <c r="B310" s="2">
        <v>33848</v>
      </c>
      <c r="C310" s="1">
        <v>70440</v>
      </c>
      <c r="D310" s="1">
        <f t="shared" si="8"/>
        <v>-2752</v>
      </c>
      <c r="E310" s="1">
        <f ca="1">IF(ROW()&lt;13,"",AVERAGE(OFFSET(Ireland[[#This Row],[Last]],,,-12)))</f>
        <v>76320.25</v>
      </c>
      <c r="F310" s="9">
        <f t="shared" si="9"/>
        <v>-3.7599737676248773E-2</v>
      </c>
      <c r="G310" s="1">
        <f ca="1">IF(ROW()&lt;13,"",AVERAGE(OFFSET(Ireland[[#This Row],[% Change]],,,-12)))</f>
        <v>2.2456050530383423E-3</v>
      </c>
    </row>
    <row r="311" spans="1:7" x14ac:dyDescent="0.25">
      <c r="A311" s="1"/>
      <c r="B311" s="2">
        <v>33878</v>
      </c>
      <c r="C311" s="1">
        <v>71786</v>
      </c>
      <c r="D311" s="1">
        <f t="shared" si="8"/>
        <v>1346</v>
      </c>
      <c r="E311" s="1">
        <f ca="1">IF(ROW()&lt;13,"",AVERAGE(OFFSET(Ireland[[#This Row],[Last]],,,-12)))</f>
        <v>76409.5</v>
      </c>
      <c r="F311" s="9">
        <f t="shared" si="9"/>
        <v>1.9108461101646792E-2</v>
      </c>
      <c r="G311" s="1">
        <f ca="1">IF(ROW()&lt;13,"",AVERAGE(OFFSET(Ireland[[#This Row],[% Change]],,,-12)))</f>
        <v>2.0529159533315727E-3</v>
      </c>
    </row>
    <row r="312" spans="1:7" x14ac:dyDescent="0.25">
      <c r="A312" s="1"/>
      <c r="B312" s="2">
        <v>33909</v>
      </c>
      <c r="C312" s="1">
        <v>74066</v>
      </c>
      <c r="D312" s="1">
        <f t="shared" si="8"/>
        <v>2280</v>
      </c>
      <c r="E312" s="1">
        <f ca="1">IF(ROW()&lt;13,"",AVERAGE(OFFSET(Ireland[[#This Row],[Last]],,,-12)))</f>
        <v>76527.25</v>
      </c>
      <c r="F312" s="9">
        <f t="shared" si="9"/>
        <v>3.1761067617641324E-2</v>
      </c>
      <c r="G312" s="1">
        <f ca="1">IF(ROW()&lt;13,"",AVERAGE(OFFSET(Ireland[[#This Row],[% Change]],,,-12)))</f>
        <v>2.4158562731382001E-3</v>
      </c>
    </row>
    <row r="313" spans="1:7" x14ac:dyDescent="0.25">
      <c r="A313" s="1"/>
      <c r="B313" s="2">
        <v>33939</v>
      </c>
      <c r="C313" s="1">
        <v>79872</v>
      </c>
      <c r="D313" s="1">
        <f t="shared" si="8"/>
        <v>5806</v>
      </c>
      <c r="E313" s="1">
        <f ca="1">IF(ROW()&lt;13,"",AVERAGE(OFFSET(Ireland[[#This Row],[Last]],,,-12)))</f>
        <v>76653.25</v>
      </c>
      <c r="F313" s="9">
        <f t="shared" si="9"/>
        <v>7.8389544460346183E-2</v>
      </c>
      <c r="G313" s="1">
        <f ca="1">IF(ROW()&lt;13,"",AVERAGE(OFFSET(Ireland[[#This Row],[% Change]],,,-12)))</f>
        <v>2.4023624207135841E-3</v>
      </c>
    </row>
    <row r="314" spans="1:7" x14ac:dyDescent="0.25">
      <c r="A314" s="1"/>
      <c r="B314" s="2">
        <v>33970</v>
      </c>
      <c r="C314" s="1">
        <v>85412</v>
      </c>
      <c r="D314" s="1">
        <f t="shared" si="8"/>
        <v>5540</v>
      </c>
      <c r="E314" s="1">
        <f ca="1">IF(ROW()&lt;13,"",AVERAGE(OFFSET(Ireland[[#This Row],[Last]],,,-12)))</f>
        <v>76883.75</v>
      </c>
      <c r="F314" s="9">
        <f t="shared" si="9"/>
        <v>6.9360977564102561E-2</v>
      </c>
      <c r="G314" s="1">
        <f ca="1">IF(ROW()&lt;13,"",AVERAGE(OFFSET(Ireland[[#This Row],[% Change]],,,-12)))</f>
        <v>3.6244210836401183E-3</v>
      </c>
    </row>
    <row r="315" spans="1:7" x14ac:dyDescent="0.25">
      <c r="A315" s="1"/>
      <c r="B315" s="2">
        <v>34001</v>
      </c>
      <c r="C315" s="1">
        <v>83464</v>
      </c>
      <c r="D315" s="1">
        <f t="shared" si="8"/>
        <v>-1948</v>
      </c>
      <c r="E315" s="1">
        <f ca="1">IF(ROW()&lt;13,"",AVERAGE(OFFSET(Ireland[[#This Row],[Last]],,,-12)))</f>
        <v>76964.5</v>
      </c>
      <c r="F315" s="9">
        <f t="shared" si="9"/>
        <v>-2.2807099704959491E-2</v>
      </c>
      <c r="G315" s="1">
        <f ca="1">IF(ROW()&lt;13,"",AVERAGE(OFFSET(Ireland[[#This Row],[% Change]],,,-12)))</f>
        <v>1.8760852474471144E-3</v>
      </c>
    </row>
    <row r="316" spans="1:7" x14ac:dyDescent="0.25">
      <c r="A316" s="1"/>
      <c r="B316" s="2">
        <v>34029</v>
      </c>
      <c r="C316" s="1">
        <v>81141</v>
      </c>
      <c r="D316" s="1">
        <f t="shared" si="8"/>
        <v>-2323</v>
      </c>
      <c r="E316" s="1">
        <f ca="1">IF(ROW()&lt;13,"",AVERAGE(OFFSET(Ireland[[#This Row],[Last]],,,-12)))</f>
        <v>76861.916666666672</v>
      </c>
      <c r="F316" s="9">
        <f t="shared" si="9"/>
        <v>-2.7832358861305473E-2</v>
      </c>
      <c r="G316" s="1">
        <f ca="1">IF(ROW()&lt;13,"",AVERAGE(OFFSET(Ireland[[#This Row],[% Change]],,,-12)))</f>
        <v>-3.1902803645230657E-4</v>
      </c>
    </row>
    <row r="317" spans="1:7" x14ac:dyDescent="0.25">
      <c r="A317" s="1"/>
      <c r="B317" s="2">
        <v>34060</v>
      </c>
      <c r="C317" s="1">
        <v>77494</v>
      </c>
      <c r="D317" s="1">
        <f t="shared" si="8"/>
        <v>-3647</v>
      </c>
      <c r="E317" s="1">
        <f ca="1">IF(ROW()&lt;13,"",AVERAGE(OFFSET(Ireland[[#This Row],[Last]],,,-12)))</f>
        <v>76530.583333333328</v>
      </c>
      <c r="F317" s="9">
        <f t="shared" si="9"/>
        <v>-4.4946451239200901E-2</v>
      </c>
      <c r="G317" s="1">
        <f ca="1">IF(ROW()&lt;13,"",AVERAGE(OFFSET(Ireland[[#This Row],[% Change]],,,-12)))</f>
        <v>-3.1520387292802276E-3</v>
      </c>
    </row>
    <row r="318" spans="1:7" x14ac:dyDescent="0.25">
      <c r="A318" s="1"/>
      <c r="B318" s="2">
        <v>34090</v>
      </c>
      <c r="C318" s="1">
        <v>73808</v>
      </c>
      <c r="D318" s="1">
        <f t="shared" si="8"/>
        <v>-3686</v>
      </c>
      <c r="E318" s="1">
        <f ca="1">IF(ROW()&lt;13,"",AVERAGE(OFFSET(Ireland[[#This Row],[Last]],,,-12)))</f>
        <v>76459.75</v>
      </c>
      <c r="F318" s="9">
        <f t="shared" si="9"/>
        <v>-4.756497277208558E-2</v>
      </c>
      <c r="G318" s="1">
        <f ca="1">IF(ROW()&lt;13,"",AVERAGE(OFFSET(Ireland[[#This Row],[% Change]],,,-12)))</f>
        <v>-1.4798645210439021E-4</v>
      </c>
    </row>
    <row r="319" spans="1:7" x14ac:dyDescent="0.25">
      <c r="A319" s="1"/>
      <c r="B319" s="2">
        <v>34121</v>
      </c>
      <c r="C319" s="1">
        <v>73463</v>
      </c>
      <c r="D319" s="1">
        <f t="shared" si="8"/>
        <v>-345</v>
      </c>
      <c r="E319" s="1">
        <f ca="1">IF(ROW()&lt;13,"",AVERAGE(OFFSET(Ireland[[#This Row],[Last]],,,-12)))</f>
        <v>76473.75</v>
      </c>
      <c r="F319" s="9">
        <f t="shared" si="9"/>
        <v>-4.6742900498590936E-3</v>
      </c>
      <c r="G319" s="1">
        <f ca="1">IF(ROW()&lt;13,"",AVERAGE(OFFSET(Ireland[[#This Row],[% Change]],,,-12)))</f>
        <v>9.8387132319276496E-4</v>
      </c>
    </row>
    <row r="320" spans="1:7" x14ac:dyDescent="0.25">
      <c r="A320" s="1"/>
      <c r="B320" s="2">
        <v>34151</v>
      </c>
      <c r="C320" s="1">
        <v>74059</v>
      </c>
      <c r="D320" s="1">
        <f t="shared" si="8"/>
        <v>596</v>
      </c>
      <c r="E320" s="1">
        <f ca="1">IF(ROW()&lt;13,"",AVERAGE(OFFSET(Ireland[[#This Row],[Last]],,,-12)))</f>
        <v>76516.416666666672</v>
      </c>
      <c r="F320" s="9">
        <f t="shared" si="9"/>
        <v>8.1129275962048917E-3</v>
      </c>
      <c r="G320" s="1">
        <f ca="1">IF(ROW()&lt;13,"",AVERAGE(OFFSET(Ireland[[#This Row],[% Change]],,,-12)))</f>
        <v>1.3734352181422119E-3</v>
      </c>
    </row>
    <row r="321" spans="1:7" x14ac:dyDescent="0.25">
      <c r="A321" s="1"/>
      <c r="B321" s="2">
        <v>34182</v>
      </c>
      <c r="C321" s="1">
        <v>72426</v>
      </c>
      <c r="D321" s="1">
        <f t="shared" si="8"/>
        <v>-1633</v>
      </c>
      <c r="E321" s="1">
        <f ca="1">IF(ROW()&lt;13,"",AVERAGE(OFFSET(Ireland[[#This Row],[Last]],,,-12)))</f>
        <v>76452.583333333328</v>
      </c>
      <c r="F321" s="9">
        <f t="shared" si="9"/>
        <v>-2.2049987172389582E-2</v>
      </c>
      <c r="G321" s="1">
        <f ca="1">IF(ROW()&lt;13,"",AVERAGE(OFFSET(Ireland[[#This Row],[% Change]],,,-12)))</f>
        <v>-6.1826594675593843E-5</v>
      </c>
    </row>
    <row r="322" spans="1:7" x14ac:dyDescent="0.25">
      <c r="A322" s="1"/>
      <c r="B322" s="2">
        <v>34213</v>
      </c>
      <c r="C322" s="1">
        <v>68595</v>
      </c>
      <c r="D322" s="1">
        <f t="shared" ref="D322:D385" si="10">C322-C321</f>
        <v>-3831</v>
      </c>
      <c r="E322" s="1">
        <f ca="1">IF(ROW()&lt;13,"",AVERAGE(OFFSET(Ireland[[#This Row],[Last]],,,-12)))</f>
        <v>76298.833333333328</v>
      </c>
      <c r="F322" s="9">
        <f t="shared" ref="F322:F385" si="11">(C322-C321)/C321</f>
        <v>-5.2895369066357383E-2</v>
      </c>
      <c r="G322" s="1">
        <f ca="1">IF(ROW()&lt;13,"",AVERAGE(OFFSET(Ireland[[#This Row],[% Change]],,,-12)))</f>
        <v>-1.3364625438513137E-3</v>
      </c>
    </row>
    <row r="323" spans="1:7" x14ac:dyDescent="0.25">
      <c r="A323" s="1"/>
      <c r="B323" s="2">
        <v>34243</v>
      </c>
      <c r="C323" s="1">
        <v>67085</v>
      </c>
      <c r="D323" s="1">
        <f t="shared" si="10"/>
        <v>-1510</v>
      </c>
      <c r="E323" s="1">
        <f ca="1">IF(ROW()&lt;13,"",AVERAGE(OFFSET(Ireland[[#This Row],[Last]],,,-12)))</f>
        <v>75907.083333333328</v>
      </c>
      <c r="F323" s="9">
        <f t="shared" si="11"/>
        <v>-2.201326627305197E-2</v>
      </c>
      <c r="G323" s="1">
        <f ca="1">IF(ROW()&lt;13,"",AVERAGE(OFFSET(Ireland[[#This Row],[% Change]],,,-12)))</f>
        <v>-4.7632731584095417E-3</v>
      </c>
    </row>
    <row r="324" spans="1:7" x14ac:dyDescent="0.25">
      <c r="A324" s="1"/>
      <c r="B324" s="2">
        <v>34274</v>
      </c>
      <c r="C324" s="1">
        <v>67868</v>
      </c>
      <c r="D324" s="1">
        <f t="shared" si="10"/>
        <v>783</v>
      </c>
      <c r="E324" s="1">
        <f ca="1">IF(ROW()&lt;13,"",AVERAGE(OFFSET(Ireland[[#This Row],[Last]],,,-12)))</f>
        <v>75390.583333333328</v>
      </c>
      <c r="F324" s="9">
        <f t="shared" si="11"/>
        <v>1.1671759707833346E-2</v>
      </c>
      <c r="G324" s="1">
        <f ca="1">IF(ROW()&lt;13,"",AVERAGE(OFFSET(Ireland[[#This Row],[% Change]],,,-12)))</f>
        <v>-6.43738215089354E-3</v>
      </c>
    </row>
    <row r="325" spans="1:7" x14ac:dyDescent="0.25">
      <c r="A325" s="1"/>
      <c r="B325" s="2">
        <v>34304</v>
      </c>
      <c r="C325" s="1">
        <v>73803</v>
      </c>
      <c r="D325" s="1">
        <f t="shared" si="10"/>
        <v>5935</v>
      </c>
      <c r="E325" s="1">
        <f ca="1">IF(ROW()&lt;13,"",AVERAGE(OFFSET(Ireland[[#This Row],[Last]],,,-12)))</f>
        <v>74884.833333333328</v>
      </c>
      <c r="F325" s="9">
        <f t="shared" si="11"/>
        <v>8.7449166028172334E-2</v>
      </c>
      <c r="G325" s="1">
        <f ca="1">IF(ROW()&lt;13,"",AVERAGE(OFFSET(Ireland[[#This Row],[% Change]],,,-12)))</f>
        <v>-5.6824136869080286E-3</v>
      </c>
    </row>
    <row r="326" spans="1:7" x14ac:dyDescent="0.25">
      <c r="A326" s="1"/>
      <c r="B326" s="2">
        <v>34335</v>
      </c>
      <c r="C326" s="1">
        <v>74528</v>
      </c>
      <c r="D326" s="1">
        <f t="shared" si="10"/>
        <v>725</v>
      </c>
      <c r="E326" s="1">
        <f ca="1">IF(ROW()&lt;13,"",AVERAGE(OFFSET(Ireland[[#This Row],[Last]],,,-12)))</f>
        <v>73977.833333333328</v>
      </c>
      <c r="F326" s="9">
        <f t="shared" si="11"/>
        <v>9.8234489112908694E-3</v>
      </c>
      <c r="G326" s="1">
        <f ca="1">IF(ROW()&lt;13,"",AVERAGE(OFFSET(Ireland[[#This Row],[% Change]],,,-12)))</f>
        <v>-1.0643874407975666E-2</v>
      </c>
    </row>
    <row r="327" spans="1:7" x14ac:dyDescent="0.25">
      <c r="A327" s="1"/>
      <c r="B327" s="2">
        <v>34366</v>
      </c>
      <c r="C327" s="1">
        <v>73258</v>
      </c>
      <c r="D327" s="1">
        <f t="shared" si="10"/>
        <v>-1270</v>
      </c>
      <c r="E327" s="1">
        <f ca="1">IF(ROW()&lt;13,"",AVERAGE(OFFSET(Ireland[[#This Row],[Last]],,,-12)))</f>
        <v>73127.333333333328</v>
      </c>
      <c r="F327" s="9">
        <f t="shared" si="11"/>
        <v>-1.7040575354229284E-2</v>
      </c>
      <c r="G327" s="1">
        <f ca="1">IF(ROW()&lt;13,"",AVERAGE(OFFSET(Ireland[[#This Row],[% Change]],,,-12)))</f>
        <v>-1.0163330712081484E-2</v>
      </c>
    </row>
    <row r="328" spans="1:7" x14ac:dyDescent="0.25">
      <c r="A328" s="1"/>
      <c r="B328" s="2">
        <v>34394</v>
      </c>
      <c r="C328" s="1">
        <v>70681</v>
      </c>
      <c r="D328" s="1">
        <f t="shared" si="10"/>
        <v>-2577</v>
      </c>
      <c r="E328" s="1">
        <f ca="1">IF(ROW()&lt;13,"",AVERAGE(OFFSET(Ireland[[#This Row],[Last]],,,-12)))</f>
        <v>72255.666666666672</v>
      </c>
      <c r="F328" s="9">
        <f t="shared" si="11"/>
        <v>-3.5177045510387944E-2</v>
      </c>
      <c r="G328" s="1">
        <f ca="1">IF(ROW()&lt;13,"",AVERAGE(OFFSET(Ireland[[#This Row],[% Change]],,,-12)))</f>
        <v>-1.0775387932838358E-2</v>
      </c>
    </row>
    <row r="329" spans="1:7" x14ac:dyDescent="0.25">
      <c r="A329" s="1"/>
      <c r="B329" s="2">
        <v>34425</v>
      </c>
      <c r="C329" s="1">
        <v>67366</v>
      </c>
      <c r="D329" s="1">
        <f t="shared" si="10"/>
        <v>-3315</v>
      </c>
      <c r="E329" s="1">
        <f ca="1">IF(ROW()&lt;13,"",AVERAGE(OFFSET(Ireland[[#This Row],[Last]],,,-12)))</f>
        <v>71411.666666666672</v>
      </c>
      <c r="F329" s="9">
        <f t="shared" si="11"/>
        <v>-4.6900864447305499E-2</v>
      </c>
      <c r="G329" s="1">
        <f ca="1">IF(ROW()&lt;13,"",AVERAGE(OFFSET(Ireland[[#This Row],[% Change]],,,-12)))</f>
        <v>-1.0938255700180408E-2</v>
      </c>
    </row>
    <row r="330" spans="1:7" x14ac:dyDescent="0.25">
      <c r="A330" s="1"/>
      <c r="B330" s="2">
        <v>34455</v>
      </c>
      <c r="C330" s="1">
        <v>63989</v>
      </c>
      <c r="D330" s="1">
        <f t="shared" si="10"/>
        <v>-3377</v>
      </c>
      <c r="E330" s="1">
        <f ca="1">IF(ROW()&lt;13,"",AVERAGE(OFFSET(Ireland[[#This Row],[Last]],,,-12)))</f>
        <v>70593.416666666672</v>
      </c>
      <c r="F330" s="9">
        <f t="shared" si="11"/>
        <v>-5.0129145266158005E-2</v>
      </c>
      <c r="G330" s="1">
        <f ca="1">IF(ROW()&lt;13,"",AVERAGE(OFFSET(Ireland[[#This Row],[% Change]],,,-12)))</f>
        <v>-1.115193674135311E-2</v>
      </c>
    </row>
    <row r="331" spans="1:7" x14ac:dyDescent="0.25">
      <c r="A331" s="1"/>
      <c r="B331" s="2">
        <v>34486</v>
      </c>
      <c r="C331" s="1">
        <v>63527</v>
      </c>
      <c r="D331" s="1">
        <f t="shared" si="10"/>
        <v>-462</v>
      </c>
      <c r="E331" s="1">
        <f ca="1">IF(ROW()&lt;13,"",AVERAGE(OFFSET(Ireland[[#This Row],[Last]],,,-12)))</f>
        <v>69765.416666666672</v>
      </c>
      <c r="F331" s="9">
        <f t="shared" si="11"/>
        <v>-7.2199909359421154E-3</v>
      </c>
      <c r="G331" s="1">
        <f ca="1">IF(ROW()&lt;13,"",AVERAGE(OFFSET(Ireland[[#This Row],[% Change]],,,-12)))</f>
        <v>-1.1364078481860029E-2</v>
      </c>
    </row>
    <row r="332" spans="1:7" x14ac:dyDescent="0.25">
      <c r="A332" s="1"/>
      <c r="B332" s="2">
        <v>34516</v>
      </c>
      <c r="C332" s="1">
        <v>66223</v>
      </c>
      <c r="D332" s="1">
        <f t="shared" si="10"/>
        <v>2696</v>
      </c>
      <c r="E332" s="1">
        <f ca="1">IF(ROW()&lt;13,"",AVERAGE(OFFSET(Ireland[[#This Row],[Last]],,,-12)))</f>
        <v>69112.416666666672</v>
      </c>
      <c r="F332" s="9">
        <f t="shared" si="11"/>
        <v>4.2438648133864339E-2</v>
      </c>
      <c r="G332" s="1">
        <f ca="1">IF(ROW()&lt;13,"",AVERAGE(OFFSET(Ireland[[#This Row],[% Change]],,,-12)))</f>
        <v>-8.5036017703884071E-3</v>
      </c>
    </row>
    <row r="333" spans="1:7" x14ac:dyDescent="0.25">
      <c r="A333" s="1"/>
      <c r="B333" s="2">
        <v>34547</v>
      </c>
      <c r="C333" s="1">
        <v>64657</v>
      </c>
      <c r="D333" s="1">
        <f t="shared" si="10"/>
        <v>-1566</v>
      </c>
      <c r="E333" s="1">
        <f ca="1">IF(ROW()&lt;13,"",AVERAGE(OFFSET(Ireland[[#This Row],[Last]],,,-12)))</f>
        <v>68465</v>
      </c>
      <c r="F333" s="9">
        <f t="shared" si="11"/>
        <v>-2.36473732691059E-2</v>
      </c>
      <c r="G333" s="1">
        <f ca="1">IF(ROW()&lt;13,"",AVERAGE(OFFSET(Ireland[[#This Row],[% Change]],,,-12)))</f>
        <v>-8.6367172784481E-3</v>
      </c>
    </row>
    <row r="334" spans="1:7" x14ac:dyDescent="0.25">
      <c r="A334" s="1"/>
      <c r="B334" s="2">
        <v>34578</v>
      </c>
      <c r="C334" s="1">
        <v>60667</v>
      </c>
      <c r="D334" s="1">
        <f t="shared" si="10"/>
        <v>-3990</v>
      </c>
      <c r="E334" s="1">
        <f ca="1">IF(ROW()&lt;13,"",AVERAGE(OFFSET(Ireland[[#This Row],[Last]],,,-12)))</f>
        <v>67804.333333333328</v>
      </c>
      <c r="F334" s="9">
        <f t="shared" si="11"/>
        <v>-6.1710255656773433E-2</v>
      </c>
      <c r="G334" s="1">
        <f ca="1">IF(ROW()&lt;13,"",AVERAGE(OFFSET(Ireland[[#This Row],[% Change]],,,-12)))</f>
        <v>-9.3712911609827709E-3</v>
      </c>
    </row>
    <row r="335" spans="1:7" x14ac:dyDescent="0.25">
      <c r="A335" s="1"/>
      <c r="B335" s="2">
        <v>34608</v>
      </c>
      <c r="C335" s="1">
        <v>58995</v>
      </c>
      <c r="D335" s="1">
        <f t="shared" si="10"/>
        <v>-1672</v>
      </c>
      <c r="E335" s="1">
        <f ca="1">IF(ROW()&lt;13,"",AVERAGE(OFFSET(Ireland[[#This Row],[Last]],,,-12)))</f>
        <v>67130.166666666672</v>
      </c>
      <c r="F335" s="9">
        <f t="shared" si="11"/>
        <v>-2.7560288130284997E-2</v>
      </c>
      <c r="G335" s="1">
        <f ca="1">IF(ROW()&lt;13,"",AVERAGE(OFFSET(Ireland[[#This Row],[% Change]],,,-12)))</f>
        <v>-9.833542982418857E-3</v>
      </c>
    </row>
    <row r="336" spans="1:7" x14ac:dyDescent="0.25">
      <c r="A336" s="1"/>
      <c r="B336" s="2">
        <v>34639</v>
      </c>
      <c r="C336" s="1">
        <v>60081</v>
      </c>
      <c r="D336" s="1">
        <f t="shared" si="10"/>
        <v>1086</v>
      </c>
      <c r="E336" s="1">
        <f ca="1">IF(ROW()&lt;13,"",AVERAGE(OFFSET(Ireland[[#This Row],[Last]],,,-12)))</f>
        <v>66481.25</v>
      </c>
      <c r="F336" s="9">
        <f t="shared" si="11"/>
        <v>1.840833968980422E-2</v>
      </c>
      <c r="G336" s="1">
        <f ca="1">IF(ROW()&lt;13,"",AVERAGE(OFFSET(Ireland[[#This Row],[% Change]],,,-12)))</f>
        <v>-9.2721613172546177E-3</v>
      </c>
    </row>
    <row r="337" spans="1:7" x14ac:dyDescent="0.25">
      <c r="A337" s="1"/>
      <c r="B337" s="2">
        <v>34669</v>
      </c>
      <c r="C337" s="1">
        <v>65480</v>
      </c>
      <c r="D337" s="1">
        <f t="shared" si="10"/>
        <v>5399</v>
      </c>
      <c r="E337" s="1">
        <f ca="1">IF(ROW()&lt;13,"",AVERAGE(OFFSET(Ireland[[#This Row],[Last]],,,-12)))</f>
        <v>65787.666666666672</v>
      </c>
      <c r="F337" s="9">
        <f t="shared" si="11"/>
        <v>8.986201960686406E-2</v>
      </c>
      <c r="G337" s="1">
        <f ca="1">IF(ROW()&lt;13,"",AVERAGE(OFFSET(Ireland[[#This Row],[% Change]],,,-12)))</f>
        <v>-9.0710901856969738E-3</v>
      </c>
    </row>
    <row r="338" spans="1:7" x14ac:dyDescent="0.25">
      <c r="A338" s="1"/>
      <c r="B338" s="2">
        <v>34700</v>
      </c>
      <c r="C338" s="1">
        <v>66187</v>
      </c>
      <c r="D338" s="1">
        <f t="shared" si="10"/>
        <v>707</v>
      </c>
      <c r="E338" s="1">
        <f ca="1">IF(ROW()&lt;13,"",AVERAGE(OFFSET(Ireland[[#This Row],[Last]],,,-12)))</f>
        <v>65092.583333333336</v>
      </c>
      <c r="F338" s="9">
        <f t="shared" si="11"/>
        <v>1.0797189981673793E-2</v>
      </c>
      <c r="G338" s="1">
        <f ca="1">IF(ROW()&lt;13,"",AVERAGE(OFFSET(Ireland[[#This Row],[% Change]],,,-12)))</f>
        <v>-8.9899450964983987E-3</v>
      </c>
    </row>
    <row r="339" spans="1:7" x14ac:dyDescent="0.25">
      <c r="A339" s="1"/>
      <c r="B339" s="2">
        <v>34731</v>
      </c>
      <c r="C339" s="1">
        <v>65773</v>
      </c>
      <c r="D339" s="1">
        <f t="shared" si="10"/>
        <v>-414</v>
      </c>
      <c r="E339" s="1">
        <f ca="1">IF(ROW()&lt;13,"",AVERAGE(OFFSET(Ireland[[#This Row],[Last]],,,-12)))</f>
        <v>64468.833333333336</v>
      </c>
      <c r="F339" s="9">
        <f t="shared" si="11"/>
        <v>-6.2550047592427518E-3</v>
      </c>
      <c r="G339" s="1">
        <f ca="1">IF(ROW()&lt;13,"",AVERAGE(OFFSET(Ireland[[#This Row],[% Change]],,,-12)))</f>
        <v>-8.0911475469161876E-3</v>
      </c>
    </row>
    <row r="340" spans="1:7" x14ac:dyDescent="0.25">
      <c r="A340" s="1"/>
      <c r="B340" s="2">
        <v>34759</v>
      </c>
      <c r="C340" s="1">
        <v>63358</v>
      </c>
      <c r="D340" s="1">
        <f t="shared" si="10"/>
        <v>-2415</v>
      </c>
      <c r="E340" s="1">
        <f ca="1">IF(ROW()&lt;13,"",AVERAGE(OFFSET(Ireland[[#This Row],[Last]],,,-12)))</f>
        <v>63858.583333333336</v>
      </c>
      <c r="F340" s="9">
        <f t="shared" si="11"/>
        <v>-3.6717193985373937E-2</v>
      </c>
      <c r="G340" s="1">
        <f ca="1">IF(ROW()&lt;13,"",AVERAGE(OFFSET(Ireland[[#This Row],[% Change]],,,-12)))</f>
        <v>-8.2194932531650181E-3</v>
      </c>
    </row>
    <row r="341" spans="1:7" x14ac:dyDescent="0.25">
      <c r="A341" s="1"/>
      <c r="B341" s="2">
        <v>34790</v>
      </c>
      <c r="C341" s="1">
        <v>62231</v>
      </c>
      <c r="D341" s="1">
        <f t="shared" si="10"/>
        <v>-1127</v>
      </c>
      <c r="E341" s="1">
        <f ca="1">IF(ROW()&lt;13,"",AVERAGE(OFFSET(Ireland[[#This Row],[Last]],,,-12)))</f>
        <v>63430.666666666664</v>
      </c>
      <c r="F341" s="9">
        <f t="shared" si="11"/>
        <v>-1.7787808958616119E-2</v>
      </c>
      <c r="G341" s="1">
        <f ca="1">IF(ROW()&lt;13,"",AVERAGE(OFFSET(Ireland[[#This Row],[% Change]],,,-12)))</f>
        <v>-5.7934052957742364E-3</v>
      </c>
    </row>
    <row r="342" spans="1:7" x14ac:dyDescent="0.25">
      <c r="A342" s="1"/>
      <c r="B342" s="2">
        <v>34820</v>
      </c>
      <c r="C342" s="1">
        <v>58292</v>
      </c>
      <c r="D342" s="1">
        <f t="shared" si="10"/>
        <v>-3939</v>
      </c>
      <c r="E342" s="1">
        <f ca="1">IF(ROW()&lt;13,"",AVERAGE(OFFSET(Ireland[[#This Row],[Last]],,,-12)))</f>
        <v>62955.916666666664</v>
      </c>
      <c r="F342" s="9">
        <f t="shared" si="11"/>
        <v>-6.3296427825360352E-2</v>
      </c>
      <c r="G342" s="1">
        <f ca="1">IF(ROW()&lt;13,"",AVERAGE(OFFSET(Ireland[[#This Row],[% Change]],,,-12)))</f>
        <v>-6.8906788423744323E-3</v>
      </c>
    </row>
    <row r="343" spans="1:7" x14ac:dyDescent="0.25">
      <c r="A343" s="1"/>
      <c r="B343" s="2">
        <v>34851</v>
      </c>
      <c r="C343" s="1">
        <v>60693</v>
      </c>
      <c r="D343" s="1">
        <f t="shared" si="10"/>
        <v>2401</v>
      </c>
      <c r="E343" s="1">
        <f ca="1">IF(ROW()&lt;13,"",AVERAGE(OFFSET(Ireland[[#This Row],[Last]],,,-12)))</f>
        <v>62719.75</v>
      </c>
      <c r="F343" s="9">
        <f t="shared" si="11"/>
        <v>4.1189185479997253E-2</v>
      </c>
      <c r="G343" s="1">
        <f ca="1">IF(ROW()&lt;13,"",AVERAGE(OFFSET(Ireland[[#This Row],[% Change]],,,-12)))</f>
        <v>-2.8565808077128177E-3</v>
      </c>
    </row>
    <row r="344" spans="1:7" x14ac:dyDescent="0.25">
      <c r="A344" s="1"/>
      <c r="B344" s="2">
        <v>34881</v>
      </c>
      <c r="C344" s="1">
        <v>61990</v>
      </c>
      <c r="D344" s="1">
        <f t="shared" si="10"/>
        <v>1297</v>
      </c>
      <c r="E344" s="1">
        <f ca="1">IF(ROW()&lt;13,"",AVERAGE(OFFSET(Ireland[[#This Row],[Last]],,,-12)))</f>
        <v>62367</v>
      </c>
      <c r="F344" s="9">
        <f t="shared" si="11"/>
        <v>2.1369844957408596E-2</v>
      </c>
      <c r="G344" s="1">
        <f ca="1">IF(ROW()&lt;13,"",AVERAGE(OFFSET(Ireland[[#This Row],[% Change]],,,-12)))</f>
        <v>-4.6123144057507968E-3</v>
      </c>
    </row>
    <row r="345" spans="1:7" x14ac:dyDescent="0.25">
      <c r="A345" s="1"/>
      <c r="B345" s="2">
        <v>34912</v>
      </c>
      <c r="C345" s="1">
        <v>61516</v>
      </c>
      <c r="D345" s="1">
        <f t="shared" si="10"/>
        <v>-474</v>
      </c>
      <c r="E345" s="1">
        <f ca="1">IF(ROW()&lt;13,"",AVERAGE(OFFSET(Ireland[[#This Row],[Last]],,,-12)))</f>
        <v>62105.25</v>
      </c>
      <c r="F345" s="9">
        <f t="shared" si="11"/>
        <v>-7.6463945797709309E-3</v>
      </c>
      <c r="G345" s="1">
        <f ca="1">IF(ROW()&lt;13,"",AVERAGE(OFFSET(Ireland[[#This Row],[% Change]],,,-12)))</f>
        <v>-3.2788995149728825E-3</v>
      </c>
    </row>
    <row r="346" spans="1:7" x14ac:dyDescent="0.25">
      <c r="A346" s="1"/>
      <c r="B346" s="2">
        <v>34943</v>
      </c>
      <c r="C346" s="1">
        <v>57123</v>
      </c>
      <c r="D346" s="1">
        <f t="shared" si="10"/>
        <v>-4393</v>
      </c>
      <c r="E346" s="1">
        <f ca="1">IF(ROW()&lt;13,"",AVERAGE(OFFSET(Ireland[[#This Row],[Last]],,,-12)))</f>
        <v>61809.916666666664</v>
      </c>
      <c r="F346" s="9">
        <f t="shared" si="11"/>
        <v>-7.1412315495155726E-2</v>
      </c>
      <c r="G346" s="1">
        <f ca="1">IF(ROW()&lt;13,"",AVERAGE(OFFSET(Ireland[[#This Row],[% Change]],,,-12)))</f>
        <v>-4.0874045015047399E-3</v>
      </c>
    </row>
    <row r="347" spans="1:7" x14ac:dyDescent="0.25">
      <c r="A347" s="1"/>
      <c r="B347" s="2">
        <v>34973</v>
      </c>
      <c r="C347" s="1">
        <v>57827</v>
      </c>
      <c r="D347" s="1">
        <f t="shared" si="10"/>
        <v>704</v>
      </c>
      <c r="E347" s="1">
        <f ca="1">IF(ROW()&lt;13,"",AVERAGE(OFFSET(Ireland[[#This Row],[Last]],,,-12)))</f>
        <v>61712.583333333336</v>
      </c>
      <c r="F347" s="9">
        <f t="shared" si="11"/>
        <v>1.2324282688234161E-2</v>
      </c>
      <c r="G347" s="1">
        <f ca="1">IF(ROW()&lt;13,"",AVERAGE(OFFSET(Ireland[[#This Row],[% Change]],,,-12)))</f>
        <v>-7.636902666281431E-4</v>
      </c>
    </row>
    <row r="348" spans="1:7" x14ac:dyDescent="0.25">
      <c r="A348" s="1"/>
      <c r="B348" s="2">
        <v>35004</v>
      </c>
      <c r="C348" s="1">
        <v>58331</v>
      </c>
      <c r="D348" s="1">
        <f t="shared" si="10"/>
        <v>504</v>
      </c>
      <c r="E348" s="1">
        <f ca="1">IF(ROW()&lt;13,"",AVERAGE(OFFSET(Ireland[[#This Row],[Last]],,,-12)))</f>
        <v>61566.75</v>
      </c>
      <c r="F348" s="9">
        <f t="shared" si="11"/>
        <v>8.7156518581285557E-3</v>
      </c>
      <c r="G348" s="1">
        <f ca="1">IF(ROW()&lt;13,"",AVERAGE(OFFSET(Ireland[[#This Row],[% Change]],,,-12)))</f>
        <v>-1.5714142526011157E-3</v>
      </c>
    </row>
    <row r="349" spans="1:7" x14ac:dyDescent="0.25">
      <c r="A349" s="1"/>
      <c r="B349" s="2">
        <v>35034</v>
      </c>
      <c r="C349" s="1">
        <v>65180</v>
      </c>
      <c r="D349" s="1">
        <f t="shared" si="10"/>
        <v>6849</v>
      </c>
      <c r="E349" s="1">
        <f ca="1">IF(ROW()&lt;13,"",AVERAGE(OFFSET(Ireland[[#This Row],[Last]],,,-12)))</f>
        <v>61541.75</v>
      </c>
      <c r="F349" s="9">
        <f t="shared" si="11"/>
        <v>0.11741612521643723</v>
      </c>
      <c r="G349" s="1">
        <f ca="1">IF(ROW()&lt;13,"",AVERAGE(OFFSET(Ireland[[#This Row],[% Change]],,,-12)))</f>
        <v>7.2476121486331321E-4</v>
      </c>
    </row>
    <row r="350" spans="1:7" x14ac:dyDescent="0.25">
      <c r="A350" s="1"/>
      <c r="B350" s="2">
        <v>35065</v>
      </c>
      <c r="C350" s="1">
        <v>66280</v>
      </c>
      <c r="D350" s="1">
        <f t="shared" si="10"/>
        <v>1100</v>
      </c>
      <c r="E350" s="1">
        <f ca="1">IF(ROW()&lt;13,"",AVERAGE(OFFSET(Ireland[[#This Row],[Last]],,,-12)))</f>
        <v>61549.5</v>
      </c>
      <c r="F350" s="9">
        <f t="shared" si="11"/>
        <v>1.6876342436330162E-2</v>
      </c>
      <c r="G350" s="1">
        <f ca="1">IF(ROW()&lt;13,"",AVERAGE(OFFSET(Ireland[[#This Row],[% Change]],,,-12)))</f>
        <v>1.2313572527513448E-3</v>
      </c>
    </row>
    <row r="351" spans="1:7" x14ac:dyDescent="0.25">
      <c r="A351" s="1"/>
      <c r="B351" s="2">
        <v>35096</v>
      </c>
      <c r="C351" s="1">
        <v>66284</v>
      </c>
      <c r="D351" s="1">
        <f t="shared" si="10"/>
        <v>4</v>
      </c>
      <c r="E351" s="1">
        <f ca="1">IF(ROW()&lt;13,"",AVERAGE(OFFSET(Ireland[[#This Row],[Last]],,,-12)))</f>
        <v>61592.083333333336</v>
      </c>
      <c r="F351" s="9">
        <f t="shared" si="11"/>
        <v>6.0350030175015085E-5</v>
      </c>
      <c r="G351" s="1">
        <f ca="1">IF(ROW()&lt;13,"",AVERAGE(OFFSET(Ireland[[#This Row],[% Change]],,,-12)))</f>
        <v>1.7576368185361596E-3</v>
      </c>
    </row>
    <row r="352" spans="1:7" x14ac:dyDescent="0.25">
      <c r="A352" s="1"/>
      <c r="B352" s="2">
        <v>35125</v>
      </c>
      <c r="C352" s="1">
        <v>63753</v>
      </c>
      <c r="D352" s="1">
        <f t="shared" si="10"/>
        <v>-2531</v>
      </c>
      <c r="E352" s="1">
        <f ca="1">IF(ROW()&lt;13,"",AVERAGE(OFFSET(Ireland[[#This Row],[Last]],,,-12)))</f>
        <v>61625</v>
      </c>
      <c r="F352" s="9">
        <f t="shared" si="11"/>
        <v>-3.8184177176995959E-2</v>
      </c>
      <c r="G352" s="1">
        <f ca="1">IF(ROW()&lt;13,"",AVERAGE(OFFSET(Ireland[[#This Row],[% Change]],,,-12)))</f>
        <v>1.6353882192343238E-3</v>
      </c>
    </row>
    <row r="353" spans="1:7" x14ac:dyDescent="0.25">
      <c r="A353" s="1"/>
      <c r="B353" s="2">
        <v>35156</v>
      </c>
      <c r="C353" s="1">
        <v>63366</v>
      </c>
      <c r="D353" s="1">
        <f t="shared" si="10"/>
        <v>-387</v>
      </c>
      <c r="E353" s="1">
        <f ca="1">IF(ROW()&lt;13,"",AVERAGE(OFFSET(Ireland[[#This Row],[Last]],,,-12)))</f>
        <v>61719.583333333336</v>
      </c>
      <c r="F353" s="9">
        <f t="shared" si="11"/>
        <v>-6.0703025739965175E-3</v>
      </c>
      <c r="G353" s="1">
        <f ca="1">IF(ROW()&lt;13,"",AVERAGE(OFFSET(Ireland[[#This Row],[% Change]],,,-12)))</f>
        <v>2.6118470846192912E-3</v>
      </c>
    </row>
    <row r="354" spans="1:7" x14ac:dyDescent="0.25">
      <c r="A354" s="1"/>
      <c r="B354" s="2">
        <v>35186</v>
      </c>
      <c r="C354" s="1">
        <v>59479</v>
      </c>
      <c r="D354" s="1">
        <f t="shared" si="10"/>
        <v>-3887</v>
      </c>
      <c r="E354" s="1">
        <f ca="1">IF(ROW()&lt;13,"",AVERAGE(OFFSET(Ireland[[#This Row],[Last]],,,-12)))</f>
        <v>61818.5</v>
      </c>
      <c r="F354" s="9">
        <f t="shared" si="11"/>
        <v>-6.1342044629612097E-2</v>
      </c>
      <c r="G354" s="1">
        <f ca="1">IF(ROW()&lt;13,"",AVERAGE(OFFSET(Ireland[[#This Row],[% Change]],,,-12)))</f>
        <v>2.7747123509316456E-3</v>
      </c>
    </row>
    <row r="355" spans="1:7" x14ac:dyDescent="0.25">
      <c r="A355" s="1"/>
      <c r="B355" s="2">
        <v>35217</v>
      </c>
      <c r="C355" s="1">
        <v>61915</v>
      </c>
      <c r="D355" s="1">
        <f t="shared" si="10"/>
        <v>2436</v>
      </c>
      <c r="E355" s="1">
        <f ca="1">IF(ROW()&lt;13,"",AVERAGE(OFFSET(Ireland[[#This Row],[Last]],,,-12)))</f>
        <v>61920.333333333336</v>
      </c>
      <c r="F355" s="9">
        <f t="shared" si="11"/>
        <v>4.0955631399317405E-2</v>
      </c>
      <c r="G355" s="1">
        <f ca="1">IF(ROW()&lt;13,"",AVERAGE(OFFSET(Ireland[[#This Row],[% Change]],,,-12)))</f>
        <v>2.7552495108749916E-3</v>
      </c>
    </row>
    <row r="356" spans="1:7" x14ac:dyDescent="0.25">
      <c r="A356" s="1"/>
      <c r="B356" s="2">
        <v>35247</v>
      </c>
      <c r="C356" s="1">
        <v>64964</v>
      </c>
      <c r="D356" s="1">
        <f t="shared" si="10"/>
        <v>3049</v>
      </c>
      <c r="E356" s="1">
        <f ca="1">IF(ROW()&lt;13,"",AVERAGE(OFFSET(Ireland[[#This Row],[Last]],,,-12)))</f>
        <v>62168.166666666664</v>
      </c>
      <c r="F356" s="9">
        <f t="shared" si="11"/>
        <v>4.9244932568844386E-2</v>
      </c>
      <c r="G356" s="1">
        <f ca="1">IF(ROW()&lt;13,"",AVERAGE(OFFSET(Ireland[[#This Row],[% Change]],,,-12)))</f>
        <v>5.0781734784946407E-3</v>
      </c>
    </row>
    <row r="357" spans="1:7" x14ac:dyDescent="0.25">
      <c r="A357" s="1"/>
      <c r="B357" s="2">
        <v>35278</v>
      </c>
      <c r="C357" s="1">
        <v>63876</v>
      </c>
      <c r="D357" s="1">
        <f t="shared" si="10"/>
        <v>-1088</v>
      </c>
      <c r="E357" s="1">
        <f ca="1">IF(ROW()&lt;13,"",AVERAGE(OFFSET(Ireland[[#This Row],[Last]],,,-12)))</f>
        <v>62364.833333333336</v>
      </c>
      <c r="F357" s="9">
        <f t="shared" si="11"/>
        <v>-1.674773720829998E-2</v>
      </c>
      <c r="G357" s="1">
        <f ca="1">IF(ROW()&lt;13,"",AVERAGE(OFFSET(Ireland[[#This Row],[% Change]],,,-12)))</f>
        <v>4.3197282594505523E-3</v>
      </c>
    </row>
    <row r="358" spans="1:7" x14ac:dyDescent="0.25">
      <c r="A358" s="1"/>
      <c r="B358" s="2">
        <v>35309</v>
      </c>
      <c r="C358" s="1">
        <v>59712</v>
      </c>
      <c r="D358" s="1">
        <f t="shared" si="10"/>
        <v>-4164</v>
      </c>
      <c r="E358" s="1">
        <f ca="1">IF(ROW()&lt;13,"",AVERAGE(OFFSET(Ireland[[#This Row],[Last]],,,-12)))</f>
        <v>62580.583333333336</v>
      </c>
      <c r="F358" s="9">
        <f t="shared" si="11"/>
        <v>-6.5188803306406168E-2</v>
      </c>
      <c r="G358" s="1">
        <f ca="1">IF(ROW()&lt;13,"",AVERAGE(OFFSET(Ireland[[#This Row],[% Change]],,,-12)))</f>
        <v>4.8383542751796833E-3</v>
      </c>
    </row>
    <row r="359" spans="1:7" x14ac:dyDescent="0.25">
      <c r="A359" s="1"/>
      <c r="B359" s="2">
        <v>35339</v>
      </c>
      <c r="C359" s="1">
        <v>57763</v>
      </c>
      <c r="D359" s="1">
        <f t="shared" si="10"/>
        <v>-1949</v>
      </c>
      <c r="E359" s="1">
        <f ca="1">IF(ROW()&lt;13,"",AVERAGE(OFFSET(Ireland[[#This Row],[Last]],,,-12)))</f>
        <v>62575.25</v>
      </c>
      <c r="F359" s="9">
        <f t="shared" si="11"/>
        <v>-3.2640005359056805E-2</v>
      </c>
      <c r="G359" s="1">
        <f ca="1">IF(ROW()&lt;13,"",AVERAGE(OFFSET(Ireland[[#This Row],[% Change]],,,-12)))</f>
        <v>1.0913302712387673E-3</v>
      </c>
    </row>
    <row r="360" spans="1:7" x14ac:dyDescent="0.25">
      <c r="A360" s="1"/>
      <c r="B360" s="2">
        <v>35370</v>
      </c>
      <c r="C360" s="1">
        <v>58758</v>
      </c>
      <c r="D360" s="1">
        <f t="shared" si="10"/>
        <v>995</v>
      </c>
      <c r="E360" s="1">
        <f ca="1">IF(ROW()&lt;13,"",AVERAGE(OFFSET(Ireland[[#This Row],[Last]],,,-12)))</f>
        <v>62610.833333333336</v>
      </c>
      <c r="F360" s="9">
        <f t="shared" si="11"/>
        <v>1.722555961428596E-2</v>
      </c>
      <c r="G360" s="1">
        <f ca="1">IF(ROW()&lt;13,"",AVERAGE(OFFSET(Ireland[[#This Row],[% Change]],,,-12)))</f>
        <v>1.800489250918553E-3</v>
      </c>
    </row>
    <row r="361" spans="1:7" x14ac:dyDescent="0.25">
      <c r="A361" s="1"/>
      <c r="B361" s="2">
        <v>35400</v>
      </c>
      <c r="C361" s="1">
        <v>65041</v>
      </c>
      <c r="D361" s="1">
        <f t="shared" si="10"/>
        <v>6283</v>
      </c>
      <c r="E361" s="1">
        <f ca="1">IF(ROW()&lt;13,"",AVERAGE(OFFSET(Ireland[[#This Row],[Last]],,,-12)))</f>
        <v>62599.25</v>
      </c>
      <c r="F361" s="9">
        <f t="shared" si="11"/>
        <v>0.10693012015385139</v>
      </c>
      <c r="G361" s="1">
        <f ca="1">IF(ROW()&lt;13,"",AVERAGE(OFFSET(Ireland[[#This Row],[% Change]],,,-12)))</f>
        <v>9.2665549570306505E-4</v>
      </c>
    </row>
    <row r="362" spans="1:7" x14ac:dyDescent="0.25">
      <c r="A362" s="1"/>
      <c r="B362" s="2">
        <v>35431</v>
      </c>
      <c r="C362" s="1">
        <v>66103</v>
      </c>
      <c r="D362" s="1">
        <f t="shared" si="10"/>
        <v>1062</v>
      </c>
      <c r="E362" s="1">
        <f ca="1">IF(ROW()&lt;13,"",AVERAGE(OFFSET(Ireland[[#This Row],[Last]],,,-12)))</f>
        <v>62584.5</v>
      </c>
      <c r="F362" s="9">
        <f t="shared" si="11"/>
        <v>1.6328162236127982E-2</v>
      </c>
      <c r="G362" s="1">
        <f ca="1">IF(ROW()&lt;13,"",AVERAGE(OFFSET(Ireland[[#This Row],[% Change]],,,-12)))</f>
        <v>8.8097381235288392E-4</v>
      </c>
    </row>
    <row r="363" spans="1:7" x14ac:dyDescent="0.25">
      <c r="A363" s="1"/>
      <c r="B363" s="2">
        <v>35462</v>
      </c>
      <c r="C363" s="1">
        <v>65486</v>
      </c>
      <c r="D363" s="1">
        <f t="shared" si="10"/>
        <v>-617</v>
      </c>
      <c r="E363" s="1">
        <f ca="1">IF(ROW()&lt;13,"",AVERAGE(OFFSET(Ireland[[#This Row],[Last]],,,-12)))</f>
        <v>62518</v>
      </c>
      <c r="F363" s="9">
        <f t="shared" si="11"/>
        <v>-9.3339182790493618E-3</v>
      </c>
      <c r="G363" s="1">
        <f ca="1">IF(ROW()&lt;13,"",AVERAGE(OFFSET(Ireland[[#This Row],[% Change]],,,-12)))</f>
        <v>9.8118119917519109E-5</v>
      </c>
    </row>
    <row r="364" spans="1:7" x14ac:dyDescent="0.25">
      <c r="A364" s="1"/>
      <c r="B364" s="2">
        <v>35490</v>
      </c>
      <c r="C364" s="1">
        <v>66222</v>
      </c>
      <c r="D364" s="1">
        <f t="shared" si="10"/>
        <v>736</v>
      </c>
      <c r="E364" s="1">
        <f ca="1">IF(ROW()&lt;13,"",AVERAGE(OFFSET(Ireland[[#This Row],[Last]],,,-12)))</f>
        <v>62723.75</v>
      </c>
      <c r="F364" s="9">
        <f t="shared" si="11"/>
        <v>1.1239043459670769E-2</v>
      </c>
      <c r="G364" s="1">
        <f ca="1">IF(ROW()&lt;13,"",AVERAGE(OFFSET(Ireland[[#This Row],[% Change]],,,-12)))</f>
        <v>4.2167198396397465E-3</v>
      </c>
    </row>
    <row r="365" spans="1:7" x14ac:dyDescent="0.25">
      <c r="A365" s="1"/>
      <c r="B365" s="2">
        <v>35521</v>
      </c>
      <c r="C365" s="1">
        <v>62587</v>
      </c>
      <c r="D365" s="1">
        <f t="shared" si="10"/>
        <v>-3635</v>
      </c>
      <c r="E365" s="1">
        <f ca="1">IF(ROW()&lt;13,"",AVERAGE(OFFSET(Ireland[[#This Row],[Last]],,,-12)))</f>
        <v>62658.833333333336</v>
      </c>
      <c r="F365" s="9">
        <f t="shared" si="11"/>
        <v>-5.4891123795717436E-2</v>
      </c>
      <c r="G365" s="1">
        <f ca="1">IF(ROW()&lt;13,"",AVERAGE(OFFSET(Ireland[[#This Row],[% Change]],,,-12)))</f>
        <v>1.4831807116300345E-4</v>
      </c>
    </row>
    <row r="366" spans="1:7" x14ac:dyDescent="0.25">
      <c r="A366" s="1"/>
      <c r="B366" s="2">
        <v>35551</v>
      </c>
      <c r="C366" s="1">
        <v>60486</v>
      </c>
      <c r="D366" s="1">
        <f t="shared" si="10"/>
        <v>-2101</v>
      </c>
      <c r="E366" s="1">
        <f ca="1">IF(ROW()&lt;13,"",AVERAGE(OFFSET(Ireland[[#This Row],[Last]],,,-12)))</f>
        <v>62742.75</v>
      </c>
      <c r="F366" s="9">
        <f t="shared" si="11"/>
        <v>-3.3569271573969037E-2</v>
      </c>
      <c r="G366" s="1">
        <f ca="1">IF(ROW()&lt;13,"",AVERAGE(OFFSET(Ireland[[#This Row],[% Change]],,,-12)))</f>
        <v>2.4627158257999257E-3</v>
      </c>
    </row>
    <row r="367" spans="1:7" x14ac:dyDescent="0.25">
      <c r="A367" s="1"/>
      <c r="B367" s="2">
        <v>35582</v>
      </c>
      <c r="C367" s="1">
        <v>63478</v>
      </c>
      <c r="D367" s="1">
        <f t="shared" si="10"/>
        <v>2992</v>
      </c>
      <c r="E367" s="1">
        <f ca="1">IF(ROW()&lt;13,"",AVERAGE(OFFSET(Ireland[[#This Row],[Last]],,,-12)))</f>
        <v>62873</v>
      </c>
      <c r="F367" s="9">
        <f t="shared" si="11"/>
        <v>4.9465992130410343E-2</v>
      </c>
      <c r="G367" s="1">
        <f ca="1">IF(ROW()&lt;13,"",AVERAGE(OFFSET(Ireland[[#This Row],[% Change]],,,-12)))</f>
        <v>3.1719125533910025E-3</v>
      </c>
    </row>
    <row r="368" spans="1:7" x14ac:dyDescent="0.25">
      <c r="A368" s="1"/>
      <c r="B368" s="2">
        <v>35612</v>
      </c>
      <c r="C368" s="1">
        <v>67064</v>
      </c>
      <c r="D368" s="1">
        <f t="shared" si="10"/>
        <v>3586</v>
      </c>
      <c r="E368" s="1">
        <f ca="1">IF(ROW()&lt;13,"",AVERAGE(OFFSET(Ireland[[#This Row],[Last]],,,-12)))</f>
        <v>63048</v>
      </c>
      <c r="F368" s="9">
        <f t="shared" si="11"/>
        <v>5.6492012980875264E-2</v>
      </c>
      <c r="G368" s="1">
        <f ca="1">IF(ROW()&lt;13,"",AVERAGE(OFFSET(Ireland[[#This Row],[% Change]],,,-12)))</f>
        <v>3.7758359210602437E-3</v>
      </c>
    </row>
    <row r="369" spans="1:7" x14ac:dyDescent="0.25">
      <c r="A369" s="1"/>
      <c r="B369" s="2">
        <v>35643</v>
      </c>
      <c r="C369" s="1">
        <v>67403</v>
      </c>
      <c r="D369" s="1">
        <f t="shared" si="10"/>
        <v>339</v>
      </c>
      <c r="E369" s="1">
        <f ca="1">IF(ROW()&lt;13,"",AVERAGE(OFFSET(Ireland[[#This Row],[Last]],,,-12)))</f>
        <v>63341.916666666664</v>
      </c>
      <c r="F369" s="9">
        <f t="shared" si="11"/>
        <v>5.054872957175236E-3</v>
      </c>
      <c r="G369" s="1">
        <f ca="1">IF(ROW()&lt;13,"",AVERAGE(OFFSET(Ireland[[#This Row],[% Change]],,,-12)))</f>
        <v>5.5927201015165103E-3</v>
      </c>
    </row>
    <row r="370" spans="1:7" x14ac:dyDescent="0.25">
      <c r="A370" s="1"/>
      <c r="B370" s="2">
        <v>35674</v>
      </c>
      <c r="C370" s="1">
        <v>63049</v>
      </c>
      <c r="D370" s="1">
        <f t="shared" si="10"/>
        <v>-4354</v>
      </c>
      <c r="E370" s="1">
        <f ca="1">IF(ROW()&lt;13,"",AVERAGE(OFFSET(Ireland[[#This Row],[Last]],,,-12)))</f>
        <v>63620</v>
      </c>
      <c r="F370" s="9">
        <f t="shared" si="11"/>
        <v>-6.459653131166268E-2</v>
      </c>
      <c r="G370" s="1">
        <f ca="1">IF(ROW()&lt;13,"",AVERAGE(OFFSET(Ireland[[#This Row],[% Change]],,,-12)))</f>
        <v>5.6420761010784705E-3</v>
      </c>
    </row>
    <row r="371" spans="1:7" x14ac:dyDescent="0.25">
      <c r="A371" s="1"/>
      <c r="B371" s="2">
        <v>35704</v>
      </c>
      <c r="C371" s="1">
        <v>64074</v>
      </c>
      <c r="D371" s="1">
        <f t="shared" si="10"/>
        <v>1025</v>
      </c>
      <c r="E371" s="1">
        <f ca="1">IF(ROW()&lt;13,"",AVERAGE(OFFSET(Ireland[[#This Row],[Last]],,,-12)))</f>
        <v>64145.916666666664</v>
      </c>
      <c r="F371" s="9">
        <f t="shared" si="11"/>
        <v>1.625719678345414E-2</v>
      </c>
      <c r="G371" s="1">
        <f ca="1">IF(ROW()&lt;13,"",AVERAGE(OFFSET(Ireland[[#This Row],[% Change]],,,-12)))</f>
        <v>9.7168429462877164E-3</v>
      </c>
    </row>
    <row r="372" spans="1:7" x14ac:dyDescent="0.25">
      <c r="A372" s="1"/>
      <c r="B372" s="2">
        <v>35735</v>
      </c>
      <c r="C372" s="1">
        <v>63359</v>
      </c>
      <c r="D372" s="1">
        <f t="shared" si="10"/>
        <v>-715</v>
      </c>
      <c r="E372" s="1">
        <f ca="1">IF(ROW()&lt;13,"",AVERAGE(OFFSET(Ireland[[#This Row],[Last]],,,-12)))</f>
        <v>64529.333333333336</v>
      </c>
      <c r="F372" s="9">
        <f t="shared" si="11"/>
        <v>-1.1158972438118425E-2</v>
      </c>
      <c r="G372" s="1">
        <f ca="1">IF(ROW()&lt;13,"",AVERAGE(OFFSET(Ireland[[#This Row],[% Change]],,,-12)))</f>
        <v>7.3514652752540181E-3</v>
      </c>
    </row>
    <row r="373" spans="1:7" x14ac:dyDescent="0.25">
      <c r="A373" s="1"/>
      <c r="B373" s="2">
        <v>35765</v>
      </c>
      <c r="C373" s="1">
        <v>70001</v>
      </c>
      <c r="D373" s="1">
        <f t="shared" si="10"/>
        <v>6642</v>
      </c>
      <c r="E373" s="1">
        <f ca="1">IF(ROW()&lt;13,"",AVERAGE(OFFSET(Ireland[[#This Row],[Last]],,,-12)))</f>
        <v>64942.666666666664</v>
      </c>
      <c r="F373" s="9">
        <f t="shared" si="11"/>
        <v>0.10483119998737354</v>
      </c>
      <c r="G373" s="1">
        <f ca="1">IF(ROW()&lt;13,"",AVERAGE(OFFSET(Ireland[[#This Row],[% Change]],,,-12)))</f>
        <v>7.1765552613808617E-3</v>
      </c>
    </row>
    <row r="374" spans="1:7" x14ac:dyDescent="0.25">
      <c r="A374" s="1"/>
      <c r="B374" s="2">
        <v>35796</v>
      </c>
      <c r="C374" s="1">
        <v>71286</v>
      </c>
      <c r="D374" s="1">
        <f t="shared" si="10"/>
        <v>1285</v>
      </c>
      <c r="E374" s="1">
        <f ca="1">IF(ROW()&lt;13,"",AVERAGE(OFFSET(Ireland[[#This Row],[Last]],,,-12)))</f>
        <v>65374.583333333336</v>
      </c>
      <c r="F374" s="9">
        <f t="shared" si="11"/>
        <v>1.8356880615991202E-2</v>
      </c>
      <c r="G374" s="1">
        <f ca="1">IF(ROW()&lt;13,"",AVERAGE(OFFSET(Ireland[[#This Row],[% Change]],,,-12)))</f>
        <v>7.3456151263694633E-3</v>
      </c>
    </row>
    <row r="375" spans="1:7" x14ac:dyDescent="0.25">
      <c r="A375" s="1"/>
      <c r="B375" s="2">
        <v>35827</v>
      </c>
      <c r="C375" s="1">
        <v>70683</v>
      </c>
      <c r="D375" s="1">
        <f t="shared" si="10"/>
        <v>-603</v>
      </c>
      <c r="E375" s="1">
        <f ca="1">IF(ROW()&lt;13,"",AVERAGE(OFFSET(Ireland[[#This Row],[Last]],,,-12)))</f>
        <v>65807.666666666672</v>
      </c>
      <c r="F375" s="9">
        <f t="shared" si="11"/>
        <v>-8.458883932328928E-3</v>
      </c>
      <c r="G375" s="1">
        <f ca="1">IF(ROW()&lt;13,"",AVERAGE(OFFSET(Ireland[[#This Row],[% Change]],,,-12)))</f>
        <v>7.4185346552628336E-3</v>
      </c>
    </row>
    <row r="376" spans="1:7" x14ac:dyDescent="0.25">
      <c r="A376" s="1"/>
      <c r="B376" s="2">
        <v>35855</v>
      </c>
      <c r="C376" s="1">
        <v>68676</v>
      </c>
      <c r="D376" s="1">
        <f t="shared" si="10"/>
        <v>-2007</v>
      </c>
      <c r="E376" s="1">
        <f ca="1">IF(ROW()&lt;13,"",AVERAGE(OFFSET(Ireland[[#This Row],[Last]],,,-12)))</f>
        <v>66012.166666666672</v>
      </c>
      <c r="F376" s="9">
        <f t="shared" si="11"/>
        <v>-2.8394380544119521E-2</v>
      </c>
      <c r="G376" s="1">
        <f ca="1">IF(ROW()&lt;13,"",AVERAGE(OFFSET(Ireland[[#This Row],[% Change]],,,-12)))</f>
        <v>4.1157493216136412E-3</v>
      </c>
    </row>
    <row r="377" spans="1:7" x14ac:dyDescent="0.25">
      <c r="A377" s="1"/>
      <c r="B377" s="2">
        <v>35886</v>
      </c>
      <c r="C377" s="1">
        <v>67980</v>
      </c>
      <c r="D377" s="1">
        <f t="shared" si="10"/>
        <v>-696</v>
      </c>
      <c r="E377" s="1">
        <f ca="1">IF(ROW()&lt;13,"",AVERAGE(OFFSET(Ireland[[#This Row],[Last]],,,-12)))</f>
        <v>66461.583333333328</v>
      </c>
      <c r="F377" s="9">
        <f t="shared" si="11"/>
        <v>-1.0134544819150795E-2</v>
      </c>
      <c r="G377" s="1">
        <f ca="1">IF(ROW()&lt;13,"",AVERAGE(OFFSET(Ireland[[#This Row],[% Change]],,,-12)))</f>
        <v>7.8454642363275252E-3</v>
      </c>
    </row>
    <row r="378" spans="1:7" x14ac:dyDescent="0.25">
      <c r="A378" s="1"/>
      <c r="B378" s="2">
        <v>35916</v>
      </c>
      <c r="C378" s="1">
        <v>65288</v>
      </c>
      <c r="D378" s="1">
        <f t="shared" si="10"/>
        <v>-2692</v>
      </c>
      <c r="E378" s="1">
        <f ca="1">IF(ROW()&lt;13,"",AVERAGE(OFFSET(Ireland[[#This Row],[Last]],,,-12)))</f>
        <v>66861.75</v>
      </c>
      <c r="F378" s="9">
        <f t="shared" si="11"/>
        <v>-3.9599882318328922E-2</v>
      </c>
      <c r="G378" s="1">
        <f ca="1">IF(ROW()&lt;13,"",AVERAGE(OFFSET(Ireland[[#This Row],[% Change]],,,-12)))</f>
        <v>7.3429133409642034E-3</v>
      </c>
    </row>
    <row r="379" spans="1:7" x14ac:dyDescent="0.25">
      <c r="A379" s="1"/>
      <c r="B379" s="2">
        <v>35947</v>
      </c>
      <c r="C379" s="1">
        <v>67984</v>
      </c>
      <c r="D379" s="1">
        <f t="shared" si="10"/>
        <v>2696</v>
      </c>
      <c r="E379" s="1">
        <f ca="1">IF(ROW()&lt;13,"",AVERAGE(OFFSET(Ireland[[#This Row],[Last]],,,-12)))</f>
        <v>67237.25</v>
      </c>
      <c r="F379" s="9">
        <f t="shared" si="11"/>
        <v>4.1293959073642937E-2</v>
      </c>
      <c r="G379" s="1">
        <f ca="1">IF(ROW()&lt;13,"",AVERAGE(OFFSET(Ireland[[#This Row],[% Change]],,,-12)))</f>
        <v>6.6619105862335869E-3</v>
      </c>
    </row>
    <row r="380" spans="1:7" x14ac:dyDescent="0.25">
      <c r="A380" s="1"/>
      <c r="B380" s="2">
        <v>35977</v>
      </c>
      <c r="C380" s="1">
        <v>71609</v>
      </c>
      <c r="D380" s="1">
        <f t="shared" si="10"/>
        <v>3625</v>
      </c>
      <c r="E380" s="1">
        <f ca="1">IF(ROW()&lt;13,"",AVERAGE(OFFSET(Ireland[[#This Row],[Last]],,,-12)))</f>
        <v>67616</v>
      </c>
      <c r="F380" s="9">
        <f t="shared" si="11"/>
        <v>5.3321369734055074E-2</v>
      </c>
      <c r="G380" s="1">
        <f ca="1">IF(ROW()&lt;13,"",AVERAGE(OFFSET(Ireland[[#This Row],[% Change]],,,-12)))</f>
        <v>6.3976903156652389E-3</v>
      </c>
    </row>
    <row r="381" spans="1:7" x14ac:dyDescent="0.25">
      <c r="A381" s="1"/>
      <c r="B381" s="2">
        <v>36008</v>
      </c>
      <c r="C381" s="1">
        <v>70619</v>
      </c>
      <c r="D381" s="1">
        <f t="shared" si="10"/>
        <v>-990</v>
      </c>
      <c r="E381" s="1">
        <f ca="1">IF(ROW()&lt;13,"",AVERAGE(OFFSET(Ireland[[#This Row],[Last]],,,-12)))</f>
        <v>67884</v>
      </c>
      <c r="F381" s="9">
        <f t="shared" si="11"/>
        <v>-1.3825077853342457E-2</v>
      </c>
      <c r="G381" s="1">
        <f ca="1">IF(ROW()&lt;13,"",AVERAGE(OFFSET(Ireland[[#This Row],[% Change]],,,-12)))</f>
        <v>4.824361081455431E-3</v>
      </c>
    </row>
    <row r="382" spans="1:7" x14ac:dyDescent="0.25">
      <c r="A382" s="1"/>
      <c r="B382" s="2">
        <v>36039</v>
      </c>
      <c r="C382" s="1">
        <v>64949</v>
      </c>
      <c r="D382" s="1">
        <f t="shared" si="10"/>
        <v>-5670</v>
      </c>
      <c r="E382" s="1">
        <f ca="1">IF(ROW()&lt;13,"",AVERAGE(OFFSET(Ireland[[#This Row],[Last]],,,-12)))</f>
        <v>68042.333333333328</v>
      </c>
      <c r="F382" s="9">
        <f t="shared" si="11"/>
        <v>-8.0290006938642577E-2</v>
      </c>
      <c r="G382" s="1">
        <f ca="1">IF(ROW()&lt;13,"",AVERAGE(OFFSET(Ireland[[#This Row],[% Change]],,,-12)))</f>
        <v>3.5165714458737728E-3</v>
      </c>
    </row>
    <row r="383" spans="1:7" x14ac:dyDescent="0.25">
      <c r="A383" s="1"/>
      <c r="B383" s="2">
        <v>36069</v>
      </c>
      <c r="C383" s="1">
        <v>64775</v>
      </c>
      <c r="D383" s="1">
        <f t="shared" si="10"/>
        <v>-174</v>
      </c>
      <c r="E383" s="1">
        <f ca="1">IF(ROW()&lt;13,"",AVERAGE(OFFSET(Ireland[[#This Row],[Last]],,,-12)))</f>
        <v>68100.75</v>
      </c>
      <c r="F383" s="9">
        <f t="shared" si="11"/>
        <v>-2.6790250812175707E-3</v>
      </c>
      <c r="G383" s="1">
        <f ca="1">IF(ROW()&lt;13,"",AVERAGE(OFFSET(Ireland[[#This Row],[% Change]],,,-12)))</f>
        <v>1.9385529571511306E-3</v>
      </c>
    </row>
    <row r="384" spans="1:7" x14ac:dyDescent="0.25">
      <c r="A384" s="1"/>
      <c r="B384" s="2">
        <v>36100</v>
      </c>
      <c r="C384" s="1">
        <v>62779</v>
      </c>
      <c r="D384" s="1">
        <f t="shared" si="10"/>
        <v>-1996</v>
      </c>
      <c r="E384" s="1">
        <f ca="1">IF(ROW()&lt;13,"",AVERAGE(OFFSET(Ireland[[#This Row],[Last]],,,-12)))</f>
        <v>68052.416666666672</v>
      </c>
      <c r="F384" s="9">
        <f t="shared" si="11"/>
        <v>-3.0814357390968737E-2</v>
      </c>
      <c r="G384" s="1">
        <f ca="1">IF(ROW()&lt;13,"",AVERAGE(OFFSET(Ireland[[#This Row],[% Change]],,,-12)))</f>
        <v>3.0060421108027077E-4</v>
      </c>
    </row>
    <row r="385" spans="1:7" x14ac:dyDescent="0.25">
      <c r="A385" s="1"/>
      <c r="B385" s="2">
        <v>36130</v>
      </c>
      <c r="C385" s="1">
        <v>70432</v>
      </c>
      <c r="D385" s="1">
        <f t="shared" si="10"/>
        <v>7653</v>
      </c>
      <c r="E385" s="1">
        <f ca="1">IF(ROW()&lt;13,"",AVERAGE(OFFSET(Ireland[[#This Row],[Last]],,,-12)))</f>
        <v>68088.333333333328</v>
      </c>
      <c r="F385" s="9">
        <f t="shared" si="11"/>
        <v>0.12190382134153141</v>
      </c>
      <c r="G385" s="1">
        <f ca="1">IF(ROW()&lt;13,"",AVERAGE(OFFSET(Ireland[[#This Row],[% Change]],,,-12)))</f>
        <v>1.7233226572600929E-3</v>
      </c>
    </row>
    <row r="386" spans="1:7" x14ac:dyDescent="0.25">
      <c r="A386" s="1"/>
      <c r="B386" s="2">
        <v>36161</v>
      </c>
      <c r="C386" s="1">
        <v>70293</v>
      </c>
      <c r="D386" s="1">
        <f t="shared" ref="D386:D449" si="12">C386-C385</f>
        <v>-139</v>
      </c>
      <c r="E386" s="1">
        <f ca="1">IF(ROW()&lt;13,"",AVERAGE(OFFSET(Ireland[[#This Row],[Last]],,,-12)))</f>
        <v>68005.583333333328</v>
      </c>
      <c r="F386" s="9">
        <f t="shared" ref="F386:F449" si="13">(C386-C385)/C385</f>
        <v>-1.9735347569286689E-3</v>
      </c>
      <c r="G386" s="1">
        <f ca="1">IF(ROW()&lt;13,"",AVERAGE(OFFSET(Ireland[[#This Row],[% Change]],,,-12)))</f>
        <v>2.9121376183437636E-5</v>
      </c>
    </row>
    <row r="387" spans="1:7" x14ac:dyDescent="0.25">
      <c r="A387" s="1"/>
      <c r="B387" s="2">
        <v>36192</v>
      </c>
      <c r="C387" s="1">
        <v>68880</v>
      </c>
      <c r="D387" s="1">
        <f t="shared" si="12"/>
        <v>-1413</v>
      </c>
      <c r="E387" s="1">
        <f ca="1">IF(ROW()&lt;13,"",AVERAGE(OFFSET(Ireland[[#This Row],[Last]],,,-12)))</f>
        <v>67855.333333333328</v>
      </c>
      <c r="F387" s="9">
        <f t="shared" si="13"/>
        <v>-2.0101574836754725E-2</v>
      </c>
      <c r="G387" s="1">
        <f ca="1">IF(ROW()&lt;13,"",AVERAGE(OFFSET(Ireland[[#This Row],[% Change]],,,-12)))</f>
        <v>-9.4110286585204694E-4</v>
      </c>
    </row>
    <row r="388" spans="1:7" x14ac:dyDescent="0.25">
      <c r="A388" s="1"/>
      <c r="B388" s="2">
        <v>36220</v>
      </c>
      <c r="C388" s="1">
        <v>67030</v>
      </c>
      <c r="D388" s="1">
        <f t="shared" si="12"/>
        <v>-1850</v>
      </c>
      <c r="E388" s="1">
        <f ca="1">IF(ROW()&lt;13,"",AVERAGE(OFFSET(Ireland[[#This Row],[Last]],,,-12)))</f>
        <v>67718.166666666672</v>
      </c>
      <c r="F388" s="9">
        <f t="shared" si="13"/>
        <v>-2.6858304297328689E-2</v>
      </c>
      <c r="G388" s="1">
        <f ca="1">IF(ROW()&lt;13,"",AVERAGE(OFFSET(Ireland[[#This Row],[% Change]],,,-12)))</f>
        <v>-8.13096511952811E-4</v>
      </c>
    </row>
    <row r="389" spans="1:7" x14ac:dyDescent="0.25">
      <c r="A389" s="1"/>
      <c r="B389" s="2">
        <v>36251</v>
      </c>
      <c r="C389" s="1">
        <v>64769</v>
      </c>
      <c r="D389" s="1">
        <f t="shared" si="12"/>
        <v>-2261</v>
      </c>
      <c r="E389" s="1">
        <f ca="1">IF(ROW()&lt;13,"",AVERAGE(OFFSET(Ireland[[#This Row],[Last]],,,-12)))</f>
        <v>67450.583333333328</v>
      </c>
      <c r="F389" s="9">
        <f t="shared" si="13"/>
        <v>-3.3731165149932865E-2</v>
      </c>
      <c r="G389" s="1">
        <f ca="1">IF(ROW()&lt;13,"",AVERAGE(OFFSET(Ireland[[#This Row],[% Change]],,,-12)))</f>
        <v>-2.7794815395179831E-3</v>
      </c>
    </row>
    <row r="390" spans="1:7" x14ac:dyDescent="0.25">
      <c r="A390" s="1"/>
      <c r="B390" s="2">
        <v>36281</v>
      </c>
      <c r="C390" s="1">
        <v>62970</v>
      </c>
      <c r="D390" s="1">
        <f t="shared" si="12"/>
        <v>-1799</v>
      </c>
      <c r="E390" s="1">
        <f ca="1">IF(ROW()&lt;13,"",AVERAGE(OFFSET(Ireland[[#This Row],[Last]],,,-12)))</f>
        <v>67257.416666666672</v>
      </c>
      <c r="F390" s="9">
        <f t="shared" si="13"/>
        <v>-2.7775633404869614E-2</v>
      </c>
      <c r="G390" s="1">
        <f ca="1">IF(ROW()&lt;13,"",AVERAGE(OFFSET(Ireland[[#This Row],[% Change]],,,-12)))</f>
        <v>-1.7941274633963738E-3</v>
      </c>
    </row>
    <row r="391" spans="1:7" x14ac:dyDescent="0.25">
      <c r="A391" s="1"/>
      <c r="B391" s="2">
        <v>36312</v>
      </c>
      <c r="C391" s="1">
        <v>64816</v>
      </c>
      <c r="D391" s="1">
        <f t="shared" si="12"/>
        <v>1846</v>
      </c>
      <c r="E391" s="1">
        <f ca="1">IF(ROW()&lt;13,"",AVERAGE(OFFSET(Ireland[[#This Row],[Last]],,,-12)))</f>
        <v>66993.416666666672</v>
      </c>
      <c r="F391" s="9">
        <f t="shared" si="13"/>
        <v>2.9315547085913926E-2</v>
      </c>
      <c r="G391" s="1">
        <f ca="1">IF(ROW()&lt;13,"",AVERAGE(OFFSET(Ireland[[#This Row],[% Change]],,,-12)))</f>
        <v>-2.7923284623737909E-3</v>
      </c>
    </row>
    <row r="392" spans="1:7" x14ac:dyDescent="0.25">
      <c r="A392" s="1"/>
      <c r="B392" s="2">
        <v>36342</v>
      </c>
      <c r="C392" s="1">
        <v>69171</v>
      </c>
      <c r="D392" s="1">
        <f t="shared" si="12"/>
        <v>4355</v>
      </c>
      <c r="E392" s="1">
        <f ca="1">IF(ROW()&lt;13,"",AVERAGE(OFFSET(Ireland[[#This Row],[Last]],,,-12)))</f>
        <v>66790.25</v>
      </c>
      <c r="F392" s="9">
        <f t="shared" si="13"/>
        <v>6.719019995062947E-2</v>
      </c>
      <c r="G392" s="1">
        <f ca="1">IF(ROW()&lt;13,"",AVERAGE(OFFSET(Ireland[[#This Row],[% Change]],,,-12)))</f>
        <v>-1.6365926109925925E-3</v>
      </c>
    </row>
    <row r="393" spans="1:7" x14ac:dyDescent="0.25">
      <c r="A393" s="1"/>
      <c r="B393" s="2">
        <v>36373</v>
      </c>
      <c r="C393" s="1">
        <v>68428</v>
      </c>
      <c r="D393" s="1">
        <f t="shared" si="12"/>
        <v>-743</v>
      </c>
      <c r="E393" s="1">
        <f ca="1">IF(ROW()&lt;13,"",AVERAGE(OFFSET(Ireland[[#This Row],[Last]],,,-12)))</f>
        <v>66607.666666666672</v>
      </c>
      <c r="F393" s="9">
        <f t="shared" si="13"/>
        <v>-1.0741495713521563E-2</v>
      </c>
      <c r="G393" s="1">
        <f ca="1">IF(ROW()&lt;13,"",AVERAGE(OFFSET(Ireland[[#This Row],[% Change]],,,-12)))</f>
        <v>-1.3796274326741836E-3</v>
      </c>
    </row>
    <row r="394" spans="1:7" x14ac:dyDescent="0.25">
      <c r="A394" s="1"/>
      <c r="B394" s="2">
        <v>36404</v>
      </c>
      <c r="C394" s="1">
        <v>61838</v>
      </c>
      <c r="D394" s="1">
        <f t="shared" si="12"/>
        <v>-6590</v>
      </c>
      <c r="E394" s="1">
        <f ca="1">IF(ROW()&lt;13,"",AVERAGE(OFFSET(Ireland[[#This Row],[Last]],,,-12)))</f>
        <v>66348.416666666672</v>
      </c>
      <c r="F394" s="9">
        <f t="shared" si="13"/>
        <v>-9.6305605892324786E-2</v>
      </c>
      <c r="G394" s="1">
        <f ca="1">IF(ROW()&lt;13,"",AVERAGE(OFFSET(Ireland[[#This Row],[% Change]],,,-12)))</f>
        <v>-2.7142606788143676E-3</v>
      </c>
    </row>
    <row r="395" spans="1:7" x14ac:dyDescent="0.25">
      <c r="A395" s="1"/>
      <c r="B395" s="2">
        <v>36434</v>
      </c>
      <c r="C395" s="1">
        <v>60632</v>
      </c>
      <c r="D395" s="1">
        <f t="shared" si="12"/>
        <v>-1206</v>
      </c>
      <c r="E395" s="1">
        <f ca="1">IF(ROW()&lt;13,"",AVERAGE(OFFSET(Ireland[[#This Row],[Last]],,,-12)))</f>
        <v>66003.166666666672</v>
      </c>
      <c r="F395" s="9">
        <f t="shared" si="13"/>
        <v>-1.9502571234515993E-2</v>
      </c>
      <c r="G395" s="1">
        <f ca="1">IF(ROW()&lt;13,"",AVERAGE(OFFSET(Ireland[[#This Row],[% Change]],,,-12)))</f>
        <v>-4.116222858255904E-3</v>
      </c>
    </row>
    <row r="396" spans="1:7" x14ac:dyDescent="0.25">
      <c r="A396" s="1"/>
      <c r="B396" s="2">
        <v>36465</v>
      </c>
      <c r="C396" s="1">
        <v>58003</v>
      </c>
      <c r="D396" s="1">
        <f t="shared" si="12"/>
        <v>-2629</v>
      </c>
      <c r="E396" s="1">
        <f ca="1">IF(ROW()&lt;13,"",AVERAGE(OFFSET(Ireland[[#This Row],[Last]],,,-12)))</f>
        <v>65605.166666666672</v>
      </c>
      <c r="F396" s="9">
        <f t="shared" si="13"/>
        <v>-4.3359941944847602E-2</v>
      </c>
      <c r="G396" s="1">
        <f ca="1">IF(ROW()&lt;13,"",AVERAGE(OFFSET(Ireland[[#This Row],[% Change]],,,-12)))</f>
        <v>-5.1616882377458085E-3</v>
      </c>
    </row>
    <row r="397" spans="1:7" x14ac:dyDescent="0.25">
      <c r="A397" s="1"/>
      <c r="B397" s="2">
        <v>36495</v>
      </c>
      <c r="C397" s="1">
        <v>62576</v>
      </c>
      <c r="D397" s="1">
        <f t="shared" si="12"/>
        <v>4573</v>
      </c>
      <c r="E397" s="1">
        <f ca="1">IF(ROW()&lt;13,"",AVERAGE(OFFSET(Ireland[[#This Row],[Last]],,,-12)))</f>
        <v>64950.5</v>
      </c>
      <c r="F397" s="9">
        <f t="shared" si="13"/>
        <v>7.8840749616399156E-2</v>
      </c>
      <c r="G397" s="1">
        <f ca="1">IF(ROW()&lt;13,"",AVERAGE(OFFSET(Ireland[[#This Row],[% Change]],,,-12)))</f>
        <v>-8.7502775481734969E-3</v>
      </c>
    </row>
    <row r="398" spans="1:7" x14ac:dyDescent="0.25">
      <c r="A398" s="1"/>
      <c r="B398" s="2">
        <v>36526</v>
      </c>
      <c r="C398" s="1">
        <v>63684</v>
      </c>
      <c r="D398" s="1">
        <f t="shared" si="12"/>
        <v>1108</v>
      </c>
      <c r="E398" s="1">
        <f ca="1">IF(ROW()&lt;13,"",AVERAGE(OFFSET(Ireland[[#This Row],[Last]],,,-12)))</f>
        <v>64399.75</v>
      </c>
      <c r="F398" s="9">
        <f t="shared" si="13"/>
        <v>1.7706468933776528E-2</v>
      </c>
      <c r="G398" s="1">
        <f ca="1">IF(ROW()&lt;13,"",AVERAGE(OFFSET(Ireland[[#This Row],[% Change]],,,-12)))</f>
        <v>-7.1102772406147286E-3</v>
      </c>
    </row>
    <row r="399" spans="1:7" x14ac:dyDescent="0.25">
      <c r="A399" s="1"/>
      <c r="B399" s="2">
        <v>36557</v>
      </c>
      <c r="C399" s="1">
        <v>63524</v>
      </c>
      <c r="D399" s="1">
        <f t="shared" si="12"/>
        <v>-160</v>
      </c>
      <c r="E399" s="1">
        <f ca="1">IF(ROW()&lt;13,"",AVERAGE(OFFSET(Ireland[[#This Row],[Last]],,,-12)))</f>
        <v>63953.416666666664</v>
      </c>
      <c r="F399" s="9">
        <f t="shared" si="13"/>
        <v>-2.5124049996859492E-3</v>
      </c>
      <c r="G399" s="1">
        <f ca="1">IF(ROW()&lt;13,"",AVERAGE(OFFSET(Ireland[[#This Row],[% Change]],,,-12)))</f>
        <v>-5.6445130875256667E-3</v>
      </c>
    </row>
    <row r="400" spans="1:7" x14ac:dyDescent="0.25">
      <c r="A400" s="1"/>
      <c r="B400" s="2">
        <v>36586</v>
      </c>
      <c r="C400" s="1">
        <v>59613</v>
      </c>
      <c r="D400" s="1">
        <f t="shared" si="12"/>
        <v>-3911</v>
      </c>
      <c r="E400" s="1">
        <f ca="1">IF(ROW()&lt;13,"",AVERAGE(OFFSET(Ireland[[#This Row],[Last]],,,-12)))</f>
        <v>63335.333333333336</v>
      </c>
      <c r="F400" s="9">
        <f t="shared" si="13"/>
        <v>-6.1567281657326361E-2</v>
      </c>
      <c r="G400" s="1">
        <f ca="1">IF(ROW()&lt;13,"",AVERAGE(OFFSET(Ireland[[#This Row],[% Change]],,,-12)))</f>
        <v>-8.536927867525473E-3</v>
      </c>
    </row>
    <row r="401" spans="1:7" x14ac:dyDescent="0.25">
      <c r="A401" s="1"/>
      <c r="B401" s="2">
        <v>36617</v>
      </c>
      <c r="C401" s="1">
        <v>60140</v>
      </c>
      <c r="D401" s="1">
        <f t="shared" si="12"/>
        <v>527</v>
      </c>
      <c r="E401" s="1">
        <f ca="1">IF(ROW()&lt;13,"",AVERAGE(OFFSET(Ireland[[#This Row],[Last]],,,-12)))</f>
        <v>62949.583333333336</v>
      </c>
      <c r="F401" s="9">
        <f t="shared" si="13"/>
        <v>8.8403536141445655E-3</v>
      </c>
      <c r="G401" s="1">
        <f ca="1">IF(ROW()&lt;13,"",AVERAGE(OFFSET(Ireland[[#This Row],[% Change]],,,-12)))</f>
        <v>-4.9893013038523519E-3</v>
      </c>
    </row>
    <row r="402" spans="1:7" x14ac:dyDescent="0.25">
      <c r="A402" s="1"/>
      <c r="B402" s="2">
        <v>36647</v>
      </c>
      <c r="C402" s="1">
        <v>54851</v>
      </c>
      <c r="D402" s="1">
        <f t="shared" si="12"/>
        <v>-5289</v>
      </c>
      <c r="E402" s="1">
        <f ca="1">IF(ROW()&lt;13,"",AVERAGE(OFFSET(Ireland[[#This Row],[Last]],,,-12)))</f>
        <v>62273</v>
      </c>
      <c r="F402" s="9">
        <f t="shared" si="13"/>
        <v>-8.7944795477219825E-2</v>
      </c>
      <c r="G402" s="1">
        <f ca="1">IF(ROW()&lt;13,"",AVERAGE(OFFSET(Ireland[[#This Row],[% Change]],,,-12)))</f>
        <v>-1.0003398143214871E-2</v>
      </c>
    </row>
    <row r="403" spans="1:7" x14ac:dyDescent="0.25">
      <c r="A403" s="1"/>
      <c r="B403" s="2">
        <v>36678</v>
      </c>
      <c r="C403" s="1">
        <v>58013</v>
      </c>
      <c r="D403" s="1">
        <f t="shared" si="12"/>
        <v>3162</v>
      </c>
      <c r="E403" s="1">
        <f ca="1">IF(ROW()&lt;13,"",AVERAGE(OFFSET(Ireland[[#This Row],[Last]],,,-12)))</f>
        <v>61706.083333333336</v>
      </c>
      <c r="F403" s="9">
        <f t="shared" si="13"/>
        <v>5.7647080272009626E-2</v>
      </c>
      <c r="G403" s="1">
        <f ca="1">IF(ROW()&lt;13,"",AVERAGE(OFFSET(Ireland[[#This Row],[% Change]],,,-12)))</f>
        <v>-7.6424370443735597E-3</v>
      </c>
    </row>
    <row r="404" spans="1:7" x14ac:dyDescent="0.25">
      <c r="A404" s="1"/>
      <c r="B404" s="2">
        <v>36708</v>
      </c>
      <c r="C404" s="1">
        <v>60564</v>
      </c>
      <c r="D404" s="1">
        <f t="shared" si="12"/>
        <v>2551</v>
      </c>
      <c r="E404" s="1">
        <f ca="1">IF(ROW()&lt;13,"",AVERAGE(OFFSET(Ireland[[#This Row],[Last]],,,-12)))</f>
        <v>60988.833333333336</v>
      </c>
      <c r="F404" s="9">
        <f t="shared" si="13"/>
        <v>4.3972902625273647E-2</v>
      </c>
      <c r="G404" s="1">
        <f ca="1">IF(ROW()&lt;13,"",AVERAGE(OFFSET(Ireland[[#This Row],[% Change]],,,-12)))</f>
        <v>-9.5772118214865459E-3</v>
      </c>
    </row>
    <row r="405" spans="1:7" x14ac:dyDescent="0.25">
      <c r="A405" s="1"/>
      <c r="B405" s="2">
        <v>36739</v>
      </c>
      <c r="C405" s="1">
        <v>60215</v>
      </c>
      <c r="D405" s="1">
        <f t="shared" si="12"/>
        <v>-349</v>
      </c>
      <c r="E405" s="1">
        <f ca="1">IF(ROW()&lt;13,"",AVERAGE(OFFSET(Ireland[[#This Row],[Last]],,,-12)))</f>
        <v>60304.416666666664</v>
      </c>
      <c r="F405" s="9">
        <f t="shared" si="13"/>
        <v>-5.7624991744270526E-3</v>
      </c>
      <c r="G405" s="1">
        <f ca="1">IF(ROW()&lt;13,"",AVERAGE(OFFSET(Ireland[[#This Row],[% Change]],,,-12)))</f>
        <v>-9.1622954432286682E-3</v>
      </c>
    </row>
    <row r="406" spans="1:7" x14ac:dyDescent="0.25">
      <c r="A406" s="1"/>
      <c r="B406" s="2">
        <v>36770</v>
      </c>
      <c r="C406" s="1">
        <v>52150</v>
      </c>
      <c r="D406" s="1">
        <f t="shared" si="12"/>
        <v>-8065</v>
      </c>
      <c r="E406" s="1">
        <f ca="1">IF(ROW()&lt;13,"",AVERAGE(OFFSET(Ireland[[#This Row],[Last]],,,-12)))</f>
        <v>59497.083333333336</v>
      </c>
      <c r="F406" s="9">
        <f t="shared" si="13"/>
        <v>-0.1339367267292203</v>
      </c>
      <c r="G406" s="1">
        <f ca="1">IF(ROW()&lt;13,"",AVERAGE(OFFSET(Ireland[[#This Row],[% Change]],,,-12)))</f>
        <v>-1.229822217963663E-2</v>
      </c>
    </row>
    <row r="407" spans="1:7" x14ac:dyDescent="0.25">
      <c r="A407" s="1"/>
      <c r="B407" s="2">
        <v>36800</v>
      </c>
      <c r="C407" s="1">
        <v>50179</v>
      </c>
      <c r="D407" s="1">
        <f t="shared" si="12"/>
        <v>-1971</v>
      </c>
      <c r="E407" s="1">
        <f ca="1">IF(ROW()&lt;13,"",AVERAGE(OFFSET(Ireland[[#This Row],[Last]],,,-12)))</f>
        <v>58626</v>
      </c>
      <c r="F407" s="9">
        <f t="shared" si="13"/>
        <v>-3.7794822627037393E-2</v>
      </c>
      <c r="G407" s="1">
        <f ca="1">IF(ROW()&lt;13,"",AVERAGE(OFFSET(Ireland[[#This Row],[% Change]],,,-12)))</f>
        <v>-1.3822576462346747E-2</v>
      </c>
    </row>
    <row r="408" spans="1:7" x14ac:dyDescent="0.25">
      <c r="A408" s="1"/>
      <c r="B408" s="2">
        <v>36831</v>
      </c>
      <c r="C408" s="1">
        <v>49660</v>
      </c>
      <c r="D408" s="1">
        <f t="shared" si="12"/>
        <v>-519</v>
      </c>
      <c r="E408" s="1">
        <f ca="1">IF(ROW()&lt;13,"",AVERAGE(OFFSET(Ireland[[#This Row],[Last]],,,-12)))</f>
        <v>57930.75</v>
      </c>
      <c r="F408" s="9">
        <f t="shared" si="13"/>
        <v>-1.0342972159668387E-2</v>
      </c>
      <c r="G408" s="1">
        <f ca="1">IF(ROW()&lt;13,"",AVERAGE(OFFSET(Ireland[[#This Row],[% Change]],,,-12)))</f>
        <v>-1.1071162313581814E-2</v>
      </c>
    </row>
    <row r="409" spans="1:7" x14ac:dyDescent="0.25">
      <c r="A409" s="1"/>
      <c r="B409" s="2">
        <v>36861</v>
      </c>
      <c r="C409" s="1">
        <v>53779</v>
      </c>
      <c r="D409" s="1">
        <f t="shared" si="12"/>
        <v>4119</v>
      </c>
      <c r="E409" s="1">
        <f ca="1">IF(ROW()&lt;13,"",AVERAGE(OFFSET(Ireland[[#This Row],[Last]],,,-12)))</f>
        <v>57197.666666666664</v>
      </c>
      <c r="F409" s="9">
        <f t="shared" si="13"/>
        <v>8.2944019331453886E-2</v>
      </c>
      <c r="G409" s="1">
        <f ca="1">IF(ROW()&lt;13,"",AVERAGE(OFFSET(Ireland[[#This Row],[% Change]],,,-12)))</f>
        <v>-1.0729223170660588E-2</v>
      </c>
    </row>
    <row r="410" spans="1:7" x14ac:dyDescent="0.25">
      <c r="A410" s="1"/>
      <c r="B410" s="2">
        <v>36892</v>
      </c>
      <c r="C410" s="1">
        <v>54678</v>
      </c>
      <c r="D410" s="1">
        <f t="shared" si="12"/>
        <v>899</v>
      </c>
      <c r="E410" s="1">
        <f ca="1">IF(ROW()&lt;13,"",AVERAGE(OFFSET(Ireland[[#This Row],[Last]],,,-12)))</f>
        <v>56447.166666666664</v>
      </c>
      <c r="F410" s="9">
        <f t="shared" si="13"/>
        <v>1.6716562226891538E-2</v>
      </c>
      <c r="G410" s="1">
        <f ca="1">IF(ROW()&lt;13,"",AVERAGE(OFFSET(Ireland[[#This Row],[% Change]],,,-12)))</f>
        <v>-1.0811715396234337E-2</v>
      </c>
    </row>
    <row r="411" spans="1:7" x14ac:dyDescent="0.25">
      <c r="A411" s="1"/>
      <c r="B411" s="2">
        <v>36923</v>
      </c>
      <c r="C411" s="1">
        <v>54687</v>
      </c>
      <c r="D411" s="1">
        <f t="shared" si="12"/>
        <v>9</v>
      </c>
      <c r="E411" s="1">
        <f ca="1">IF(ROW()&lt;13,"",AVERAGE(OFFSET(Ireland[[#This Row],[Last]],,,-12)))</f>
        <v>55710.75</v>
      </c>
      <c r="F411" s="9">
        <f t="shared" si="13"/>
        <v>1.646000219466696E-4</v>
      </c>
      <c r="G411" s="1">
        <f ca="1">IF(ROW()&lt;13,"",AVERAGE(OFFSET(Ireland[[#This Row],[% Change]],,,-12)))</f>
        <v>-1.0588631644431615E-2</v>
      </c>
    </row>
    <row r="412" spans="1:7" x14ac:dyDescent="0.25">
      <c r="A412" s="1"/>
      <c r="B412" s="2">
        <v>36951</v>
      </c>
      <c r="C412" s="1">
        <v>53521</v>
      </c>
      <c r="D412" s="1">
        <f t="shared" si="12"/>
        <v>-1166</v>
      </c>
      <c r="E412" s="1">
        <f ca="1">IF(ROW()&lt;13,"",AVERAGE(OFFSET(Ireland[[#This Row],[Last]],,,-12)))</f>
        <v>55203.083333333336</v>
      </c>
      <c r="F412" s="9">
        <f t="shared" si="13"/>
        <v>-2.1321337795088411E-2</v>
      </c>
      <c r="G412" s="1">
        <f ca="1">IF(ROW()&lt;13,"",AVERAGE(OFFSET(Ireland[[#This Row],[% Change]],,,-12)))</f>
        <v>-7.234802989245121E-3</v>
      </c>
    </row>
    <row r="413" spans="1:7" x14ac:dyDescent="0.25">
      <c r="A413" s="1"/>
      <c r="B413" s="2">
        <v>36982</v>
      </c>
      <c r="C413" s="1">
        <v>54454</v>
      </c>
      <c r="D413" s="1">
        <f t="shared" si="12"/>
        <v>933</v>
      </c>
      <c r="E413" s="1">
        <f ca="1">IF(ROW()&lt;13,"",AVERAGE(OFFSET(Ireland[[#This Row],[Last]],,,-12)))</f>
        <v>54729.25</v>
      </c>
      <c r="F413" s="9">
        <f t="shared" si="13"/>
        <v>1.7432409708338783E-2</v>
      </c>
      <c r="G413" s="1">
        <f ca="1">IF(ROW()&lt;13,"",AVERAGE(OFFSET(Ireland[[#This Row],[% Change]],,,-12)))</f>
        <v>-6.5187983147289357E-3</v>
      </c>
    </row>
    <row r="414" spans="1:7" x14ac:dyDescent="0.25">
      <c r="A414" s="1"/>
      <c r="B414" s="2">
        <v>37012</v>
      </c>
      <c r="C414" s="1">
        <v>52583</v>
      </c>
      <c r="D414" s="1">
        <f t="shared" si="12"/>
        <v>-1871</v>
      </c>
      <c r="E414" s="1">
        <f ca="1">IF(ROW()&lt;13,"",AVERAGE(OFFSET(Ireland[[#This Row],[Last]],,,-12)))</f>
        <v>54540.25</v>
      </c>
      <c r="F414" s="9">
        <f t="shared" si="13"/>
        <v>-3.4359275718955445E-2</v>
      </c>
      <c r="G414" s="1">
        <f ca="1">IF(ROW()&lt;13,"",AVERAGE(OFFSET(Ireland[[#This Row],[% Change]],,,-12)))</f>
        <v>-2.0533383348735686E-3</v>
      </c>
    </row>
    <row r="415" spans="1:7" x14ac:dyDescent="0.25">
      <c r="A415" s="1"/>
      <c r="B415" s="2">
        <v>37043</v>
      </c>
      <c r="C415" s="1">
        <v>57497</v>
      </c>
      <c r="D415" s="1">
        <f t="shared" si="12"/>
        <v>4914</v>
      </c>
      <c r="E415" s="1">
        <f ca="1">IF(ROW()&lt;13,"",AVERAGE(OFFSET(Ireland[[#This Row],[Last]],,,-12)))</f>
        <v>54497.25</v>
      </c>
      <c r="F415" s="9">
        <f t="shared" si="13"/>
        <v>9.3452256432687369E-2</v>
      </c>
      <c r="G415" s="1">
        <f ca="1">IF(ROW()&lt;13,"",AVERAGE(OFFSET(Ireland[[#This Row],[% Change]],,,-12)))</f>
        <v>9.3042634518290693E-4</v>
      </c>
    </row>
    <row r="416" spans="1:7" x14ac:dyDescent="0.25">
      <c r="A416" s="1"/>
      <c r="B416" s="2">
        <v>37073</v>
      </c>
      <c r="C416" s="1">
        <v>61537</v>
      </c>
      <c r="D416" s="1">
        <f t="shared" si="12"/>
        <v>4040</v>
      </c>
      <c r="E416" s="1">
        <f ca="1">IF(ROW()&lt;13,"",AVERAGE(OFFSET(Ireland[[#This Row],[Last]],,,-12)))</f>
        <v>54578.333333333336</v>
      </c>
      <c r="F416" s="9">
        <f t="shared" si="13"/>
        <v>7.0264535540984746E-2</v>
      </c>
      <c r="G416" s="1">
        <f ca="1">IF(ROW()&lt;13,"",AVERAGE(OFFSET(Ireland[[#This Row],[% Change]],,,-12)))</f>
        <v>3.1213957548254976E-3</v>
      </c>
    </row>
    <row r="417" spans="1:7" x14ac:dyDescent="0.25">
      <c r="A417" s="1"/>
      <c r="B417" s="2">
        <v>37104</v>
      </c>
      <c r="C417" s="1">
        <v>63082</v>
      </c>
      <c r="D417" s="1">
        <f t="shared" si="12"/>
        <v>1545</v>
      </c>
      <c r="E417" s="1">
        <f ca="1">IF(ROW()&lt;13,"",AVERAGE(OFFSET(Ireland[[#This Row],[Last]],,,-12)))</f>
        <v>54817.25</v>
      </c>
      <c r="F417" s="9">
        <f t="shared" si="13"/>
        <v>2.5106846287599332E-2</v>
      </c>
      <c r="G417" s="1">
        <f ca="1">IF(ROW()&lt;13,"",AVERAGE(OFFSET(Ireland[[#This Row],[% Change]],,,-12)))</f>
        <v>5.6938412099943646E-3</v>
      </c>
    </row>
    <row r="418" spans="1:7" x14ac:dyDescent="0.25">
      <c r="A418" s="1"/>
      <c r="B418" s="2">
        <v>37135</v>
      </c>
      <c r="C418" s="1">
        <v>57099</v>
      </c>
      <c r="D418" s="1">
        <f t="shared" si="12"/>
        <v>-5983</v>
      </c>
      <c r="E418" s="1">
        <f ca="1">IF(ROW()&lt;13,"",AVERAGE(OFFSET(Ireland[[#This Row],[Last]],,,-12)))</f>
        <v>55229.666666666664</v>
      </c>
      <c r="F418" s="9">
        <f t="shared" si="13"/>
        <v>-9.4844805174217686E-2</v>
      </c>
      <c r="G418" s="1">
        <f ca="1">IF(ROW()&lt;13,"",AVERAGE(OFFSET(Ireland[[#This Row],[% Change]],,,-12)))</f>
        <v>8.9515013395779167E-3</v>
      </c>
    </row>
    <row r="419" spans="1:7" x14ac:dyDescent="0.25">
      <c r="A419" s="1"/>
      <c r="B419" s="2">
        <v>37165</v>
      </c>
      <c r="C419" s="1">
        <v>59412</v>
      </c>
      <c r="D419" s="1">
        <f t="shared" si="12"/>
        <v>2313</v>
      </c>
      <c r="E419" s="1">
        <f ca="1">IF(ROW()&lt;13,"",AVERAGE(OFFSET(Ireland[[#This Row],[Last]],,,-12)))</f>
        <v>55999.083333333336</v>
      </c>
      <c r="F419" s="9">
        <f t="shared" si="13"/>
        <v>4.0508590343088319E-2</v>
      </c>
      <c r="G419" s="1">
        <f ca="1">IF(ROW()&lt;13,"",AVERAGE(OFFSET(Ireland[[#This Row],[% Change]],,,-12)))</f>
        <v>1.5476785753755058E-2</v>
      </c>
    </row>
    <row r="420" spans="1:7" x14ac:dyDescent="0.25">
      <c r="A420" s="1"/>
      <c r="B420" s="2">
        <v>37196</v>
      </c>
      <c r="C420" s="1">
        <v>63106</v>
      </c>
      <c r="D420" s="1">
        <f t="shared" si="12"/>
        <v>3694</v>
      </c>
      <c r="E420" s="1">
        <f ca="1">IF(ROW()&lt;13,"",AVERAGE(OFFSET(Ireland[[#This Row],[Last]],,,-12)))</f>
        <v>57119.583333333336</v>
      </c>
      <c r="F420" s="9">
        <f t="shared" si="13"/>
        <v>6.2175991382212345E-2</v>
      </c>
      <c r="G420" s="1">
        <f ca="1">IF(ROW()&lt;13,"",AVERAGE(OFFSET(Ireland[[#This Row],[% Change]],,,-12)))</f>
        <v>2.1520032715578452E-2</v>
      </c>
    </row>
    <row r="421" spans="1:7" x14ac:dyDescent="0.25">
      <c r="A421" s="1"/>
      <c r="B421" s="2">
        <v>37226</v>
      </c>
      <c r="C421" s="1">
        <v>66709</v>
      </c>
      <c r="D421" s="1">
        <f t="shared" si="12"/>
        <v>3603</v>
      </c>
      <c r="E421" s="1">
        <f ca="1">IF(ROW()&lt;13,"",AVERAGE(OFFSET(Ireland[[#This Row],[Last]],,,-12)))</f>
        <v>58197.083333333336</v>
      </c>
      <c r="F421" s="9">
        <f t="shared" si="13"/>
        <v>5.7094412575666338E-2</v>
      </c>
      <c r="G421" s="1">
        <f ca="1">IF(ROW()&lt;13,"",AVERAGE(OFFSET(Ireland[[#This Row],[% Change]],,,-12)))</f>
        <v>1.9365898819262824E-2</v>
      </c>
    </row>
    <row r="422" spans="1:7" x14ac:dyDescent="0.25">
      <c r="A422" s="1"/>
      <c r="B422" s="2">
        <v>37257</v>
      </c>
      <c r="C422" s="1">
        <v>72255</v>
      </c>
      <c r="D422" s="1">
        <f t="shared" si="12"/>
        <v>5546</v>
      </c>
      <c r="E422" s="1">
        <f ca="1">IF(ROW()&lt;13,"",AVERAGE(OFFSET(Ireland[[#This Row],[Last]],,,-12)))</f>
        <v>59661.833333333336</v>
      </c>
      <c r="F422" s="9">
        <f t="shared" si="13"/>
        <v>8.3137207873000649E-2</v>
      </c>
      <c r="G422" s="1">
        <f ca="1">IF(ROW()&lt;13,"",AVERAGE(OFFSET(Ireland[[#This Row],[% Change]],,,-12)))</f>
        <v>2.4900952623105248E-2</v>
      </c>
    </row>
    <row r="423" spans="1:7" x14ac:dyDescent="0.25">
      <c r="A423" s="1"/>
      <c r="B423" s="2">
        <v>37288</v>
      </c>
      <c r="C423" s="1">
        <v>74510</v>
      </c>
      <c r="D423" s="1">
        <f t="shared" si="12"/>
        <v>2255</v>
      </c>
      <c r="E423" s="1">
        <f ca="1">IF(ROW()&lt;13,"",AVERAGE(OFFSET(Ireland[[#This Row],[Last]],,,-12)))</f>
        <v>61313.75</v>
      </c>
      <c r="F423" s="9">
        <f t="shared" si="13"/>
        <v>3.1208912878001524E-2</v>
      </c>
      <c r="G423" s="1">
        <f ca="1">IF(ROW()&lt;13,"",AVERAGE(OFFSET(Ireland[[#This Row],[% Change]],,,-12)))</f>
        <v>2.7487978694443155E-2</v>
      </c>
    </row>
    <row r="424" spans="1:7" x14ac:dyDescent="0.25">
      <c r="A424" s="1"/>
      <c r="B424" s="2">
        <v>37316</v>
      </c>
      <c r="C424" s="1">
        <v>75097</v>
      </c>
      <c r="D424" s="1">
        <f t="shared" si="12"/>
        <v>587</v>
      </c>
      <c r="E424" s="1">
        <f ca="1">IF(ROW()&lt;13,"",AVERAGE(OFFSET(Ireland[[#This Row],[Last]],,,-12)))</f>
        <v>63111.75</v>
      </c>
      <c r="F424" s="9">
        <f t="shared" si="13"/>
        <v>7.8781371627969395E-3</v>
      </c>
      <c r="G424" s="1">
        <f ca="1">IF(ROW()&lt;13,"",AVERAGE(OFFSET(Ireland[[#This Row],[% Change]],,,-12)))</f>
        <v>2.9921268274266933E-2</v>
      </c>
    </row>
    <row r="425" spans="1:7" x14ac:dyDescent="0.25">
      <c r="A425" s="1"/>
      <c r="B425" s="2">
        <v>37347</v>
      </c>
      <c r="C425" s="1">
        <v>70226</v>
      </c>
      <c r="D425" s="1">
        <f t="shared" si="12"/>
        <v>-4871</v>
      </c>
      <c r="E425" s="1">
        <f ca="1">IF(ROW()&lt;13,"",AVERAGE(OFFSET(Ireland[[#This Row],[Last]],,,-12)))</f>
        <v>64426.083333333336</v>
      </c>
      <c r="F425" s="9">
        <f t="shared" si="13"/>
        <v>-6.4862777474466352E-2</v>
      </c>
      <c r="G425" s="1">
        <f ca="1">IF(ROW()&lt;13,"",AVERAGE(OFFSET(Ireland[[#This Row],[% Change]],,,-12)))</f>
        <v>2.3063336009033177E-2</v>
      </c>
    </row>
    <row r="426" spans="1:7" x14ac:dyDescent="0.25">
      <c r="A426" s="1"/>
      <c r="B426" s="2">
        <v>37377</v>
      </c>
      <c r="C426" s="1">
        <v>69095</v>
      </c>
      <c r="D426" s="1">
        <f t="shared" si="12"/>
        <v>-1131</v>
      </c>
      <c r="E426" s="1">
        <f ca="1">IF(ROW()&lt;13,"",AVERAGE(OFFSET(Ireland[[#This Row],[Last]],,,-12)))</f>
        <v>65802.083333333328</v>
      </c>
      <c r="F426" s="9">
        <f t="shared" si="13"/>
        <v>-1.6105146242132544E-2</v>
      </c>
      <c r="G426" s="1">
        <f ca="1">IF(ROW()&lt;13,"",AVERAGE(OFFSET(Ireland[[#This Row],[% Change]],,,-12)))</f>
        <v>2.4584513465435085E-2</v>
      </c>
    </row>
    <row r="427" spans="1:7" x14ac:dyDescent="0.25">
      <c r="A427" s="1"/>
      <c r="B427" s="2">
        <v>37408</v>
      </c>
      <c r="C427" s="1">
        <v>74579</v>
      </c>
      <c r="D427" s="1">
        <f t="shared" si="12"/>
        <v>5484</v>
      </c>
      <c r="E427" s="1">
        <f ca="1">IF(ROW()&lt;13,"",AVERAGE(OFFSET(Ireland[[#This Row],[Last]],,,-12)))</f>
        <v>67225.583333333328</v>
      </c>
      <c r="F427" s="9">
        <f t="shared" si="13"/>
        <v>7.9368984731167228E-2</v>
      </c>
      <c r="G427" s="1">
        <f ca="1">IF(ROW()&lt;13,"",AVERAGE(OFFSET(Ireland[[#This Row],[% Change]],,,-12)))</f>
        <v>2.3410907490308403E-2</v>
      </c>
    </row>
    <row r="428" spans="1:7" x14ac:dyDescent="0.25">
      <c r="A428" s="1"/>
      <c r="B428" s="2">
        <v>37438</v>
      </c>
      <c r="C428" s="1">
        <v>79276</v>
      </c>
      <c r="D428" s="1">
        <f t="shared" si="12"/>
        <v>4697</v>
      </c>
      <c r="E428" s="1">
        <f ca="1">IF(ROW()&lt;13,"",AVERAGE(OFFSET(Ireland[[#This Row],[Last]],,,-12)))</f>
        <v>68703.833333333328</v>
      </c>
      <c r="F428" s="9">
        <f t="shared" si="13"/>
        <v>6.2980195497392033E-2</v>
      </c>
      <c r="G428" s="1">
        <f ca="1">IF(ROW()&lt;13,"",AVERAGE(OFFSET(Ireland[[#This Row],[% Change]],,,-12)))</f>
        <v>2.2803879153342348E-2</v>
      </c>
    </row>
    <row r="429" spans="1:7" x14ac:dyDescent="0.25">
      <c r="A429" s="1"/>
      <c r="B429" s="2">
        <v>37469</v>
      </c>
      <c r="C429" s="1">
        <v>79802</v>
      </c>
      <c r="D429" s="1">
        <f t="shared" si="12"/>
        <v>526</v>
      </c>
      <c r="E429" s="1">
        <f ca="1">IF(ROW()&lt;13,"",AVERAGE(OFFSET(Ireland[[#This Row],[Last]],,,-12)))</f>
        <v>70097.166666666672</v>
      </c>
      <c r="F429" s="9">
        <f t="shared" si="13"/>
        <v>6.6350471769514099E-3</v>
      </c>
      <c r="G429" s="1">
        <f ca="1">IF(ROW()&lt;13,"",AVERAGE(OFFSET(Ireland[[#This Row],[% Change]],,,-12)))</f>
        <v>2.1264562560788351E-2</v>
      </c>
    </row>
    <row r="430" spans="1:7" x14ac:dyDescent="0.25">
      <c r="A430" s="1"/>
      <c r="B430" s="2">
        <v>37500</v>
      </c>
      <c r="C430" s="1">
        <v>70994</v>
      </c>
      <c r="D430" s="1">
        <f t="shared" si="12"/>
        <v>-8808</v>
      </c>
      <c r="E430" s="1">
        <f ca="1">IF(ROW()&lt;13,"",AVERAGE(OFFSET(Ireland[[#This Row],[Last]],,,-12)))</f>
        <v>71255.083333333328</v>
      </c>
      <c r="F430" s="9">
        <f t="shared" si="13"/>
        <v>-0.11037317360467157</v>
      </c>
      <c r="G430" s="1">
        <f ca="1">IF(ROW()&lt;13,"",AVERAGE(OFFSET(Ireland[[#This Row],[% Change]],,,-12)))</f>
        <v>1.9970531858250526E-2</v>
      </c>
    </row>
    <row r="431" spans="1:7" x14ac:dyDescent="0.25">
      <c r="A431" s="1"/>
      <c r="B431" s="2">
        <v>37530</v>
      </c>
      <c r="C431" s="1">
        <v>69292</v>
      </c>
      <c r="D431" s="1">
        <f t="shared" si="12"/>
        <v>-1702</v>
      </c>
      <c r="E431" s="1">
        <f ca="1">IF(ROW()&lt;13,"",AVERAGE(OFFSET(Ireland[[#This Row],[Last]],,,-12)))</f>
        <v>72078.416666666672</v>
      </c>
      <c r="F431" s="9">
        <f t="shared" si="13"/>
        <v>-2.3973856945657381E-2</v>
      </c>
      <c r="G431" s="1">
        <f ca="1">IF(ROW()&lt;13,"",AVERAGE(OFFSET(Ireland[[#This Row],[% Change]],,,-12)))</f>
        <v>1.4596994584188387E-2</v>
      </c>
    </row>
    <row r="432" spans="1:7" x14ac:dyDescent="0.25">
      <c r="A432" s="1"/>
      <c r="B432" s="2">
        <v>37561</v>
      </c>
      <c r="C432" s="1">
        <v>69742</v>
      </c>
      <c r="D432" s="1">
        <f t="shared" si="12"/>
        <v>450</v>
      </c>
      <c r="E432" s="1">
        <f ca="1">IF(ROW()&lt;13,"",AVERAGE(OFFSET(Ireland[[#This Row],[Last]],,,-12)))</f>
        <v>72631.416666666672</v>
      </c>
      <c r="F432" s="9">
        <f t="shared" si="13"/>
        <v>6.494256191190902E-3</v>
      </c>
      <c r="G432" s="1">
        <f ca="1">IF(ROW()&lt;13,"",AVERAGE(OFFSET(Ireland[[#This Row],[% Change]],,,-12)))</f>
        <v>9.9568499849365995E-3</v>
      </c>
    </row>
    <row r="433" spans="1:7" x14ac:dyDescent="0.25">
      <c r="A433" s="1"/>
      <c r="B433" s="2">
        <v>37591</v>
      </c>
      <c r="C433" s="1">
        <v>75371</v>
      </c>
      <c r="D433" s="1">
        <f t="shared" si="12"/>
        <v>5629</v>
      </c>
      <c r="E433" s="1">
        <f ca="1">IF(ROW()&lt;13,"",AVERAGE(OFFSET(Ireland[[#This Row],[Last]],,,-12)))</f>
        <v>73353.25</v>
      </c>
      <c r="F433" s="9">
        <f t="shared" si="13"/>
        <v>8.0711766224083048E-2</v>
      </c>
      <c r="G433" s="1">
        <f ca="1">IF(ROW()&lt;13,"",AVERAGE(OFFSET(Ireland[[#This Row],[% Change]],,,-12)))</f>
        <v>1.1924962788971323E-2</v>
      </c>
    </row>
    <row r="434" spans="1:7" x14ac:dyDescent="0.25">
      <c r="A434" s="1"/>
      <c r="B434" s="2">
        <v>37622</v>
      </c>
      <c r="C434" s="1">
        <v>79182</v>
      </c>
      <c r="D434" s="1">
        <f t="shared" si="12"/>
        <v>3811</v>
      </c>
      <c r="E434" s="1">
        <f ca="1">IF(ROW()&lt;13,"",AVERAGE(OFFSET(Ireland[[#This Row],[Last]],,,-12)))</f>
        <v>73930.5</v>
      </c>
      <c r="F434" s="9">
        <f t="shared" si="13"/>
        <v>5.0563213968237118E-2</v>
      </c>
      <c r="G434" s="1">
        <f ca="1">IF(ROW()&lt;13,"",AVERAGE(OFFSET(Ireland[[#This Row],[% Change]],,,-12)))</f>
        <v>9.2104632969076949E-3</v>
      </c>
    </row>
    <row r="435" spans="1:7" x14ac:dyDescent="0.25">
      <c r="A435" s="1"/>
      <c r="B435" s="2">
        <v>37653</v>
      </c>
      <c r="C435" s="1">
        <v>79939</v>
      </c>
      <c r="D435" s="1">
        <f t="shared" si="12"/>
        <v>757</v>
      </c>
      <c r="E435" s="1">
        <f ca="1">IF(ROW()&lt;13,"",AVERAGE(OFFSET(Ireland[[#This Row],[Last]],,,-12)))</f>
        <v>74382.916666666672</v>
      </c>
      <c r="F435" s="9">
        <f t="shared" si="13"/>
        <v>9.5602535929883055E-3</v>
      </c>
      <c r="G435" s="1">
        <f ca="1">IF(ROW()&lt;13,"",AVERAGE(OFFSET(Ireland[[#This Row],[% Change]],,,-12)))</f>
        <v>7.4064083564899276E-3</v>
      </c>
    </row>
    <row r="436" spans="1:7" x14ac:dyDescent="0.25">
      <c r="A436" s="1"/>
      <c r="B436" s="2">
        <v>37681</v>
      </c>
      <c r="C436" s="1">
        <v>77774</v>
      </c>
      <c r="D436" s="1">
        <f t="shared" si="12"/>
        <v>-2165</v>
      </c>
      <c r="E436" s="1">
        <f ca="1">IF(ROW()&lt;13,"",AVERAGE(OFFSET(Ireland[[#This Row],[Last]],,,-12)))</f>
        <v>74606</v>
      </c>
      <c r="F436" s="9">
        <f t="shared" si="13"/>
        <v>-2.7083150902563205E-2</v>
      </c>
      <c r="G436" s="1">
        <f ca="1">IF(ROW()&lt;13,"",AVERAGE(OFFSET(Ireland[[#This Row],[% Change]],,,-12)))</f>
        <v>4.4929676843765837E-3</v>
      </c>
    </row>
    <row r="437" spans="1:7" x14ac:dyDescent="0.25">
      <c r="A437" s="1"/>
      <c r="B437" s="2">
        <v>37712</v>
      </c>
      <c r="C437" s="1">
        <v>79868</v>
      </c>
      <c r="D437" s="1">
        <f t="shared" si="12"/>
        <v>2094</v>
      </c>
      <c r="E437" s="1">
        <f ca="1">IF(ROW()&lt;13,"",AVERAGE(OFFSET(Ireland[[#This Row],[Last]],,,-12)))</f>
        <v>75409.5</v>
      </c>
      <c r="F437" s="9">
        <f t="shared" si="13"/>
        <v>2.6924164888008847E-2</v>
      </c>
      <c r="G437" s="1">
        <f ca="1">IF(ROW()&lt;13,"",AVERAGE(OFFSET(Ireland[[#This Row],[% Change]],,,-12)))</f>
        <v>1.2141879547916184E-2</v>
      </c>
    </row>
    <row r="438" spans="1:7" x14ac:dyDescent="0.25">
      <c r="A438" s="1"/>
      <c r="B438" s="2">
        <v>37742</v>
      </c>
      <c r="C438" s="1">
        <v>75069</v>
      </c>
      <c r="D438" s="1">
        <f t="shared" si="12"/>
        <v>-4799</v>
      </c>
      <c r="E438" s="1">
        <f ca="1">IF(ROW()&lt;13,"",AVERAGE(OFFSET(Ireland[[#This Row],[Last]],,,-12)))</f>
        <v>75907.333333333328</v>
      </c>
      <c r="F438" s="9">
        <f t="shared" si="13"/>
        <v>-6.0086642960885464E-2</v>
      </c>
      <c r="G438" s="1">
        <f ca="1">IF(ROW()&lt;13,"",AVERAGE(OFFSET(Ireland[[#This Row],[% Change]],,,-12)))</f>
        <v>8.4767548213534414E-3</v>
      </c>
    </row>
    <row r="439" spans="1:7" x14ac:dyDescent="0.25">
      <c r="A439" s="1"/>
      <c r="B439" s="2">
        <v>37773</v>
      </c>
      <c r="C439" s="1">
        <v>82271</v>
      </c>
      <c r="D439" s="1">
        <f t="shared" si="12"/>
        <v>7202</v>
      </c>
      <c r="E439" s="1">
        <f ca="1">IF(ROW()&lt;13,"",AVERAGE(OFFSET(Ireland[[#This Row],[Last]],,,-12)))</f>
        <v>76548.333333333328</v>
      </c>
      <c r="F439" s="9">
        <f t="shared" si="13"/>
        <v>9.5938403335597916E-2</v>
      </c>
      <c r="G439" s="1">
        <f ca="1">IF(ROW()&lt;13,"",AVERAGE(OFFSET(Ireland[[#This Row],[% Change]],,,-12)))</f>
        <v>9.8575397050559965E-3</v>
      </c>
    </row>
    <row r="440" spans="1:7" x14ac:dyDescent="0.25">
      <c r="A440" s="1"/>
      <c r="B440" s="2">
        <v>37803</v>
      </c>
      <c r="C440" s="1">
        <v>87438</v>
      </c>
      <c r="D440" s="1">
        <f t="shared" si="12"/>
        <v>5167</v>
      </c>
      <c r="E440" s="1">
        <f ca="1">IF(ROW()&lt;13,"",AVERAGE(OFFSET(Ireland[[#This Row],[Last]],,,-12)))</f>
        <v>77228.5</v>
      </c>
      <c r="F440" s="9">
        <f t="shared" si="13"/>
        <v>6.2804633467442958E-2</v>
      </c>
      <c r="G440" s="1">
        <f ca="1">IF(ROW()&lt;13,"",AVERAGE(OFFSET(Ireland[[#This Row],[% Change]],,,-12)))</f>
        <v>9.8429095358935747E-3</v>
      </c>
    </row>
    <row r="441" spans="1:7" x14ac:dyDescent="0.25">
      <c r="A441" s="1"/>
      <c r="B441" s="2">
        <v>37834</v>
      </c>
      <c r="C441" s="1">
        <v>87255</v>
      </c>
      <c r="D441" s="1">
        <f t="shared" si="12"/>
        <v>-183</v>
      </c>
      <c r="E441" s="1">
        <f ca="1">IF(ROW()&lt;13,"",AVERAGE(OFFSET(Ireland[[#This Row],[Last]],,,-12)))</f>
        <v>77849.583333333328</v>
      </c>
      <c r="F441" s="9">
        <f t="shared" si="13"/>
        <v>-2.092911548754546E-3</v>
      </c>
      <c r="G441" s="1">
        <f ca="1">IF(ROW()&lt;13,"",AVERAGE(OFFSET(Ireland[[#This Row],[% Change]],,,-12)))</f>
        <v>9.1155796420847434E-3</v>
      </c>
    </row>
    <row r="442" spans="1:7" x14ac:dyDescent="0.25">
      <c r="A442" s="1"/>
      <c r="B442" s="2">
        <v>37865</v>
      </c>
      <c r="C442" s="1">
        <v>76426</v>
      </c>
      <c r="D442" s="1">
        <f t="shared" si="12"/>
        <v>-10829</v>
      </c>
      <c r="E442" s="1">
        <f ca="1">IF(ROW()&lt;13,"",AVERAGE(OFFSET(Ireland[[#This Row],[Last]],,,-12)))</f>
        <v>78302.25</v>
      </c>
      <c r="F442" s="9">
        <f t="shared" si="13"/>
        <v>-0.12410750100280786</v>
      </c>
      <c r="G442" s="1">
        <f ca="1">IF(ROW()&lt;13,"",AVERAGE(OFFSET(Ireland[[#This Row],[% Change]],,,-12)))</f>
        <v>7.9710523589067196E-3</v>
      </c>
    </row>
    <row r="443" spans="1:7" x14ac:dyDescent="0.25">
      <c r="A443" s="1"/>
      <c r="B443" s="2">
        <v>37895</v>
      </c>
      <c r="C443" s="1">
        <v>74710</v>
      </c>
      <c r="D443" s="1">
        <f t="shared" si="12"/>
        <v>-1716</v>
      </c>
      <c r="E443" s="1">
        <f ca="1">IF(ROW()&lt;13,"",AVERAGE(OFFSET(Ireland[[#This Row],[Last]],,,-12)))</f>
        <v>78753.75</v>
      </c>
      <c r="F443" s="9">
        <f t="shared" si="13"/>
        <v>-2.2453091879726793E-2</v>
      </c>
      <c r="G443" s="1">
        <f ca="1">IF(ROW()&lt;13,"",AVERAGE(OFFSET(Ireland[[#This Row],[% Change]],,,-12)))</f>
        <v>8.0977827810676042E-3</v>
      </c>
    </row>
    <row r="444" spans="1:7" x14ac:dyDescent="0.25">
      <c r="A444" s="1"/>
      <c r="B444" s="2">
        <v>37926</v>
      </c>
      <c r="C444" s="1">
        <v>73066</v>
      </c>
      <c r="D444" s="1">
        <f t="shared" si="12"/>
        <v>-1644</v>
      </c>
      <c r="E444" s="1">
        <f ca="1">IF(ROW()&lt;13,"",AVERAGE(OFFSET(Ireland[[#This Row],[Last]],,,-12)))</f>
        <v>79030.75</v>
      </c>
      <c r="F444" s="9">
        <f t="shared" si="13"/>
        <v>-2.2005086333824121E-2</v>
      </c>
      <c r="G444" s="1">
        <f ca="1">IF(ROW()&lt;13,"",AVERAGE(OFFSET(Ireland[[#This Row],[% Change]],,,-12)))</f>
        <v>5.7228375706496887E-3</v>
      </c>
    </row>
    <row r="445" spans="1:7" x14ac:dyDescent="0.25">
      <c r="A445" s="1"/>
      <c r="B445" s="2">
        <v>37956</v>
      </c>
      <c r="C445" s="1">
        <v>77781</v>
      </c>
      <c r="D445" s="1">
        <f t="shared" si="12"/>
        <v>4715</v>
      </c>
      <c r="E445" s="1">
        <f ca="1">IF(ROW()&lt;13,"",AVERAGE(OFFSET(Ireland[[#This Row],[Last]],,,-12)))</f>
        <v>79231.583333333328</v>
      </c>
      <c r="F445" s="9">
        <f t="shared" si="13"/>
        <v>6.4530698272794465E-2</v>
      </c>
      <c r="G445" s="1">
        <f ca="1">IF(ROW()&lt;13,"",AVERAGE(OFFSET(Ireland[[#This Row],[% Change]],,,-12)))</f>
        <v>4.3744152413756343E-3</v>
      </c>
    </row>
    <row r="446" spans="1:7" x14ac:dyDescent="0.25">
      <c r="A446" s="1"/>
      <c r="B446" s="2">
        <v>37987</v>
      </c>
      <c r="C446" s="1">
        <v>79678</v>
      </c>
      <c r="D446" s="1">
        <f t="shared" si="12"/>
        <v>1897</v>
      </c>
      <c r="E446" s="1">
        <f ca="1">IF(ROW()&lt;13,"",AVERAGE(OFFSET(Ireland[[#This Row],[Last]],,,-12)))</f>
        <v>79272.916666666672</v>
      </c>
      <c r="F446" s="9">
        <f t="shared" si="13"/>
        <v>2.4388989599002327E-2</v>
      </c>
      <c r="G446" s="1">
        <f ca="1">IF(ROW()&lt;13,"",AVERAGE(OFFSET(Ireland[[#This Row],[% Change]],,,-12)))</f>
        <v>2.1932298772727355E-3</v>
      </c>
    </row>
    <row r="447" spans="1:7" x14ac:dyDescent="0.25">
      <c r="A447" s="1"/>
      <c r="B447" s="2">
        <v>38018</v>
      </c>
      <c r="C447" s="1">
        <v>78772</v>
      </c>
      <c r="D447" s="1">
        <f t="shared" si="12"/>
        <v>-906</v>
      </c>
      <c r="E447" s="1">
        <f ca="1">IF(ROW()&lt;13,"",AVERAGE(OFFSET(Ireland[[#This Row],[Last]],,,-12)))</f>
        <v>79175.666666666672</v>
      </c>
      <c r="F447" s="9">
        <f t="shared" si="13"/>
        <v>-1.1370767338537613E-2</v>
      </c>
      <c r="G447" s="1">
        <f ca="1">IF(ROW()&lt;13,"",AVERAGE(OFFSET(Ireland[[#This Row],[% Change]],,,-12)))</f>
        <v>4.4897813297890935E-4</v>
      </c>
    </row>
    <row r="448" spans="1:7" x14ac:dyDescent="0.25">
      <c r="A448" s="1"/>
      <c r="B448" s="2">
        <v>38047</v>
      </c>
      <c r="C448" s="1">
        <v>75840</v>
      </c>
      <c r="D448" s="1">
        <f t="shared" si="12"/>
        <v>-2932</v>
      </c>
      <c r="E448" s="1">
        <f ca="1">IF(ROW()&lt;13,"",AVERAGE(OFFSET(Ireland[[#This Row],[Last]],,,-12)))</f>
        <v>79014.5</v>
      </c>
      <c r="F448" s="9">
        <f t="shared" si="13"/>
        <v>-3.7221347686995379E-2</v>
      </c>
      <c r="G448" s="1">
        <f ca="1">IF(ROW()&lt;13,"",AVERAGE(OFFSET(Ireland[[#This Row],[% Change]],,,-12)))</f>
        <v>-3.958715990571039E-4</v>
      </c>
    </row>
    <row r="449" spans="1:7" x14ac:dyDescent="0.25">
      <c r="A449" s="1"/>
      <c r="B449" s="2">
        <v>38078</v>
      </c>
      <c r="C449" s="1">
        <v>72074</v>
      </c>
      <c r="D449" s="1">
        <f t="shared" si="12"/>
        <v>-3766</v>
      </c>
      <c r="E449" s="1">
        <f ca="1">IF(ROW()&lt;13,"",AVERAGE(OFFSET(Ireland[[#This Row],[Last]],,,-12)))</f>
        <v>78365</v>
      </c>
      <c r="F449" s="9">
        <f t="shared" si="13"/>
        <v>-4.9657172995780589E-2</v>
      </c>
      <c r="G449" s="1">
        <f ca="1">IF(ROW()&lt;13,"",AVERAGE(OFFSET(Ireland[[#This Row],[% Change]],,,-12)))</f>
        <v>-6.7776497560395584E-3</v>
      </c>
    </row>
    <row r="450" spans="1:7" x14ac:dyDescent="0.25">
      <c r="A450" s="1"/>
      <c r="B450" s="2">
        <v>38108</v>
      </c>
      <c r="C450" s="1">
        <v>69724</v>
      </c>
      <c r="D450" s="1">
        <f t="shared" ref="D450:D513" si="14">C450-C449</f>
        <v>-2350</v>
      </c>
      <c r="E450" s="1">
        <f ca="1">IF(ROW()&lt;13,"",AVERAGE(OFFSET(Ireland[[#This Row],[Last]],,,-12)))</f>
        <v>77919.583333333328</v>
      </c>
      <c r="F450" s="9">
        <f t="shared" ref="F450:F513" si="15">(C450-C449)/C449</f>
        <v>-3.2605377806143684E-2</v>
      </c>
      <c r="G450" s="1">
        <f ca="1">IF(ROW()&lt;13,"",AVERAGE(OFFSET(Ireland[[#This Row],[% Change]],,,-12)))</f>
        <v>-4.4875443264777454E-3</v>
      </c>
    </row>
    <row r="451" spans="1:7" x14ac:dyDescent="0.25">
      <c r="A451" s="1"/>
      <c r="B451" s="2">
        <v>38139</v>
      </c>
      <c r="C451" s="1">
        <v>73324</v>
      </c>
      <c r="D451" s="1">
        <f t="shared" si="14"/>
        <v>3600</v>
      </c>
      <c r="E451" s="1">
        <f ca="1">IF(ROW()&lt;13,"",AVERAGE(OFFSET(Ireland[[#This Row],[Last]],,,-12)))</f>
        <v>77174</v>
      </c>
      <c r="F451" s="9">
        <f t="shared" si="15"/>
        <v>5.1632149618495785E-2</v>
      </c>
      <c r="G451" s="1">
        <f ca="1">IF(ROW()&lt;13,"",AVERAGE(OFFSET(Ireland[[#This Row],[% Change]],,,-12)))</f>
        <v>-8.1797321362362518E-3</v>
      </c>
    </row>
    <row r="452" spans="1:7" x14ac:dyDescent="0.25">
      <c r="A452" s="1"/>
      <c r="B452" s="2">
        <v>38169</v>
      </c>
      <c r="C452" s="1">
        <v>78979</v>
      </c>
      <c r="D452" s="1">
        <f t="shared" si="14"/>
        <v>5655</v>
      </c>
      <c r="E452" s="1">
        <f ca="1">IF(ROW()&lt;13,"",AVERAGE(OFFSET(Ireland[[#This Row],[Last]],,,-12)))</f>
        <v>76469.083333333328</v>
      </c>
      <c r="F452" s="9">
        <f t="shared" si="15"/>
        <v>7.7123452075718732E-2</v>
      </c>
      <c r="G452" s="1">
        <f ca="1">IF(ROW()&lt;13,"",AVERAGE(OFFSET(Ireland[[#This Row],[% Change]],,,-12)))</f>
        <v>-6.9864972522132784E-3</v>
      </c>
    </row>
    <row r="453" spans="1:7" x14ac:dyDescent="0.25">
      <c r="A453" s="1"/>
      <c r="B453" s="2">
        <v>38200</v>
      </c>
      <c r="C453" s="1">
        <v>77026</v>
      </c>
      <c r="D453" s="1">
        <f t="shared" si="14"/>
        <v>-1953</v>
      </c>
      <c r="E453" s="1">
        <f ca="1">IF(ROW()&lt;13,"",AVERAGE(OFFSET(Ireland[[#This Row],[Last]],,,-12)))</f>
        <v>75616.666666666672</v>
      </c>
      <c r="F453" s="9">
        <f t="shared" si="15"/>
        <v>-2.4728092277694069E-2</v>
      </c>
      <c r="G453" s="1">
        <f ca="1">IF(ROW()&lt;13,"",AVERAGE(OFFSET(Ireland[[#This Row],[% Change]],,,-12)))</f>
        <v>-8.8727623129582368E-3</v>
      </c>
    </row>
    <row r="454" spans="1:7" x14ac:dyDescent="0.25">
      <c r="A454" s="1"/>
      <c r="B454" s="2">
        <v>38231</v>
      </c>
      <c r="C454" s="1">
        <v>65735</v>
      </c>
      <c r="D454" s="1">
        <f t="shared" si="14"/>
        <v>-11291</v>
      </c>
      <c r="E454" s="1">
        <f ca="1">IF(ROW()&lt;13,"",AVERAGE(OFFSET(Ireland[[#This Row],[Last]],,,-12)))</f>
        <v>74725.75</v>
      </c>
      <c r="F454" s="9">
        <f t="shared" si="15"/>
        <v>-0.14658686677225871</v>
      </c>
      <c r="G454" s="1">
        <f ca="1">IF(ROW()&lt;13,"",AVERAGE(OFFSET(Ireland[[#This Row],[% Change]],,,-12)))</f>
        <v>-1.0746042793745804E-2</v>
      </c>
    </row>
    <row r="455" spans="1:7" x14ac:dyDescent="0.25">
      <c r="A455" s="1"/>
      <c r="B455" s="2">
        <v>38261</v>
      </c>
      <c r="C455" s="1">
        <v>63826</v>
      </c>
      <c r="D455" s="1">
        <f t="shared" si="14"/>
        <v>-1909</v>
      </c>
      <c r="E455" s="1">
        <f ca="1">IF(ROW()&lt;13,"",AVERAGE(OFFSET(Ireland[[#This Row],[Last]],,,-12)))</f>
        <v>73818.75</v>
      </c>
      <c r="F455" s="9">
        <f t="shared" si="15"/>
        <v>-2.904084582033924E-2</v>
      </c>
      <c r="G455" s="1">
        <f ca="1">IF(ROW()&lt;13,"",AVERAGE(OFFSET(Ireland[[#This Row],[% Change]],,,-12)))</f>
        <v>-1.1295022288796842E-2</v>
      </c>
    </row>
    <row r="456" spans="1:7" x14ac:dyDescent="0.25">
      <c r="A456" s="1"/>
      <c r="B456" s="2">
        <v>38292</v>
      </c>
      <c r="C456" s="1">
        <v>61384</v>
      </c>
      <c r="D456" s="1">
        <f t="shared" si="14"/>
        <v>-2442</v>
      </c>
      <c r="E456" s="1">
        <f ca="1">IF(ROW()&lt;13,"",AVERAGE(OFFSET(Ireland[[#This Row],[Last]],,,-12)))</f>
        <v>72845.25</v>
      </c>
      <c r="F456" s="9">
        <f t="shared" si="15"/>
        <v>-3.8260270109359819E-2</v>
      </c>
      <c r="G456" s="1">
        <f ca="1">IF(ROW()&lt;13,"",AVERAGE(OFFSET(Ireland[[#This Row],[% Change]],,,-12)))</f>
        <v>-1.2649620936758151E-2</v>
      </c>
    </row>
    <row r="457" spans="1:7" x14ac:dyDescent="0.25">
      <c r="A457" s="1"/>
      <c r="B457" s="2">
        <v>38322</v>
      </c>
      <c r="C457" s="1">
        <v>66249</v>
      </c>
      <c r="D457" s="1">
        <f t="shared" si="14"/>
        <v>4865</v>
      </c>
      <c r="E457" s="1">
        <f ca="1">IF(ROW()&lt;13,"",AVERAGE(OFFSET(Ireland[[#This Row],[Last]],,,-12)))</f>
        <v>71884.25</v>
      </c>
      <c r="F457" s="9">
        <f t="shared" si="15"/>
        <v>7.9255180503062683E-2</v>
      </c>
      <c r="G457" s="1">
        <f ca="1">IF(ROW()&lt;13,"",AVERAGE(OFFSET(Ireland[[#This Row],[% Change]],,,-12)))</f>
        <v>-1.1422580750902467E-2</v>
      </c>
    </row>
    <row r="458" spans="1:7" x14ac:dyDescent="0.25">
      <c r="A458" s="1"/>
      <c r="B458" s="2">
        <v>38353</v>
      </c>
      <c r="C458" s="1">
        <v>66376</v>
      </c>
      <c r="D458" s="1">
        <f t="shared" si="14"/>
        <v>127</v>
      </c>
      <c r="E458" s="1">
        <f ca="1">IF(ROW()&lt;13,"",AVERAGE(OFFSET(Ireland[[#This Row],[Last]],,,-12)))</f>
        <v>70775.75</v>
      </c>
      <c r="F458" s="9">
        <f t="shared" si="15"/>
        <v>1.9170100680764993E-3</v>
      </c>
      <c r="G458" s="1">
        <f ca="1">IF(ROW()&lt;13,"",AVERAGE(OFFSET(Ireland[[#This Row],[% Change]],,,-12)))</f>
        <v>-1.3295245711812951E-2</v>
      </c>
    </row>
    <row r="459" spans="1:7" x14ac:dyDescent="0.25">
      <c r="A459" s="1"/>
      <c r="B459" s="2">
        <v>38384</v>
      </c>
      <c r="C459" s="1">
        <v>65180</v>
      </c>
      <c r="D459" s="1">
        <f t="shared" si="14"/>
        <v>-1196</v>
      </c>
      <c r="E459" s="1">
        <f ca="1">IF(ROW()&lt;13,"",AVERAGE(OFFSET(Ireland[[#This Row],[Last]],,,-12)))</f>
        <v>69643.083333333328</v>
      </c>
      <c r="F459" s="9">
        <f t="shared" si="15"/>
        <v>-1.8018560925635772E-2</v>
      </c>
      <c r="G459" s="1">
        <f ca="1">IF(ROW()&lt;13,"",AVERAGE(OFFSET(Ireland[[#This Row],[% Change]],,,-12)))</f>
        <v>-1.3849228510737797E-2</v>
      </c>
    </row>
    <row r="460" spans="1:7" x14ac:dyDescent="0.25">
      <c r="A460" s="1"/>
      <c r="B460" s="2">
        <v>38412</v>
      </c>
      <c r="C460" s="1">
        <v>64903</v>
      </c>
      <c r="D460" s="1">
        <f t="shared" si="14"/>
        <v>-277</v>
      </c>
      <c r="E460" s="1">
        <f ca="1">IF(ROW()&lt;13,"",AVERAGE(OFFSET(Ireland[[#This Row],[Last]],,,-12)))</f>
        <v>68731.666666666672</v>
      </c>
      <c r="F460" s="9">
        <f t="shared" si="15"/>
        <v>-4.2497698680576861E-3</v>
      </c>
      <c r="G460" s="1">
        <f ca="1">IF(ROW()&lt;13,"",AVERAGE(OFFSET(Ireland[[#This Row],[% Change]],,,-12)))</f>
        <v>-1.1101597025826323E-2</v>
      </c>
    </row>
    <row r="461" spans="1:7" x14ac:dyDescent="0.25">
      <c r="A461" s="1"/>
      <c r="B461" s="2">
        <v>38443</v>
      </c>
      <c r="C461" s="1">
        <v>59952</v>
      </c>
      <c r="D461" s="1">
        <f t="shared" si="14"/>
        <v>-4951</v>
      </c>
      <c r="E461" s="1">
        <f ca="1">IF(ROW()&lt;13,"",AVERAGE(OFFSET(Ireland[[#This Row],[Last]],,,-12)))</f>
        <v>67721.5</v>
      </c>
      <c r="F461" s="9">
        <f t="shared" si="15"/>
        <v>-7.6283068579264438E-2</v>
      </c>
      <c r="G461" s="1">
        <f ca="1">IF(ROW()&lt;13,"",AVERAGE(OFFSET(Ireland[[#This Row],[% Change]],,,-12)))</f>
        <v>-1.3320421657783308E-2</v>
      </c>
    </row>
    <row r="462" spans="1:7" x14ac:dyDescent="0.25">
      <c r="A462" s="1"/>
      <c r="B462" s="2">
        <v>38473</v>
      </c>
      <c r="C462" s="1">
        <v>59071</v>
      </c>
      <c r="D462" s="1">
        <f t="shared" si="14"/>
        <v>-881</v>
      </c>
      <c r="E462" s="1">
        <f ca="1">IF(ROW()&lt;13,"",AVERAGE(OFFSET(Ireland[[#This Row],[Last]],,,-12)))</f>
        <v>66833.75</v>
      </c>
      <c r="F462" s="9">
        <f t="shared" si="15"/>
        <v>-1.4695089404857219E-2</v>
      </c>
      <c r="G462" s="1">
        <f ca="1">IF(ROW()&lt;13,"",AVERAGE(OFFSET(Ireland[[#This Row],[% Change]],,,-12)))</f>
        <v>-1.1827897624342774E-2</v>
      </c>
    </row>
    <row r="463" spans="1:7" x14ac:dyDescent="0.25">
      <c r="A463" s="1"/>
      <c r="B463" s="2">
        <v>38504</v>
      </c>
      <c r="C463" s="1">
        <v>63307</v>
      </c>
      <c r="D463" s="1">
        <f t="shared" si="14"/>
        <v>4236</v>
      </c>
      <c r="E463" s="1">
        <f ca="1">IF(ROW()&lt;13,"",AVERAGE(OFFSET(Ireland[[#This Row],[Last]],,,-12)))</f>
        <v>65999</v>
      </c>
      <c r="F463" s="9">
        <f t="shared" si="15"/>
        <v>7.171031470603173E-2</v>
      </c>
      <c r="G463" s="1">
        <f ca="1">IF(ROW()&lt;13,"",AVERAGE(OFFSET(Ireland[[#This Row],[% Change]],,,-12)))</f>
        <v>-1.0154717200381441E-2</v>
      </c>
    </row>
    <row r="464" spans="1:7" x14ac:dyDescent="0.25">
      <c r="A464" s="1"/>
      <c r="B464" s="2">
        <v>38534</v>
      </c>
      <c r="C464" s="1">
        <v>69167</v>
      </c>
      <c r="D464" s="1">
        <f t="shared" si="14"/>
        <v>5860</v>
      </c>
      <c r="E464" s="1">
        <f ca="1">IF(ROW()&lt;13,"",AVERAGE(OFFSET(Ireland[[#This Row],[Last]],,,-12)))</f>
        <v>65181.333333333336</v>
      </c>
      <c r="F464" s="9">
        <f t="shared" si="15"/>
        <v>9.2564803260302975E-2</v>
      </c>
      <c r="G464" s="1">
        <f ca="1">IF(ROW()&lt;13,"",AVERAGE(OFFSET(Ireland[[#This Row],[% Change]],,,-12)))</f>
        <v>-8.8679379349994227E-3</v>
      </c>
    </row>
    <row r="465" spans="1:7" x14ac:dyDescent="0.25">
      <c r="A465" s="1"/>
      <c r="B465" s="2">
        <v>38565</v>
      </c>
      <c r="C465" s="1">
        <v>69003</v>
      </c>
      <c r="D465" s="1">
        <f t="shared" si="14"/>
        <v>-164</v>
      </c>
      <c r="E465" s="1">
        <f ca="1">IF(ROW()&lt;13,"",AVERAGE(OFFSET(Ireland[[#This Row],[Last]],,,-12)))</f>
        <v>64512.75</v>
      </c>
      <c r="F465" s="9">
        <f t="shared" si="15"/>
        <v>-2.3710729104919974E-3</v>
      </c>
      <c r="G465" s="1">
        <f ca="1">IF(ROW()&lt;13,"",AVERAGE(OFFSET(Ireland[[#This Row],[% Change]],,,-12)))</f>
        <v>-7.0048529877325856E-3</v>
      </c>
    </row>
    <row r="466" spans="1:7" x14ac:dyDescent="0.25">
      <c r="A466" s="1"/>
      <c r="B466" s="2">
        <v>38596</v>
      </c>
      <c r="C466" s="1">
        <v>58028</v>
      </c>
      <c r="D466" s="1">
        <f t="shared" si="14"/>
        <v>-10975</v>
      </c>
      <c r="E466" s="1">
        <f ca="1">IF(ROW()&lt;13,"",AVERAGE(OFFSET(Ireland[[#This Row],[Last]],,,-12)))</f>
        <v>63870.5</v>
      </c>
      <c r="F466" s="9">
        <f t="shared" si="15"/>
        <v>-0.15905105575119921</v>
      </c>
      <c r="G466" s="1">
        <f ca="1">IF(ROW()&lt;13,"",AVERAGE(OFFSET(Ireland[[#This Row],[% Change]],,,-12)))</f>
        <v>-8.0435354026442921E-3</v>
      </c>
    </row>
    <row r="467" spans="1:7" x14ac:dyDescent="0.25">
      <c r="A467" s="1"/>
      <c r="B467" s="2">
        <v>38626</v>
      </c>
      <c r="C467" s="1">
        <v>56586</v>
      </c>
      <c r="D467" s="1">
        <f t="shared" si="14"/>
        <v>-1442</v>
      </c>
      <c r="E467" s="1">
        <f ca="1">IF(ROW()&lt;13,"",AVERAGE(OFFSET(Ireland[[#This Row],[Last]],,,-12)))</f>
        <v>63267.166666666664</v>
      </c>
      <c r="F467" s="9">
        <f t="shared" si="15"/>
        <v>-2.485007237885159E-2</v>
      </c>
      <c r="G467" s="1">
        <f ca="1">IF(ROW()&lt;13,"",AVERAGE(OFFSET(Ireland[[#This Row],[% Change]],,,-12)))</f>
        <v>-7.6943042825203195E-3</v>
      </c>
    </row>
    <row r="468" spans="1:7" x14ac:dyDescent="0.25">
      <c r="A468" s="1"/>
      <c r="B468" s="2">
        <v>38657</v>
      </c>
      <c r="C468" s="1">
        <v>57128</v>
      </c>
      <c r="D468" s="1">
        <f t="shared" si="14"/>
        <v>542</v>
      </c>
      <c r="E468" s="1">
        <f ca="1">IF(ROW()&lt;13,"",AVERAGE(OFFSET(Ireland[[#This Row],[Last]],,,-12)))</f>
        <v>62912.5</v>
      </c>
      <c r="F468" s="9">
        <f t="shared" si="15"/>
        <v>9.5783409323861018E-3</v>
      </c>
      <c r="G468" s="1">
        <f ca="1">IF(ROW()&lt;13,"",AVERAGE(OFFSET(Ireland[[#This Row],[% Change]],,,-12)))</f>
        <v>-3.7077533623748257E-3</v>
      </c>
    </row>
    <row r="469" spans="1:7" x14ac:dyDescent="0.25">
      <c r="A469" s="1"/>
      <c r="B469" s="2">
        <v>38687</v>
      </c>
      <c r="C469" s="1">
        <v>61728</v>
      </c>
      <c r="D469" s="1">
        <f t="shared" si="14"/>
        <v>4600</v>
      </c>
      <c r="E469" s="1">
        <f ca="1">IF(ROW()&lt;13,"",AVERAGE(OFFSET(Ireland[[#This Row],[Last]],,,-12)))</f>
        <v>62535.75</v>
      </c>
      <c r="F469" s="9">
        <f t="shared" si="15"/>
        <v>8.052093544321523E-2</v>
      </c>
      <c r="G469" s="1">
        <f ca="1">IF(ROW()&lt;13,"",AVERAGE(OFFSET(Ireland[[#This Row],[% Change]],,,-12)))</f>
        <v>-3.6022737840287803E-3</v>
      </c>
    </row>
    <row r="470" spans="1:7" x14ac:dyDescent="0.25">
      <c r="A470" s="1"/>
      <c r="B470" s="2">
        <v>38718</v>
      </c>
      <c r="C470" s="1">
        <v>64114</v>
      </c>
      <c r="D470" s="1">
        <f t="shared" si="14"/>
        <v>2386</v>
      </c>
      <c r="E470" s="1">
        <f ca="1">IF(ROW()&lt;13,"",AVERAGE(OFFSET(Ireland[[#This Row],[Last]],,,-12)))</f>
        <v>62347.25</v>
      </c>
      <c r="F470" s="9">
        <f t="shared" si="15"/>
        <v>3.8653447382063243E-2</v>
      </c>
      <c r="G470" s="1">
        <f ca="1">IF(ROW()&lt;13,"",AVERAGE(OFFSET(Ireland[[#This Row],[% Change]],,,-12)))</f>
        <v>-5.4090400786321934E-4</v>
      </c>
    </row>
    <row r="471" spans="1:7" x14ac:dyDescent="0.25">
      <c r="A471" s="1"/>
      <c r="B471" s="2">
        <v>38749</v>
      </c>
      <c r="C471" s="1">
        <v>63690</v>
      </c>
      <c r="D471" s="1">
        <f t="shared" si="14"/>
        <v>-424</v>
      </c>
      <c r="E471" s="1">
        <f ca="1">IF(ROW()&lt;13,"",AVERAGE(OFFSET(Ireland[[#This Row],[Last]],,,-12)))</f>
        <v>62223.083333333336</v>
      </c>
      <c r="F471" s="9">
        <f t="shared" si="15"/>
        <v>-6.6132202015160499E-3</v>
      </c>
      <c r="G471" s="1">
        <f ca="1">IF(ROW()&lt;13,"",AVERAGE(OFFSET(Ireland[[#This Row],[% Change]],,,-12)))</f>
        <v>4.0954105248009023E-4</v>
      </c>
    </row>
    <row r="472" spans="1:7" x14ac:dyDescent="0.25">
      <c r="A472" s="1"/>
      <c r="B472" s="2">
        <v>38777</v>
      </c>
      <c r="C472" s="1">
        <v>60807</v>
      </c>
      <c r="D472" s="1">
        <f t="shared" si="14"/>
        <v>-2883</v>
      </c>
      <c r="E472" s="1">
        <f ca="1">IF(ROW()&lt;13,"",AVERAGE(OFFSET(Ireland[[#This Row],[Last]],,,-12)))</f>
        <v>61881.75</v>
      </c>
      <c r="F472" s="9">
        <f t="shared" si="15"/>
        <v>-4.5266132830899669E-2</v>
      </c>
      <c r="G472" s="1">
        <f ca="1">IF(ROW()&lt;13,"",AVERAGE(OFFSET(Ireland[[#This Row],[% Change]],,,-12)))</f>
        <v>-3.0084891944234075E-3</v>
      </c>
    </row>
    <row r="473" spans="1:7" x14ac:dyDescent="0.25">
      <c r="A473" s="1"/>
      <c r="B473" s="2">
        <v>38808</v>
      </c>
      <c r="C473" s="1">
        <v>60587</v>
      </c>
      <c r="D473" s="1">
        <f t="shared" si="14"/>
        <v>-220</v>
      </c>
      <c r="E473" s="1">
        <f ca="1">IF(ROW()&lt;13,"",AVERAGE(OFFSET(Ireland[[#This Row],[Last]],,,-12)))</f>
        <v>61934.666666666664</v>
      </c>
      <c r="F473" s="9">
        <f t="shared" si="15"/>
        <v>-3.6180045060601575E-3</v>
      </c>
      <c r="G473" s="1">
        <f ca="1">IF(ROW()&lt;13,"",AVERAGE(OFFSET(Ireland[[#This Row],[% Change]],,,-12)))</f>
        <v>3.0469328116769488E-3</v>
      </c>
    </row>
    <row r="474" spans="1:7" x14ac:dyDescent="0.25">
      <c r="A474" s="1"/>
      <c r="B474" s="2">
        <v>38838</v>
      </c>
      <c r="C474" s="1">
        <v>58595</v>
      </c>
      <c r="D474" s="1">
        <f t="shared" si="14"/>
        <v>-1992</v>
      </c>
      <c r="E474" s="1">
        <f ca="1">IF(ROW()&lt;13,"",AVERAGE(OFFSET(Ireland[[#This Row],[Last]],,,-12)))</f>
        <v>61895</v>
      </c>
      <c r="F474" s="9">
        <f t="shared" si="15"/>
        <v>-3.2878340238004851E-2</v>
      </c>
      <c r="G474" s="1">
        <f ca="1">IF(ROW()&lt;13,"",AVERAGE(OFFSET(Ireland[[#This Row],[% Change]],,,-12)))</f>
        <v>1.5316619089146468E-3</v>
      </c>
    </row>
    <row r="475" spans="1:7" x14ac:dyDescent="0.25">
      <c r="A475" s="1"/>
      <c r="B475" s="2">
        <v>38869</v>
      </c>
      <c r="C475" s="1">
        <v>64574</v>
      </c>
      <c r="D475" s="1">
        <f t="shared" si="14"/>
        <v>5979</v>
      </c>
      <c r="E475" s="1">
        <f ca="1">IF(ROW()&lt;13,"",AVERAGE(OFFSET(Ireland[[#This Row],[Last]],,,-12)))</f>
        <v>62000.583333333336</v>
      </c>
      <c r="F475" s="9">
        <f t="shared" si="15"/>
        <v>0.1020394231589726</v>
      </c>
      <c r="G475" s="1">
        <f ca="1">IF(ROW()&lt;13,"",AVERAGE(OFFSET(Ireland[[#This Row],[% Change]],,,-12)))</f>
        <v>4.0590876133263856E-3</v>
      </c>
    </row>
    <row r="476" spans="1:7" x14ac:dyDescent="0.25">
      <c r="A476" s="1"/>
      <c r="B476" s="2">
        <v>38899</v>
      </c>
      <c r="C476" s="1">
        <v>68597</v>
      </c>
      <c r="D476" s="1">
        <f t="shared" si="14"/>
        <v>4023</v>
      </c>
      <c r="E476" s="1">
        <f ca="1">IF(ROW()&lt;13,"",AVERAGE(OFFSET(Ireland[[#This Row],[Last]],,,-12)))</f>
        <v>61953.083333333336</v>
      </c>
      <c r="F476" s="9">
        <f t="shared" si="15"/>
        <v>6.2300616347136621E-2</v>
      </c>
      <c r="G476" s="1">
        <f ca="1">IF(ROW()&lt;13,"",AVERAGE(OFFSET(Ireland[[#This Row],[% Change]],,,-12)))</f>
        <v>1.5370720372291896E-3</v>
      </c>
    </row>
    <row r="477" spans="1:7" x14ac:dyDescent="0.25">
      <c r="A477" s="1"/>
      <c r="B477" s="2">
        <v>38930</v>
      </c>
      <c r="C477" s="1">
        <v>68610</v>
      </c>
      <c r="D477" s="1">
        <f t="shared" si="14"/>
        <v>13</v>
      </c>
      <c r="E477" s="1">
        <f ca="1">IF(ROW()&lt;13,"",AVERAGE(OFFSET(Ireland[[#This Row],[Last]],,,-12)))</f>
        <v>61920.333333333336</v>
      </c>
      <c r="F477" s="9">
        <f t="shared" si="15"/>
        <v>1.8951266090353806E-4</v>
      </c>
      <c r="G477" s="1">
        <f ca="1">IF(ROW()&lt;13,"",AVERAGE(OFFSET(Ireland[[#This Row],[% Change]],,,-12)))</f>
        <v>1.7504541681788168E-3</v>
      </c>
    </row>
    <row r="478" spans="1:7" x14ac:dyDescent="0.25">
      <c r="A478" s="1"/>
      <c r="B478" s="2">
        <v>38961</v>
      </c>
      <c r="C478" s="1">
        <v>57267</v>
      </c>
      <c r="D478" s="1">
        <f t="shared" si="14"/>
        <v>-11343</v>
      </c>
      <c r="E478" s="1">
        <f ca="1">IF(ROW()&lt;13,"",AVERAGE(OFFSET(Ireland[[#This Row],[Last]],,,-12)))</f>
        <v>61856.916666666664</v>
      </c>
      <c r="F478" s="9">
        <f t="shared" si="15"/>
        <v>-0.16532575426322693</v>
      </c>
      <c r="G478" s="1">
        <f ca="1">IF(ROW()&lt;13,"",AVERAGE(OFFSET(Ireland[[#This Row],[% Change]],,,-12)))</f>
        <v>1.2275626255098399E-3</v>
      </c>
    </row>
    <row r="479" spans="1:7" x14ac:dyDescent="0.25">
      <c r="A479" s="1"/>
      <c r="B479" s="2">
        <v>38991</v>
      </c>
      <c r="C479" s="1">
        <v>56038</v>
      </c>
      <c r="D479" s="1">
        <f t="shared" si="14"/>
        <v>-1229</v>
      </c>
      <c r="E479" s="1">
        <f ca="1">IF(ROW()&lt;13,"",AVERAGE(OFFSET(Ireland[[#This Row],[Last]],,,-12)))</f>
        <v>61811.25</v>
      </c>
      <c r="F479" s="9">
        <f t="shared" si="15"/>
        <v>-2.1460876246354794E-2</v>
      </c>
      <c r="G479" s="1">
        <f ca="1">IF(ROW()&lt;13,"",AVERAGE(OFFSET(Ireland[[#This Row],[% Change]],,,-12)))</f>
        <v>1.5099956365512395E-3</v>
      </c>
    </row>
    <row r="480" spans="1:7" x14ac:dyDescent="0.25">
      <c r="A480" s="1"/>
      <c r="B480" s="2">
        <v>39022</v>
      </c>
      <c r="C480" s="1">
        <v>56343</v>
      </c>
      <c r="D480" s="1">
        <f t="shared" si="14"/>
        <v>305</v>
      </c>
      <c r="E480" s="1">
        <f ca="1">IF(ROW()&lt;13,"",AVERAGE(OFFSET(Ireland[[#This Row],[Last]],,,-12)))</f>
        <v>61745.833333333336</v>
      </c>
      <c r="F480" s="9">
        <f t="shared" si="15"/>
        <v>5.442735286769692E-3</v>
      </c>
      <c r="G480" s="1">
        <f ca="1">IF(ROW()&lt;13,"",AVERAGE(OFFSET(Ireland[[#This Row],[% Change]],,,-12)))</f>
        <v>1.1653618327498718E-3</v>
      </c>
    </row>
    <row r="481" spans="1:7" x14ac:dyDescent="0.25">
      <c r="A481" s="1"/>
      <c r="B481" s="2">
        <v>39052</v>
      </c>
      <c r="C481" s="1">
        <v>61523</v>
      </c>
      <c r="D481" s="1">
        <f t="shared" si="14"/>
        <v>5180</v>
      </c>
      <c r="E481" s="1">
        <f ca="1">IF(ROW()&lt;13,"",AVERAGE(OFFSET(Ireland[[#This Row],[Last]],,,-12)))</f>
        <v>61728.75</v>
      </c>
      <c r="F481" s="9">
        <f t="shared" si="15"/>
        <v>9.1936886569760221E-2</v>
      </c>
      <c r="G481" s="1">
        <f ca="1">IF(ROW()&lt;13,"",AVERAGE(OFFSET(Ireland[[#This Row],[% Change]],,,-12)))</f>
        <v>2.1166910932952886E-3</v>
      </c>
    </row>
    <row r="482" spans="1:7" x14ac:dyDescent="0.25">
      <c r="A482" s="1"/>
      <c r="B482" s="2">
        <v>39083</v>
      </c>
      <c r="C482" s="1">
        <v>63409</v>
      </c>
      <c r="D482" s="1">
        <f t="shared" si="14"/>
        <v>1886</v>
      </c>
      <c r="E482" s="1">
        <f ca="1">IF(ROW()&lt;13,"",AVERAGE(OFFSET(Ireland[[#This Row],[Last]],,,-12)))</f>
        <v>61670</v>
      </c>
      <c r="F482" s="9">
        <f t="shared" si="15"/>
        <v>3.0655202119532533E-2</v>
      </c>
      <c r="G482" s="1">
        <f ca="1">IF(ROW()&lt;13,"",AVERAGE(OFFSET(Ireland[[#This Row],[% Change]],,,-12)))</f>
        <v>1.4501706547510622E-3</v>
      </c>
    </row>
    <row r="483" spans="1:7" x14ac:dyDescent="0.25">
      <c r="A483" s="1"/>
      <c r="B483" s="2">
        <v>39114</v>
      </c>
      <c r="C483" s="1">
        <v>64434</v>
      </c>
      <c r="D483" s="1">
        <f t="shared" si="14"/>
        <v>1025</v>
      </c>
      <c r="E483" s="1">
        <f ca="1">IF(ROW()&lt;13,"",AVERAGE(OFFSET(Ireland[[#This Row],[Last]],,,-12)))</f>
        <v>61732</v>
      </c>
      <c r="F483" s="9">
        <f t="shared" si="15"/>
        <v>1.616489772745194E-2</v>
      </c>
      <c r="G483" s="1">
        <f ca="1">IF(ROW()&lt;13,"",AVERAGE(OFFSET(Ireland[[#This Row],[% Change]],,,-12)))</f>
        <v>3.3483471488317284E-3</v>
      </c>
    </row>
    <row r="484" spans="1:7" x14ac:dyDescent="0.25">
      <c r="A484" s="1"/>
      <c r="B484" s="2">
        <v>39142</v>
      </c>
      <c r="C484" s="1">
        <v>61771</v>
      </c>
      <c r="D484" s="1">
        <f t="shared" si="14"/>
        <v>-2663</v>
      </c>
      <c r="E484" s="1">
        <f ca="1">IF(ROW()&lt;13,"",AVERAGE(OFFSET(Ireland[[#This Row],[Last]],,,-12)))</f>
        <v>61812.333333333336</v>
      </c>
      <c r="F484" s="9">
        <f t="shared" si="15"/>
        <v>-4.1329111959524475E-2</v>
      </c>
      <c r="G484" s="1">
        <f ca="1">IF(ROW()&lt;13,"",AVERAGE(OFFSET(Ireland[[#This Row],[% Change]],,,-12)))</f>
        <v>3.6764322214463269E-3</v>
      </c>
    </row>
    <row r="485" spans="1:7" x14ac:dyDescent="0.25">
      <c r="A485" s="1"/>
      <c r="B485" s="2">
        <v>39173</v>
      </c>
      <c r="C485" s="1">
        <v>60541</v>
      </c>
      <c r="D485" s="1">
        <f t="shared" si="14"/>
        <v>-1230</v>
      </c>
      <c r="E485" s="1">
        <f ca="1">IF(ROW()&lt;13,"",AVERAGE(OFFSET(Ireland[[#This Row],[Last]],,,-12)))</f>
        <v>61808.5</v>
      </c>
      <c r="F485" s="9">
        <f t="shared" si="15"/>
        <v>-1.9912256560521927E-2</v>
      </c>
      <c r="G485" s="1">
        <f ca="1">IF(ROW()&lt;13,"",AVERAGE(OFFSET(Ireland[[#This Row],[% Change]],,,-12)))</f>
        <v>2.318577883574514E-3</v>
      </c>
    </row>
    <row r="486" spans="1:7" x14ac:dyDescent="0.25">
      <c r="A486" s="1"/>
      <c r="B486" s="2">
        <v>39203</v>
      </c>
      <c r="C486" s="1">
        <v>60133</v>
      </c>
      <c r="D486" s="1">
        <f t="shared" si="14"/>
        <v>-408</v>
      </c>
      <c r="E486" s="1">
        <f ca="1">IF(ROW()&lt;13,"",AVERAGE(OFFSET(Ireland[[#This Row],[Last]],,,-12)))</f>
        <v>61936.666666666664</v>
      </c>
      <c r="F486" s="9">
        <f t="shared" si="15"/>
        <v>-6.7392345683090797E-3</v>
      </c>
      <c r="G486" s="1">
        <f ca="1">IF(ROW()&lt;13,"",AVERAGE(OFFSET(Ireland[[#This Row],[% Change]],,,-12)))</f>
        <v>4.4968366893824952E-3</v>
      </c>
    </row>
    <row r="487" spans="1:7" x14ac:dyDescent="0.25">
      <c r="A487" s="1"/>
      <c r="B487" s="2">
        <v>39234</v>
      </c>
      <c r="C487" s="1">
        <v>67412</v>
      </c>
      <c r="D487" s="1">
        <f t="shared" si="14"/>
        <v>7279</v>
      </c>
      <c r="E487" s="1">
        <f ca="1">IF(ROW()&lt;13,"",AVERAGE(OFFSET(Ireland[[#This Row],[Last]],,,-12)))</f>
        <v>62173.166666666664</v>
      </c>
      <c r="F487" s="9">
        <f t="shared" si="15"/>
        <v>0.12104834284003792</v>
      </c>
      <c r="G487" s="1">
        <f ca="1">IF(ROW()&lt;13,"",AVERAGE(OFFSET(Ireland[[#This Row],[% Change]],,,-12)))</f>
        <v>6.0809133294712726E-3</v>
      </c>
    </row>
    <row r="488" spans="1:7" x14ac:dyDescent="0.25">
      <c r="A488" s="1"/>
      <c r="B488" s="2">
        <v>39264</v>
      </c>
      <c r="C488" s="1">
        <v>73082</v>
      </c>
      <c r="D488" s="1">
        <f t="shared" si="14"/>
        <v>5670</v>
      </c>
      <c r="E488" s="1">
        <f ca="1">IF(ROW()&lt;13,"",AVERAGE(OFFSET(Ireland[[#This Row],[Last]],,,-12)))</f>
        <v>62546.916666666664</v>
      </c>
      <c r="F488" s="9">
        <f t="shared" si="15"/>
        <v>8.4109654067525075E-2</v>
      </c>
      <c r="G488" s="1">
        <f ca="1">IF(ROW()&lt;13,"",AVERAGE(OFFSET(Ireland[[#This Row],[% Change]],,,-12)))</f>
        <v>7.8983331395036434E-3</v>
      </c>
    </row>
    <row r="489" spans="1:7" x14ac:dyDescent="0.25">
      <c r="A489" s="1"/>
      <c r="B489" s="2">
        <v>39295</v>
      </c>
      <c r="C489" s="1">
        <v>71591</v>
      </c>
      <c r="D489" s="1">
        <f t="shared" si="14"/>
        <v>-1491</v>
      </c>
      <c r="E489" s="1">
        <f ca="1">IF(ROW()&lt;13,"",AVERAGE(OFFSET(Ireland[[#This Row],[Last]],,,-12)))</f>
        <v>62795.333333333336</v>
      </c>
      <c r="F489" s="9">
        <f t="shared" si="15"/>
        <v>-2.0401740510659259E-2</v>
      </c>
      <c r="G489" s="1">
        <f ca="1">IF(ROW()&lt;13,"",AVERAGE(OFFSET(Ireland[[#This Row],[% Change]],,,-12)))</f>
        <v>6.1823953752067435E-3</v>
      </c>
    </row>
    <row r="490" spans="1:7" x14ac:dyDescent="0.25">
      <c r="A490" s="1"/>
      <c r="B490" s="2">
        <v>39326</v>
      </c>
      <c r="C490" s="1">
        <v>62730</v>
      </c>
      <c r="D490" s="1">
        <f t="shared" si="14"/>
        <v>-8861</v>
      </c>
      <c r="E490" s="1">
        <f ca="1">IF(ROW()&lt;13,"",AVERAGE(OFFSET(Ireland[[#This Row],[Last]],,,-12)))</f>
        <v>63250.583333333336</v>
      </c>
      <c r="F490" s="9">
        <f t="shared" si="15"/>
        <v>-0.12377254124121748</v>
      </c>
      <c r="G490" s="1">
        <f ca="1">IF(ROW()&lt;13,"",AVERAGE(OFFSET(Ireland[[#This Row],[% Change]],,,-12)))</f>
        <v>9.6451631270408622E-3</v>
      </c>
    </row>
    <row r="491" spans="1:7" x14ac:dyDescent="0.25">
      <c r="A491" s="1"/>
      <c r="B491" s="2">
        <v>39356</v>
      </c>
      <c r="C491" s="1">
        <v>61723</v>
      </c>
      <c r="D491" s="1">
        <f t="shared" si="14"/>
        <v>-1007</v>
      </c>
      <c r="E491" s="1">
        <f ca="1">IF(ROW()&lt;13,"",AVERAGE(OFFSET(Ireland[[#This Row],[Last]],,,-12)))</f>
        <v>63724.333333333336</v>
      </c>
      <c r="F491" s="9">
        <f t="shared" si="15"/>
        <v>-1.6052925235134706E-2</v>
      </c>
      <c r="G491" s="1">
        <f ca="1">IF(ROW()&lt;13,"",AVERAGE(OFFSET(Ireland[[#This Row],[% Change]],,,-12)))</f>
        <v>1.0095825711309209E-2</v>
      </c>
    </row>
    <row r="492" spans="1:7" x14ac:dyDescent="0.25">
      <c r="A492" s="1"/>
      <c r="B492" s="2">
        <v>39387</v>
      </c>
      <c r="C492" s="1">
        <v>64377</v>
      </c>
      <c r="D492" s="1">
        <f t="shared" si="14"/>
        <v>2654</v>
      </c>
      <c r="E492" s="1">
        <f ca="1">IF(ROW()&lt;13,"",AVERAGE(OFFSET(Ireland[[#This Row],[Last]],,,-12)))</f>
        <v>64393.833333333336</v>
      </c>
      <c r="F492" s="9">
        <f t="shared" si="15"/>
        <v>4.2998558073975665E-2</v>
      </c>
      <c r="G492" s="1">
        <f ca="1">IF(ROW()&lt;13,"",AVERAGE(OFFSET(Ireland[[#This Row],[% Change]],,,-12)))</f>
        <v>1.3225477610243036E-2</v>
      </c>
    </row>
    <row r="493" spans="1:7" x14ac:dyDescent="0.25">
      <c r="A493" s="1"/>
      <c r="B493" s="2">
        <v>39417</v>
      </c>
      <c r="C493" s="1">
        <v>70647</v>
      </c>
      <c r="D493" s="1">
        <f t="shared" si="14"/>
        <v>6270</v>
      </c>
      <c r="E493" s="1">
        <f ca="1">IF(ROW()&lt;13,"",AVERAGE(OFFSET(Ireland[[#This Row],[Last]],,,-12)))</f>
        <v>65154.166666666664</v>
      </c>
      <c r="F493" s="9">
        <f t="shared" si="15"/>
        <v>9.7395032387343303E-2</v>
      </c>
      <c r="G493" s="1">
        <f ca="1">IF(ROW()&lt;13,"",AVERAGE(OFFSET(Ireland[[#This Row],[% Change]],,,-12)))</f>
        <v>1.3680323095041627E-2</v>
      </c>
    </row>
    <row r="494" spans="1:7" x14ac:dyDescent="0.25">
      <c r="A494" s="1"/>
      <c r="B494" s="2">
        <v>39448</v>
      </c>
      <c r="C494" s="1">
        <v>77788</v>
      </c>
      <c r="D494" s="1">
        <f t="shared" si="14"/>
        <v>7141</v>
      </c>
      <c r="E494" s="1">
        <f ca="1">IF(ROW()&lt;13,"",AVERAGE(OFFSET(Ireland[[#This Row],[Last]],,,-12)))</f>
        <v>66352.416666666672</v>
      </c>
      <c r="F494" s="9">
        <f t="shared" si="15"/>
        <v>0.10108001755205458</v>
      </c>
      <c r="G494" s="1">
        <f ca="1">IF(ROW()&lt;13,"",AVERAGE(OFFSET(Ireland[[#This Row],[% Change]],,,-12)))</f>
        <v>1.9549057714418464E-2</v>
      </c>
    </row>
    <row r="495" spans="1:7" x14ac:dyDescent="0.25">
      <c r="A495" s="1"/>
      <c r="B495" s="2">
        <v>39479</v>
      </c>
      <c r="C495" s="1">
        <v>82829</v>
      </c>
      <c r="D495" s="1">
        <f t="shared" si="14"/>
        <v>5041</v>
      </c>
      <c r="E495" s="1">
        <f ca="1">IF(ROW()&lt;13,"",AVERAGE(OFFSET(Ireland[[#This Row],[Last]],,,-12)))</f>
        <v>67885.333333333328</v>
      </c>
      <c r="F495" s="9">
        <f t="shared" si="15"/>
        <v>6.4804340001028443E-2</v>
      </c>
      <c r="G495" s="1">
        <f ca="1">IF(ROW()&lt;13,"",AVERAGE(OFFSET(Ireland[[#This Row],[% Change]],,,-12)))</f>
        <v>2.3602344570549837E-2</v>
      </c>
    </row>
    <row r="496" spans="1:7" x14ac:dyDescent="0.25">
      <c r="A496" s="1"/>
      <c r="B496" s="2">
        <v>39508</v>
      </c>
      <c r="C496" s="1">
        <v>88998</v>
      </c>
      <c r="D496" s="1">
        <f t="shared" si="14"/>
        <v>6169</v>
      </c>
      <c r="E496" s="1">
        <f ca="1">IF(ROW()&lt;13,"",AVERAGE(OFFSET(Ireland[[#This Row],[Last]],,,-12)))</f>
        <v>70154.25</v>
      </c>
      <c r="F496" s="9">
        <f t="shared" si="15"/>
        <v>7.447874536696085E-2</v>
      </c>
      <c r="G496" s="1">
        <f ca="1">IF(ROW()&lt;13,"",AVERAGE(OFFSET(Ireland[[#This Row],[% Change]],,,-12)))</f>
        <v>3.3252999347756947E-2</v>
      </c>
    </row>
    <row r="497" spans="1:7" x14ac:dyDescent="0.25">
      <c r="A497" s="1"/>
      <c r="B497" s="2">
        <v>39539</v>
      </c>
      <c r="C497" s="1">
        <v>85188</v>
      </c>
      <c r="D497" s="1">
        <f t="shared" si="14"/>
        <v>-3810</v>
      </c>
      <c r="E497" s="1">
        <f ca="1">IF(ROW()&lt;13,"",AVERAGE(OFFSET(Ireland[[#This Row],[Last]],,,-12)))</f>
        <v>72208.166666666672</v>
      </c>
      <c r="F497" s="9">
        <f t="shared" si="15"/>
        <v>-4.2809950785410909E-2</v>
      </c>
      <c r="G497" s="1">
        <f ca="1">IF(ROW()&lt;13,"",AVERAGE(OFFSET(Ireland[[#This Row],[% Change]],,,-12)))</f>
        <v>3.134485816234954E-2</v>
      </c>
    </row>
    <row r="498" spans="1:7" x14ac:dyDescent="0.25">
      <c r="A498" s="1"/>
      <c r="B498" s="2">
        <v>39569</v>
      </c>
      <c r="C498" s="1">
        <v>87699</v>
      </c>
      <c r="D498" s="1">
        <f t="shared" si="14"/>
        <v>2511</v>
      </c>
      <c r="E498" s="1">
        <f ca="1">IF(ROW()&lt;13,"",AVERAGE(OFFSET(Ireland[[#This Row],[Last]],,,-12)))</f>
        <v>74505.333333333328</v>
      </c>
      <c r="F498" s="9">
        <f t="shared" si="15"/>
        <v>2.9475982532751091E-2</v>
      </c>
      <c r="G498" s="1">
        <f ca="1">IF(ROW()&lt;13,"",AVERAGE(OFFSET(Ireland[[#This Row],[% Change]],,,-12)))</f>
        <v>3.4362792920771219E-2</v>
      </c>
    </row>
    <row r="499" spans="1:7" x14ac:dyDescent="0.25">
      <c r="A499" s="1"/>
      <c r="B499" s="2">
        <v>39600</v>
      </c>
      <c r="C499" s="1">
        <v>98734</v>
      </c>
      <c r="D499" s="1">
        <f t="shared" si="14"/>
        <v>11035</v>
      </c>
      <c r="E499" s="1">
        <f ca="1">IF(ROW()&lt;13,"",AVERAGE(OFFSET(Ireland[[#This Row],[Last]],,,-12)))</f>
        <v>77115.5</v>
      </c>
      <c r="F499" s="9">
        <f t="shared" si="15"/>
        <v>0.12582811662618729</v>
      </c>
      <c r="G499" s="1">
        <f ca="1">IF(ROW()&lt;13,"",AVERAGE(OFFSET(Ireland[[#This Row],[% Change]],,,-12)))</f>
        <v>3.4761107402950325E-2</v>
      </c>
    </row>
    <row r="500" spans="1:7" x14ac:dyDescent="0.25">
      <c r="A500" s="1"/>
      <c r="B500" s="2">
        <v>39630</v>
      </c>
      <c r="C500" s="1">
        <v>109457</v>
      </c>
      <c r="D500" s="1">
        <f t="shared" si="14"/>
        <v>10723</v>
      </c>
      <c r="E500" s="1">
        <f ca="1">IF(ROW()&lt;13,"",AVERAGE(OFFSET(Ireland[[#This Row],[Last]],,,-12)))</f>
        <v>80146.75</v>
      </c>
      <c r="F500" s="9">
        <f t="shared" si="15"/>
        <v>0.10860493852168453</v>
      </c>
      <c r="G500" s="1">
        <f ca="1">IF(ROW()&lt;13,"",AVERAGE(OFFSET(Ireland[[#This Row],[% Change]],,,-12)))</f>
        <v>3.6802381107463616E-2</v>
      </c>
    </row>
    <row r="501" spans="1:7" x14ac:dyDescent="0.25">
      <c r="A501" s="1"/>
      <c r="B501" s="2">
        <v>39661</v>
      </c>
      <c r="C501" s="1">
        <v>113289</v>
      </c>
      <c r="D501" s="1">
        <f t="shared" si="14"/>
        <v>3832</v>
      </c>
      <c r="E501" s="1">
        <f ca="1">IF(ROW()&lt;13,"",AVERAGE(OFFSET(Ireland[[#This Row],[Last]],,,-12)))</f>
        <v>83621.583333333328</v>
      </c>
      <c r="F501" s="9">
        <f t="shared" si="15"/>
        <v>3.5009181687786071E-2</v>
      </c>
      <c r="G501" s="1">
        <f ca="1">IF(ROW()&lt;13,"",AVERAGE(OFFSET(Ireland[[#This Row],[% Change]],,,-12)))</f>
        <v>4.141995795733406E-2</v>
      </c>
    </row>
    <row r="502" spans="1:7" x14ac:dyDescent="0.25">
      <c r="A502" s="1"/>
      <c r="B502" s="2">
        <v>39692</v>
      </c>
      <c r="C502" s="1">
        <v>107574</v>
      </c>
      <c r="D502" s="1">
        <f t="shared" si="14"/>
        <v>-5715</v>
      </c>
      <c r="E502" s="1">
        <f ca="1">IF(ROW()&lt;13,"",AVERAGE(OFFSET(Ireland[[#This Row],[Last]],,,-12)))</f>
        <v>87358.583333333328</v>
      </c>
      <c r="F502" s="9">
        <f t="shared" si="15"/>
        <v>-5.0446203956253474E-2</v>
      </c>
      <c r="G502" s="1">
        <f ca="1">IF(ROW()&lt;13,"",AVERAGE(OFFSET(Ireland[[#This Row],[% Change]],,,-12)))</f>
        <v>4.7530486064414401E-2</v>
      </c>
    </row>
    <row r="503" spans="1:7" x14ac:dyDescent="0.25">
      <c r="A503" s="1"/>
      <c r="B503" s="2">
        <v>39722</v>
      </c>
      <c r="C503" s="1">
        <v>115392</v>
      </c>
      <c r="D503" s="1">
        <f t="shared" si="14"/>
        <v>7818</v>
      </c>
      <c r="E503" s="1">
        <f ca="1">IF(ROW()&lt;13,"",AVERAGE(OFFSET(Ireland[[#This Row],[Last]],,,-12)))</f>
        <v>91831</v>
      </c>
      <c r="F503" s="9">
        <f t="shared" si="15"/>
        <v>7.267555357242457E-2</v>
      </c>
      <c r="G503" s="1">
        <f ca="1">IF(ROW()&lt;13,"",AVERAGE(OFFSET(Ireland[[#This Row],[% Change]],,,-12)))</f>
        <v>5.4924525965044345E-2</v>
      </c>
    </row>
    <row r="504" spans="1:7" x14ac:dyDescent="0.25">
      <c r="A504" s="1"/>
      <c r="B504" s="2">
        <v>39753</v>
      </c>
      <c r="C504" s="1">
        <v>125056</v>
      </c>
      <c r="D504" s="1">
        <f t="shared" si="14"/>
        <v>9664</v>
      </c>
      <c r="E504" s="1">
        <f ca="1">IF(ROW()&lt;13,"",AVERAGE(OFFSET(Ireland[[#This Row],[Last]],,,-12)))</f>
        <v>96887.583333333328</v>
      </c>
      <c r="F504" s="9">
        <f t="shared" si="15"/>
        <v>8.3749306711037155E-2</v>
      </c>
      <c r="G504" s="1">
        <f ca="1">IF(ROW()&lt;13,"",AVERAGE(OFFSET(Ireland[[#This Row],[% Change]],,,-12)))</f>
        <v>5.8320421684799471E-2</v>
      </c>
    </row>
    <row r="505" spans="1:7" x14ac:dyDescent="0.25">
      <c r="A505" s="1"/>
      <c r="B505" s="2">
        <v>39783</v>
      </c>
      <c r="C505" s="1">
        <v>141227</v>
      </c>
      <c r="D505" s="1">
        <f t="shared" si="14"/>
        <v>16171</v>
      </c>
      <c r="E505" s="1">
        <f ca="1">IF(ROW()&lt;13,"",AVERAGE(OFFSET(Ireland[[#This Row],[Last]],,,-12)))</f>
        <v>102769.25</v>
      </c>
      <c r="F505" s="9">
        <f t="shared" si="15"/>
        <v>0.1293100690890481</v>
      </c>
      <c r="G505" s="1">
        <f ca="1">IF(ROW()&lt;13,"",AVERAGE(OFFSET(Ireland[[#This Row],[% Change]],,,-12)))</f>
        <v>6.0980008076608194E-2</v>
      </c>
    </row>
    <row r="506" spans="1:7" x14ac:dyDescent="0.25">
      <c r="A506" s="1"/>
      <c r="B506" s="2">
        <v>39814</v>
      </c>
      <c r="C506" s="1">
        <v>163615</v>
      </c>
      <c r="D506" s="1">
        <f t="shared" si="14"/>
        <v>22388</v>
      </c>
      <c r="E506" s="1">
        <f ca="1">IF(ROW()&lt;13,"",AVERAGE(OFFSET(Ireland[[#This Row],[Last]],,,-12)))</f>
        <v>109921.5</v>
      </c>
      <c r="F506" s="9">
        <f t="shared" si="15"/>
        <v>0.15852492795287021</v>
      </c>
      <c r="G506" s="1">
        <f ca="1">IF(ROW()&lt;13,"",AVERAGE(OFFSET(Ireland[[#This Row],[% Change]],,,-12)))</f>
        <v>6.5767083943342811E-2</v>
      </c>
    </row>
    <row r="507" spans="1:7" x14ac:dyDescent="0.25">
      <c r="A507" s="1"/>
      <c r="B507" s="2">
        <v>39845</v>
      </c>
      <c r="C507" s="1">
        <v>179132</v>
      </c>
      <c r="D507" s="1">
        <f t="shared" si="14"/>
        <v>15517</v>
      </c>
      <c r="E507" s="1">
        <f ca="1">IF(ROW()&lt;13,"",AVERAGE(OFFSET(Ireland[[#This Row],[Last]],,,-12)))</f>
        <v>117946.75</v>
      </c>
      <c r="F507" s="9">
        <f t="shared" si="15"/>
        <v>9.4838492803227092E-2</v>
      </c>
      <c r="G507" s="1">
        <f ca="1">IF(ROW()&lt;13,"",AVERAGE(OFFSET(Ireland[[#This Row],[% Change]],,,-12)))</f>
        <v>6.82699300101927E-2</v>
      </c>
    </row>
    <row r="508" spans="1:7" x14ac:dyDescent="0.25">
      <c r="A508" s="1"/>
      <c r="B508" s="2">
        <v>39873</v>
      </c>
      <c r="C508" s="1">
        <v>187878</v>
      </c>
      <c r="D508" s="1">
        <f t="shared" si="14"/>
        <v>8746</v>
      </c>
      <c r="E508" s="1">
        <f ca="1">IF(ROW()&lt;13,"",AVERAGE(OFFSET(Ireland[[#This Row],[Last]],,,-12)))</f>
        <v>126186.75</v>
      </c>
      <c r="F508" s="9">
        <f t="shared" si="15"/>
        <v>4.8824330661188395E-2</v>
      </c>
      <c r="G508" s="1">
        <f ca="1">IF(ROW()&lt;13,"",AVERAGE(OFFSET(Ireland[[#This Row],[% Change]],,,-12)))</f>
        <v>6.613206211804501E-2</v>
      </c>
    </row>
    <row r="509" spans="1:7" x14ac:dyDescent="0.25">
      <c r="A509" s="1"/>
      <c r="B509" s="2">
        <v>39904</v>
      </c>
      <c r="C509" s="1">
        <v>193490</v>
      </c>
      <c r="D509" s="1">
        <f t="shared" si="14"/>
        <v>5612</v>
      </c>
      <c r="E509" s="1">
        <f ca="1">IF(ROW()&lt;13,"",AVERAGE(OFFSET(Ireland[[#This Row],[Last]],,,-12)))</f>
        <v>135211.91666666666</v>
      </c>
      <c r="F509" s="9">
        <f t="shared" si="15"/>
        <v>2.9870447843813538E-2</v>
      </c>
      <c r="G509" s="1">
        <f ca="1">IF(ROW()&lt;13,"",AVERAGE(OFFSET(Ireland[[#This Row],[% Change]],,,-12)))</f>
        <v>7.2188762003813703E-2</v>
      </c>
    </row>
    <row r="510" spans="1:7" x14ac:dyDescent="0.25">
      <c r="A510" s="1"/>
      <c r="B510" s="2">
        <v>39934</v>
      </c>
      <c r="C510" s="1">
        <v>191185</v>
      </c>
      <c r="D510" s="1">
        <f t="shared" si="14"/>
        <v>-2305</v>
      </c>
      <c r="E510" s="1">
        <f ca="1">IF(ROW()&lt;13,"",AVERAGE(OFFSET(Ireland[[#This Row],[Last]],,,-12)))</f>
        <v>143835.75</v>
      </c>
      <c r="F510" s="9">
        <f t="shared" si="15"/>
        <v>-1.191276034937206E-2</v>
      </c>
      <c r="G510" s="1">
        <f ca="1">IF(ROW()&lt;13,"",AVERAGE(OFFSET(Ireland[[#This Row],[% Change]],,,-12)))</f>
        <v>6.8739700096970113E-2</v>
      </c>
    </row>
    <row r="511" spans="1:7" x14ac:dyDescent="0.25">
      <c r="A511" s="1"/>
      <c r="B511" s="2">
        <v>39965</v>
      </c>
      <c r="C511" s="1">
        <v>195079</v>
      </c>
      <c r="D511" s="1">
        <f t="shared" si="14"/>
        <v>3894</v>
      </c>
      <c r="E511" s="1">
        <f ca="1">IF(ROW()&lt;13,"",AVERAGE(OFFSET(Ireland[[#This Row],[Last]],,,-12)))</f>
        <v>151864.5</v>
      </c>
      <c r="F511" s="9">
        <f t="shared" si="15"/>
        <v>2.03677066715485E-2</v>
      </c>
      <c r="G511" s="1">
        <f ca="1">IF(ROW()&lt;13,"",AVERAGE(OFFSET(Ireland[[#This Row],[% Change]],,,-12)))</f>
        <v>5.9951332600750223E-2</v>
      </c>
    </row>
    <row r="512" spans="1:7" x14ac:dyDescent="0.25">
      <c r="A512" s="1"/>
      <c r="B512" s="2">
        <v>39995</v>
      </c>
      <c r="C512" s="1">
        <v>196988</v>
      </c>
      <c r="D512" s="1">
        <f t="shared" si="14"/>
        <v>1909</v>
      </c>
      <c r="E512" s="1">
        <f ca="1">IF(ROW()&lt;13,"",AVERAGE(OFFSET(Ireland[[#This Row],[Last]],,,-12)))</f>
        <v>159158.75</v>
      </c>
      <c r="F512" s="9">
        <f t="shared" si="15"/>
        <v>9.7857790946232048E-3</v>
      </c>
      <c r="G512" s="1">
        <f ca="1">IF(ROW()&lt;13,"",AVERAGE(OFFSET(Ireland[[#This Row],[% Change]],,,-12)))</f>
        <v>5.1716402648495113E-2</v>
      </c>
    </row>
    <row r="513" spans="1:7" x14ac:dyDescent="0.25">
      <c r="A513" s="1"/>
      <c r="B513" s="2">
        <v>40026</v>
      </c>
      <c r="C513" s="1">
        <v>193471</v>
      </c>
      <c r="D513" s="1">
        <f t="shared" si="14"/>
        <v>-3517</v>
      </c>
      <c r="E513" s="1">
        <f ca="1">IF(ROW()&lt;13,"",AVERAGE(OFFSET(Ireland[[#This Row],[Last]],,,-12)))</f>
        <v>165840.58333333334</v>
      </c>
      <c r="F513" s="9">
        <f t="shared" si="15"/>
        <v>-1.7853879424127358E-2</v>
      </c>
      <c r="G513" s="1">
        <f ca="1">IF(ROW()&lt;13,"",AVERAGE(OFFSET(Ireland[[#This Row],[% Change]],,,-12)))</f>
        <v>4.731114755583566E-2</v>
      </c>
    </row>
    <row r="514" spans="1:7" x14ac:dyDescent="0.25">
      <c r="A514" s="1"/>
      <c r="B514" s="2">
        <v>40057</v>
      </c>
      <c r="C514" s="1">
        <v>177413</v>
      </c>
      <c r="D514" s="1">
        <f t="shared" ref="D514:D577" si="16">C514-C513</f>
        <v>-16058</v>
      </c>
      <c r="E514" s="1">
        <f ca="1">IF(ROW()&lt;13,"",AVERAGE(OFFSET(Ireland[[#This Row],[Last]],,,-12)))</f>
        <v>171660.5</v>
      </c>
      <c r="F514" s="9">
        <f t="shared" ref="F514:F577" si="17">(C514-C513)/C513</f>
        <v>-8.2999519307803235E-2</v>
      </c>
      <c r="G514" s="1">
        <f ca="1">IF(ROW()&lt;13,"",AVERAGE(OFFSET(Ireland[[#This Row],[% Change]],,,-12)))</f>
        <v>4.4598371276539844E-2</v>
      </c>
    </row>
    <row r="515" spans="1:7" x14ac:dyDescent="0.25">
      <c r="A515" s="1"/>
      <c r="B515" s="2">
        <v>40087</v>
      </c>
      <c r="C515" s="1">
        <v>168488</v>
      </c>
      <c r="D515" s="1">
        <f t="shared" si="16"/>
        <v>-8925</v>
      </c>
      <c r="E515" s="1">
        <f ca="1">IF(ROW()&lt;13,"",AVERAGE(OFFSET(Ireland[[#This Row],[Last]],,,-12)))</f>
        <v>176085.16666666666</v>
      </c>
      <c r="F515" s="9">
        <f t="shared" si="17"/>
        <v>-5.030634733644096E-2</v>
      </c>
      <c r="G515" s="1">
        <f ca="1">IF(ROW()&lt;13,"",AVERAGE(OFFSET(Ireland[[#This Row],[% Change]],,,-12)))</f>
        <v>3.4349879534134389E-2</v>
      </c>
    </row>
    <row r="516" spans="1:7" x14ac:dyDescent="0.25">
      <c r="A516" s="1"/>
      <c r="B516" s="2">
        <v>40118</v>
      </c>
      <c r="C516" s="1">
        <v>163701</v>
      </c>
      <c r="D516" s="1">
        <f t="shared" si="16"/>
        <v>-4787</v>
      </c>
      <c r="E516" s="1">
        <f ca="1">IF(ROW()&lt;13,"",AVERAGE(OFFSET(Ireland[[#This Row],[Last]],,,-12)))</f>
        <v>179305.58333333334</v>
      </c>
      <c r="F516" s="9">
        <f t="shared" si="17"/>
        <v>-2.8411518921228812E-2</v>
      </c>
      <c r="G516" s="1">
        <f ca="1">IF(ROW()&lt;13,"",AVERAGE(OFFSET(Ireland[[#This Row],[% Change]],,,-12)))</f>
        <v>2.5003144064778882E-2</v>
      </c>
    </row>
    <row r="517" spans="1:7" x14ac:dyDescent="0.25">
      <c r="A517" s="1"/>
      <c r="B517" s="2">
        <v>40148</v>
      </c>
      <c r="C517" s="1">
        <v>165307</v>
      </c>
      <c r="D517" s="1">
        <f t="shared" si="16"/>
        <v>1606</v>
      </c>
      <c r="E517" s="1">
        <f ca="1">IF(ROW()&lt;13,"",AVERAGE(OFFSET(Ireland[[#This Row],[Last]],,,-12)))</f>
        <v>181312.25</v>
      </c>
      <c r="F517" s="9">
        <f t="shared" si="17"/>
        <v>9.81056926958296E-3</v>
      </c>
      <c r="G517" s="1">
        <f ca="1">IF(ROW()&lt;13,"",AVERAGE(OFFSET(Ireland[[#This Row],[% Change]],,,-12)))</f>
        <v>1.5044852413156791E-2</v>
      </c>
    </row>
    <row r="518" spans="1:7" x14ac:dyDescent="0.25">
      <c r="A518" s="1"/>
      <c r="B518" s="2">
        <v>40179</v>
      </c>
      <c r="C518" s="1">
        <v>167848</v>
      </c>
      <c r="D518" s="1">
        <f t="shared" si="16"/>
        <v>2541</v>
      </c>
      <c r="E518" s="1">
        <f ca="1">IF(ROW()&lt;13,"",AVERAGE(OFFSET(Ireland[[#This Row],[Last]],,,-12)))</f>
        <v>181665</v>
      </c>
      <c r="F518" s="9">
        <f t="shared" si="17"/>
        <v>1.5371399880222857E-2</v>
      </c>
      <c r="G518" s="1">
        <f ca="1">IF(ROW()&lt;13,"",AVERAGE(OFFSET(Ireland[[#This Row],[% Change]],,,-12)))</f>
        <v>3.1153917404361776E-3</v>
      </c>
    </row>
    <row r="519" spans="1:7" x14ac:dyDescent="0.25">
      <c r="A519" s="1"/>
      <c r="B519" s="2">
        <v>40210</v>
      </c>
      <c r="C519" s="1">
        <v>162553</v>
      </c>
      <c r="D519" s="1">
        <f t="shared" si="16"/>
        <v>-5295</v>
      </c>
      <c r="E519" s="1">
        <f ca="1">IF(ROW()&lt;13,"",AVERAGE(OFFSET(Ireland[[#This Row],[Last]],,,-12)))</f>
        <v>180283.41666666666</v>
      </c>
      <c r="F519" s="9">
        <f t="shared" si="17"/>
        <v>-3.1546399123016065E-2</v>
      </c>
      <c r="G519" s="1">
        <f ca="1">IF(ROW()&lt;13,"",AVERAGE(OFFSET(Ireland[[#This Row],[% Change]],,,-12)))</f>
        <v>-7.416682586750753E-3</v>
      </c>
    </row>
    <row r="520" spans="1:7" x14ac:dyDescent="0.25">
      <c r="A520" s="1"/>
      <c r="B520" s="2">
        <v>40238</v>
      </c>
      <c r="C520" s="1">
        <v>155884</v>
      </c>
      <c r="D520" s="1">
        <f t="shared" si="16"/>
        <v>-6669</v>
      </c>
      <c r="E520" s="1">
        <f ca="1">IF(ROW()&lt;13,"",AVERAGE(OFFSET(Ireland[[#This Row],[Last]],,,-12)))</f>
        <v>177617.25</v>
      </c>
      <c r="F520" s="9">
        <f t="shared" si="17"/>
        <v>-4.1026619010415065E-2</v>
      </c>
      <c r="G520" s="1">
        <f ca="1">IF(ROW()&lt;13,"",AVERAGE(OFFSET(Ireland[[#This Row],[% Change]],,,-12)))</f>
        <v>-1.4904261726051041E-2</v>
      </c>
    </row>
    <row r="521" spans="1:7" x14ac:dyDescent="0.25">
      <c r="A521" s="1"/>
      <c r="B521" s="2">
        <v>40269</v>
      </c>
      <c r="C521" s="1">
        <v>148660</v>
      </c>
      <c r="D521" s="1">
        <f t="shared" si="16"/>
        <v>-7224</v>
      </c>
      <c r="E521" s="1">
        <f ca="1">IF(ROW()&lt;13,"",AVERAGE(OFFSET(Ireland[[#This Row],[Last]],,,-12)))</f>
        <v>173881.41666666666</v>
      </c>
      <c r="F521" s="9">
        <f t="shared" si="17"/>
        <v>-4.6342151856508688E-2</v>
      </c>
      <c r="G521" s="1">
        <f ca="1">IF(ROW()&lt;13,"",AVERAGE(OFFSET(Ireland[[#This Row],[% Change]],,,-12)))</f>
        <v>-2.1255311701077893E-2</v>
      </c>
    </row>
    <row r="522" spans="1:7" x14ac:dyDescent="0.25">
      <c r="A522" s="1"/>
      <c r="B522" s="2">
        <v>40299</v>
      </c>
      <c r="C522" s="1">
        <v>144985</v>
      </c>
      <c r="D522" s="1">
        <f t="shared" si="16"/>
        <v>-3675</v>
      </c>
      <c r="E522" s="1">
        <f ca="1">IF(ROW()&lt;13,"",AVERAGE(OFFSET(Ireland[[#This Row],[Last]],,,-12)))</f>
        <v>170031.41666666666</v>
      </c>
      <c r="F522" s="9">
        <f t="shared" si="17"/>
        <v>-2.4720839499529128E-2</v>
      </c>
      <c r="G522" s="1">
        <f ca="1">IF(ROW()&lt;13,"",AVERAGE(OFFSET(Ireland[[#This Row],[% Change]],,,-12)))</f>
        <v>-2.2322651630257651E-2</v>
      </c>
    </row>
    <row r="523" spans="1:7" x14ac:dyDescent="0.25">
      <c r="A523" s="1"/>
      <c r="B523" s="2">
        <v>40330</v>
      </c>
      <c r="C523" s="1">
        <v>146077</v>
      </c>
      <c r="D523" s="1">
        <f t="shared" si="16"/>
        <v>1092</v>
      </c>
      <c r="E523" s="1">
        <f ca="1">IF(ROW()&lt;13,"",AVERAGE(OFFSET(Ireland[[#This Row],[Last]],,,-12)))</f>
        <v>165947.91666666666</v>
      </c>
      <c r="F523" s="9">
        <f t="shared" si="17"/>
        <v>7.5318136358933684E-3</v>
      </c>
      <c r="G523" s="1">
        <f ca="1">IF(ROW()&lt;13,"",AVERAGE(OFFSET(Ireland[[#This Row],[% Change]],,,-12)))</f>
        <v>-2.339230938322891E-2</v>
      </c>
    </row>
    <row r="524" spans="1:7" x14ac:dyDescent="0.25">
      <c r="A524" s="1"/>
      <c r="B524" s="2">
        <v>40360</v>
      </c>
      <c r="C524" s="1">
        <v>149728</v>
      </c>
      <c r="D524" s="1">
        <f t="shared" si="16"/>
        <v>3651</v>
      </c>
      <c r="E524" s="1">
        <f ca="1">IF(ROW()&lt;13,"",AVERAGE(OFFSET(Ireland[[#This Row],[Last]],,,-12)))</f>
        <v>162009.58333333334</v>
      </c>
      <c r="F524" s="9">
        <f t="shared" si="17"/>
        <v>2.4993667723187087E-2</v>
      </c>
      <c r="G524" s="1">
        <f ca="1">IF(ROW()&lt;13,"",AVERAGE(OFFSET(Ireland[[#This Row],[% Change]],,,-12)))</f>
        <v>-2.2124985330848588E-2</v>
      </c>
    </row>
    <row r="525" spans="1:7" x14ac:dyDescent="0.25">
      <c r="A525" s="1"/>
      <c r="B525" s="2">
        <v>40391</v>
      </c>
      <c r="C525" s="1">
        <v>144840</v>
      </c>
      <c r="D525" s="1">
        <f t="shared" si="16"/>
        <v>-4888</v>
      </c>
      <c r="E525" s="1">
        <f ca="1">IF(ROW()&lt;13,"",AVERAGE(OFFSET(Ireland[[#This Row],[Last]],,,-12)))</f>
        <v>157957</v>
      </c>
      <c r="F525" s="9">
        <f t="shared" si="17"/>
        <v>-3.2645864500961741E-2</v>
      </c>
      <c r="G525" s="1">
        <f ca="1">IF(ROW()&lt;13,"",AVERAGE(OFFSET(Ireland[[#This Row],[% Change]],,,-12)))</f>
        <v>-2.335765075391812E-2</v>
      </c>
    </row>
    <row r="526" spans="1:7" x14ac:dyDescent="0.25">
      <c r="A526" s="1"/>
      <c r="B526" s="2">
        <v>40422</v>
      </c>
      <c r="C526" s="1">
        <v>128350</v>
      </c>
      <c r="D526" s="1">
        <f t="shared" si="16"/>
        <v>-16490</v>
      </c>
      <c r="E526" s="1">
        <f ca="1">IF(ROW()&lt;13,"",AVERAGE(OFFSET(Ireland[[#This Row],[Last]],,,-12)))</f>
        <v>153868.41666666666</v>
      </c>
      <c r="F526" s="9">
        <f t="shared" si="17"/>
        <v>-0.11384976525821597</v>
      </c>
      <c r="G526" s="1">
        <f ca="1">IF(ROW()&lt;13,"",AVERAGE(OFFSET(Ireland[[#This Row],[% Change]],,,-12)))</f>
        <v>-2.5928504583119183E-2</v>
      </c>
    </row>
    <row r="527" spans="1:7" x14ac:dyDescent="0.25">
      <c r="A527" s="1"/>
      <c r="B527" s="2">
        <v>40452</v>
      </c>
      <c r="C527" s="1">
        <v>122716</v>
      </c>
      <c r="D527" s="1">
        <f t="shared" si="16"/>
        <v>-5634</v>
      </c>
      <c r="E527" s="1">
        <f ca="1">IF(ROW()&lt;13,"",AVERAGE(OFFSET(Ireland[[#This Row],[Last]],,,-12)))</f>
        <v>150054.08333333334</v>
      </c>
      <c r="F527" s="9">
        <f t="shared" si="17"/>
        <v>-4.3895597974289054E-2</v>
      </c>
      <c r="G527" s="1">
        <f ca="1">IF(ROW()&lt;13,"",AVERAGE(OFFSET(Ireland[[#This Row],[% Change]],,,-12)))</f>
        <v>-2.5394275469606518E-2</v>
      </c>
    </row>
    <row r="528" spans="1:7" x14ac:dyDescent="0.25">
      <c r="A528" s="1"/>
      <c r="B528" s="2">
        <v>40483</v>
      </c>
      <c r="C528" s="1">
        <v>119000</v>
      </c>
      <c r="D528" s="1">
        <f t="shared" si="16"/>
        <v>-3716</v>
      </c>
      <c r="E528" s="1">
        <f ca="1">IF(ROW()&lt;13,"",AVERAGE(OFFSET(Ireland[[#This Row],[Last]],,,-12)))</f>
        <v>146329</v>
      </c>
      <c r="F528" s="9">
        <f t="shared" si="17"/>
        <v>-3.0281299911991917E-2</v>
      </c>
      <c r="G528" s="1">
        <f ca="1">IF(ROW()&lt;13,"",AVERAGE(OFFSET(Ireland[[#This Row],[% Change]],,,-12)))</f>
        <v>-2.5550090552170113E-2</v>
      </c>
    </row>
    <row r="529" spans="1:7" x14ac:dyDescent="0.25">
      <c r="A529" s="1"/>
      <c r="B529" s="2">
        <v>40513</v>
      </c>
      <c r="C529" s="1">
        <v>125075</v>
      </c>
      <c r="D529" s="1">
        <f t="shared" si="16"/>
        <v>6075</v>
      </c>
      <c r="E529" s="1">
        <f ca="1">IF(ROW()&lt;13,"",AVERAGE(OFFSET(Ireland[[#This Row],[Last]],,,-12)))</f>
        <v>142976.33333333334</v>
      </c>
      <c r="F529" s="9">
        <f t="shared" si="17"/>
        <v>5.1050420168067226E-2</v>
      </c>
      <c r="G529" s="1">
        <f ca="1">IF(ROW()&lt;13,"",AVERAGE(OFFSET(Ireland[[#This Row],[% Change]],,,-12)))</f>
        <v>-2.2113436310629758E-2</v>
      </c>
    </row>
    <row r="530" spans="1:7" x14ac:dyDescent="0.25">
      <c r="A530" s="1"/>
      <c r="B530" s="2">
        <v>40544</v>
      </c>
      <c r="C530" s="1">
        <v>125696</v>
      </c>
      <c r="D530" s="1">
        <f t="shared" si="16"/>
        <v>621</v>
      </c>
      <c r="E530" s="1">
        <f ca="1">IF(ROW()&lt;13,"",AVERAGE(OFFSET(Ireland[[#This Row],[Last]],,,-12)))</f>
        <v>139463.66666666666</v>
      </c>
      <c r="F530" s="9">
        <f t="shared" si="17"/>
        <v>4.9650209874075556E-3</v>
      </c>
      <c r="G530" s="1">
        <f ca="1">IF(ROW()&lt;13,"",AVERAGE(OFFSET(Ireland[[#This Row],[% Change]],,,-12)))</f>
        <v>-2.2980634551697701E-2</v>
      </c>
    </row>
    <row r="531" spans="1:7" x14ac:dyDescent="0.25">
      <c r="A531" s="1"/>
      <c r="B531" s="2">
        <v>40575</v>
      </c>
      <c r="C531" s="1">
        <v>124592</v>
      </c>
      <c r="D531" s="1">
        <f t="shared" si="16"/>
        <v>-1104</v>
      </c>
      <c r="E531" s="1">
        <f ca="1">IF(ROW()&lt;13,"",AVERAGE(OFFSET(Ireland[[#This Row],[Last]],,,-12)))</f>
        <v>136300.25</v>
      </c>
      <c r="F531" s="9">
        <f t="shared" si="17"/>
        <v>-8.7830957230142573E-3</v>
      </c>
      <c r="G531" s="1">
        <f ca="1">IF(ROW()&lt;13,"",AVERAGE(OFFSET(Ireland[[#This Row],[% Change]],,,-12)))</f>
        <v>-2.1083692601697551E-2</v>
      </c>
    </row>
    <row r="532" spans="1:7" x14ac:dyDescent="0.25">
      <c r="A532" s="1"/>
      <c r="B532" s="2">
        <v>40603</v>
      </c>
      <c r="C532" s="1">
        <v>120067</v>
      </c>
      <c r="D532" s="1">
        <f t="shared" si="16"/>
        <v>-4525</v>
      </c>
      <c r="E532" s="1">
        <f ca="1">IF(ROW()&lt;13,"",AVERAGE(OFFSET(Ireland[[#This Row],[Last]],,,-12)))</f>
        <v>133315.5</v>
      </c>
      <c r="F532" s="9">
        <f t="shared" si="17"/>
        <v>-3.631854372672403E-2</v>
      </c>
      <c r="G532" s="1">
        <f ca="1">IF(ROW()&lt;13,"",AVERAGE(OFFSET(Ireland[[#This Row],[% Change]],,,-12)))</f>
        <v>-2.0691352994723293E-2</v>
      </c>
    </row>
    <row r="533" spans="1:7" x14ac:dyDescent="0.25">
      <c r="A533" s="1"/>
      <c r="B533" s="2">
        <v>40634</v>
      </c>
      <c r="C533" s="1">
        <v>117488</v>
      </c>
      <c r="D533" s="1">
        <f t="shared" si="16"/>
        <v>-2579</v>
      </c>
      <c r="E533" s="1">
        <f ca="1">IF(ROW()&lt;13,"",AVERAGE(OFFSET(Ireland[[#This Row],[Last]],,,-12)))</f>
        <v>130717.83333333333</v>
      </c>
      <c r="F533" s="9">
        <f t="shared" si="17"/>
        <v>-2.1479673848767773E-2</v>
      </c>
      <c r="G533" s="1">
        <f ca="1">IF(ROW()&lt;13,"",AVERAGE(OFFSET(Ireland[[#This Row],[% Change]],,,-12)))</f>
        <v>-1.861947982741155E-2</v>
      </c>
    </row>
    <row r="534" spans="1:7" x14ac:dyDescent="0.25">
      <c r="A534" s="1"/>
      <c r="B534" s="2">
        <v>40664</v>
      </c>
      <c r="C534" s="1">
        <v>112107</v>
      </c>
      <c r="D534" s="1">
        <f t="shared" si="16"/>
        <v>-5381</v>
      </c>
      <c r="E534" s="1">
        <f ca="1">IF(ROW()&lt;13,"",AVERAGE(OFFSET(Ireland[[#This Row],[Last]],,,-12)))</f>
        <v>127978</v>
      </c>
      <c r="F534" s="9">
        <f t="shared" si="17"/>
        <v>-4.5800422170774888E-2</v>
      </c>
      <c r="G534" s="1">
        <f ca="1">IF(ROW()&lt;13,"",AVERAGE(OFFSET(Ireland[[#This Row],[% Change]],,,-12)))</f>
        <v>-2.0376111716682032E-2</v>
      </c>
    </row>
    <row r="535" spans="1:7" x14ac:dyDescent="0.25">
      <c r="A535" s="1"/>
      <c r="B535" s="2">
        <v>40695</v>
      </c>
      <c r="C535" s="1">
        <v>114458</v>
      </c>
      <c r="D535" s="1">
        <f t="shared" si="16"/>
        <v>2351</v>
      </c>
      <c r="E535" s="1">
        <f ca="1">IF(ROW()&lt;13,"",AVERAGE(OFFSET(Ireland[[#This Row],[Last]],,,-12)))</f>
        <v>125343.08333333333</v>
      </c>
      <c r="F535" s="9">
        <f t="shared" si="17"/>
        <v>2.0971036598963492E-2</v>
      </c>
      <c r="G535" s="1">
        <f ca="1">IF(ROW()&lt;13,"",AVERAGE(OFFSET(Ireland[[#This Row],[% Change]],,,-12)))</f>
        <v>-1.9256176469759523E-2</v>
      </c>
    </row>
    <row r="536" spans="1:7" x14ac:dyDescent="0.25">
      <c r="A536" s="1"/>
      <c r="B536" s="2">
        <v>40725</v>
      </c>
      <c r="C536" s="1">
        <v>118990</v>
      </c>
      <c r="D536" s="1">
        <f t="shared" si="16"/>
        <v>4532</v>
      </c>
      <c r="E536" s="1">
        <f ca="1">IF(ROW()&lt;13,"",AVERAGE(OFFSET(Ireland[[#This Row],[Last]],,,-12)))</f>
        <v>122781.58333333333</v>
      </c>
      <c r="F536" s="9">
        <f t="shared" si="17"/>
        <v>3.9595310070069369E-2</v>
      </c>
      <c r="G536" s="1">
        <f ca="1">IF(ROW()&lt;13,"",AVERAGE(OFFSET(Ireland[[#This Row],[% Change]],,,-12)))</f>
        <v>-1.8039372940852665E-2</v>
      </c>
    </row>
    <row r="537" spans="1:7" x14ac:dyDescent="0.25">
      <c r="A537" s="1"/>
      <c r="B537" s="2">
        <v>40756</v>
      </c>
      <c r="C537" s="1">
        <v>115709</v>
      </c>
      <c r="D537" s="1">
        <f t="shared" si="16"/>
        <v>-3281</v>
      </c>
      <c r="E537" s="1">
        <f ca="1">IF(ROW()&lt;13,"",AVERAGE(OFFSET(Ireland[[#This Row],[Last]],,,-12)))</f>
        <v>120354</v>
      </c>
      <c r="F537" s="9">
        <f t="shared" si="17"/>
        <v>-2.7573745692915371E-2</v>
      </c>
      <c r="G537" s="1">
        <f ca="1">IF(ROW()&lt;13,"",AVERAGE(OFFSET(Ireland[[#This Row],[% Change]],,,-12)))</f>
        <v>-1.7616696373515466E-2</v>
      </c>
    </row>
    <row r="538" spans="1:7" x14ac:dyDescent="0.25">
      <c r="A538" s="1"/>
      <c r="B538" s="2">
        <v>40787</v>
      </c>
      <c r="C538" s="1">
        <v>100885</v>
      </c>
      <c r="D538" s="1">
        <f t="shared" si="16"/>
        <v>-14824</v>
      </c>
      <c r="E538" s="1">
        <f ca="1">IF(ROW()&lt;13,"",AVERAGE(OFFSET(Ireland[[#This Row],[Last]],,,-12)))</f>
        <v>118065.25</v>
      </c>
      <c r="F538" s="9">
        <f t="shared" si="17"/>
        <v>-0.12811449411886716</v>
      </c>
      <c r="G538" s="1">
        <f ca="1">IF(ROW()&lt;13,"",AVERAGE(OFFSET(Ireland[[#This Row],[% Change]],,,-12)))</f>
        <v>-1.8805423778569735E-2</v>
      </c>
    </row>
    <row r="539" spans="1:7" x14ac:dyDescent="0.25">
      <c r="A539" s="1"/>
      <c r="B539" s="2">
        <v>40817</v>
      </c>
      <c r="C539" s="1">
        <v>99013</v>
      </c>
      <c r="D539" s="1">
        <f t="shared" si="16"/>
        <v>-1872</v>
      </c>
      <c r="E539" s="1">
        <f ca="1">IF(ROW()&lt;13,"",AVERAGE(OFFSET(Ireland[[#This Row],[Last]],,,-12)))</f>
        <v>116090</v>
      </c>
      <c r="F539" s="9">
        <f t="shared" si="17"/>
        <v>-1.8555781335183624E-2</v>
      </c>
      <c r="G539" s="1">
        <f ca="1">IF(ROW()&lt;13,"",AVERAGE(OFFSET(Ireland[[#This Row],[% Change]],,,-12)))</f>
        <v>-1.6693772391977616E-2</v>
      </c>
    </row>
    <row r="540" spans="1:7" x14ac:dyDescent="0.25">
      <c r="A540" s="1"/>
      <c r="B540" s="2">
        <v>40848</v>
      </c>
      <c r="C540" s="1">
        <v>99214</v>
      </c>
      <c r="D540" s="1">
        <f t="shared" si="16"/>
        <v>201</v>
      </c>
      <c r="E540" s="1">
        <f ca="1">IF(ROW()&lt;13,"",AVERAGE(OFFSET(Ireland[[#This Row],[Last]],,,-12)))</f>
        <v>114441.16666666667</v>
      </c>
      <c r="F540" s="9">
        <f t="shared" si="17"/>
        <v>2.0300364598588062E-3</v>
      </c>
      <c r="G540" s="1">
        <f ca="1">IF(ROW()&lt;13,"",AVERAGE(OFFSET(Ireland[[#This Row],[% Change]],,,-12)))</f>
        <v>-1.4001161027656722E-2</v>
      </c>
    </row>
    <row r="541" spans="1:7" x14ac:dyDescent="0.25">
      <c r="A541" s="1"/>
      <c r="B541" s="2">
        <v>40878</v>
      </c>
      <c r="C541" s="1">
        <v>102663</v>
      </c>
      <c r="D541" s="1">
        <f t="shared" si="16"/>
        <v>3449</v>
      </c>
      <c r="E541" s="1">
        <f ca="1">IF(ROW()&lt;13,"",AVERAGE(OFFSET(Ireland[[#This Row],[Last]],,,-12)))</f>
        <v>112573.5</v>
      </c>
      <c r="F541" s="9">
        <f t="shared" si="17"/>
        <v>3.4763239059003768E-2</v>
      </c>
      <c r="G541" s="1">
        <f ca="1">IF(ROW()&lt;13,"",AVERAGE(OFFSET(Ireland[[#This Row],[% Change]],,,-12)))</f>
        <v>-1.5358426120078676E-2</v>
      </c>
    </row>
    <row r="542" spans="1:7" x14ac:dyDescent="0.25">
      <c r="A542" s="1"/>
      <c r="B542" s="2">
        <v>40909</v>
      </c>
      <c r="C542" s="1">
        <v>104041</v>
      </c>
      <c r="D542" s="1">
        <f t="shared" si="16"/>
        <v>1378</v>
      </c>
      <c r="E542" s="1">
        <f ca="1">IF(ROW()&lt;13,"",AVERAGE(OFFSET(Ireland[[#This Row],[Last]],,,-12)))</f>
        <v>110768.91666666667</v>
      </c>
      <c r="F542" s="9">
        <f t="shared" si="17"/>
        <v>1.3422557299124319E-2</v>
      </c>
      <c r="G542" s="1">
        <f ca="1">IF(ROW()&lt;13,"",AVERAGE(OFFSET(Ireland[[#This Row],[% Change]],,,-12)))</f>
        <v>-1.4653631427435613E-2</v>
      </c>
    </row>
    <row r="543" spans="1:7" x14ac:dyDescent="0.25">
      <c r="A543" s="1"/>
      <c r="B543" s="2">
        <v>40940</v>
      </c>
      <c r="C543" s="1">
        <v>102956</v>
      </c>
      <c r="D543" s="1">
        <f t="shared" si="16"/>
        <v>-1085</v>
      </c>
      <c r="E543" s="1">
        <f ca="1">IF(ROW()&lt;13,"",AVERAGE(OFFSET(Ireland[[#This Row],[Last]],,,-12)))</f>
        <v>108965.91666666667</v>
      </c>
      <c r="F543" s="9">
        <f t="shared" si="17"/>
        <v>-1.0428581040166857E-2</v>
      </c>
      <c r="G543" s="1">
        <f ca="1">IF(ROW()&lt;13,"",AVERAGE(OFFSET(Ireland[[#This Row],[% Change]],,,-12)))</f>
        <v>-1.4790755203864997E-2</v>
      </c>
    </row>
    <row r="544" spans="1:7" x14ac:dyDescent="0.25">
      <c r="A544" s="1"/>
      <c r="B544" s="2">
        <v>40969</v>
      </c>
      <c r="C544" s="1">
        <v>98685</v>
      </c>
      <c r="D544" s="1">
        <f t="shared" si="16"/>
        <v>-4271</v>
      </c>
      <c r="E544" s="1">
        <f ca="1">IF(ROW()&lt;13,"",AVERAGE(OFFSET(Ireland[[#This Row],[Last]],,,-12)))</f>
        <v>107184.08333333333</v>
      </c>
      <c r="F544" s="9">
        <f t="shared" si="17"/>
        <v>-4.1483740627063989E-2</v>
      </c>
      <c r="G544" s="1">
        <f ca="1">IF(ROW()&lt;13,"",AVERAGE(OFFSET(Ireland[[#This Row],[% Change]],,,-12)))</f>
        <v>-1.5221188278893327E-2</v>
      </c>
    </row>
    <row r="545" spans="1:7" x14ac:dyDescent="0.25">
      <c r="A545" s="1"/>
      <c r="B545" s="2">
        <v>41000</v>
      </c>
      <c r="C545" s="1">
        <v>95891</v>
      </c>
      <c r="D545" s="1">
        <f t="shared" si="16"/>
        <v>-2794</v>
      </c>
      <c r="E545" s="1">
        <f ca="1">IF(ROW()&lt;13,"",AVERAGE(OFFSET(Ireland[[#This Row],[Last]],,,-12)))</f>
        <v>105384.33333333333</v>
      </c>
      <c r="F545" s="9">
        <f t="shared" si="17"/>
        <v>-2.8312306834878655E-2</v>
      </c>
      <c r="G545" s="1">
        <f ca="1">IF(ROW()&lt;13,"",AVERAGE(OFFSET(Ireland[[#This Row],[% Change]],,,-12)))</f>
        <v>-1.5790574361069232E-2</v>
      </c>
    </row>
    <row r="546" spans="1:7" x14ac:dyDescent="0.25">
      <c r="A546" s="1"/>
      <c r="B546" s="2">
        <v>41030</v>
      </c>
      <c r="C546" s="1">
        <v>93700</v>
      </c>
      <c r="D546" s="1">
        <f t="shared" si="16"/>
        <v>-2191</v>
      </c>
      <c r="E546" s="1">
        <f ca="1">IF(ROW()&lt;13,"",AVERAGE(OFFSET(Ireland[[#This Row],[Last]],,,-12)))</f>
        <v>103850.41666666667</v>
      </c>
      <c r="F546" s="9">
        <f t="shared" si="17"/>
        <v>-2.2848859642719339E-2</v>
      </c>
      <c r="G546" s="1">
        <f ca="1">IF(ROW()&lt;13,"",AVERAGE(OFFSET(Ireland[[#This Row],[% Change]],,,-12)))</f>
        <v>-1.3877944150397939E-2</v>
      </c>
    </row>
    <row r="547" spans="1:7" x14ac:dyDescent="0.25">
      <c r="A547" s="1"/>
      <c r="B547" s="2">
        <v>41061</v>
      </c>
      <c r="C547" s="1">
        <v>96473</v>
      </c>
      <c r="D547" s="1">
        <f t="shared" si="16"/>
        <v>2773</v>
      </c>
      <c r="E547" s="1">
        <f ca="1">IF(ROW()&lt;13,"",AVERAGE(OFFSET(Ireland[[#This Row],[Last]],,,-12)))</f>
        <v>102351.66666666667</v>
      </c>
      <c r="F547" s="9">
        <f t="shared" si="17"/>
        <v>2.959445037353255E-2</v>
      </c>
      <c r="G547" s="1">
        <f ca="1">IF(ROW()&lt;13,"",AVERAGE(OFFSET(Ireland[[#This Row],[% Change]],,,-12)))</f>
        <v>-1.3159326335850515E-2</v>
      </c>
    </row>
    <row r="548" spans="1:7" x14ac:dyDescent="0.25">
      <c r="A548" s="1"/>
      <c r="B548" s="2">
        <v>41091</v>
      </c>
      <c r="C548" s="1">
        <v>99652</v>
      </c>
      <c r="D548" s="1">
        <f t="shared" si="16"/>
        <v>3179</v>
      </c>
      <c r="E548" s="1">
        <f ca="1">IF(ROW()&lt;13,"",AVERAGE(OFFSET(Ireland[[#This Row],[Last]],,,-12)))</f>
        <v>100740.16666666667</v>
      </c>
      <c r="F548" s="9">
        <f t="shared" si="17"/>
        <v>3.2952224974863435E-2</v>
      </c>
      <c r="G548" s="1">
        <f ca="1">IF(ROW()&lt;13,"",AVERAGE(OFFSET(Ireland[[#This Row],[% Change]],,,-12)))</f>
        <v>-1.3712916760451006E-2</v>
      </c>
    </row>
    <row r="549" spans="1:7" x14ac:dyDescent="0.25">
      <c r="A549" s="1"/>
      <c r="B549" s="2">
        <v>41122</v>
      </c>
      <c r="C549" s="1">
        <v>93768</v>
      </c>
      <c r="D549" s="1">
        <f t="shared" si="16"/>
        <v>-5884</v>
      </c>
      <c r="E549" s="1">
        <f ca="1">IF(ROW()&lt;13,"",AVERAGE(OFFSET(Ireland[[#This Row],[Last]],,,-12)))</f>
        <v>98911.75</v>
      </c>
      <c r="F549" s="9">
        <f t="shared" si="17"/>
        <v>-5.904547826435997E-2</v>
      </c>
      <c r="G549" s="1">
        <f ca="1">IF(ROW()&lt;13,"",AVERAGE(OFFSET(Ireland[[#This Row],[% Change]],,,-12)))</f>
        <v>-1.6335561141404723E-2</v>
      </c>
    </row>
    <row r="550" spans="1:7" x14ac:dyDescent="0.25">
      <c r="A550" s="1"/>
      <c r="B550" s="2">
        <v>41153</v>
      </c>
      <c r="C550" s="1">
        <v>83361</v>
      </c>
      <c r="D550" s="1">
        <f t="shared" si="16"/>
        <v>-10407</v>
      </c>
      <c r="E550" s="1">
        <f ca="1">IF(ROW()&lt;13,"",AVERAGE(OFFSET(Ireland[[#This Row],[Last]],,,-12)))</f>
        <v>97451.416666666672</v>
      </c>
      <c r="F550" s="9">
        <f t="shared" si="17"/>
        <v>-0.11098669055541337</v>
      </c>
      <c r="G550" s="1">
        <f ca="1">IF(ROW()&lt;13,"",AVERAGE(OFFSET(Ireland[[#This Row],[% Change]],,,-12)))</f>
        <v>-1.4908244177783575E-2</v>
      </c>
    </row>
    <row r="551" spans="1:7" x14ac:dyDescent="0.25">
      <c r="A551" s="1"/>
      <c r="B551" s="2">
        <v>41183</v>
      </c>
      <c r="C551" s="1">
        <v>81325</v>
      </c>
      <c r="D551" s="1">
        <f t="shared" si="16"/>
        <v>-2036</v>
      </c>
      <c r="E551" s="1">
        <f ca="1">IF(ROW()&lt;13,"",AVERAGE(OFFSET(Ireland[[#This Row],[Last]],,,-12)))</f>
        <v>95977.416666666672</v>
      </c>
      <c r="F551" s="9">
        <f t="shared" si="17"/>
        <v>-2.4423891268098991E-2</v>
      </c>
      <c r="G551" s="1">
        <f ca="1">IF(ROW()&lt;13,"",AVERAGE(OFFSET(Ireland[[#This Row],[% Change]],,,-12)))</f>
        <v>-1.5397253338859858E-2</v>
      </c>
    </row>
    <row r="552" spans="1:7" x14ac:dyDescent="0.25">
      <c r="A552" s="1"/>
      <c r="B552" s="2">
        <v>41214</v>
      </c>
      <c r="C552" s="1">
        <v>81677</v>
      </c>
      <c r="D552" s="1">
        <f t="shared" si="16"/>
        <v>352</v>
      </c>
      <c r="E552" s="1">
        <f ca="1">IF(ROW()&lt;13,"",AVERAGE(OFFSET(Ireland[[#This Row],[Last]],,,-12)))</f>
        <v>94516</v>
      </c>
      <c r="F552" s="9">
        <f t="shared" si="17"/>
        <v>4.3283123270826925E-3</v>
      </c>
      <c r="G552" s="1">
        <f ca="1">IF(ROW()&lt;13,"",AVERAGE(OFFSET(Ireland[[#This Row],[% Change]],,,-12)))</f>
        <v>-1.5205730349924533E-2</v>
      </c>
    </row>
    <row r="553" spans="1:7" x14ac:dyDescent="0.25">
      <c r="A553" s="1"/>
      <c r="B553" s="2">
        <v>41244</v>
      </c>
      <c r="C553" s="1">
        <v>84382</v>
      </c>
      <c r="D553" s="1">
        <f t="shared" si="16"/>
        <v>2705</v>
      </c>
      <c r="E553" s="1">
        <f ca="1">IF(ROW()&lt;13,"",AVERAGE(OFFSET(Ireland[[#This Row],[Last]],,,-12)))</f>
        <v>92992.583333333328</v>
      </c>
      <c r="F553" s="9">
        <f t="shared" si="17"/>
        <v>3.3118258506066582E-2</v>
      </c>
      <c r="G553" s="1">
        <f ca="1">IF(ROW()&lt;13,"",AVERAGE(OFFSET(Ireland[[#This Row],[% Change]],,,-12)))</f>
        <v>-1.5342812062669298E-2</v>
      </c>
    </row>
    <row r="554" spans="1:7" x14ac:dyDescent="0.25">
      <c r="A554" s="1"/>
      <c r="B554" s="2">
        <v>41275</v>
      </c>
      <c r="C554" s="1">
        <v>86476</v>
      </c>
      <c r="D554" s="1">
        <f t="shared" si="16"/>
        <v>2094</v>
      </c>
      <c r="E554" s="1">
        <f ca="1">IF(ROW()&lt;13,"",AVERAGE(OFFSET(Ireland[[#This Row],[Last]],,,-12)))</f>
        <v>91528.833333333328</v>
      </c>
      <c r="F554" s="9">
        <f t="shared" si="17"/>
        <v>2.481571899220213E-2</v>
      </c>
      <c r="G554" s="1">
        <f ca="1">IF(ROW()&lt;13,"",AVERAGE(OFFSET(Ireland[[#This Row],[% Change]],,,-12)))</f>
        <v>-1.4393381921579478E-2</v>
      </c>
    </row>
    <row r="555" spans="1:7" x14ac:dyDescent="0.25">
      <c r="A555" s="1"/>
      <c r="B555" s="2">
        <v>41306</v>
      </c>
      <c r="C555" s="1">
        <v>85552</v>
      </c>
      <c r="D555" s="1">
        <f t="shared" si="16"/>
        <v>-924</v>
      </c>
      <c r="E555" s="1">
        <f ca="1">IF(ROW()&lt;13,"",AVERAGE(OFFSET(Ireland[[#This Row],[Last]],,,-12)))</f>
        <v>90078.5</v>
      </c>
      <c r="F555" s="9">
        <f t="shared" si="17"/>
        <v>-1.0685045561774366E-2</v>
      </c>
      <c r="G555" s="1">
        <f ca="1">IF(ROW()&lt;13,"",AVERAGE(OFFSET(Ireland[[#This Row],[% Change]],,,-12)))</f>
        <v>-1.4414753965046772E-2</v>
      </c>
    </row>
    <row r="556" spans="1:7" x14ac:dyDescent="0.25">
      <c r="A556" s="1"/>
      <c r="B556" s="2">
        <v>41334</v>
      </c>
      <c r="C556" s="1">
        <v>84174</v>
      </c>
      <c r="D556" s="1">
        <f t="shared" si="16"/>
        <v>-1378</v>
      </c>
      <c r="E556" s="1">
        <f ca="1">IF(ROW()&lt;13,"",AVERAGE(OFFSET(Ireland[[#This Row],[Last]],,,-12)))</f>
        <v>88869.25</v>
      </c>
      <c r="F556" s="9">
        <f t="shared" si="17"/>
        <v>-1.6107162895081354E-2</v>
      </c>
      <c r="G556" s="1">
        <f ca="1">IF(ROW()&lt;13,"",AVERAGE(OFFSET(Ireland[[#This Row],[% Change]],,,-12)))</f>
        <v>-1.2300039154048223E-2</v>
      </c>
    </row>
    <row r="557" spans="1:7" x14ac:dyDescent="0.25">
      <c r="A557" s="1"/>
      <c r="B557" s="2">
        <v>41365</v>
      </c>
      <c r="C557" s="1">
        <v>79529</v>
      </c>
      <c r="D557" s="1">
        <f t="shared" si="16"/>
        <v>-4645</v>
      </c>
      <c r="E557" s="1">
        <f ca="1">IF(ROW()&lt;13,"",AVERAGE(OFFSET(Ireland[[#This Row],[Last]],,,-12)))</f>
        <v>87505.75</v>
      </c>
      <c r="F557" s="9">
        <f t="shared" si="17"/>
        <v>-5.5183310761042603E-2</v>
      </c>
      <c r="G557" s="1">
        <f ca="1">IF(ROW()&lt;13,"",AVERAGE(OFFSET(Ireland[[#This Row],[% Change]],,,-12)))</f>
        <v>-1.4539289481228549E-2</v>
      </c>
    </row>
    <row r="558" spans="1:7" x14ac:dyDescent="0.25">
      <c r="A558" s="1"/>
      <c r="B558" s="2">
        <v>41395</v>
      </c>
      <c r="C558" s="1">
        <v>76834</v>
      </c>
      <c r="D558" s="1">
        <f t="shared" si="16"/>
        <v>-2695</v>
      </c>
      <c r="E558" s="1">
        <f ca="1">IF(ROW()&lt;13,"",AVERAGE(OFFSET(Ireland[[#This Row],[Last]],,,-12)))</f>
        <v>86100.25</v>
      </c>
      <c r="F558" s="9">
        <f t="shared" si="17"/>
        <v>-3.3887009770021001E-2</v>
      </c>
      <c r="G558" s="1">
        <f ca="1">IF(ROW()&lt;13,"",AVERAGE(OFFSET(Ireland[[#This Row],[% Change]],,,-12)))</f>
        <v>-1.5459135325170353E-2</v>
      </c>
    </row>
    <row r="559" spans="1:7" x14ac:dyDescent="0.25">
      <c r="A559" s="1"/>
      <c r="B559" s="2">
        <v>41426</v>
      </c>
      <c r="C559" s="1">
        <v>78824</v>
      </c>
      <c r="D559" s="1">
        <f t="shared" si="16"/>
        <v>1990</v>
      </c>
      <c r="E559" s="1">
        <f ca="1">IF(ROW()&lt;13,"",AVERAGE(OFFSET(Ireland[[#This Row],[Last]],,,-12)))</f>
        <v>84629.5</v>
      </c>
      <c r="F559" s="9">
        <f t="shared" si="17"/>
        <v>2.5899992190957129E-2</v>
      </c>
      <c r="G559" s="1">
        <f ca="1">IF(ROW()&lt;13,"",AVERAGE(OFFSET(Ireland[[#This Row],[% Change]],,,-12)))</f>
        <v>-1.5767006840384973E-2</v>
      </c>
    </row>
    <row r="560" spans="1:7" x14ac:dyDescent="0.25">
      <c r="A560" s="1"/>
      <c r="B560" s="2">
        <v>41456</v>
      </c>
      <c r="C560" s="1">
        <v>81510</v>
      </c>
      <c r="D560" s="1">
        <f t="shared" si="16"/>
        <v>2686</v>
      </c>
      <c r="E560" s="1">
        <f ca="1">IF(ROW()&lt;13,"",AVERAGE(OFFSET(Ireland[[#This Row],[Last]],,,-12)))</f>
        <v>83117.666666666672</v>
      </c>
      <c r="F560" s="9">
        <f t="shared" si="17"/>
        <v>3.4075915964680806E-2</v>
      </c>
      <c r="G560" s="1">
        <f ca="1">IF(ROW()&lt;13,"",AVERAGE(OFFSET(Ireland[[#This Row],[% Change]],,,-12)))</f>
        <v>-1.5673365924566859E-2</v>
      </c>
    </row>
    <row r="561" spans="1:7" x14ac:dyDescent="0.25">
      <c r="A561" s="1"/>
      <c r="B561" s="2">
        <v>41487</v>
      </c>
      <c r="C561" s="1">
        <v>73621</v>
      </c>
      <c r="D561" s="1">
        <f t="shared" si="16"/>
        <v>-7889</v>
      </c>
      <c r="E561" s="1">
        <f ca="1">IF(ROW()&lt;13,"",AVERAGE(OFFSET(Ireland[[#This Row],[Last]],,,-12)))</f>
        <v>81438.75</v>
      </c>
      <c r="F561" s="9">
        <f t="shared" si="17"/>
        <v>-9.6785670469880999E-2</v>
      </c>
      <c r="G561" s="1">
        <f ca="1">IF(ROW()&lt;13,"",AVERAGE(OFFSET(Ireland[[#This Row],[% Change]],,,-12)))</f>
        <v>-1.8818381941693611E-2</v>
      </c>
    </row>
    <row r="562" spans="1:7" x14ac:dyDescent="0.25">
      <c r="A562" s="1"/>
      <c r="B562" s="2">
        <v>41518</v>
      </c>
      <c r="C562" s="1">
        <v>61511</v>
      </c>
      <c r="D562" s="1">
        <f t="shared" si="16"/>
        <v>-12110</v>
      </c>
      <c r="E562" s="1">
        <f ca="1">IF(ROW()&lt;13,"",AVERAGE(OFFSET(Ireland[[#This Row],[Last]],,,-12)))</f>
        <v>79617.916666666672</v>
      </c>
      <c r="F562" s="9">
        <f t="shared" si="17"/>
        <v>-0.16449110987354151</v>
      </c>
      <c r="G562" s="1">
        <f ca="1">IF(ROW()&lt;13,"",AVERAGE(OFFSET(Ireland[[#This Row],[% Change]],,,-12)))</f>
        <v>-2.3277083551537625E-2</v>
      </c>
    </row>
    <row r="563" spans="1:7" x14ac:dyDescent="0.25">
      <c r="A563" s="1"/>
      <c r="B563" s="2">
        <v>41548</v>
      </c>
      <c r="C563" s="1">
        <v>58349</v>
      </c>
      <c r="D563" s="1">
        <f t="shared" si="16"/>
        <v>-3162</v>
      </c>
      <c r="E563" s="1">
        <f ca="1">IF(ROW()&lt;13,"",AVERAGE(OFFSET(Ireland[[#This Row],[Last]],,,-12)))</f>
        <v>77703.25</v>
      </c>
      <c r="F563" s="9">
        <f t="shared" si="17"/>
        <v>-5.1405439677456068E-2</v>
      </c>
      <c r="G563" s="1">
        <f ca="1">IF(ROW()&lt;13,"",AVERAGE(OFFSET(Ireland[[#This Row],[% Change]],,,-12)))</f>
        <v>-2.5525545918984049E-2</v>
      </c>
    </row>
    <row r="564" spans="1:7" x14ac:dyDescent="0.25">
      <c r="A564" s="1"/>
      <c r="B564" s="2">
        <v>41579</v>
      </c>
      <c r="C564" s="1">
        <v>57319</v>
      </c>
      <c r="D564" s="1">
        <f t="shared" si="16"/>
        <v>-1030</v>
      </c>
      <c r="E564" s="1">
        <f ca="1">IF(ROW()&lt;13,"",AVERAGE(OFFSET(Ireland[[#This Row],[Last]],,,-12)))</f>
        <v>75673.416666666672</v>
      </c>
      <c r="F564" s="9">
        <f t="shared" si="17"/>
        <v>-1.7652401926339784E-2</v>
      </c>
      <c r="G564" s="1">
        <f ca="1">IF(ROW()&lt;13,"",AVERAGE(OFFSET(Ireland[[#This Row],[% Change]],,,-12)))</f>
        <v>-2.7357272106769252E-2</v>
      </c>
    </row>
    <row r="565" spans="1:7" x14ac:dyDescent="0.25">
      <c r="A565" s="1"/>
      <c r="B565" s="2">
        <v>41609</v>
      </c>
      <c r="C565" s="1">
        <v>59486</v>
      </c>
      <c r="D565" s="1">
        <f t="shared" si="16"/>
        <v>2167</v>
      </c>
      <c r="E565" s="1">
        <f ca="1">IF(ROW()&lt;13,"",AVERAGE(OFFSET(Ireland[[#This Row],[Last]],,,-12)))</f>
        <v>73598.75</v>
      </c>
      <c r="F565" s="9">
        <f t="shared" si="17"/>
        <v>3.7805963118686649E-2</v>
      </c>
      <c r="G565" s="1">
        <f ca="1">IF(ROW()&lt;13,"",AVERAGE(OFFSET(Ireland[[#This Row],[% Change]],,,-12)))</f>
        <v>-2.6966630055717578E-2</v>
      </c>
    </row>
    <row r="566" spans="1:7" x14ac:dyDescent="0.25">
      <c r="A566" s="1"/>
      <c r="B566" s="2">
        <v>41640</v>
      </c>
      <c r="C566" s="1">
        <v>61027</v>
      </c>
      <c r="D566" s="1">
        <f t="shared" si="16"/>
        <v>1541</v>
      </c>
      <c r="E566" s="1">
        <f ca="1">IF(ROW()&lt;13,"",AVERAGE(OFFSET(Ireland[[#This Row],[Last]],,,-12)))</f>
        <v>71478</v>
      </c>
      <c r="F566" s="9">
        <f t="shared" si="17"/>
        <v>2.5905255017987426E-2</v>
      </c>
      <c r="G566" s="1">
        <f ca="1">IF(ROW()&lt;13,"",AVERAGE(OFFSET(Ireland[[#This Row],[% Change]],,,-12)))</f>
        <v>-2.6875835386902139E-2</v>
      </c>
    </row>
    <row r="567" spans="1:7" x14ac:dyDescent="0.25">
      <c r="A567" s="1"/>
      <c r="B567" s="2">
        <v>41671</v>
      </c>
      <c r="C567" s="1">
        <v>60561</v>
      </c>
      <c r="D567" s="1">
        <f t="shared" si="16"/>
        <v>-466</v>
      </c>
      <c r="E567" s="1">
        <f ca="1">IF(ROW()&lt;13,"",AVERAGE(OFFSET(Ireland[[#This Row],[Last]],,,-12)))</f>
        <v>69395.416666666672</v>
      </c>
      <c r="F567" s="9">
        <f t="shared" si="17"/>
        <v>-7.63596440919593E-3</v>
      </c>
      <c r="G567" s="1">
        <f ca="1">IF(ROW()&lt;13,"",AVERAGE(OFFSET(Ireland[[#This Row],[% Change]],,,-12)))</f>
        <v>-2.662174529085394E-2</v>
      </c>
    </row>
    <row r="568" spans="1:7" x14ac:dyDescent="0.25">
      <c r="A568" s="1"/>
      <c r="B568" s="2">
        <v>41699</v>
      </c>
      <c r="C568" s="1">
        <v>56852</v>
      </c>
      <c r="D568" s="1">
        <f t="shared" si="16"/>
        <v>-3709</v>
      </c>
      <c r="E568" s="1">
        <f ca="1">IF(ROW()&lt;13,"",AVERAGE(OFFSET(Ireland[[#This Row],[Last]],,,-12)))</f>
        <v>67118.583333333328</v>
      </c>
      <c r="F568" s="9">
        <f t="shared" si="17"/>
        <v>-6.1244034939977876E-2</v>
      </c>
      <c r="G568" s="1">
        <f ca="1">IF(ROW()&lt;13,"",AVERAGE(OFFSET(Ireland[[#This Row],[% Change]],,,-12)))</f>
        <v>-3.0383151294595314E-2</v>
      </c>
    </row>
    <row r="569" spans="1:7" x14ac:dyDescent="0.25">
      <c r="A569" s="1"/>
      <c r="B569" s="2">
        <v>41730</v>
      </c>
      <c r="C569" s="1">
        <v>56747</v>
      </c>
      <c r="D569" s="1">
        <f t="shared" si="16"/>
        <v>-105</v>
      </c>
      <c r="E569" s="1">
        <f ca="1">IF(ROW()&lt;13,"",AVERAGE(OFFSET(Ireland[[#This Row],[Last]],,,-12)))</f>
        <v>65220.083333333336</v>
      </c>
      <c r="F569" s="9">
        <f t="shared" si="17"/>
        <v>-1.8469007246886653E-3</v>
      </c>
      <c r="G569" s="1">
        <f ca="1">IF(ROW()&lt;13,"",AVERAGE(OFFSET(Ireland[[#This Row],[% Change]],,,-12)))</f>
        <v>-2.5938450458232482E-2</v>
      </c>
    </row>
    <row r="570" spans="1:7" x14ac:dyDescent="0.25">
      <c r="A570" s="1"/>
      <c r="B570" s="2">
        <v>41760</v>
      </c>
      <c r="C570" s="1">
        <v>52673</v>
      </c>
      <c r="D570" s="1">
        <f t="shared" si="16"/>
        <v>-4074</v>
      </c>
      <c r="E570" s="1">
        <f ca="1">IF(ROW()&lt;13,"",AVERAGE(OFFSET(Ireland[[#This Row],[Last]],,,-12)))</f>
        <v>63206.666666666664</v>
      </c>
      <c r="F570" s="9">
        <f t="shared" si="17"/>
        <v>-7.1792341445362756E-2</v>
      </c>
      <c r="G570" s="1">
        <f ca="1">IF(ROW()&lt;13,"",AVERAGE(OFFSET(Ireland[[#This Row],[% Change]],,,-12)))</f>
        <v>-2.9097228097844301E-2</v>
      </c>
    </row>
    <row r="571" spans="1:7" x14ac:dyDescent="0.25">
      <c r="A571" s="1"/>
      <c r="B571" s="2">
        <v>41791</v>
      </c>
      <c r="C571" s="1">
        <v>54625</v>
      </c>
      <c r="D571" s="1">
        <f t="shared" si="16"/>
        <v>1952</v>
      </c>
      <c r="E571" s="1">
        <f ca="1">IF(ROW()&lt;13,"",AVERAGE(OFFSET(Ireland[[#This Row],[Last]],,,-12)))</f>
        <v>61190.083333333336</v>
      </c>
      <c r="F571" s="9">
        <f t="shared" si="17"/>
        <v>3.7058834697093389E-2</v>
      </c>
      <c r="G571" s="1">
        <f ca="1">IF(ROW()&lt;13,"",AVERAGE(OFFSET(Ireland[[#This Row],[% Change]],,,-12)))</f>
        <v>-2.8167324555666274E-2</v>
      </c>
    </row>
    <row r="572" spans="1:7" x14ac:dyDescent="0.25">
      <c r="A572" s="1"/>
      <c r="B572" s="2">
        <v>41821</v>
      </c>
      <c r="C572" s="1">
        <v>59288</v>
      </c>
      <c r="D572" s="1">
        <f t="shared" si="16"/>
        <v>4663</v>
      </c>
      <c r="E572" s="1">
        <f ca="1">IF(ROW()&lt;13,"",AVERAGE(OFFSET(Ireland[[#This Row],[Last]],,,-12)))</f>
        <v>59338.25</v>
      </c>
      <c r="F572" s="9">
        <f t="shared" si="17"/>
        <v>8.5363844393592681E-2</v>
      </c>
      <c r="G572" s="1">
        <f ca="1">IF(ROW()&lt;13,"",AVERAGE(OFFSET(Ireland[[#This Row],[% Change]],,,-12)))</f>
        <v>-2.3893330519923622E-2</v>
      </c>
    </row>
    <row r="573" spans="1:7" x14ac:dyDescent="0.25">
      <c r="A573" s="1"/>
      <c r="B573" s="2">
        <v>41852</v>
      </c>
      <c r="C573" s="1">
        <v>55173</v>
      </c>
      <c r="D573" s="1">
        <f t="shared" si="16"/>
        <v>-4115</v>
      </c>
      <c r="E573" s="1">
        <f ca="1">IF(ROW()&lt;13,"",AVERAGE(OFFSET(Ireland[[#This Row],[Last]],,,-12)))</f>
        <v>57800.916666666664</v>
      </c>
      <c r="F573" s="9">
        <f t="shared" si="17"/>
        <v>-6.9406962623127788E-2</v>
      </c>
      <c r="G573" s="1">
        <f ca="1">IF(ROW()&lt;13,"",AVERAGE(OFFSET(Ireland[[#This Row],[% Change]],,,-12)))</f>
        <v>-2.1611771532694186E-2</v>
      </c>
    </row>
    <row r="574" spans="1:7" x14ac:dyDescent="0.25">
      <c r="A574" s="1"/>
      <c r="B574" s="2">
        <v>41883</v>
      </c>
      <c r="C574" s="1">
        <v>46172</v>
      </c>
      <c r="D574" s="1">
        <f t="shared" si="16"/>
        <v>-9001</v>
      </c>
      <c r="E574" s="1">
        <f ca="1">IF(ROW()&lt;13,"",AVERAGE(OFFSET(Ireland[[#This Row],[Last]],,,-12)))</f>
        <v>56522.666666666664</v>
      </c>
      <c r="F574" s="9">
        <f t="shared" si="17"/>
        <v>-0.16314139162271402</v>
      </c>
      <c r="G574" s="1">
        <f ca="1">IF(ROW()&lt;13,"",AVERAGE(OFFSET(Ireland[[#This Row],[% Change]],,,-12)))</f>
        <v>-2.1499295011791892E-2</v>
      </c>
    </row>
    <row r="575" spans="1:7" x14ac:dyDescent="0.25">
      <c r="A575" s="1"/>
      <c r="B575" s="2">
        <v>41913</v>
      </c>
      <c r="C575" s="1">
        <v>45994</v>
      </c>
      <c r="D575" s="1">
        <f t="shared" si="16"/>
        <v>-178</v>
      </c>
      <c r="E575" s="1">
        <f ca="1">IF(ROW()&lt;13,"",AVERAGE(OFFSET(Ireland[[#This Row],[Last]],,,-12)))</f>
        <v>55493.083333333336</v>
      </c>
      <c r="F575" s="9">
        <f t="shared" si="17"/>
        <v>-3.8551503075456989E-3</v>
      </c>
      <c r="G575" s="1">
        <f ca="1">IF(ROW()&lt;13,"",AVERAGE(OFFSET(Ireland[[#This Row],[% Change]],,,-12)))</f>
        <v>-1.7536770897632697E-2</v>
      </c>
    </row>
    <row r="576" spans="1:7" x14ac:dyDescent="0.25">
      <c r="A576" s="1"/>
      <c r="B576" s="2">
        <v>41944</v>
      </c>
      <c r="C576" s="1">
        <v>45980</v>
      </c>
      <c r="D576" s="1">
        <f t="shared" si="16"/>
        <v>-14</v>
      </c>
      <c r="E576" s="1">
        <f ca="1">IF(ROW()&lt;13,"",AVERAGE(OFFSET(Ireland[[#This Row],[Last]],,,-12)))</f>
        <v>54548.166666666664</v>
      </c>
      <c r="F576" s="9">
        <f t="shared" si="17"/>
        <v>-3.0438752880810542E-4</v>
      </c>
      <c r="G576" s="1">
        <f ca="1">IF(ROW()&lt;13,"",AVERAGE(OFFSET(Ireland[[#This Row],[% Change]],,,-12)))</f>
        <v>-1.6091103031171724E-2</v>
      </c>
    </row>
    <row r="577" spans="1:7" x14ac:dyDescent="0.25">
      <c r="A577" s="1"/>
      <c r="B577" s="2">
        <v>41974</v>
      </c>
      <c r="C577" s="1">
        <v>49520</v>
      </c>
      <c r="D577" s="1">
        <f t="shared" si="16"/>
        <v>3540</v>
      </c>
      <c r="E577" s="1">
        <f ca="1">IF(ROW()&lt;13,"",AVERAGE(OFFSET(Ireland[[#This Row],[Last]],,,-12)))</f>
        <v>53717.666666666664</v>
      </c>
      <c r="F577" s="9">
        <f t="shared" si="17"/>
        <v>7.6989995650282736E-2</v>
      </c>
      <c r="G577" s="1">
        <f ca="1">IF(ROW()&lt;13,"",AVERAGE(OFFSET(Ireland[[#This Row],[% Change]],,,-12)))</f>
        <v>-1.282576698687205E-2</v>
      </c>
    </row>
    <row r="578" spans="1:7" x14ac:dyDescent="0.25">
      <c r="A578" s="1"/>
      <c r="B578" s="2">
        <v>42005</v>
      </c>
      <c r="C578" s="1">
        <v>51386</v>
      </c>
      <c r="D578" s="1">
        <f t="shared" ref="D578:D641" si="18">C578-C577</f>
        <v>1866</v>
      </c>
      <c r="E578" s="1">
        <f ca="1">IF(ROW()&lt;13,"",AVERAGE(OFFSET(Ireland[[#This Row],[Last]],,,-12)))</f>
        <v>52914.25</v>
      </c>
      <c r="F578" s="9">
        <f t="shared" ref="F578:F641" si="19">(C578-C577)/C577</f>
        <v>3.7681744749596124E-2</v>
      </c>
      <c r="G578" s="1">
        <f ca="1">IF(ROW()&lt;13,"",AVERAGE(OFFSET(Ireland[[#This Row],[% Change]],,,-12)))</f>
        <v>-1.1844392842571322E-2</v>
      </c>
    </row>
    <row r="579" spans="1:7" x14ac:dyDescent="0.25">
      <c r="A579" s="1"/>
      <c r="B579" s="2">
        <v>42036</v>
      </c>
      <c r="C579" s="1">
        <v>50745</v>
      </c>
      <c r="D579" s="1">
        <f t="shared" si="18"/>
        <v>-641</v>
      </c>
      <c r="E579" s="1">
        <f ca="1">IF(ROW()&lt;13,"",AVERAGE(OFFSET(Ireland[[#This Row],[Last]],,,-12)))</f>
        <v>52096.25</v>
      </c>
      <c r="F579" s="9">
        <f t="shared" si="19"/>
        <v>-1.2474214766667964E-2</v>
      </c>
      <c r="G579" s="1">
        <f ca="1">IF(ROW()&lt;13,"",AVERAGE(OFFSET(Ireland[[#This Row],[% Change]],,,-12)))</f>
        <v>-1.2247580372360662E-2</v>
      </c>
    </row>
    <row r="580" spans="1:7" x14ac:dyDescent="0.25">
      <c r="A580" s="1"/>
      <c r="B580" s="2">
        <v>42064</v>
      </c>
      <c r="C580" s="1">
        <v>48452</v>
      </c>
      <c r="D580" s="1">
        <f t="shared" si="18"/>
        <v>-2293</v>
      </c>
      <c r="E580" s="1">
        <f ca="1">IF(ROW()&lt;13,"",AVERAGE(OFFSET(Ireland[[#This Row],[Last]],,,-12)))</f>
        <v>51396.25</v>
      </c>
      <c r="F580" s="9">
        <f t="shared" si="19"/>
        <v>-4.5186717903241698E-2</v>
      </c>
      <c r="G580" s="1">
        <f ca="1">IF(ROW()&lt;13,"",AVERAGE(OFFSET(Ireland[[#This Row],[% Change]],,,-12)))</f>
        <v>-1.0909470619299312E-2</v>
      </c>
    </row>
    <row r="581" spans="1:7" x14ac:dyDescent="0.25">
      <c r="A581" s="1"/>
      <c r="B581" s="2">
        <v>42095</v>
      </c>
      <c r="C581" s="1">
        <v>46809</v>
      </c>
      <c r="D581" s="1">
        <f t="shared" si="18"/>
        <v>-1643</v>
      </c>
      <c r="E581" s="1">
        <f ca="1">IF(ROW()&lt;13,"",AVERAGE(OFFSET(Ireland[[#This Row],[Last]],,,-12)))</f>
        <v>50568.083333333336</v>
      </c>
      <c r="F581" s="9">
        <f t="shared" si="19"/>
        <v>-3.3909848922645092E-2</v>
      </c>
      <c r="G581" s="1">
        <f ca="1">IF(ROW()&lt;13,"",AVERAGE(OFFSET(Ireland[[#This Row],[% Change]],,,-12)))</f>
        <v>-1.3581382969129014E-2</v>
      </c>
    </row>
    <row r="582" spans="1:7" x14ac:dyDescent="0.25">
      <c r="A582" s="1"/>
      <c r="B582" s="2">
        <v>42125</v>
      </c>
      <c r="C582" s="1">
        <v>45408</v>
      </c>
      <c r="D582" s="1">
        <f t="shared" si="18"/>
        <v>-1401</v>
      </c>
      <c r="E582" s="1">
        <f ca="1">IF(ROW()&lt;13,"",AVERAGE(OFFSET(Ireland[[#This Row],[Last]],,,-12)))</f>
        <v>49962.666666666664</v>
      </c>
      <c r="F582" s="9">
        <f t="shared" si="19"/>
        <v>-2.9930141639428316E-2</v>
      </c>
      <c r="G582" s="1">
        <f ca="1">IF(ROW()&lt;13,"",AVERAGE(OFFSET(Ireland[[#This Row],[% Change]],,,-12)))</f>
        <v>-1.0092866318634479E-2</v>
      </c>
    </row>
    <row r="583" spans="1:7" x14ac:dyDescent="0.25">
      <c r="A583" s="1"/>
      <c r="B583" s="2">
        <v>42156</v>
      </c>
      <c r="C583" s="1">
        <v>47653</v>
      </c>
      <c r="D583" s="1">
        <f t="shared" si="18"/>
        <v>2245</v>
      </c>
      <c r="E583" s="1">
        <f ca="1">IF(ROW()&lt;13,"",AVERAGE(OFFSET(Ireland[[#This Row],[Last]],,,-12)))</f>
        <v>49381.666666666664</v>
      </c>
      <c r="F583" s="9">
        <f t="shared" si="19"/>
        <v>4.9440627202255109E-2</v>
      </c>
      <c r="G583" s="1">
        <f ca="1">IF(ROW()&lt;13,"",AVERAGE(OFFSET(Ireland[[#This Row],[% Change]],,,-12)))</f>
        <v>-9.0610502765376671E-3</v>
      </c>
    </row>
    <row r="584" spans="1:7" x14ac:dyDescent="0.25">
      <c r="A584" s="1"/>
      <c r="B584" s="2">
        <v>42186</v>
      </c>
      <c r="C584" s="1">
        <v>53612</v>
      </c>
      <c r="D584" s="1">
        <f t="shared" si="18"/>
        <v>5959</v>
      </c>
      <c r="E584" s="1">
        <f ca="1">IF(ROW()&lt;13,"",AVERAGE(OFFSET(Ireland[[#This Row],[Last]],,,-12)))</f>
        <v>48908.666666666664</v>
      </c>
      <c r="F584" s="9">
        <f t="shared" si="19"/>
        <v>0.12504983946446183</v>
      </c>
      <c r="G584" s="1">
        <f ca="1">IF(ROW()&lt;13,"",AVERAGE(OFFSET(Ireland[[#This Row],[% Change]],,,-12)))</f>
        <v>-5.7538840206319041E-3</v>
      </c>
    </row>
    <row r="585" spans="1:7" x14ac:dyDescent="0.25">
      <c r="A585" s="1"/>
      <c r="B585" s="2">
        <v>42217</v>
      </c>
      <c r="C585" s="1">
        <v>50760</v>
      </c>
      <c r="D585" s="1">
        <f t="shared" si="18"/>
        <v>-2852</v>
      </c>
      <c r="E585" s="1">
        <f ca="1">IF(ROW()&lt;13,"",AVERAGE(OFFSET(Ireland[[#This Row],[Last]],,,-12)))</f>
        <v>48540.916666666664</v>
      </c>
      <c r="F585" s="9">
        <f t="shared" si="19"/>
        <v>-5.3197045437588603E-2</v>
      </c>
      <c r="G585" s="1">
        <f ca="1">IF(ROW()&lt;13,"",AVERAGE(OFFSET(Ireland[[#This Row],[% Change]],,,-12)))</f>
        <v>-4.4030575885036392E-3</v>
      </c>
    </row>
    <row r="586" spans="1:7" x14ac:dyDescent="0.25">
      <c r="A586" s="1"/>
      <c r="B586" s="2">
        <v>42248</v>
      </c>
      <c r="C586" s="1">
        <v>40808</v>
      </c>
      <c r="D586" s="1">
        <f t="shared" si="18"/>
        <v>-9952</v>
      </c>
      <c r="E586" s="1">
        <f ca="1">IF(ROW()&lt;13,"",AVERAGE(OFFSET(Ireland[[#This Row],[Last]],,,-12)))</f>
        <v>48093.916666666664</v>
      </c>
      <c r="F586" s="9">
        <f t="shared" si="19"/>
        <v>-0.19605988967691096</v>
      </c>
      <c r="G586" s="1">
        <f ca="1">IF(ROW()&lt;13,"",AVERAGE(OFFSET(Ireland[[#This Row],[% Change]],,,-12)))</f>
        <v>-7.1462657596867195E-3</v>
      </c>
    </row>
    <row r="587" spans="1:7" x14ac:dyDescent="0.25">
      <c r="A587" s="1"/>
      <c r="B587" s="2">
        <v>42278</v>
      </c>
      <c r="C587" s="1">
        <v>40779</v>
      </c>
      <c r="D587" s="1">
        <f t="shared" si="18"/>
        <v>-29</v>
      </c>
      <c r="E587" s="1">
        <f ca="1">IF(ROW()&lt;13,"",AVERAGE(OFFSET(Ireland[[#This Row],[Last]],,,-12)))</f>
        <v>47659.333333333336</v>
      </c>
      <c r="F587" s="9">
        <f t="shared" si="19"/>
        <v>-7.1064497157420116E-4</v>
      </c>
      <c r="G587" s="1">
        <f ca="1">IF(ROW()&lt;13,"",AVERAGE(OFFSET(Ireland[[#This Row],[% Change]],,,-12)))</f>
        <v>-6.8842236483557633E-3</v>
      </c>
    </row>
    <row r="588" spans="1:7" x14ac:dyDescent="0.25">
      <c r="A588" s="1"/>
      <c r="B588" s="2">
        <v>42309</v>
      </c>
      <c r="C588" s="1">
        <v>40582</v>
      </c>
      <c r="D588" s="1">
        <f t="shared" si="18"/>
        <v>-197</v>
      </c>
      <c r="E588" s="1">
        <f ca="1">IF(ROW()&lt;13,"",AVERAGE(OFFSET(Ireland[[#This Row],[Last]],,,-12)))</f>
        <v>47209.5</v>
      </c>
      <c r="F588" s="9">
        <f t="shared" si="19"/>
        <v>-4.830917874396135E-3</v>
      </c>
      <c r="G588" s="1">
        <f ca="1">IF(ROW()&lt;13,"",AVERAGE(OFFSET(Ireland[[#This Row],[% Change]],,,-12)))</f>
        <v>-7.2614345104880969E-3</v>
      </c>
    </row>
    <row r="589" spans="1:7" x14ac:dyDescent="0.25">
      <c r="A589" s="1"/>
      <c r="B589" s="2">
        <v>42339</v>
      </c>
      <c r="C589" s="1">
        <v>44563</v>
      </c>
      <c r="D589" s="1">
        <f t="shared" si="18"/>
        <v>3981</v>
      </c>
      <c r="E589" s="1">
        <f ca="1">IF(ROW()&lt;13,"",AVERAGE(OFFSET(Ireland[[#This Row],[Last]],,,-12)))</f>
        <v>46796.416666666664</v>
      </c>
      <c r="F589" s="9">
        <f t="shared" si="19"/>
        <v>9.8097678773840624E-2</v>
      </c>
      <c r="G589" s="1">
        <f ca="1">IF(ROW()&lt;13,"",AVERAGE(OFFSET(Ireland[[#This Row],[% Change]],,,-12)))</f>
        <v>-5.5024609168582731E-3</v>
      </c>
    </row>
    <row r="590" spans="1:7" x14ac:dyDescent="0.25">
      <c r="A590" s="1"/>
      <c r="B590" s="2">
        <v>42370</v>
      </c>
      <c r="C590" s="1">
        <v>45417</v>
      </c>
      <c r="D590" s="1">
        <f t="shared" si="18"/>
        <v>854</v>
      </c>
      <c r="E590" s="1">
        <f ca="1">IF(ROW()&lt;13,"",AVERAGE(OFFSET(Ireland[[#This Row],[Last]],,,-12)))</f>
        <v>46299</v>
      </c>
      <c r="F590" s="9">
        <f t="shared" si="19"/>
        <v>1.9163880349168591E-2</v>
      </c>
      <c r="G590" s="1">
        <f ca="1">IF(ROW()&lt;13,"",AVERAGE(OFFSET(Ireland[[#This Row],[% Change]],,,-12)))</f>
        <v>-7.045616283560565E-3</v>
      </c>
    </row>
    <row r="591" spans="1:7" x14ac:dyDescent="0.25">
      <c r="A591" s="1"/>
      <c r="B591" s="2">
        <v>42401</v>
      </c>
      <c r="C591" s="1">
        <v>45468</v>
      </c>
      <c r="D591" s="1">
        <f t="shared" si="18"/>
        <v>51</v>
      </c>
      <c r="E591" s="1">
        <f ca="1">IF(ROW()&lt;13,"",AVERAGE(OFFSET(Ireland[[#This Row],[Last]],,,-12)))</f>
        <v>45859.25</v>
      </c>
      <c r="F591" s="9">
        <f t="shared" si="19"/>
        <v>1.122927538146509E-3</v>
      </c>
      <c r="G591" s="1">
        <f ca="1">IF(ROW()&lt;13,"",AVERAGE(OFFSET(Ireland[[#This Row],[% Change]],,,-12)))</f>
        <v>-5.9125210914926923E-3</v>
      </c>
    </row>
    <row r="592" spans="1:7" x14ac:dyDescent="0.25">
      <c r="A592" s="1"/>
      <c r="B592" s="2">
        <v>42430</v>
      </c>
      <c r="C592" s="1">
        <v>45451</v>
      </c>
      <c r="D592" s="1">
        <f t="shared" si="18"/>
        <v>-17</v>
      </c>
      <c r="E592" s="1">
        <f ca="1">IF(ROW()&lt;13,"",AVERAGE(OFFSET(Ireland[[#This Row],[Last]],,,-12)))</f>
        <v>45609.166666666664</v>
      </c>
      <c r="F592" s="9">
        <f t="shared" si="19"/>
        <v>-3.7388932875868745E-4</v>
      </c>
      <c r="G592" s="1">
        <f ca="1">IF(ROW()&lt;13,"",AVERAGE(OFFSET(Ireland[[#This Row],[% Change]],,,-12)))</f>
        <v>-2.1781187102857757E-3</v>
      </c>
    </row>
    <row r="593" spans="1:7" x14ac:dyDescent="0.25">
      <c r="A593" s="1"/>
      <c r="B593" s="2">
        <v>42461</v>
      </c>
      <c r="C593" s="1">
        <v>41037</v>
      </c>
      <c r="D593" s="1">
        <f t="shared" si="18"/>
        <v>-4414</v>
      </c>
      <c r="E593" s="1">
        <f ca="1">IF(ROW()&lt;13,"",AVERAGE(OFFSET(Ireland[[#This Row],[Last]],,,-12)))</f>
        <v>45128.166666666664</v>
      </c>
      <c r="F593" s="9">
        <f t="shared" si="19"/>
        <v>-9.7115575014851158E-2</v>
      </c>
      <c r="G593" s="1">
        <f ca="1">IF(ROW()&lt;13,"",AVERAGE(OFFSET(Ireland[[#This Row],[% Change]],,,-12)))</f>
        <v>-7.4452625513029514E-3</v>
      </c>
    </row>
    <row r="594" spans="1:7" x14ac:dyDescent="0.25">
      <c r="A594" s="1"/>
      <c r="B594" s="2">
        <v>42491</v>
      </c>
      <c r="C594" s="1">
        <v>40335</v>
      </c>
      <c r="D594" s="1">
        <f t="shared" si="18"/>
        <v>-702</v>
      </c>
      <c r="E594" s="1">
        <f ca="1">IF(ROW()&lt;13,"",AVERAGE(OFFSET(Ireland[[#This Row],[Last]],,,-12)))</f>
        <v>44705.416666666664</v>
      </c>
      <c r="F594" s="9">
        <f t="shared" si="19"/>
        <v>-1.7106513634037576E-2</v>
      </c>
      <c r="G594" s="1">
        <f ca="1">IF(ROW()&lt;13,"",AVERAGE(OFFSET(Ireland[[#This Row],[% Change]],,,-12)))</f>
        <v>-6.3766268841870541E-3</v>
      </c>
    </row>
    <row r="595" spans="1:7" x14ac:dyDescent="0.25">
      <c r="A595" s="1"/>
      <c r="B595" s="2">
        <v>42522</v>
      </c>
      <c r="C595" s="1">
        <v>44755</v>
      </c>
      <c r="D595" s="1">
        <f t="shared" si="18"/>
        <v>4420</v>
      </c>
      <c r="E595" s="1">
        <f ca="1">IF(ROW()&lt;13,"",AVERAGE(OFFSET(Ireland[[#This Row],[Last]],,,-12)))</f>
        <v>44463.916666666664</v>
      </c>
      <c r="F595" s="9">
        <f t="shared" si="19"/>
        <v>0.10958224866741044</v>
      </c>
      <c r="G595" s="1">
        <f ca="1">IF(ROW()&lt;13,"",AVERAGE(OFFSET(Ireland[[#This Row],[% Change]],,,-12)))</f>
        <v>-1.364825095424112E-3</v>
      </c>
    </row>
    <row r="596" spans="1:7" x14ac:dyDescent="0.25">
      <c r="A596" s="1"/>
      <c r="B596" s="2">
        <v>42552</v>
      </c>
      <c r="C596" s="1">
        <v>48524</v>
      </c>
      <c r="D596" s="1">
        <f t="shared" si="18"/>
        <v>3769</v>
      </c>
      <c r="E596" s="1">
        <f ca="1">IF(ROW()&lt;13,"",AVERAGE(OFFSET(Ireland[[#This Row],[Last]],,,-12)))</f>
        <v>44039.916666666664</v>
      </c>
      <c r="F596" s="9">
        <f t="shared" si="19"/>
        <v>8.4214054295609422E-2</v>
      </c>
      <c r="G596" s="1">
        <f ca="1">IF(ROW()&lt;13,"",AVERAGE(OFFSET(Ireland[[#This Row],[% Change]],,,-12)))</f>
        <v>-4.7678071928284734E-3</v>
      </c>
    </row>
    <row r="597" spans="1:7" x14ac:dyDescent="0.25">
      <c r="A597" s="1"/>
      <c r="B597" s="2">
        <v>42583</v>
      </c>
      <c r="C597" s="1">
        <v>47566</v>
      </c>
      <c r="D597" s="1">
        <f t="shared" si="18"/>
        <v>-958</v>
      </c>
      <c r="E597" s="1">
        <f ca="1">IF(ROW()&lt;13,"",AVERAGE(OFFSET(Ireland[[#This Row],[Last]],,,-12)))</f>
        <v>43773.75</v>
      </c>
      <c r="F597" s="9">
        <f t="shared" si="19"/>
        <v>-1.9742807682796144E-2</v>
      </c>
      <c r="G597" s="1">
        <f ca="1">IF(ROW()&lt;13,"",AVERAGE(OFFSET(Ireland[[#This Row],[% Change]],,,-12)))</f>
        <v>-1.9799540465957719E-3</v>
      </c>
    </row>
    <row r="598" spans="1:7" x14ac:dyDescent="0.25">
      <c r="A598" s="1"/>
      <c r="B598" s="2">
        <v>42614</v>
      </c>
      <c r="C598" s="1">
        <v>37015</v>
      </c>
      <c r="D598" s="1">
        <f t="shared" si="18"/>
        <v>-10551</v>
      </c>
      <c r="E598" s="1">
        <f ca="1">IF(ROW()&lt;13,"",AVERAGE(OFFSET(Ireland[[#This Row],[Last]],,,-12)))</f>
        <v>43457.666666666664</v>
      </c>
      <c r="F598" s="9">
        <f t="shared" si="19"/>
        <v>-0.22181810536938149</v>
      </c>
      <c r="G598" s="1">
        <f ca="1">IF(ROW()&lt;13,"",AVERAGE(OFFSET(Ireland[[#This Row],[% Change]],,,-12)))</f>
        <v>-4.1264720209683164E-3</v>
      </c>
    </row>
    <row r="599" spans="1:7" x14ac:dyDescent="0.25">
      <c r="A599" s="1"/>
      <c r="B599" s="2">
        <v>42644</v>
      </c>
      <c r="C599" s="1">
        <v>36065</v>
      </c>
      <c r="D599" s="1">
        <f t="shared" si="18"/>
        <v>-950</v>
      </c>
      <c r="E599" s="1">
        <f ca="1">IF(ROW()&lt;13,"",AVERAGE(OFFSET(Ireland[[#This Row],[Last]],,,-12)))</f>
        <v>43064.833333333336</v>
      </c>
      <c r="F599" s="9">
        <f t="shared" si="19"/>
        <v>-2.5665270836147509E-2</v>
      </c>
      <c r="G599" s="1">
        <f ca="1">IF(ROW()&lt;13,"",AVERAGE(OFFSET(Ireland[[#This Row],[% Change]],,,-12)))</f>
        <v>-6.2060241763494256E-3</v>
      </c>
    </row>
    <row r="600" spans="1:7" x14ac:dyDescent="0.25">
      <c r="A600" s="1"/>
      <c r="B600" s="2">
        <v>42675</v>
      </c>
      <c r="C600" s="1">
        <v>36954</v>
      </c>
      <c r="D600" s="1">
        <f t="shared" si="18"/>
        <v>889</v>
      </c>
      <c r="E600" s="1">
        <f ca="1">IF(ROW()&lt;13,"",AVERAGE(OFFSET(Ireland[[#This Row],[Last]],,,-12)))</f>
        <v>42762.5</v>
      </c>
      <c r="F600" s="9">
        <f t="shared" si="19"/>
        <v>2.4649937612643839E-2</v>
      </c>
      <c r="G600" s="1">
        <f ca="1">IF(ROW()&lt;13,"",AVERAGE(OFFSET(Ireland[[#This Row],[% Change]],,,-12)))</f>
        <v>-3.7492862190960951E-3</v>
      </c>
    </row>
    <row r="601" spans="1:7" x14ac:dyDescent="0.25">
      <c r="A601" s="1"/>
      <c r="B601" s="2">
        <v>42705</v>
      </c>
      <c r="C601" s="1">
        <v>40421</v>
      </c>
      <c r="D601" s="1">
        <f t="shared" si="18"/>
        <v>3467</v>
      </c>
      <c r="E601" s="1">
        <f ca="1">IF(ROW()&lt;13,"",AVERAGE(OFFSET(Ireland[[#This Row],[Last]],,,-12)))</f>
        <v>42417.333333333336</v>
      </c>
      <c r="F601" s="9">
        <f t="shared" si="19"/>
        <v>9.3819342966931868E-2</v>
      </c>
      <c r="G601" s="1">
        <f ca="1">IF(ROW()&lt;13,"",AVERAGE(OFFSET(Ireland[[#This Row],[% Change]],,,-12)))</f>
        <v>-4.1058142030051563E-3</v>
      </c>
    </row>
    <row r="602" spans="1:7" x14ac:dyDescent="0.25">
      <c r="A602" s="1"/>
      <c r="B602" s="2">
        <v>42736</v>
      </c>
      <c r="C602" s="1">
        <v>41264</v>
      </c>
      <c r="D602" s="1">
        <f t="shared" si="18"/>
        <v>843</v>
      </c>
      <c r="E602" s="1">
        <f ca="1">IF(ROW()&lt;13,"",AVERAGE(OFFSET(Ireland[[#This Row],[Last]],,,-12)))</f>
        <v>42071.25</v>
      </c>
      <c r="F602" s="9">
        <f t="shared" si="19"/>
        <v>2.0855495905593626E-2</v>
      </c>
      <c r="G602" s="1">
        <f ca="1">IF(ROW()&lt;13,"",AVERAGE(OFFSET(Ireland[[#This Row],[% Change]],,,-12)))</f>
        <v>-3.964846239969737E-3</v>
      </c>
    </row>
    <row r="603" spans="1:7" x14ac:dyDescent="0.25">
      <c r="A603" s="1"/>
      <c r="B603" s="2">
        <v>42767</v>
      </c>
      <c r="C603" s="1">
        <v>41663</v>
      </c>
      <c r="D603" s="1">
        <f t="shared" si="18"/>
        <v>399</v>
      </c>
      <c r="E603" s="1">
        <f ca="1">IF(ROW()&lt;13,"",AVERAGE(OFFSET(Ireland[[#This Row],[Last]],,,-12)))</f>
        <v>41754.166666666664</v>
      </c>
      <c r="F603" s="9">
        <f t="shared" si="19"/>
        <v>9.6694455215199683E-3</v>
      </c>
      <c r="G603" s="1">
        <f ca="1">IF(ROW()&lt;13,"",AVERAGE(OFFSET(Ireland[[#This Row],[% Change]],,,-12)))</f>
        <v>-3.2526364080219506E-3</v>
      </c>
    </row>
    <row r="604" spans="1:7" x14ac:dyDescent="0.25">
      <c r="A604" s="1"/>
      <c r="B604" s="2">
        <v>42795</v>
      </c>
      <c r="C604" s="1">
        <v>38534</v>
      </c>
      <c r="D604" s="1">
        <f t="shared" si="18"/>
        <v>-3129</v>
      </c>
      <c r="E604" s="1">
        <f ca="1">IF(ROW()&lt;13,"",AVERAGE(OFFSET(Ireland[[#This Row],[Last]],,,-12)))</f>
        <v>41177.75</v>
      </c>
      <c r="F604" s="9">
        <f t="shared" si="19"/>
        <v>-7.5102609029594605E-2</v>
      </c>
      <c r="G604" s="1">
        <f ca="1">IF(ROW()&lt;13,"",AVERAGE(OFFSET(Ireland[[#This Row],[% Change]],,,-12)))</f>
        <v>-9.4800297164249429E-3</v>
      </c>
    </row>
    <row r="605" spans="1:7" x14ac:dyDescent="0.25">
      <c r="A605" s="1"/>
      <c r="B605" s="2">
        <v>42826</v>
      </c>
      <c r="C605" s="1">
        <v>38318</v>
      </c>
      <c r="D605" s="1">
        <f t="shared" si="18"/>
        <v>-216</v>
      </c>
      <c r="E605" s="1">
        <f ca="1">IF(ROW()&lt;13,"",AVERAGE(OFFSET(Ireland[[#This Row],[Last]],,,-12)))</f>
        <v>40951.166666666664</v>
      </c>
      <c r="F605" s="9">
        <f t="shared" si="19"/>
        <v>-5.6054393522603418E-3</v>
      </c>
      <c r="G605" s="1">
        <f ca="1">IF(ROW()&lt;13,"",AVERAGE(OFFSET(Ireland[[#This Row],[% Change]],,,-12)))</f>
        <v>-1.85418507787571E-3</v>
      </c>
    </row>
    <row r="606" spans="1:7" x14ac:dyDescent="0.25">
      <c r="A606" s="1"/>
      <c r="B606" s="2">
        <v>42856</v>
      </c>
      <c r="C606" s="1">
        <v>36437</v>
      </c>
      <c r="D606" s="1">
        <f t="shared" si="18"/>
        <v>-1881</v>
      </c>
      <c r="E606" s="1">
        <f ca="1">IF(ROW()&lt;13,"",AVERAGE(OFFSET(Ireland[[#This Row],[Last]],,,-12)))</f>
        <v>40626.333333333336</v>
      </c>
      <c r="F606" s="9">
        <f t="shared" si="19"/>
        <v>-4.9089200897750401E-2</v>
      </c>
      <c r="G606" s="1">
        <f ca="1">IF(ROW()&lt;13,"",AVERAGE(OFFSET(Ireland[[#This Row],[% Change]],,,-12)))</f>
        <v>-4.519409016518444E-3</v>
      </c>
    </row>
    <row r="607" spans="1:7" x14ac:dyDescent="0.25">
      <c r="A607" s="1"/>
      <c r="B607" s="2">
        <v>42887</v>
      </c>
      <c r="C607" s="1">
        <v>39974</v>
      </c>
      <c r="D607" s="1">
        <f t="shared" si="18"/>
        <v>3537</v>
      </c>
      <c r="E607" s="1">
        <f ca="1">IF(ROW()&lt;13,"",AVERAGE(OFFSET(Ireland[[#This Row],[Last]],,,-12)))</f>
        <v>40227.916666666664</v>
      </c>
      <c r="F607" s="9">
        <f t="shared" si="19"/>
        <v>9.7071657930125968E-2</v>
      </c>
      <c r="G607" s="1">
        <f ca="1">IF(ROW()&lt;13,"",AVERAGE(OFFSET(Ireland[[#This Row],[% Change]],,,-12)))</f>
        <v>-5.5619582446254819E-3</v>
      </c>
    </row>
    <row r="608" spans="1:7" x14ac:dyDescent="0.25">
      <c r="A608" s="1"/>
      <c r="B608" s="2">
        <v>42917</v>
      </c>
      <c r="C608" s="1">
        <v>46022</v>
      </c>
      <c r="D608" s="1">
        <f t="shared" si="18"/>
        <v>6048</v>
      </c>
      <c r="E608" s="1">
        <f ca="1">IF(ROW()&lt;13,"",AVERAGE(OFFSET(Ireland[[#This Row],[Last]],,,-12)))</f>
        <v>40019.416666666664</v>
      </c>
      <c r="F608" s="9">
        <f t="shared" si="19"/>
        <v>0.15129834392355032</v>
      </c>
      <c r="G608" s="1">
        <f ca="1">IF(ROW()&lt;13,"",AVERAGE(OFFSET(Ireland[[#This Row],[% Change]],,,-12)))</f>
        <v>2.8399224369588433E-5</v>
      </c>
    </row>
    <row r="609" spans="1:7" x14ac:dyDescent="0.25">
      <c r="A609" s="1"/>
      <c r="B609" s="2">
        <v>42948</v>
      </c>
      <c r="C609" s="1">
        <v>40786</v>
      </c>
      <c r="D609" s="1">
        <f t="shared" si="18"/>
        <v>-5236</v>
      </c>
      <c r="E609" s="1">
        <f ca="1">IF(ROW()&lt;13,"",AVERAGE(OFFSET(Ireland[[#This Row],[Last]],,,-12)))</f>
        <v>39454.416666666664</v>
      </c>
      <c r="F609" s="9">
        <f t="shared" si="19"/>
        <v>-0.11377167441658337</v>
      </c>
      <c r="G609" s="1">
        <f ca="1">IF(ROW()&lt;13,"",AVERAGE(OFFSET(Ireland[[#This Row],[% Change]],,,-12)))</f>
        <v>-7.8073396701126771E-3</v>
      </c>
    </row>
    <row r="610" spans="1:7" x14ac:dyDescent="0.25">
      <c r="A610" s="1"/>
      <c r="B610" s="2">
        <v>42979</v>
      </c>
      <c r="C610" s="1">
        <v>34419</v>
      </c>
      <c r="D610" s="1">
        <f t="shared" si="18"/>
        <v>-6367</v>
      </c>
      <c r="E610" s="1">
        <f ca="1">IF(ROW()&lt;13,"",AVERAGE(OFFSET(Ireland[[#This Row],[Last]],,,-12)))</f>
        <v>39238.083333333336</v>
      </c>
      <c r="F610" s="9">
        <f t="shared" si="19"/>
        <v>-0.15610748786348258</v>
      </c>
      <c r="G610" s="1">
        <f ca="1">IF(ROW()&lt;13,"",AVERAGE(OFFSET(Ireland[[#This Row],[% Change]],,,-12)))</f>
        <v>-2.331454877954435E-3</v>
      </c>
    </row>
    <row r="611" spans="1:7" x14ac:dyDescent="0.25">
      <c r="A611" s="1"/>
      <c r="B611" s="2">
        <v>43009</v>
      </c>
      <c r="C611" s="1">
        <v>33637</v>
      </c>
      <c r="D611" s="1">
        <f t="shared" si="18"/>
        <v>-782</v>
      </c>
      <c r="E611" s="1">
        <f ca="1">IF(ROW()&lt;13,"",AVERAGE(OFFSET(Ireland[[#This Row],[Last]],,,-12)))</f>
        <v>39035.75</v>
      </c>
      <c r="F611" s="9">
        <f t="shared" si="19"/>
        <v>-2.2720009297190504E-2</v>
      </c>
      <c r="G611" s="1">
        <f ca="1">IF(ROW()&lt;13,"",AVERAGE(OFFSET(Ireland[[#This Row],[% Change]],,,-12)))</f>
        <v>-2.0860164163746852E-3</v>
      </c>
    </row>
    <row r="612" spans="1:7" x14ac:dyDescent="0.25">
      <c r="A612" s="1"/>
      <c r="B612" s="2">
        <v>43040</v>
      </c>
      <c r="C612" s="1">
        <v>34824</v>
      </c>
      <c r="D612" s="1">
        <f t="shared" si="18"/>
        <v>1187</v>
      </c>
      <c r="E612" s="1">
        <f ca="1">IF(ROW()&lt;13,"",AVERAGE(OFFSET(Ireland[[#This Row],[Last]],,,-12)))</f>
        <v>38858.25</v>
      </c>
      <c r="F612" s="9">
        <f t="shared" si="19"/>
        <v>3.5288521568510867E-2</v>
      </c>
      <c r="G612" s="1">
        <f ca="1">IF(ROW()&lt;13,"",AVERAGE(OFFSET(Ireland[[#This Row],[% Change]],,,-12)))</f>
        <v>-1.1994677533857662E-3</v>
      </c>
    </row>
    <row r="613" spans="1:7" x14ac:dyDescent="0.25">
      <c r="A613" s="1"/>
      <c r="B613" s="2">
        <v>43070</v>
      </c>
      <c r="C613" s="1">
        <v>37833</v>
      </c>
      <c r="D613" s="1">
        <f t="shared" si="18"/>
        <v>3009</v>
      </c>
      <c r="E613" s="1">
        <f ca="1">IF(ROW()&lt;13,"",AVERAGE(OFFSET(Ireland[[#This Row],[Last]],,,-12)))</f>
        <v>38642.583333333336</v>
      </c>
      <c r="F613" s="9">
        <f t="shared" si="19"/>
        <v>8.6405926946933151E-2</v>
      </c>
      <c r="G613" s="1">
        <f ca="1">IF(ROW()&lt;13,"",AVERAGE(OFFSET(Ireland[[#This Row],[% Change]],,,-12)))</f>
        <v>-1.8172524217189903E-3</v>
      </c>
    </row>
    <row r="614" spans="1:7" x14ac:dyDescent="0.25">
      <c r="A614" s="1"/>
      <c r="B614" s="2">
        <v>43101</v>
      </c>
      <c r="C614" s="1">
        <v>39352</v>
      </c>
      <c r="D614" s="1">
        <f t="shared" si="18"/>
        <v>1519</v>
      </c>
      <c r="E614" s="1">
        <f ca="1">IF(ROW()&lt;13,"",AVERAGE(OFFSET(Ireland[[#This Row],[Last]],,,-12)))</f>
        <v>38483.25</v>
      </c>
      <c r="F614" s="9">
        <f t="shared" si="19"/>
        <v>4.0150133481352261E-2</v>
      </c>
      <c r="G614" s="1">
        <f ca="1">IF(ROW()&lt;13,"",AVERAGE(OFFSET(Ireland[[#This Row],[% Change]],,,-12)))</f>
        <v>-2.0936595707243995E-4</v>
      </c>
    </row>
    <row r="615" spans="1:7" x14ac:dyDescent="0.25">
      <c r="A615" s="1"/>
      <c r="B615" s="2">
        <v>43132</v>
      </c>
      <c r="C615" s="1">
        <v>39478</v>
      </c>
      <c r="D615" s="1">
        <f t="shared" si="18"/>
        <v>126</v>
      </c>
      <c r="E615" s="1">
        <f ca="1">IF(ROW()&lt;13,"",AVERAGE(OFFSET(Ireland[[#This Row],[Last]],,,-12)))</f>
        <v>38301.166666666664</v>
      </c>
      <c r="F615" s="9">
        <f t="shared" si="19"/>
        <v>3.2018702988412277E-3</v>
      </c>
      <c r="G615" s="1">
        <f ca="1">IF(ROW()&lt;13,"",AVERAGE(OFFSET(Ireland[[#This Row],[% Change]],,,-12)))</f>
        <v>-7.483305589623346E-4</v>
      </c>
    </row>
    <row r="616" spans="1:7" x14ac:dyDescent="0.25">
      <c r="A616" s="1"/>
      <c r="B616" s="2">
        <v>43160</v>
      </c>
      <c r="C616" s="1">
        <v>39841</v>
      </c>
      <c r="D616" s="1">
        <f t="shared" si="18"/>
        <v>363</v>
      </c>
      <c r="E616" s="1">
        <f ca="1">IF(ROW()&lt;13,"",AVERAGE(OFFSET(Ireland[[#This Row],[Last]],,,-12)))</f>
        <v>38410.083333333336</v>
      </c>
      <c r="F616" s="9">
        <f t="shared" si="19"/>
        <v>9.1949946805815891E-3</v>
      </c>
      <c r="G616" s="1">
        <f ca="1">IF(ROW()&lt;13,"",AVERAGE(OFFSET(Ireland[[#This Row],[% Change]],,,-12)))</f>
        <v>6.2764697502190152E-3</v>
      </c>
    </row>
    <row r="617" spans="1:7" x14ac:dyDescent="0.25">
      <c r="A617" s="1"/>
      <c r="B617" s="2">
        <v>43191</v>
      </c>
      <c r="C617" s="1">
        <v>36032</v>
      </c>
      <c r="D617" s="1">
        <f t="shared" si="18"/>
        <v>-3809</v>
      </c>
      <c r="E617" s="1">
        <f ca="1">IF(ROW()&lt;13,"",AVERAGE(OFFSET(Ireland[[#This Row],[Last]],,,-12)))</f>
        <v>38219.583333333336</v>
      </c>
      <c r="F617" s="9">
        <f t="shared" si="19"/>
        <v>-9.5605029994227056E-2</v>
      </c>
      <c r="G617" s="1">
        <f ca="1">IF(ROW()&lt;13,"",AVERAGE(OFFSET(Ireland[[#This Row],[% Change]],,,-12)))</f>
        <v>-1.223496136611546E-3</v>
      </c>
    </row>
    <row r="618" spans="1:7" x14ac:dyDescent="0.25">
      <c r="A618" s="1"/>
      <c r="B618" s="2">
        <v>43221</v>
      </c>
      <c r="C618" s="1">
        <v>35047</v>
      </c>
      <c r="D618" s="1">
        <f t="shared" si="18"/>
        <v>-985</v>
      </c>
      <c r="E618" s="1">
        <f ca="1">IF(ROW()&lt;13,"",AVERAGE(OFFSET(Ireland[[#This Row],[Last]],,,-12)))</f>
        <v>38103.75</v>
      </c>
      <c r="F618" s="9">
        <f t="shared" si="19"/>
        <v>-2.7336811722912965E-2</v>
      </c>
      <c r="G618" s="1">
        <f ca="1">IF(ROW()&lt;13,"",AVERAGE(OFFSET(Ireland[[#This Row],[% Change]],,,-12)))</f>
        <v>5.8920296129157492E-4</v>
      </c>
    </row>
    <row r="619" spans="1:7" x14ac:dyDescent="0.25">
      <c r="A619" s="1"/>
      <c r="B619" s="2">
        <v>43252</v>
      </c>
      <c r="C619" s="1">
        <v>38498</v>
      </c>
      <c r="D619" s="1">
        <f t="shared" si="18"/>
        <v>3451</v>
      </c>
      <c r="E619" s="1">
        <f ca="1">IF(ROW()&lt;13,"",AVERAGE(OFFSET(Ireland[[#This Row],[Last]],,,-12)))</f>
        <v>37980.75</v>
      </c>
      <c r="F619" s="9">
        <f t="shared" si="19"/>
        <v>9.8467771849231028E-2</v>
      </c>
      <c r="G619" s="1">
        <f ca="1">IF(ROW()&lt;13,"",AVERAGE(OFFSET(Ireland[[#This Row],[% Change]],,,-12)))</f>
        <v>7.0554578788366415E-4</v>
      </c>
    </row>
    <row r="620" spans="1:7" x14ac:dyDescent="0.25">
      <c r="A620" s="1"/>
      <c r="B620" s="2">
        <v>43282</v>
      </c>
      <c r="C620" s="1">
        <v>44756</v>
      </c>
      <c r="D620" s="1">
        <f t="shared" si="18"/>
        <v>6258</v>
      </c>
      <c r="E620" s="1">
        <f ca="1">IF(ROW()&lt;13,"",AVERAGE(OFFSET(Ireland[[#This Row],[Last]],,,-12)))</f>
        <v>37875.25</v>
      </c>
      <c r="F620" s="9">
        <f t="shared" si="19"/>
        <v>0.16255389890383917</v>
      </c>
      <c r="G620" s="1">
        <f ca="1">IF(ROW()&lt;13,"",AVERAGE(OFFSET(Ireland[[#This Row],[% Change]],,,-12)))</f>
        <v>1.6435087029077408E-3</v>
      </c>
    </row>
    <row r="621" spans="1:7" x14ac:dyDescent="0.25">
      <c r="A621" s="1"/>
      <c r="B621" s="2">
        <v>43313</v>
      </c>
      <c r="C621" s="1">
        <v>39496</v>
      </c>
      <c r="D621" s="1">
        <f t="shared" si="18"/>
        <v>-5260</v>
      </c>
      <c r="E621" s="1">
        <f ca="1">IF(ROW()&lt;13,"",AVERAGE(OFFSET(Ireland[[#This Row],[Last]],,,-12)))</f>
        <v>37767.75</v>
      </c>
      <c r="F621" s="9">
        <f t="shared" si="19"/>
        <v>-0.11752614174635803</v>
      </c>
      <c r="G621" s="1">
        <f ca="1">IF(ROW()&lt;13,"",AVERAGE(OFFSET(Ireland[[#This Row],[% Change]],,,-12)))</f>
        <v>1.3306364254265142E-3</v>
      </c>
    </row>
    <row r="622" spans="1:7" x14ac:dyDescent="0.25">
      <c r="A622" s="1"/>
      <c r="B622" s="2">
        <v>43344</v>
      </c>
      <c r="C622" s="1">
        <v>32258</v>
      </c>
      <c r="D622" s="1">
        <f t="shared" si="18"/>
        <v>-7238</v>
      </c>
      <c r="E622" s="1">
        <f ca="1">IF(ROW()&lt;13,"",AVERAGE(OFFSET(Ireland[[#This Row],[Last]],,,-12)))</f>
        <v>37587.666666666664</v>
      </c>
      <c r="F622" s="9">
        <f t="shared" si="19"/>
        <v>-0.18325906420903382</v>
      </c>
      <c r="G622" s="1">
        <f ca="1">IF(ROW()&lt;13,"",AVERAGE(OFFSET(Ireland[[#This Row],[% Change]],,,-12)))</f>
        <v>-9.3199493670275552E-4</v>
      </c>
    </row>
    <row r="623" spans="1:7" x14ac:dyDescent="0.25">
      <c r="A623" s="1"/>
      <c r="B623" s="2">
        <v>43374</v>
      </c>
      <c r="C623" s="1">
        <v>31965</v>
      </c>
      <c r="D623" s="1">
        <f t="shared" si="18"/>
        <v>-293</v>
      </c>
      <c r="E623" s="1">
        <f ca="1">IF(ROW()&lt;13,"",AVERAGE(OFFSET(Ireland[[#This Row],[Last]],,,-12)))</f>
        <v>37448.333333333336</v>
      </c>
      <c r="F623" s="9">
        <f t="shared" si="19"/>
        <v>-9.0830181660363322E-3</v>
      </c>
      <c r="G623" s="1">
        <f ca="1">IF(ROW()&lt;13,"",AVERAGE(OFFSET(Ireland[[#This Row],[% Change]],,,-12)))</f>
        <v>2.0442099089341883E-4</v>
      </c>
    </row>
    <row r="624" spans="1:7" x14ac:dyDescent="0.25">
      <c r="A624" s="1"/>
      <c r="B624" s="2">
        <v>43405</v>
      </c>
      <c r="C624" s="1">
        <v>32659</v>
      </c>
      <c r="D624" s="1">
        <f t="shared" si="18"/>
        <v>694</v>
      </c>
      <c r="E624" s="1">
        <f ca="1">IF(ROW()&lt;13,"",AVERAGE(OFFSET(Ireland[[#This Row],[Last]],,,-12)))</f>
        <v>37267.916666666664</v>
      </c>
      <c r="F624" s="9">
        <f t="shared" si="19"/>
        <v>2.1711246676051933E-2</v>
      </c>
      <c r="G624" s="1">
        <f ca="1">IF(ROW()&lt;13,"",AVERAGE(OFFSET(Ireland[[#This Row],[% Change]],,,-12)))</f>
        <v>-9.2701858347815462E-4</v>
      </c>
    </row>
    <row r="625" spans="1:7" x14ac:dyDescent="0.25">
      <c r="A625" s="1"/>
      <c r="B625" s="2">
        <v>43435</v>
      </c>
      <c r="C625" s="1">
        <v>35922</v>
      </c>
      <c r="D625" s="1">
        <f t="shared" si="18"/>
        <v>3263</v>
      </c>
      <c r="E625" s="1">
        <f ca="1">IF(ROW()&lt;13,"",AVERAGE(OFFSET(Ireland[[#This Row],[Last]],,,-12)))</f>
        <v>37108.666666666664</v>
      </c>
      <c r="F625" s="9">
        <f t="shared" si="19"/>
        <v>9.9911203649836189E-2</v>
      </c>
      <c r="G625" s="1">
        <f ca="1">IF(ROW()&lt;13,"",AVERAGE(OFFSET(Ireland[[#This Row],[% Change]],,,-12)))</f>
        <v>1.9842114176376693E-4</v>
      </c>
    </row>
    <row r="626" spans="1:7" x14ac:dyDescent="0.25">
      <c r="A626" s="1"/>
      <c r="B626" s="2">
        <v>43466</v>
      </c>
      <c r="C626" s="1">
        <v>36758</v>
      </c>
      <c r="D626" s="1">
        <f t="shared" si="18"/>
        <v>836</v>
      </c>
      <c r="E626" s="1">
        <f ca="1">IF(ROW()&lt;13,"",AVERAGE(OFFSET(Ireland[[#This Row],[Last]],,,-12)))</f>
        <v>36892.5</v>
      </c>
      <c r="F626" s="9">
        <f t="shared" si="19"/>
        <v>2.3272646289182117E-2</v>
      </c>
      <c r="G626" s="1">
        <f ca="1">IF(ROW()&lt;13,"",AVERAGE(OFFSET(Ireland[[#This Row],[% Change]],,,-12)))</f>
        <v>-1.2080361242504123E-3</v>
      </c>
    </row>
    <row r="627" spans="1:7" x14ac:dyDescent="0.25">
      <c r="A627" s="1"/>
      <c r="B627" s="2">
        <v>43497</v>
      </c>
      <c r="C627" s="1">
        <v>36359</v>
      </c>
      <c r="D627" s="1">
        <f t="shared" si="18"/>
        <v>-399</v>
      </c>
      <c r="E627" s="1">
        <f ca="1">IF(ROW()&lt;13,"",AVERAGE(OFFSET(Ireland[[#This Row],[Last]],,,-12)))</f>
        <v>36632.583333333336</v>
      </c>
      <c r="F627" s="9">
        <f t="shared" si="19"/>
        <v>-1.0854779911855923E-2</v>
      </c>
      <c r="G627" s="1">
        <f ca="1">IF(ROW()&lt;13,"",AVERAGE(OFFSET(Ireland[[#This Row],[% Change]],,,-12)))</f>
        <v>-2.3794236418085081E-3</v>
      </c>
    </row>
    <row r="628" spans="1:7" x14ac:dyDescent="0.25">
      <c r="A628" s="1"/>
      <c r="B628" s="2">
        <v>43525</v>
      </c>
      <c r="C628" s="1">
        <v>34563</v>
      </c>
      <c r="D628" s="1">
        <f t="shared" si="18"/>
        <v>-1796</v>
      </c>
      <c r="E628" s="1">
        <f ca="1">IF(ROW()&lt;13,"",AVERAGE(OFFSET(Ireland[[#This Row],[Last]],,,-12)))</f>
        <v>36192.75</v>
      </c>
      <c r="F628" s="9">
        <f t="shared" si="19"/>
        <v>-4.9396298027998567E-2</v>
      </c>
      <c r="G628" s="1">
        <f ca="1">IF(ROW()&lt;13,"",AVERAGE(OFFSET(Ireland[[#This Row],[% Change]],,,-12)))</f>
        <v>-7.2620313675235198E-3</v>
      </c>
    </row>
    <row r="629" spans="1:7" x14ac:dyDescent="0.25">
      <c r="A629" s="1"/>
      <c r="B629" s="2">
        <v>43556</v>
      </c>
      <c r="C629" s="1">
        <v>37019</v>
      </c>
      <c r="D629" s="1">
        <f t="shared" si="18"/>
        <v>2456</v>
      </c>
      <c r="E629" s="1">
        <f ca="1">IF(ROW()&lt;13,"",AVERAGE(OFFSET(Ireland[[#This Row],[Last]],,,-12)))</f>
        <v>36275</v>
      </c>
      <c r="F629" s="9">
        <f t="shared" si="19"/>
        <v>7.1058646529525787E-2</v>
      </c>
      <c r="G629" s="1">
        <f ca="1">IF(ROW()&lt;13,"",AVERAGE(OFFSET(Ireland[[#This Row],[% Change]],,,-12)))</f>
        <v>6.6266083427892154E-3</v>
      </c>
    </row>
    <row r="630" spans="1:7" x14ac:dyDescent="0.25">
      <c r="A630" s="1"/>
      <c r="B630" s="2">
        <v>43586</v>
      </c>
      <c r="C630" s="1">
        <v>33224</v>
      </c>
      <c r="D630" s="1">
        <f t="shared" si="18"/>
        <v>-3795</v>
      </c>
      <c r="E630" s="1">
        <f ca="1">IF(ROW()&lt;13,"",AVERAGE(OFFSET(Ireland[[#This Row],[Last]],,,-12)))</f>
        <v>36123.083333333336</v>
      </c>
      <c r="F630" s="9">
        <f t="shared" si="19"/>
        <v>-0.10251492476836219</v>
      </c>
      <c r="G630" s="1">
        <f ca="1">IF(ROW()&lt;13,"",AVERAGE(OFFSET(Ireland[[#This Row],[% Change]],,,-12)))</f>
        <v>3.6176558900178138E-4</v>
      </c>
    </row>
    <row r="631" spans="1:7" x14ac:dyDescent="0.25">
      <c r="A631" s="1"/>
      <c r="B631" s="2">
        <v>43617</v>
      </c>
      <c r="C631" s="1">
        <v>37585</v>
      </c>
      <c r="D631" s="1">
        <f t="shared" si="18"/>
        <v>4361</v>
      </c>
      <c r="E631" s="1">
        <f ca="1">IF(ROW()&lt;13,"",AVERAGE(OFFSET(Ireland[[#This Row],[Last]],,,-12)))</f>
        <v>36047</v>
      </c>
      <c r="F631" s="9">
        <f t="shared" si="19"/>
        <v>0.13126053455333495</v>
      </c>
      <c r="G631" s="1">
        <f ca="1">IF(ROW()&lt;13,"",AVERAGE(OFFSET(Ireland[[#This Row],[% Change]],,,-12)))</f>
        <v>3.0944958143437743E-3</v>
      </c>
    </row>
    <row r="632" spans="1:7" x14ac:dyDescent="0.25">
      <c r="A632" s="1"/>
      <c r="B632" s="2">
        <v>43647</v>
      </c>
      <c r="C632" s="1">
        <v>45185</v>
      </c>
      <c r="D632" s="1">
        <f t="shared" si="18"/>
        <v>7600</v>
      </c>
      <c r="E632" s="1">
        <f ca="1">IF(ROW()&lt;13,"",AVERAGE(OFFSET(Ireland[[#This Row],[Last]],,,-12)))</f>
        <v>36082.75</v>
      </c>
      <c r="F632" s="9">
        <f t="shared" si="19"/>
        <v>0.2022083277903419</v>
      </c>
      <c r="G632" s="1">
        <f ca="1">IF(ROW()&lt;13,"",AVERAGE(OFFSET(Ireland[[#This Row],[% Change]],,,-12)))</f>
        <v>6.399031554885669E-3</v>
      </c>
    </row>
    <row r="633" spans="1:7" x14ac:dyDescent="0.25">
      <c r="A633" s="1"/>
      <c r="B633" s="2">
        <v>43678</v>
      </c>
      <c r="C633" s="1">
        <v>40137</v>
      </c>
      <c r="D633" s="1">
        <f t="shared" si="18"/>
        <v>-5048</v>
      </c>
      <c r="E633" s="1">
        <f ca="1">IF(ROW()&lt;13,"",AVERAGE(OFFSET(Ireland[[#This Row],[Last]],,,-12)))</f>
        <v>36136.166666666664</v>
      </c>
      <c r="F633" s="9">
        <f t="shared" si="19"/>
        <v>-0.11171849064955185</v>
      </c>
      <c r="G633" s="1">
        <f ca="1">IF(ROW()&lt;13,"",AVERAGE(OFFSET(Ireland[[#This Row],[% Change]],,,-12)))</f>
        <v>6.883002479619516E-3</v>
      </c>
    </row>
    <row r="634" spans="1:7" x14ac:dyDescent="0.25">
      <c r="A634" s="1"/>
      <c r="B634" s="2">
        <v>43709</v>
      </c>
      <c r="C634" s="1">
        <v>33891</v>
      </c>
      <c r="D634" s="1">
        <f t="shared" si="18"/>
        <v>-6246</v>
      </c>
      <c r="E634" s="1">
        <f ca="1">IF(ROW()&lt;13,"",AVERAGE(OFFSET(Ireland[[#This Row],[Last]],,,-12)))</f>
        <v>36272.25</v>
      </c>
      <c r="F634" s="9">
        <f t="shared" si="19"/>
        <v>-0.15561701173480827</v>
      </c>
      <c r="G634" s="1">
        <f ca="1">IF(ROW()&lt;13,"",AVERAGE(OFFSET(Ireland[[#This Row],[% Change]],,,-12)))</f>
        <v>9.1865068524716476E-3</v>
      </c>
    </row>
    <row r="635" spans="1:7" x14ac:dyDescent="0.25">
      <c r="A635" s="1"/>
      <c r="B635" s="2">
        <v>43739</v>
      </c>
      <c r="C635" s="1">
        <v>35076</v>
      </c>
      <c r="D635" s="1">
        <f t="shared" si="18"/>
        <v>1185</v>
      </c>
      <c r="E635" s="1">
        <f ca="1">IF(ROW()&lt;13,"",AVERAGE(OFFSET(Ireland[[#This Row],[Last]],,,-12)))</f>
        <v>36531.5</v>
      </c>
      <c r="F635" s="9">
        <f t="shared" si="19"/>
        <v>3.4965034965034968E-2</v>
      </c>
      <c r="G635" s="1">
        <f ca="1">IF(ROW()&lt;13,"",AVERAGE(OFFSET(Ireland[[#This Row],[% Change]],,,-12)))</f>
        <v>1.2857177946727588E-2</v>
      </c>
    </row>
    <row r="636" spans="1:7" x14ac:dyDescent="0.25">
      <c r="A636" s="1"/>
      <c r="B636" s="2">
        <v>43770</v>
      </c>
      <c r="C636" s="1">
        <v>34071</v>
      </c>
      <c r="D636" s="1">
        <f t="shared" si="18"/>
        <v>-1005</v>
      </c>
      <c r="E636" s="1">
        <f ca="1">IF(ROW()&lt;13,"",AVERAGE(OFFSET(Ireland[[#This Row],[Last]],,,-12)))</f>
        <v>36649.166666666664</v>
      </c>
      <c r="F636" s="9">
        <f t="shared" si="19"/>
        <v>-2.8652069791310297E-2</v>
      </c>
      <c r="G636" s="1">
        <f ca="1">IF(ROW()&lt;13,"",AVERAGE(OFFSET(Ireland[[#This Row],[% Change]],,,-12)))</f>
        <v>8.6602349077807336E-3</v>
      </c>
    </row>
    <row r="637" spans="1:7" x14ac:dyDescent="0.25">
      <c r="A637" s="1"/>
      <c r="B637" s="2">
        <v>43800</v>
      </c>
      <c r="C637" s="1">
        <v>37427</v>
      </c>
      <c r="D637" s="1">
        <f t="shared" si="18"/>
        <v>3356</v>
      </c>
      <c r="E637" s="1">
        <f ca="1">IF(ROW()&lt;13,"",AVERAGE(OFFSET(Ireland[[#This Row],[Last]],,,-12)))</f>
        <v>36774.583333333336</v>
      </c>
      <c r="F637" s="9">
        <f t="shared" si="19"/>
        <v>9.8500190778081059E-2</v>
      </c>
      <c r="G637" s="1">
        <f ca="1">IF(ROW()&lt;13,"",AVERAGE(OFFSET(Ireland[[#This Row],[% Change]],,,-12)))</f>
        <v>8.5426505018011394E-3</v>
      </c>
    </row>
    <row r="638" spans="1:7" x14ac:dyDescent="0.25">
      <c r="A638" s="1"/>
      <c r="B638" s="2">
        <v>43831</v>
      </c>
      <c r="C638" s="1">
        <v>38685</v>
      </c>
      <c r="D638" s="1">
        <f t="shared" si="18"/>
        <v>1258</v>
      </c>
      <c r="E638" s="1">
        <f ca="1">IF(ROW()&lt;13,"",AVERAGE(OFFSET(Ireland[[#This Row],[Last]],,,-12)))</f>
        <v>36935.166666666664</v>
      </c>
      <c r="F638" s="9">
        <f t="shared" si="19"/>
        <v>3.3612098217864109E-2</v>
      </c>
      <c r="G638" s="1">
        <f ca="1">IF(ROW()&lt;13,"",AVERAGE(OFFSET(Ireland[[#This Row],[% Change]],,,-12)))</f>
        <v>9.404271495857975E-3</v>
      </c>
    </row>
    <row r="639" spans="1:7" x14ac:dyDescent="0.25">
      <c r="A639" s="1"/>
      <c r="B639" s="2">
        <v>43862</v>
      </c>
      <c r="C639" s="1">
        <v>38707</v>
      </c>
      <c r="D639" s="1">
        <f t="shared" si="18"/>
        <v>22</v>
      </c>
      <c r="E639" s="1">
        <f ca="1">IF(ROW()&lt;13,"",AVERAGE(OFFSET(Ireland[[#This Row],[Last]],,,-12)))</f>
        <v>37130.833333333336</v>
      </c>
      <c r="F639" s="9">
        <f t="shared" si="19"/>
        <v>5.6869587695489209E-4</v>
      </c>
      <c r="G639" s="1">
        <f ca="1">IF(ROW()&lt;13,"",AVERAGE(OFFSET(Ireland[[#This Row],[% Change]],,,-12)))</f>
        <v>1.0356227811592207E-2</v>
      </c>
    </row>
    <row r="640" spans="1:7" x14ac:dyDescent="0.25">
      <c r="A640" s="1"/>
      <c r="B640" s="2">
        <v>43891</v>
      </c>
      <c r="C640" s="1">
        <v>53992</v>
      </c>
      <c r="D640" s="1">
        <f t="shared" si="18"/>
        <v>15285</v>
      </c>
      <c r="E640" s="1">
        <f ca="1">IF(ROW()&lt;13,"",AVERAGE(OFFSET(Ireland[[#This Row],[Last]],,,-12)))</f>
        <v>38749.916666666664</v>
      </c>
      <c r="F640" s="9">
        <f t="shared" si="19"/>
        <v>0.3948898132120805</v>
      </c>
      <c r="G640" s="1">
        <f ca="1">IF(ROW()&lt;13,"",AVERAGE(OFFSET(Ireland[[#This Row],[% Change]],,,-12)))</f>
        <v>4.7380070414932134E-2</v>
      </c>
    </row>
    <row r="641" spans="1:7" x14ac:dyDescent="0.25">
      <c r="A641" s="1"/>
      <c r="B641" s="2">
        <v>43922</v>
      </c>
      <c r="C641" s="1">
        <v>58000</v>
      </c>
      <c r="D641" s="1">
        <f t="shared" si="18"/>
        <v>4008</v>
      </c>
      <c r="E641" s="1">
        <f ca="1">IF(ROW()&lt;13,"",AVERAGE(OFFSET(Ireland[[#This Row],[Last]],,,-12)))</f>
        <v>40498.333333333336</v>
      </c>
      <c r="F641" s="9">
        <f t="shared" si="19"/>
        <v>7.4233219736257225E-2</v>
      </c>
      <c r="G641" s="1">
        <f ca="1">IF(ROW()&lt;13,"",AVERAGE(OFFSET(Ireland[[#This Row],[% Change]],,,-12)))</f>
        <v>4.7644618182159752E-2</v>
      </c>
    </row>
    <row r="642" spans="1:7" x14ac:dyDescent="0.25">
      <c r="A642" s="1"/>
      <c r="B642" s="2">
        <v>43941</v>
      </c>
      <c r="C642" s="1">
        <v>58000</v>
      </c>
      <c r="D642" s="12">
        <f>C642-C641</f>
        <v>0</v>
      </c>
      <c r="E642" s="1">
        <f ca="1">IF(ROW()&lt;13,"",AVERAGE(OFFSET(Ireland[[#This Row],[Last]],,,-12)))</f>
        <v>42563</v>
      </c>
      <c r="F642" s="12">
        <f>(C642-C641)/C641</f>
        <v>0</v>
      </c>
      <c r="G642" s="1">
        <f ca="1">IF(ROW()&lt;13,"",AVERAGE(OFFSET(Ireland[[#This Row],[% Change]],,,-12)))</f>
        <v>5.618752857952327E-2</v>
      </c>
    </row>
  </sheetData>
  <sortState xmlns:xlrd2="http://schemas.microsoft.com/office/spreadsheetml/2017/richdata2" ref="I14:I642">
    <sortCondition ref="I14"/>
  </sortState>
  <pageMargins left="0.7" right="0.7" top="0.75" bottom="0.75" header="0.3" footer="0.3"/>
  <pageSetup orientation="portrait" verticalDpi="300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7A84-BD33-4F86-8DB1-24149720A183}">
  <sheetPr codeName="Sheet5"/>
  <dimension ref="A1:K2789"/>
  <sheetViews>
    <sheetView showGridLines="0" topLeftCell="A2759" zoomScale="85" zoomScaleNormal="85" workbookViewId="0">
      <selection activeCell="Y19" sqref="Y19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7" max="7" width="15.7109375" bestFit="1" customWidth="1"/>
    <col min="8" max="8" width="27.85546875" bestFit="1" customWidth="1"/>
    <col min="9" max="11" width="14.7109375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F1" s="1" t="s">
        <v>10</v>
      </c>
      <c r="G1" s="1" t="s">
        <v>19</v>
      </c>
      <c r="I1" s="5" t="s">
        <v>10</v>
      </c>
      <c r="J1" t="s">
        <v>9</v>
      </c>
      <c r="K1" s="1" t="s">
        <v>15</v>
      </c>
    </row>
    <row r="2" spans="1:11" x14ac:dyDescent="0.25">
      <c r="A2" t="s">
        <v>6</v>
      </c>
      <c r="B2" s="6">
        <v>24479</v>
      </c>
      <c r="C2" s="7">
        <v>208</v>
      </c>
      <c r="D2" t="e">
        <f t="shared" ref="D2:D65" si="0">C2-C1</f>
        <v>#VALUE!</v>
      </c>
      <c r="E2" t="str">
        <f ca="1">IF(ROW()&lt;13,"",AVERAGE(OFFSET(United_States[[#This Row],[Last]],,,-12)))</f>
        <v/>
      </c>
      <c r="F2" s="1" t="e">
        <f t="shared" ref="F2:F65" si="1">(C2-C1)/C1</f>
        <v>#VALUE!</v>
      </c>
      <c r="G2" s="1" t="str">
        <f ca="1">IF(ROW()&lt;13,"",AVERAGE(OFFSET(United_States[[#This Row],[% Change]],,,-12)))</f>
        <v/>
      </c>
      <c r="I2" s="8">
        <f>INDEX(United_States[Change],ROWS(United_States[Change]),1)/100</f>
        <v>-6.15</v>
      </c>
      <c r="J2" s="5">
        <f ca="1">INDEX(United_States[12 Mth Rolling Avg.],ROWS(United_States[12 Mth Rolling Avg.]),1)</f>
        <v>3545.75</v>
      </c>
      <c r="K2" s="9">
        <f ca="1">INDEX(United_States[Rolling],ROWS(United_States[Rolling]),1)</f>
        <v>0.89745578812044624</v>
      </c>
    </row>
    <row r="3" spans="1:11" x14ac:dyDescent="0.25">
      <c r="A3" s="1"/>
      <c r="B3" s="2">
        <v>24486</v>
      </c>
      <c r="C3" s="1">
        <v>207</v>
      </c>
      <c r="D3" s="1">
        <f>C3-C2</f>
        <v>-1</v>
      </c>
      <c r="E3" s="1" t="str">
        <f ca="1">IF(ROW()&lt;13,"",AVERAGE(OFFSET(United_States[[#This Row],[Last]],,,-12)))</f>
        <v/>
      </c>
      <c r="F3" s="9">
        <f t="shared" si="1"/>
        <v>-4.807692307692308E-3</v>
      </c>
      <c r="G3" s="1" t="str">
        <f ca="1">IF(ROW()&lt;13,"",AVERAGE(OFFSET(United_States[[#This Row],[% Change]],,,-12)))</f>
        <v/>
      </c>
    </row>
    <row r="4" spans="1:11" x14ac:dyDescent="0.25">
      <c r="A4" s="1"/>
      <c r="B4" s="2">
        <v>24493</v>
      </c>
      <c r="C4" s="1">
        <v>217</v>
      </c>
      <c r="D4" s="1">
        <f t="shared" si="0"/>
        <v>10</v>
      </c>
      <c r="E4" s="1" t="str">
        <f ca="1">IF(ROW()&lt;13,"",AVERAGE(OFFSET(United_States[[#This Row],[Last]],,,-12)))</f>
        <v/>
      </c>
      <c r="F4" s="9">
        <f t="shared" si="1"/>
        <v>4.8309178743961352E-2</v>
      </c>
      <c r="G4" s="1" t="str">
        <f ca="1">IF(ROW()&lt;13,"",AVERAGE(OFFSET(United_States[[#This Row],[% Change]],,,-12)))</f>
        <v/>
      </c>
    </row>
    <row r="5" spans="1:11" x14ac:dyDescent="0.25">
      <c r="A5" s="1"/>
      <c r="B5" s="2">
        <v>24500</v>
      </c>
      <c r="C5" s="1">
        <v>204</v>
      </c>
      <c r="D5" s="1">
        <f t="shared" si="0"/>
        <v>-13</v>
      </c>
      <c r="E5" s="1" t="str">
        <f ca="1">IF(ROW()&lt;13,"",AVERAGE(OFFSET(United_States[[#This Row],[Last]],,,-12)))</f>
        <v/>
      </c>
      <c r="F5" s="9">
        <f t="shared" si="1"/>
        <v>-5.9907834101382486E-2</v>
      </c>
      <c r="G5" s="1" t="str">
        <f ca="1">IF(ROW()&lt;13,"",AVERAGE(OFFSET(United_States[[#This Row],[% Change]],,,-12)))</f>
        <v/>
      </c>
    </row>
    <row r="6" spans="1:11" x14ac:dyDescent="0.25">
      <c r="A6" s="1"/>
      <c r="B6" s="2">
        <v>24507</v>
      </c>
      <c r="C6" s="1">
        <v>216</v>
      </c>
      <c r="D6" s="1">
        <f t="shared" si="0"/>
        <v>12</v>
      </c>
      <c r="E6" s="1" t="str">
        <f ca="1">IF(ROW()&lt;13,"",AVERAGE(OFFSET(United_States[[#This Row],[Last]],,,-12)))</f>
        <v/>
      </c>
      <c r="F6" s="9">
        <f t="shared" si="1"/>
        <v>5.8823529411764705E-2</v>
      </c>
      <c r="G6" s="1" t="str">
        <f ca="1">IF(ROW()&lt;13,"",AVERAGE(OFFSET(United_States[[#This Row],[% Change]],,,-12)))</f>
        <v/>
      </c>
    </row>
    <row r="7" spans="1:11" x14ac:dyDescent="0.25">
      <c r="A7" s="1"/>
      <c r="B7" s="2">
        <v>24514</v>
      </c>
      <c r="C7" s="1">
        <v>229</v>
      </c>
      <c r="D7" s="1">
        <f t="shared" si="0"/>
        <v>13</v>
      </c>
      <c r="E7" s="1" t="str">
        <f ca="1">IF(ROW()&lt;13,"",AVERAGE(OFFSET(United_States[[#This Row],[Last]],,,-12)))</f>
        <v/>
      </c>
      <c r="F7" s="9">
        <f t="shared" si="1"/>
        <v>6.0185185185185182E-2</v>
      </c>
      <c r="G7" s="1" t="str">
        <f ca="1">IF(ROW()&lt;13,"",AVERAGE(OFFSET(United_States[[#This Row],[% Change]],,,-12)))</f>
        <v/>
      </c>
    </row>
    <row r="8" spans="1:11" x14ac:dyDescent="0.25">
      <c r="A8" s="1"/>
      <c r="B8" s="2">
        <v>24521</v>
      </c>
      <c r="C8" s="1">
        <v>229</v>
      </c>
      <c r="D8" s="1">
        <f t="shared" si="0"/>
        <v>0</v>
      </c>
      <c r="E8" s="1" t="str">
        <f ca="1">IF(ROW()&lt;13,"",AVERAGE(OFFSET(United_States[[#This Row],[Last]],,,-12)))</f>
        <v/>
      </c>
      <c r="F8" s="9">
        <f t="shared" si="1"/>
        <v>0</v>
      </c>
      <c r="G8" s="1" t="str">
        <f ca="1">IF(ROW()&lt;13,"",AVERAGE(OFFSET(United_States[[#This Row],[% Change]],,,-12)))</f>
        <v/>
      </c>
    </row>
    <row r="9" spans="1:11" x14ac:dyDescent="0.25">
      <c r="A9" s="1"/>
      <c r="B9" s="2">
        <v>24528</v>
      </c>
      <c r="C9" s="1">
        <v>242</v>
      </c>
      <c r="D9" s="1">
        <f t="shared" si="0"/>
        <v>13</v>
      </c>
      <c r="E9" s="1" t="str">
        <f ca="1">IF(ROW()&lt;13,"",AVERAGE(OFFSET(United_States[[#This Row],[Last]],,,-12)))</f>
        <v/>
      </c>
      <c r="F9" s="9">
        <f t="shared" si="1"/>
        <v>5.6768558951965066E-2</v>
      </c>
      <c r="G9" s="1" t="str">
        <f ca="1">IF(ROW()&lt;13,"",AVERAGE(OFFSET(United_States[[#This Row],[% Change]],,,-12)))</f>
        <v/>
      </c>
    </row>
    <row r="10" spans="1:11" x14ac:dyDescent="0.25">
      <c r="A10" s="1"/>
      <c r="B10" s="2">
        <v>24535</v>
      </c>
      <c r="C10" s="1">
        <v>310</v>
      </c>
      <c r="D10" s="1">
        <f t="shared" si="0"/>
        <v>68</v>
      </c>
      <c r="E10" s="1" t="str">
        <f ca="1">IF(ROW()&lt;13,"",AVERAGE(OFFSET(United_States[[#This Row],[Last]],,,-12)))</f>
        <v/>
      </c>
      <c r="F10" s="9">
        <f t="shared" si="1"/>
        <v>0.28099173553719009</v>
      </c>
      <c r="G10" s="1" t="str">
        <f ca="1">IF(ROW()&lt;13,"",AVERAGE(OFFSET(United_States[[#This Row],[% Change]],,,-12)))</f>
        <v/>
      </c>
    </row>
    <row r="11" spans="1:11" x14ac:dyDescent="0.25">
      <c r="A11" s="1"/>
      <c r="B11" s="2">
        <v>24542</v>
      </c>
      <c r="C11" s="1">
        <v>241</v>
      </c>
      <c r="D11" s="1">
        <f t="shared" si="0"/>
        <v>-69</v>
      </c>
      <c r="E11" s="1" t="str">
        <f ca="1">IF(ROW()&lt;13,"",AVERAGE(OFFSET(United_States[[#This Row],[Last]],,,-12)))</f>
        <v/>
      </c>
      <c r="F11" s="9">
        <f t="shared" si="1"/>
        <v>-0.22258064516129034</v>
      </c>
      <c r="G11" s="1" t="str">
        <f ca="1">IF(ROW()&lt;13,"",AVERAGE(OFFSET(United_States[[#This Row],[% Change]],,,-12)))</f>
        <v/>
      </c>
    </row>
    <row r="12" spans="1:11" x14ac:dyDescent="0.25">
      <c r="A12" s="1"/>
      <c r="B12" s="2">
        <v>24549</v>
      </c>
      <c r="C12" s="1">
        <v>245</v>
      </c>
      <c r="D12" s="1">
        <f t="shared" si="0"/>
        <v>4</v>
      </c>
      <c r="E12" s="1" t="str">
        <f ca="1">IF(ROW()&lt;13,"",AVERAGE(OFFSET(United_States[[#This Row],[Last]],,,-12)))</f>
        <v/>
      </c>
      <c r="F12" s="9">
        <f t="shared" si="1"/>
        <v>1.6597510373443983E-2</v>
      </c>
      <c r="G12" s="1" t="str">
        <f ca="1">IF(ROW()&lt;13,"",AVERAGE(OFFSET(United_States[[#This Row],[% Change]],,,-12)))</f>
        <v/>
      </c>
    </row>
    <row r="13" spans="1:11" x14ac:dyDescent="0.25">
      <c r="A13" s="1"/>
      <c r="B13" s="2">
        <v>24556</v>
      </c>
      <c r="C13" s="1">
        <v>247</v>
      </c>
      <c r="D13" s="1">
        <f t="shared" si="0"/>
        <v>2</v>
      </c>
      <c r="E13" s="1">
        <f ca="1">IF(ROW()&lt;13,"",AVERAGE(OFFSET(United_States[[#This Row],[Last]],,,-12)))</f>
        <v>232.91666666666666</v>
      </c>
      <c r="F13" s="9">
        <f t="shared" si="1"/>
        <v>8.1632653061224497E-3</v>
      </c>
      <c r="G13" s="1" t="e">
        <f ca="1">IF(ROW()&lt;13,"",AVERAGE(OFFSET(United_States[[#This Row],[% Change]],,,-12)))</f>
        <v>#VALUE!</v>
      </c>
    </row>
    <row r="14" spans="1:11" x14ac:dyDescent="0.25">
      <c r="A14" s="1"/>
      <c r="B14" s="2">
        <v>24563</v>
      </c>
      <c r="C14" s="1">
        <v>259</v>
      </c>
      <c r="D14" s="1">
        <f t="shared" si="0"/>
        <v>12</v>
      </c>
      <c r="E14" s="1">
        <f ca="1">IF(ROW()&lt;13,"",AVERAGE(OFFSET(United_States[[#This Row],[Last]],,,-12)))</f>
        <v>237.16666666666666</v>
      </c>
      <c r="F14" s="9">
        <f t="shared" si="1"/>
        <v>4.8582995951417005E-2</v>
      </c>
      <c r="G14" s="16">
        <f ca="1">IF(ROW()&lt;13,"",AVERAGE(OFFSET(United_States[[#This Row],[% Change]],,,-12)))</f>
        <v>2.4260482324223721E-2</v>
      </c>
    </row>
    <row r="15" spans="1:11" x14ac:dyDescent="0.25">
      <c r="A15" s="1"/>
      <c r="B15" s="2">
        <v>24570</v>
      </c>
      <c r="C15" s="1">
        <v>257</v>
      </c>
      <c r="D15" s="1">
        <f t="shared" si="0"/>
        <v>-2</v>
      </c>
      <c r="E15" s="1">
        <f ca="1">IF(ROW()&lt;13,"",AVERAGE(OFFSET(United_States[[#This Row],[Last]],,,-12)))</f>
        <v>241.33333333333334</v>
      </c>
      <c r="F15" s="9">
        <f t="shared" si="1"/>
        <v>-7.7220077220077222E-3</v>
      </c>
      <c r="G15" s="16">
        <f ca="1">IF(ROW()&lt;13,"",AVERAGE(OFFSET(United_States[[#This Row],[% Change]],,,-12)))</f>
        <v>2.4017622706364108E-2</v>
      </c>
    </row>
    <row r="16" spans="1:11" x14ac:dyDescent="0.25">
      <c r="A16" s="1"/>
      <c r="B16" s="2">
        <v>24577</v>
      </c>
      <c r="C16" s="1">
        <v>299</v>
      </c>
      <c r="D16" s="1">
        <f t="shared" si="0"/>
        <v>42</v>
      </c>
      <c r="E16" s="1">
        <f ca="1">IF(ROW()&lt;13,"",AVERAGE(OFFSET(United_States[[#This Row],[Last]],,,-12)))</f>
        <v>248.16666666666666</v>
      </c>
      <c r="F16" s="9">
        <f t="shared" si="1"/>
        <v>0.16342412451361868</v>
      </c>
      <c r="G16" s="16">
        <f ca="1">IF(ROW()&lt;13,"",AVERAGE(OFFSET(United_States[[#This Row],[% Change]],,,-12)))</f>
        <v>3.3610534853835548E-2</v>
      </c>
    </row>
    <row r="17" spans="1:7" x14ac:dyDescent="0.25">
      <c r="A17" s="1"/>
      <c r="B17" s="2">
        <v>24584</v>
      </c>
      <c r="C17" s="1">
        <v>245</v>
      </c>
      <c r="D17" s="1">
        <f t="shared" si="0"/>
        <v>-54</v>
      </c>
      <c r="E17" s="1">
        <f ca="1">IF(ROW()&lt;13,"",AVERAGE(OFFSET(United_States[[#This Row],[Last]],,,-12)))</f>
        <v>251.58333333333334</v>
      </c>
      <c r="F17" s="9">
        <f t="shared" si="1"/>
        <v>-0.1806020066889632</v>
      </c>
      <c r="G17" s="16">
        <f ca="1">IF(ROW()&lt;13,"",AVERAGE(OFFSET(United_States[[#This Row],[% Change]],,,-12)))</f>
        <v>2.3552687138203826E-2</v>
      </c>
    </row>
    <row r="18" spans="1:7" x14ac:dyDescent="0.25">
      <c r="A18" s="1"/>
      <c r="B18" s="2">
        <v>24591</v>
      </c>
      <c r="C18" s="1">
        <v>255</v>
      </c>
      <c r="D18" s="1">
        <f t="shared" si="0"/>
        <v>10</v>
      </c>
      <c r="E18" s="1">
        <f ca="1">IF(ROW()&lt;13,"",AVERAGE(OFFSET(United_States[[#This Row],[Last]],,,-12)))</f>
        <v>254.83333333333334</v>
      </c>
      <c r="F18" s="9">
        <f t="shared" si="1"/>
        <v>4.0816326530612242E-2</v>
      </c>
      <c r="G18" s="16">
        <f ca="1">IF(ROW()&lt;13,"",AVERAGE(OFFSET(United_States[[#This Row],[% Change]],,,-12)))</f>
        <v>2.2052086898107785E-2</v>
      </c>
    </row>
    <row r="19" spans="1:7" x14ac:dyDescent="0.25">
      <c r="A19" s="1"/>
      <c r="B19" s="2">
        <v>24598</v>
      </c>
      <c r="C19" s="1">
        <v>254</v>
      </c>
      <c r="D19" s="1">
        <f t="shared" si="0"/>
        <v>-1</v>
      </c>
      <c r="E19" s="1">
        <f ca="1">IF(ROW()&lt;13,"",AVERAGE(OFFSET(United_States[[#This Row],[Last]],,,-12)))</f>
        <v>256.91666666666669</v>
      </c>
      <c r="F19" s="9">
        <f t="shared" si="1"/>
        <v>-3.9215686274509803E-3</v>
      </c>
      <c r="G19" s="16">
        <f ca="1">IF(ROW()&lt;13,"",AVERAGE(OFFSET(United_States[[#This Row],[% Change]],,,-12)))</f>
        <v>1.6709857413721441E-2</v>
      </c>
    </row>
    <row r="20" spans="1:7" x14ac:dyDescent="0.25">
      <c r="A20" s="1"/>
      <c r="B20" s="2">
        <v>24605</v>
      </c>
      <c r="C20" s="1">
        <v>231</v>
      </c>
      <c r="D20" s="1">
        <f t="shared" si="0"/>
        <v>-23</v>
      </c>
      <c r="E20" s="1">
        <f ca="1">IF(ROW()&lt;13,"",AVERAGE(OFFSET(United_States[[#This Row],[Last]],,,-12)))</f>
        <v>257.08333333333331</v>
      </c>
      <c r="F20" s="9">
        <f t="shared" si="1"/>
        <v>-9.055118110236221E-2</v>
      </c>
      <c r="G20" s="16">
        <f ca="1">IF(ROW()&lt;13,"",AVERAGE(OFFSET(United_States[[#This Row],[% Change]],,,-12)))</f>
        <v>9.163925655191257E-3</v>
      </c>
    </row>
    <row r="21" spans="1:7" x14ac:dyDescent="0.25">
      <c r="A21" s="1"/>
      <c r="B21" s="2">
        <v>24612</v>
      </c>
      <c r="C21" s="1">
        <v>230</v>
      </c>
      <c r="D21" s="1">
        <f t="shared" si="0"/>
        <v>-1</v>
      </c>
      <c r="E21" s="1">
        <f ca="1">IF(ROW()&lt;13,"",AVERAGE(OFFSET(United_States[[#This Row],[Last]],,,-12)))</f>
        <v>256.08333333333331</v>
      </c>
      <c r="F21" s="9">
        <f t="shared" si="1"/>
        <v>-4.329004329004329E-3</v>
      </c>
      <c r="G21" s="16">
        <f ca="1">IF(ROW()&lt;13,"",AVERAGE(OFFSET(United_States[[#This Row],[% Change]],,,-12)))</f>
        <v>4.0724620484438052E-3</v>
      </c>
    </row>
    <row r="22" spans="1:7" x14ac:dyDescent="0.25">
      <c r="A22" s="1"/>
      <c r="B22" s="2">
        <v>24619</v>
      </c>
      <c r="C22" s="1">
        <v>228</v>
      </c>
      <c r="D22" s="1">
        <f t="shared" si="0"/>
        <v>-2</v>
      </c>
      <c r="E22" s="1">
        <f ca="1">IF(ROW()&lt;13,"",AVERAGE(OFFSET(United_States[[#This Row],[Last]],,,-12)))</f>
        <v>249.25</v>
      </c>
      <c r="F22" s="9">
        <f t="shared" si="1"/>
        <v>-8.6956521739130436E-3</v>
      </c>
      <c r="G22" s="16">
        <f ca="1">IF(ROW()&lt;13,"",AVERAGE(OFFSET(United_States[[#This Row],[% Change]],,,-12)))</f>
        <v>-2.0068153594148121E-2</v>
      </c>
    </row>
    <row r="23" spans="1:7" x14ac:dyDescent="0.25">
      <c r="A23" s="1"/>
      <c r="B23" s="2">
        <v>24626</v>
      </c>
      <c r="C23" s="1">
        <v>248</v>
      </c>
      <c r="D23" s="1">
        <f t="shared" si="0"/>
        <v>20</v>
      </c>
      <c r="E23" s="1">
        <f ca="1">IF(ROW()&lt;13,"",AVERAGE(OFFSET(United_States[[#This Row],[Last]],,,-12)))</f>
        <v>249.83333333333334</v>
      </c>
      <c r="F23" s="9">
        <f t="shared" si="1"/>
        <v>8.771929824561403E-2</v>
      </c>
      <c r="G23" s="16">
        <f ca="1">IF(ROW()&lt;13,"",AVERAGE(OFFSET(United_States[[#This Row],[% Change]],,,-12)))</f>
        <v>5.7901750230939068E-3</v>
      </c>
    </row>
    <row r="24" spans="1:7" x14ac:dyDescent="0.25">
      <c r="A24" s="1"/>
      <c r="B24" s="2">
        <v>24633</v>
      </c>
      <c r="C24" s="1">
        <v>238</v>
      </c>
      <c r="D24" s="1">
        <f t="shared" si="0"/>
        <v>-10</v>
      </c>
      <c r="E24" s="1">
        <f ca="1">IF(ROW()&lt;13,"",AVERAGE(OFFSET(United_States[[#This Row],[Last]],,,-12)))</f>
        <v>249.25</v>
      </c>
      <c r="F24" s="9">
        <f t="shared" si="1"/>
        <v>-4.0322580645161289E-2</v>
      </c>
      <c r="G24" s="16">
        <f ca="1">IF(ROW()&lt;13,"",AVERAGE(OFFSET(United_States[[#This Row],[% Change]],,,-12)))</f>
        <v>1.046834104876801E-3</v>
      </c>
    </row>
    <row r="25" spans="1:7" x14ac:dyDescent="0.25">
      <c r="A25" s="1"/>
      <c r="B25" s="2">
        <v>24640</v>
      </c>
      <c r="C25" s="1">
        <v>224</v>
      </c>
      <c r="D25" s="1">
        <f t="shared" si="0"/>
        <v>-14</v>
      </c>
      <c r="E25" s="1">
        <f ca="1">IF(ROW()&lt;13,"",AVERAGE(OFFSET(United_States[[#This Row],[Last]],,,-12)))</f>
        <v>247.33333333333334</v>
      </c>
      <c r="F25" s="9">
        <f t="shared" si="1"/>
        <v>-5.8823529411764705E-2</v>
      </c>
      <c r="G25" s="16">
        <f ca="1">IF(ROW()&lt;13,"",AVERAGE(OFFSET(United_States[[#This Row],[% Change]],,,-12)))</f>
        <v>-4.5353987882804604E-3</v>
      </c>
    </row>
    <row r="26" spans="1:7" x14ac:dyDescent="0.25">
      <c r="A26" s="1"/>
      <c r="B26" s="2">
        <v>24647</v>
      </c>
      <c r="C26" s="1">
        <v>218</v>
      </c>
      <c r="D26" s="1">
        <f t="shared" si="0"/>
        <v>-6</v>
      </c>
      <c r="E26" s="1">
        <f ca="1">IF(ROW()&lt;13,"",AVERAGE(OFFSET(United_States[[#This Row],[Last]],,,-12)))</f>
        <v>243.91666666666666</v>
      </c>
      <c r="F26" s="9">
        <f t="shared" si="1"/>
        <v>-2.6785714285714284E-2</v>
      </c>
      <c r="G26" s="16">
        <f ca="1">IF(ROW()&lt;13,"",AVERAGE(OFFSET(United_States[[#This Row],[% Change]],,,-12)))</f>
        <v>-1.0816124641374734E-2</v>
      </c>
    </row>
    <row r="27" spans="1:7" x14ac:dyDescent="0.25">
      <c r="A27" s="1"/>
      <c r="B27" s="2">
        <v>24654</v>
      </c>
      <c r="C27" s="1">
        <v>209</v>
      </c>
      <c r="D27" s="1">
        <f t="shared" si="0"/>
        <v>-9</v>
      </c>
      <c r="E27" s="1">
        <f ca="1">IF(ROW()&lt;13,"",AVERAGE(OFFSET(United_States[[#This Row],[Last]],,,-12)))</f>
        <v>239.91666666666666</v>
      </c>
      <c r="F27" s="9">
        <f t="shared" si="1"/>
        <v>-4.1284403669724773E-2</v>
      </c>
      <c r="G27" s="16">
        <f ca="1">IF(ROW()&lt;13,"",AVERAGE(OFFSET(United_States[[#This Row],[% Change]],,,-12)))</f>
        <v>-1.3612990970351157E-2</v>
      </c>
    </row>
    <row r="28" spans="1:7" x14ac:dyDescent="0.25">
      <c r="A28" s="1"/>
      <c r="B28" s="2">
        <v>24661</v>
      </c>
      <c r="C28" s="1">
        <v>240</v>
      </c>
      <c r="D28" s="1">
        <f t="shared" si="0"/>
        <v>31</v>
      </c>
      <c r="E28" s="1">
        <f ca="1">IF(ROW()&lt;13,"",AVERAGE(OFFSET(United_States[[#This Row],[Last]],,,-12)))</f>
        <v>235</v>
      </c>
      <c r="F28" s="9">
        <f t="shared" si="1"/>
        <v>0.14832535885167464</v>
      </c>
      <c r="G28" s="16">
        <f ca="1">IF(ROW()&lt;13,"",AVERAGE(OFFSET(United_States[[#This Row],[% Change]],,,-12)))</f>
        <v>-1.487122144217983E-2</v>
      </c>
    </row>
    <row r="29" spans="1:7" x14ac:dyDescent="0.25">
      <c r="A29" s="1"/>
      <c r="B29" s="2">
        <v>24668</v>
      </c>
      <c r="C29" s="1">
        <v>241</v>
      </c>
      <c r="D29" s="1">
        <f t="shared" si="0"/>
        <v>1</v>
      </c>
      <c r="E29" s="1">
        <f ca="1">IF(ROW()&lt;13,"",AVERAGE(OFFSET(United_States[[#This Row],[Last]],,,-12)))</f>
        <v>234.66666666666666</v>
      </c>
      <c r="F29" s="9">
        <f t="shared" si="1"/>
        <v>4.1666666666666666E-3</v>
      </c>
      <c r="G29" s="16">
        <f ca="1">IF(ROW()&lt;13,"",AVERAGE(OFFSET(United_States[[#This Row],[% Change]],,,-12)))</f>
        <v>5.2616800412266459E-4</v>
      </c>
    </row>
    <row r="30" spans="1:7" x14ac:dyDescent="0.25">
      <c r="A30" s="1"/>
      <c r="B30" s="2">
        <v>24675</v>
      </c>
      <c r="C30" s="1">
        <v>240</v>
      </c>
      <c r="D30" s="1">
        <f t="shared" si="0"/>
        <v>-1</v>
      </c>
      <c r="E30" s="1">
        <f ca="1">IF(ROW()&lt;13,"",AVERAGE(OFFSET(United_States[[#This Row],[Last]],,,-12)))</f>
        <v>233.41666666666666</v>
      </c>
      <c r="F30" s="9">
        <f t="shared" si="1"/>
        <v>-4.1493775933609959E-3</v>
      </c>
      <c r="G30" s="16">
        <f ca="1">IF(ROW()&lt;13,"",AVERAGE(OFFSET(United_States[[#This Row],[% Change]],,,-12)))</f>
        <v>-3.2209740062084402E-3</v>
      </c>
    </row>
    <row r="31" spans="1:7" x14ac:dyDescent="0.25">
      <c r="A31" s="1"/>
      <c r="B31" s="2">
        <v>24682</v>
      </c>
      <c r="C31" s="1">
        <v>209</v>
      </c>
      <c r="D31" s="1">
        <f t="shared" si="0"/>
        <v>-31</v>
      </c>
      <c r="E31" s="1">
        <f ca="1">IF(ROW()&lt;13,"",AVERAGE(OFFSET(United_States[[#This Row],[Last]],,,-12)))</f>
        <v>229.66666666666666</v>
      </c>
      <c r="F31" s="9">
        <f t="shared" si="1"/>
        <v>-0.12916666666666668</v>
      </c>
      <c r="G31" s="16">
        <f ca="1">IF(ROW()&lt;13,"",AVERAGE(OFFSET(United_States[[#This Row],[% Change]],,,-12)))</f>
        <v>-1.3658065509476415E-2</v>
      </c>
    </row>
    <row r="32" spans="1:7" x14ac:dyDescent="0.25">
      <c r="A32" s="1"/>
      <c r="B32" s="2">
        <v>24689</v>
      </c>
      <c r="C32" s="1">
        <v>221</v>
      </c>
      <c r="D32" s="1">
        <f t="shared" si="0"/>
        <v>12</v>
      </c>
      <c r="E32" s="1">
        <f ca="1">IF(ROW()&lt;13,"",AVERAGE(OFFSET(United_States[[#This Row],[Last]],,,-12)))</f>
        <v>228.83333333333334</v>
      </c>
      <c r="F32" s="9">
        <f t="shared" si="1"/>
        <v>5.7416267942583733E-2</v>
      </c>
      <c r="G32" s="16">
        <f ca="1">IF(ROW()&lt;13,"",AVERAGE(OFFSET(United_States[[#This Row],[% Change]],,,-12)))</f>
        <v>-1.3274447557309187E-3</v>
      </c>
    </row>
    <row r="33" spans="1:7" x14ac:dyDescent="0.25">
      <c r="A33" s="1"/>
      <c r="B33" s="2">
        <v>24696</v>
      </c>
      <c r="C33" s="1">
        <v>202</v>
      </c>
      <c r="D33" s="1">
        <f t="shared" si="0"/>
        <v>-19</v>
      </c>
      <c r="E33" s="1">
        <f ca="1">IF(ROW()&lt;13,"",AVERAGE(OFFSET(United_States[[#This Row],[Last]],,,-12)))</f>
        <v>226.5</v>
      </c>
      <c r="F33" s="9">
        <f t="shared" si="1"/>
        <v>-8.5972850678733032E-2</v>
      </c>
      <c r="G33" s="16">
        <f ca="1">IF(ROW()&lt;13,"",AVERAGE(OFFSET(United_States[[#This Row],[% Change]],,,-12)))</f>
        <v>-8.1310986182083125E-3</v>
      </c>
    </row>
    <row r="34" spans="1:7" x14ac:dyDescent="0.25">
      <c r="A34" s="1"/>
      <c r="B34" s="2">
        <v>24703</v>
      </c>
      <c r="C34" s="1">
        <v>215</v>
      </c>
      <c r="D34" s="1">
        <f t="shared" si="0"/>
        <v>13</v>
      </c>
      <c r="E34" s="1">
        <f ca="1">IF(ROW()&lt;13,"",AVERAGE(OFFSET(United_States[[#This Row],[Last]],,,-12)))</f>
        <v>225.41666666666666</v>
      </c>
      <c r="F34" s="9">
        <f t="shared" si="1"/>
        <v>6.4356435643564358E-2</v>
      </c>
      <c r="G34" s="16">
        <f ca="1">IF(ROW()&lt;13,"",AVERAGE(OFFSET(United_States[[#This Row],[% Change]],,,-12)))</f>
        <v>-2.043424633418528E-3</v>
      </c>
    </row>
    <row r="35" spans="1:7" x14ac:dyDescent="0.25">
      <c r="A35" s="1"/>
      <c r="B35" s="2">
        <v>24710</v>
      </c>
      <c r="C35" s="1">
        <v>213</v>
      </c>
      <c r="D35" s="1">
        <f t="shared" si="0"/>
        <v>-2</v>
      </c>
      <c r="E35" s="1">
        <f ca="1">IF(ROW()&lt;13,"",AVERAGE(OFFSET(United_States[[#This Row],[Last]],,,-12)))</f>
        <v>222.5</v>
      </c>
      <c r="F35" s="9">
        <f t="shared" si="1"/>
        <v>-9.3023255813953487E-3</v>
      </c>
      <c r="G35" s="16">
        <f ca="1">IF(ROW()&lt;13,"",AVERAGE(OFFSET(United_States[[#This Row],[% Change]],,,-12)))</f>
        <v>-1.0128559952335976E-2</v>
      </c>
    </row>
    <row r="36" spans="1:7" x14ac:dyDescent="0.25">
      <c r="A36" s="1"/>
      <c r="B36" s="2">
        <v>24717</v>
      </c>
      <c r="C36" s="1">
        <v>218</v>
      </c>
      <c r="D36" s="1">
        <f t="shared" si="0"/>
        <v>5</v>
      </c>
      <c r="E36" s="1">
        <f ca="1">IF(ROW()&lt;13,"",AVERAGE(OFFSET(United_States[[#This Row],[Last]],,,-12)))</f>
        <v>220.83333333333334</v>
      </c>
      <c r="F36" s="9">
        <f t="shared" si="1"/>
        <v>2.3474178403755867E-2</v>
      </c>
      <c r="G36" s="16">
        <f ca="1">IF(ROW()&lt;13,"",AVERAGE(OFFSET(United_States[[#This Row],[% Change]],,,-12)))</f>
        <v>-4.8121633649262138E-3</v>
      </c>
    </row>
    <row r="37" spans="1:7" x14ac:dyDescent="0.25">
      <c r="A37" s="1"/>
      <c r="B37" s="2">
        <v>24724</v>
      </c>
      <c r="C37" s="1">
        <v>231</v>
      </c>
      <c r="D37" s="1">
        <f t="shared" si="0"/>
        <v>13</v>
      </c>
      <c r="E37" s="1">
        <f ca="1">IF(ROW()&lt;13,"",AVERAGE(OFFSET(United_States[[#This Row],[Last]],,,-12)))</f>
        <v>221.41666666666666</v>
      </c>
      <c r="F37" s="9">
        <f t="shared" si="1"/>
        <v>5.9633027522935783E-2</v>
      </c>
      <c r="G37" s="16">
        <f ca="1">IF(ROW()&lt;13,"",AVERAGE(OFFSET(United_States[[#This Row],[% Change]],,,-12)))</f>
        <v>5.0592163796321617E-3</v>
      </c>
    </row>
    <row r="38" spans="1:7" x14ac:dyDescent="0.25">
      <c r="A38" s="1"/>
      <c r="B38" s="2">
        <v>24731</v>
      </c>
      <c r="C38" s="1">
        <v>220</v>
      </c>
      <c r="D38" s="1">
        <f t="shared" si="0"/>
        <v>-11</v>
      </c>
      <c r="E38" s="1">
        <f ca="1">IF(ROW()&lt;13,"",AVERAGE(OFFSET(United_States[[#This Row],[Last]],,,-12)))</f>
        <v>221.58333333333334</v>
      </c>
      <c r="F38" s="9">
        <f t="shared" si="1"/>
        <v>-4.7619047619047616E-2</v>
      </c>
      <c r="G38" s="16">
        <f ca="1">IF(ROW()&lt;13,"",AVERAGE(OFFSET(United_States[[#This Row],[% Change]],,,-12)))</f>
        <v>3.3231052685210503E-3</v>
      </c>
    </row>
    <row r="39" spans="1:7" x14ac:dyDescent="0.25">
      <c r="A39" s="1"/>
      <c r="B39" s="2">
        <v>24738</v>
      </c>
      <c r="C39" s="1">
        <v>209</v>
      </c>
      <c r="D39" s="1">
        <f t="shared" si="0"/>
        <v>-11</v>
      </c>
      <c r="E39" s="1">
        <f ca="1">IF(ROW()&lt;13,"",AVERAGE(OFFSET(United_States[[#This Row],[Last]],,,-12)))</f>
        <v>221.58333333333334</v>
      </c>
      <c r="F39" s="9">
        <f t="shared" si="1"/>
        <v>-0.05</v>
      </c>
      <c r="G39" s="16">
        <f ca="1">IF(ROW()&lt;13,"",AVERAGE(OFFSET(United_States[[#This Row],[% Change]],,,-12)))</f>
        <v>2.5968055743314476E-3</v>
      </c>
    </row>
    <row r="40" spans="1:7" x14ac:dyDescent="0.25">
      <c r="A40" s="1"/>
      <c r="B40" s="2">
        <v>24745</v>
      </c>
      <c r="C40" s="1">
        <v>204</v>
      </c>
      <c r="D40" s="1">
        <f t="shared" si="0"/>
        <v>-5</v>
      </c>
      <c r="E40" s="1">
        <f ca="1">IF(ROW()&lt;13,"",AVERAGE(OFFSET(United_States[[#This Row],[Last]],,,-12)))</f>
        <v>218.58333333333334</v>
      </c>
      <c r="F40" s="9">
        <f t="shared" si="1"/>
        <v>-2.3923444976076555E-2</v>
      </c>
      <c r="G40" s="16">
        <f ca="1">IF(ROW()&lt;13,"",AVERAGE(OFFSET(United_States[[#This Row],[% Change]],,,-12)))</f>
        <v>-1.1757261411314486E-2</v>
      </c>
    </row>
    <row r="41" spans="1:7" x14ac:dyDescent="0.25">
      <c r="A41" s="1"/>
      <c r="B41" s="2">
        <v>24752</v>
      </c>
      <c r="C41" s="1">
        <v>231</v>
      </c>
      <c r="D41" s="1">
        <f t="shared" si="0"/>
        <v>27</v>
      </c>
      <c r="E41" s="1">
        <f ca="1">IF(ROW()&lt;13,"",AVERAGE(OFFSET(United_States[[#This Row],[Last]],,,-12)))</f>
        <v>217.75</v>
      </c>
      <c r="F41" s="9">
        <f t="shared" si="1"/>
        <v>0.13235294117647059</v>
      </c>
      <c r="G41" s="16">
        <f ca="1">IF(ROW()&lt;13,"",AVERAGE(OFFSET(United_States[[#This Row],[% Change]],,,-12)))</f>
        <v>-1.075071868830826E-3</v>
      </c>
    </row>
    <row r="42" spans="1:7" x14ac:dyDescent="0.25">
      <c r="A42" s="1"/>
      <c r="B42" s="2">
        <v>24759</v>
      </c>
      <c r="C42" s="1">
        <v>206</v>
      </c>
      <c r="D42" s="1">
        <f t="shared" si="0"/>
        <v>-25</v>
      </c>
      <c r="E42" s="1">
        <f ca="1">IF(ROW()&lt;13,"",AVERAGE(OFFSET(United_States[[#This Row],[Last]],,,-12)))</f>
        <v>214.91666666666666</v>
      </c>
      <c r="F42" s="9">
        <f t="shared" si="1"/>
        <v>-0.10822510822510822</v>
      </c>
      <c r="G42" s="16">
        <f ca="1">IF(ROW()&lt;13,"",AVERAGE(OFFSET(United_States[[#This Row],[% Change]],,,-12)))</f>
        <v>-9.7480494214764266E-3</v>
      </c>
    </row>
    <row r="43" spans="1:7" x14ac:dyDescent="0.25">
      <c r="A43" s="1"/>
      <c r="B43" s="2">
        <v>24766</v>
      </c>
      <c r="C43" s="1">
        <v>223</v>
      </c>
      <c r="D43" s="1">
        <f t="shared" si="0"/>
        <v>17</v>
      </c>
      <c r="E43" s="1">
        <f ca="1">IF(ROW()&lt;13,"",AVERAGE(OFFSET(United_States[[#This Row],[Last]],,,-12)))</f>
        <v>216.08333333333334</v>
      </c>
      <c r="F43" s="9">
        <f t="shared" si="1"/>
        <v>8.2524271844660199E-2</v>
      </c>
      <c r="G43" s="16">
        <f ca="1">IF(ROW()&lt;13,"",AVERAGE(OFFSET(United_States[[#This Row],[% Change]],,,-12)))</f>
        <v>7.8928621211341466E-3</v>
      </c>
    </row>
    <row r="44" spans="1:7" x14ac:dyDescent="0.25">
      <c r="A44" s="1"/>
      <c r="B44" s="2">
        <v>24773</v>
      </c>
      <c r="C44" s="1">
        <v>207</v>
      </c>
      <c r="D44" s="1">
        <f t="shared" si="0"/>
        <v>-16</v>
      </c>
      <c r="E44" s="1">
        <f ca="1">IF(ROW()&lt;13,"",AVERAGE(OFFSET(United_States[[#This Row],[Last]],,,-12)))</f>
        <v>214.91666666666666</v>
      </c>
      <c r="F44" s="9">
        <f t="shared" si="1"/>
        <v>-7.1748878923766815E-2</v>
      </c>
      <c r="G44" s="16">
        <f ca="1">IF(ROW()&lt;13,"",AVERAGE(OFFSET(United_States[[#This Row],[% Change]],,,-12)))</f>
        <v>-2.8709001177283991E-3</v>
      </c>
    </row>
    <row r="45" spans="1:7" x14ac:dyDescent="0.25">
      <c r="A45" s="1"/>
      <c r="B45" s="2">
        <v>24780</v>
      </c>
      <c r="C45" s="1">
        <v>222</v>
      </c>
      <c r="D45" s="1">
        <f t="shared" si="0"/>
        <v>15</v>
      </c>
      <c r="E45" s="1">
        <f ca="1">IF(ROW()&lt;13,"",AVERAGE(OFFSET(United_States[[#This Row],[Last]],,,-12)))</f>
        <v>216.58333333333334</v>
      </c>
      <c r="F45" s="9">
        <f t="shared" si="1"/>
        <v>7.2463768115942032E-2</v>
      </c>
      <c r="G45" s="16">
        <f ca="1">IF(ROW()&lt;13,"",AVERAGE(OFFSET(United_States[[#This Row],[% Change]],,,-12)))</f>
        <v>1.0332151448494522E-2</v>
      </c>
    </row>
    <row r="46" spans="1:7" x14ac:dyDescent="0.25">
      <c r="A46" s="1"/>
      <c r="B46" s="2">
        <v>24787</v>
      </c>
      <c r="C46" s="1">
        <v>214</v>
      </c>
      <c r="D46" s="1">
        <f t="shared" si="0"/>
        <v>-8</v>
      </c>
      <c r="E46" s="1">
        <f ca="1">IF(ROW()&lt;13,"",AVERAGE(OFFSET(United_States[[#This Row],[Last]],,,-12)))</f>
        <v>216.5</v>
      </c>
      <c r="F46" s="9">
        <f t="shared" si="1"/>
        <v>-3.6036036036036036E-2</v>
      </c>
      <c r="G46" s="16">
        <f ca="1">IF(ROW()&lt;13,"",AVERAGE(OFFSET(United_States[[#This Row],[% Change]],,,-12)))</f>
        <v>1.9661121418611568E-3</v>
      </c>
    </row>
    <row r="47" spans="1:7" x14ac:dyDescent="0.25">
      <c r="A47" s="1"/>
      <c r="B47" s="2">
        <v>24794</v>
      </c>
      <c r="C47" s="1">
        <v>198</v>
      </c>
      <c r="D47" s="1">
        <f t="shared" si="0"/>
        <v>-16</v>
      </c>
      <c r="E47" s="1">
        <f ca="1">IF(ROW()&lt;13,"",AVERAGE(OFFSET(United_States[[#This Row],[Last]],,,-12)))</f>
        <v>215.25</v>
      </c>
      <c r="F47" s="9">
        <f t="shared" si="1"/>
        <v>-7.476635514018691E-2</v>
      </c>
      <c r="G47" s="16">
        <f ca="1">IF(ROW()&lt;13,"",AVERAGE(OFFSET(United_States[[#This Row],[% Change]],,,-12)))</f>
        <v>-3.4892236547048069E-3</v>
      </c>
    </row>
    <row r="48" spans="1:7" x14ac:dyDescent="0.25">
      <c r="A48" s="1"/>
      <c r="B48" s="2">
        <v>24801</v>
      </c>
      <c r="C48" s="1">
        <v>191</v>
      </c>
      <c r="D48" s="1">
        <f t="shared" si="0"/>
        <v>-7</v>
      </c>
      <c r="E48" s="1">
        <f ca="1">IF(ROW()&lt;13,"",AVERAGE(OFFSET(United_States[[#This Row],[Last]],,,-12)))</f>
        <v>213</v>
      </c>
      <c r="F48" s="9">
        <f t="shared" si="1"/>
        <v>-3.5353535353535352E-2</v>
      </c>
      <c r="G48" s="16">
        <f ca="1">IF(ROW()&lt;13,"",AVERAGE(OFFSET(United_States[[#This Row],[% Change]],,,-12)))</f>
        <v>-8.3915331344790751E-3</v>
      </c>
    </row>
    <row r="49" spans="1:7" x14ac:dyDescent="0.25">
      <c r="A49" s="1"/>
      <c r="B49" s="2">
        <v>24808</v>
      </c>
      <c r="C49" s="1">
        <v>196</v>
      </c>
      <c r="D49" s="1">
        <f t="shared" si="0"/>
        <v>5</v>
      </c>
      <c r="E49" s="1">
        <f ca="1">IF(ROW()&lt;13,"",AVERAGE(OFFSET(United_States[[#This Row],[Last]],,,-12)))</f>
        <v>210.08333333333334</v>
      </c>
      <c r="F49" s="9">
        <f t="shared" si="1"/>
        <v>2.6178010471204188E-2</v>
      </c>
      <c r="G49" s="16">
        <f ca="1">IF(ROW()&lt;13,"",AVERAGE(OFFSET(United_States[[#This Row],[% Change]],,,-12)))</f>
        <v>-1.1179451222123375E-2</v>
      </c>
    </row>
    <row r="50" spans="1:7" x14ac:dyDescent="0.25">
      <c r="A50" s="1"/>
      <c r="B50" s="2">
        <v>24815</v>
      </c>
      <c r="C50" s="1">
        <v>221</v>
      </c>
      <c r="D50" s="1">
        <f t="shared" si="0"/>
        <v>25</v>
      </c>
      <c r="E50" s="1">
        <f ca="1">IF(ROW()&lt;13,"",AVERAGE(OFFSET(United_States[[#This Row],[Last]],,,-12)))</f>
        <v>210.16666666666666</v>
      </c>
      <c r="F50" s="9">
        <f t="shared" si="1"/>
        <v>0.12755102040816327</v>
      </c>
      <c r="G50" s="16">
        <f ca="1">IF(ROW()&lt;13,"",AVERAGE(OFFSET(United_States[[#This Row],[% Change]],,,-12)))</f>
        <v>3.418054446810865E-3</v>
      </c>
    </row>
    <row r="51" spans="1:7" x14ac:dyDescent="0.25">
      <c r="A51" s="1"/>
      <c r="B51" s="2">
        <v>24822</v>
      </c>
      <c r="C51" s="1">
        <v>204</v>
      </c>
      <c r="D51" s="1">
        <f t="shared" si="0"/>
        <v>-17</v>
      </c>
      <c r="E51" s="1">
        <f ca="1">IF(ROW()&lt;13,"",AVERAGE(OFFSET(United_States[[#This Row],[Last]],,,-12)))</f>
        <v>209.75</v>
      </c>
      <c r="F51" s="9">
        <f t="shared" si="1"/>
        <v>-7.6923076923076927E-2</v>
      </c>
      <c r="G51" s="16">
        <f ca="1">IF(ROW()&lt;13,"",AVERAGE(OFFSET(United_States[[#This Row],[% Change]],,,-12)))</f>
        <v>1.1744647032211214E-3</v>
      </c>
    </row>
    <row r="52" spans="1:7" x14ac:dyDescent="0.25">
      <c r="A52" s="1"/>
      <c r="B52" s="2">
        <v>24829</v>
      </c>
      <c r="C52" s="1">
        <v>219</v>
      </c>
      <c r="D52" s="1">
        <f t="shared" si="0"/>
        <v>15</v>
      </c>
      <c r="E52" s="1">
        <f ca="1">IF(ROW()&lt;13,"",AVERAGE(OFFSET(United_States[[#This Row],[Last]],,,-12)))</f>
        <v>211</v>
      </c>
      <c r="F52" s="9">
        <f t="shared" si="1"/>
        <v>7.3529411764705885E-2</v>
      </c>
      <c r="G52" s="16">
        <f ca="1">IF(ROW()&lt;13,"",AVERAGE(OFFSET(United_States[[#This Row],[% Change]],,,-12)))</f>
        <v>9.2955360982863253E-3</v>
      </c>
    </row>
    <row r="53" spans="1:7" x14ac:dyDescent="0.25">
      <c r="A53" s="1"/>
      <c r="B53" s="2">
        <v>24836</v>
      </c>
      <c r="C53" s="1">
        <v>216</v>
      </c>
      <c r="D53" s="1">
        <f t="shared" si="0"/>
        <v>-3</v>
      </c>
      <c r="E53" s="1">
        <f ca="1">IF(ROW()&lt;13,"",AVERAGE(OFFSET(United_States[[#This Row],[Last]],,,-12)))</f>
        <v>209.75</v>
      </c>
      <c r="F53" s="9">
        <f t="shared" si="1"/>
        <v>-1.3698630136986301E-2</v>
      </c>
      <c r="G53" s="16">
        <f ca="1">IF(ROW()&lt;13,"",AVERAGE(OFFSET(United_States[[#This Row],[% Change]],,,-12)))</f>
        <v>-2.8754281778350828E-3</v>
      </c>
    </row>
    <row r="54" spans="1:7" x14ac:dyDescent="0.25">
      <c r="A54" s="1"/>
      <c r="B54" s="2">
        <v>24843</v>
      </c>
      <c r="C54" s="1">
        <v>222</v>
      </c>
      <c r="D54" s="1">
        <f t="shared" si="0"/>
        <v>6</v>
      </c>
      <c r="E54" s="1">
        <f ca="1">IF(ROW()&lt;13,"",AVERAGE(OFFSET(United_States[[#This Row],[Last]],,,-12)))</f>
        <v>211.08333333333334</v>
      </c>
      <c r="F54" s="9">
        <f t="shared" si="1"/>
        <v>2.7777777777777776E-2</v>
      </c>
      <c r="G54" s="16">
        <f ca="1">IF(ROW()&lt;13,"",AVERAGE(OFFSET(United_States[[#This Row],[% Change]],,,-12)))</f>
        <v>8.45814565573875E-3</v>
      </c>
    </row>
    <row r="55" spans="1:7" x14ac:dyDescent="0.25">
      <c r="A55" s="1"/>
      <c r="B55" s="2">
        <v>24850</v>
      </c>
      <c r="C55" s="1">
        <v>222</v>
      </c>
      <c r="D55" s="1">
        <f t="shared" si="0"/>
        <v>0</v>
      </c>
      <c r="E55" s="1">
        <f ca="1">IF(ROW()&lt;13,"",AVERAGE(OFFSET(United_States[[#This Row],[Last]],,,-12)))</f>
        <v>211</v>
      </c>
      <c r="F55" s="9">
        <f t="shared" si="1"/>
        <v>0</v>
      </c>
      <c r="G55" s="16">
        <f ca="1">IF(ROW()&lt;13,"",AVERAGE(OFFSET(United_States[[#This Row],[% Change]],,,-12)))</f>
        <v>1.5811230020170662E-3</v>
      </c>
    </row>
    <row r="56" spans="1:7" x14ac:dyDescent="0.25">
      <c r="A56" s="1"/>
      <c r="B56" s="2">
        <v>24857</v>
      </c>
      <c r="C56" s="1">
        <v>221</v>
      </c>
      <c r="D56" s="1">
        <f t="shared" si="0"/>
        <v>-1</v>
      </c>
      <c r="E56" s="1">
        <f ca="1">IF(ROW()&lt;13,"",AVERAGE(OFFSET(United_States[[#This Row],[Last]],,,-12)))</f>
        <v>212.16666666666666</v>
      </c>
      <c r="F56" s="9">
        <f t="shared" si="1"/>
        <v>-4.5045045045045045E-3</v>
      </c>
      <c r="G56" s="16">
        <f ca="1">IF(ROW()&lt;13,"",AVERAGE(OFFSET(United_States[[#This Row],[% Change]],,,-12)))</f>
        <v>7.1848208702889266E-3</v>
      </c>
    </row>
    <row r="57" spans="1:7" x14ac:dyDescent="0.25">
      <c r="A57" s="1"/>
      <c r="B57" s="2">
        <v>24864</v>
      </c>
      <c r="C57" s="1">
        <v>198</v>
      </c>
      <c r="D57" s="1">
        <f t="shared" si="0"/>
        <v>-23</v>
      </c>
      <c r="E57" s="1">
        <f ca="1">IF(ROW()&lt;13,"",AVERAGE(OFFSET(United_States[[#This Row],[Last]],,,-12)))</f>
        <v>210.16666666666666</v>
      </c>
      <c r="F57" s="9">
        <f t="shared" si="1"/>
        <v>-0.10407239819004525</v>
      </c>
      <c r="G57" s="16">
        <f ca="1">IF(ROW()&lt;13,"",AVERAGE(OFFSET(United_States[[#This Row],[% Change]],,,-12)))</f>
        <v>-7.5265263218766811E-3</v>
      </c>
    </row>
    <row r="58" spans="1:7" x14ac:dyDescent="0.25">
      <c r="A58" s="1"/>
      <c r="B58" s="2">
        <v>24871</v>
      </c>
      <c r="C58" s="1">
        <v>244</v>
      </c>
      <c r="D58" s="1">
        <f t="shared" si="0"/>
        <v>46</v>
      </c>
      <c r="E58" s="1">
        <f ca="1">IF(ROW()&lt;13,"",AVERAGE(OFFSET(United_States[[#This Row],[Last]],,,-12)))</f>
        <v>212.66666666666666</v>
      </c>
      <c r="F58" s="9">
        <f t="shared" si="1"/>
        <v>0.23232323232323232</v>
      </c>
      <c r="G58" s="16">
        <f ca="1">IF(ROW()&lt;13,"",AVERAGE(OFFSET(United_States[[#This Row],[% Change]],,,-12)))</f>
        <v>1.4836746041395683E-2</v>
      </c>
    </row>
    <row r="59" spans="1:7" x14ac:dyDescent="0.25">
      <c r="A59" s="1"/>
      <c r="B59" s="2">
        <v>24878</v>
      </c>
      <c r="C59" s="1">
        <v>210</v>
      </c>
      <c r="D59" s="1">
        <f t="shared" si="0"/>
        <v>-34</v>
      </c>
      <c r="E59" s="1">
        <f ca="1">IF(ROW()&lt;13,"",AVERAGE(OFFSET(United_States[[#This Row],[Last]],,,-12)))</f>
        <v>213.66666666666666</v>
      </c>
      <c r="F59" s="9">
        <f t="shared" si="1"/>
        <v>-0.13934426229508196</v>
      </c>
      <c r="G59" s="16">
        <f ca="1">IF(ROW()&lt;13,"",AVERAGE(OFFSET(United_States[[#This Row],[% Change]],,,-12)))</f>
        <v>9.4552537784877624E-3</v>
      </c>
    </row>
    <row r="60" spans="1:7" x14ac:dyDescent="0.25">
      <c r="A60" s="1"/>
      <c r="B60" s="2">
        <v>24885</v>
      </c>
      <c r="C60" s="1">
        <v>196</v>
      </c>
      <c r="D60" s="1">
        <f t="shared" si="0"/>
        <v>-14</v>
      </c>
      <c r="E60" s="1">
        <f ca="1">IF(ROW()&lt;13,"",AVERAGE(OFFSET(United_States[[#This Row],[Last]],,,-12)))</f>
        <v>214.08333333333334</v>
      </c>
      <c r="F60" s="9">
        <f t="shared" si="1"/>
        <v>-6.6666666666666666E-2</v>
      </c>
      <c r="G60" s="16">
        <f ca="1">IF(ROW()&lt;13,"",AVERAGE(OFFSET(United_States[[#This Row],[% Change]],,,-12)))</f>
        <v>6.8458261690601532E-3</v>
      </c>
    </row>
    <row r="61" spans="1:7" x14ac:dyDescent="0.25">
      <c r="A61" s="1"/>
      <c r="B61" s="2">
        <v>24892</v>
      </c>
      <c r="C61" s="1">
        <v>193</v>
      </c>
      <c r="D61" s="1">
        <f t="shared" si="0"/>
        <v>-3</v>
      </c>
      <c r="E61" s="1">
        <f ca="1">IF(ROW()&lt;13,"",AVERAGE(OFFSET(United_States[[#This Row],[Last]],,,-12)))</f>
        <v>213.83333333333334</v>
      </c>
      <c r="F61" s="9">
        <f t="shared" si="1"/>
        <v>-1.5306122448979591E-2</v>
      </c>
      <c r="G61" s="16">
        <f ca="1">IF(ROW()&lt;13,"",AVERAGE(OFFSET(United_States[[#This Row],[% Change]],,,-12)))</f>
        <v>3.3888150923781688E-3</v>
      </c>
    </row>
    <row r="62" spans="1:7" x14ac:dyDescent="0.25">
      <c r="A62" s="1"/>
      <c r="B62" s="2">
        <v>24899</v>
      </c>
      <c r="C62" s="1">
        <v>190</v>
      </c>
      <c r="D62" s="1">
        <f t="shared" si="0"/>
        <v>-3</v>
      </c>
      <c r="E62" s="1">
        <f ca="1">IF(ROW()&lt;13,"",AVERAGE(OFFSET(United_States[[#This Row],[Last]],,,-12)))</f>
        <v>211.25</v>
      </c>
      <c r="F62" s="9">
        <f t="shared" si="1"/>
        <v>-1.5544041450777202E-2</v>
      </c>
      <c r="G62" s="16">
        <f ca="1">IF(ROW()&lt;13,"",AVERAGE(OFFSET(United_States[[#This Row],[% Change]],,,-12)))</f>
        <v>-8.5357733958668688E-3</v>
      </c>
    </row>
    <row r="63" spans="1:7" x14ac:dyDescent="0.25">
      <c r="A63" s="1"/>
      <c r="B63" s="2">
        <v>24906</v>
      </c>
      <c r="C63" s="1">
        <v>204</v>
      </c>
      <c r="D63" s="1">
        <f t="shared" si="0"/>
        <v>14</v>
      </c>
      <c r="E63" s="1">
        <f ca="1">IF(ROW()&lt;13,"",AVERAGE(OFFSET(United_States[[#This Row],[Last]],,,-12)))</f>
        <v>211.25</v>
      </c>
      <c r="F63" s="9">
        <f t="shared" si="1"/>
        <v>7.3684210526315783E-2</v>
      </c>
      <c r="G63" s="16">
        <f ca="1">IF(ROW()&lt;13,"",AVERAGE(OFFSET(United_States[[#This Row],[% Change]],,,-12)))</f>
        <v>4.0148338915825246E-3</v>
      </c>
    </row>
    <row r="64" spans="1:7" x14ac:dyDescent="0.25">
      <c r="A64" s="1"/>
      <c r="B64" s="2">
        <v>24913</v>
      </c>
      <c r="C64" s="1">
        <v>190</v>
      </c>
      <c r="D64" s="1">
        <f t="shared" si="0"/>
        <v>-14</v>
      </c>
      <c r="E64" s="1">
        <f ca="1">IF(ROW()&lt;13,"",AVERAGE(OFFSET(United_States[[#This Row],[Last]],,,-12)))</f>
        <v>208.83333333333334</v>
      </c>
      <c r="F64" s="9">
        <f t="shared" si="1"/>
        <v>-6.8627450980392163E-2</v>
      </c>
      <c r="G64" s="16">
        <f ca="1">IF(ROW()&lt;13,"",AVERAGE(OFFSET(United_States[[#This Row],[% Change]],,,-12)))</f>
        <v>-7.8315713371756475E-3</v>
      </c>
    </row>
    <row r="65" spans="1:7" x14ac:dyDescent="0.25">
      <c r="A65" s="1"/>
      <c r="B65" s="2">
        <v>24920</v>
      </c>
      <c r="C65" s="1">
        <v>200</v>
      </c>
      <c r="D65" s="1">
        <f t="shared" si="0"/>
        <v>10</v>
      </c>
      <c r="E65" s="1">
        <f ca="1">IF(ROW()&lt;13,"",AVERAGE(OFFSET(United_States[[#This Row],[Last]],,,-12)))</f>
        <v>207.5</v>
      </c>
      <c r="F65" s="9">
        <f t="shared" si="1"/>
        <v>5.2631578947368418E-2</v>
      </c>
      <c r="G65" s="16">
        <f ca="1">IF(ROW()&lt;13,"",AVERAGE(OFFSET(United_States[[#This Row],[% Change]],,,-12)))</f>
        <v>-2.3040539134794209E-3</v>
      </c>
    </row>
    <row r="66" spans="1:7" x14ac:dyDescent="0.25">
      <c r="A66" s="1"/>
      <c r="B66" s="2">
        <v>24927</v>
      </c>
      <c r="C66" s="1">
        <v>192</v>
      </c>
      <c r="D66" s="1">
        <f t="shared" ref="D66:D129" si="2">C66-C65</f>
        <v>-8</v>
      </c>
      <c r="E66" s="1">
        <f ca="1">IF(ROW()&lt;13,"",AVERAGE(OFFSET(United_States[[#This Row],[Last]],,,-12)))</f>
        <v>205</v>
      </c>
      <c r="F66" s="9">
        <f t="shared" ref="F66:F129" si="3">(C66-C65)/C65</f>
        <v>-0.04</v>
      </c>
      <c r="G66" s="16">
        <f ca="1">IF(ROW()&lt;13,"",AVERAGE(OFFSET(United_States[[#This Row],[% Change]],,,-12)))</f>
        <v>-7.9522020616275679E-3</v>
      </c>
    </row>
    <row r="67" spans="1:7" x14ac:dyDescent="0.25">
      <c r="A67" s="1"/>
      <c r="B67" s="2">
        <v>24934</v>
      </c>
      <c r="C67" s="1">
        <v>191</v>
      </c>
      <c r="D67" s="1">
        <f t="shared" si="2"/>
        <v>-1</v>
      </c>
      <c r="E67" s="1">
        <f ca="1">IF(ROW()&lt;13,"",AVERAGE(OFFSET(United_States[[#This Row],[Last]],,,-12)))</f>
        <v>202.41666666666666</v>
      </c>
      <c r="F67" s="9">
        <f t="shared" si="3"/>
        <v>-5.208333333333333E-3</v>
      </c>
      <c r="G67" s="16">
        <f ca="1">IF(ROW()&lt;13,"",AVERAGE(OFFSET(United_States[[#This Row],[% Change]],,,-12)))</f>
        <v>-8.3862298394053441E-3</v>
      </c>
    </row>
    <row r="68" spans="1:7" x14ac:dyDescent="0.25">
      <c r="A68" s="1"/>
      <c r="B68" s="2">
        <v>24941</v>
      </c>
      <c r="C68" s="1">
        <v>171</v>
      </c>
      <c r="D68" s="1">
        <f t="shared" si="2"/>
        <v>-20</v>
      </c>
      <c r="E68" s="1">
        <f ca="1">IF(ROW()&lt;13,"",AVERAGE(OFFSET(United_States[[#This Row],[Last]],,,-12)))</f>
        <v>198.25</v>
      </c>
      <c r="F68" s="9">
        <f t="shared" si="3"/>
        <v>-0.10471204188481675</v>
      </c>
      <c r="G68" s="16">
        <f ca="1">IF(ROW()&lt;13,"",AVERAGE(OFFSET(United_States[[#This Row],[% Change]],,,-12)))</f>
        <v>-1.6736857954431365E-2</v>
      </c>
    </row>
    <row r="69" spans="1:7" x14ac:dyDescent="0.25">
      <c r="A69" s="1"/>
      <c r="B69" s="2">
        <v>24948</v>
      </c>
      <c r="C69" s="1">
        <v>183</v>
      </c>
      <c r="D69" s="1">
        <f t="shared" si="2"/>
        <v>12</v>
      </c>
      <c r="E69" s="1">
        <f ca="1">IF(ROW()&lt;13,"",AVERAGE(OFFSET(United_States[[#This Row],[Last]],,,-12)))</f>
        <v>197</v>
      </c>
      <c r="F69" s="9">
        <f t="shared" si="3"/>
        <v>7.0175438596491224E-2</v>
      </c>
      <c r="G69" s="16">
        <f ca="1">IF(ROW()&lt;13,"",AVERAGE(OFFSET(United_States[[#This Row],[% Change]],,,-12)))</f>
        <v>-2.2162048888866603E-3</v>
      </c>
    </row>
    <row r="70" spans="1:7" x14ac:dyDescent="0.25">
      <c r="A70" s="1"/>
      <c r="B70" s="2">
        <v>24955</v>
      </c>
      <c r="C70" s="1">
        <v>251</v>
      </c>
      <c r="D70" s="1">
        <f t="shared" si="2"/>
        <v>68</v>
      </c>
      <c r="E70" s="1">
        <f ca="1">IF(ROW()&lt;13,"",AVERAGE(OFFSET(United_States[[#This Row],[Last]],,,-12)))</f>
        <v>197.58333333333334</v>
      </c>
      <c r="F70" s="9">
        <f t="shared" si="3"/>
        <v>0.37158469945355194</v>
      </c>
      <c r="G70" s="16">
        <f ca="1">IF(ROW()&lt;13,"",AVERAGE(OFFSET(United_States[[#This Row],[% Change]],,,-12)))</f>
        <v>9.3889173719733047E-3</v>
      </c>
    </row>
    <row r="71" spans="1:7" x14ac:dyDescent="0.25">
      <c r="A71" s="1"/>
      <c r="B71" s="2">
        <v>24962</v>
      </c>
      <c r="C71" s="1">
        <v>209</v>
      </c>
      <c r="D71" s="1">
        <f t="shared" si="2"/>
        <v>-42</v>
      </c>
      <c r="E71" s="1">
        <f ca="1">IF(ROW()&lt;13,"",AVERAGE(OFFSET(United_States[[#This Row],[Last]],,,-12)))</f>
        <v>197.5</v>
      </c>
      <c r="F71" s="9">
        <f t="shared" si="3"/>
        <v>-0.16733067729083664</v>
      </c>
      <c r="G71" s="16">
        <f ca="1">IF(ROW()&lt;13,"",AVERAGE(OFFSET(United_States[[#This Row],[% Change]],,,-12)))</f>
        <v>7.0567161223270862E-3</v>
      </c>
    </row>
    <row r="72" spans="1:7" x14ac:dyDescent="0.25">
      <c r="A72" s="1"/>
      <c r="B72" s="2">
        <v>24969</v>
      </c>
      <c r="C72" s="1">
        <v>194</v>
      </c>
      <c r="D72" s="1">
        <f t="shared" si="2"/>
        <v>-15</v>
      </c>
      <c r="E72" s="1">
        <f ca="1">IF(ROW()&lt;13,"",AVERAGE(OFFSET(United_States[[#This Row],[Last]],,,-12)))</f>
        <v>197.33333333333334</v>
      </c>
      <c r="F72" s="9">
        <f t="shared" si="3"/>
        <v>-7.1770334928229665E-2</v>
      </c>
      <c r="G72" s="16">
        <f ca="1">IF(ROW()&lt;13,"",AVERAGE(OFFSET(United_States[[#This Row],[% Change]],,,-12)))</f>
        <v>6.6314104338635015E-3</v>
      </c>
    </row>
    <row r="73" spans="1:7" x14ac:dyDescent="0.25">
      <c r="A73" s="1"/>
      <c r="B73" s="2">
        <v>24976</v>
      </c>
      <c r="C73" s="1">
        <v>199</v>
      </c>
      <c r="D73" s="1">
        <f t="shared" si="2"/>
        <v>5</v>
      </c>
      <c r="E73" s="1">
        <f ca="1">IF(ROW()&lt;13,"",AVERAGE(OFFSET(United_States[[#This Row],[Last]],,,-12)))</f>
        <v>197.83333333333334</v>
      </c>
      <c r="F73" s="9">
        <f t="shared" si="3"/>
        <v>2.5773195876288658E-2</v>
      </c>
      <c r="G73" s="16">
        <f ca="1">IF(ROW()&lt;13,"",AVERAGE(OFFSET(United_States[[#This Row],[% Change]],,,-12)))</f>
        <v>1.0054686960969192E-2</v>
      </c>
    </row>
    <row r="74" spans="1:7" x14ac:dyDescent="0.25">
      <c r="A74" s="1"/>
      <c r="B74" s="2">
        <v>24983</v>
      </c>
      <c r="C74" s="1">
        <v>194</v>
      </c>
      <c r="D74" s="1">
        <f t="shared" si="2"/>
        <v>-5</v>
      </c>
      <c r="E74" s="1">
        <f ca="1">IF(ROW()&lt;13,"",AVERAGE(OFFSET(United_States[[#This Row],[Last]],,,-12)))</f>
        <v>198.16666666666666</v>
      </c>
      <c r="F74" s="9">
        <f t="shared" si="3"/>
        <v>-2.5125628140703519E-2</v>
      </c>
      <c r="G74" s="16">
        <f ca="1">IF(ROW()&lt;13,"",AVERAGE(OFFSET(United_States[[#This Row],[% Change]],,,-12)))</f>
        <v>9.2562214034753263E-3</v>
      </c>
    </row>
    <row r="75" spans="1:7" x14ac:dyDescent="0.25">
      <c r="A75" s="1"/>
      <c r="B75" s="2">
        <v>24990</v>
      </c>
      <c r="C75" s="1">
        <v>199</v>
      </c>
      <c r="D75" s="1">
        <f t="shared" si="2"/>
        <v>5</v>
      </c>
      <c r="E75" s="1">
        <f ca="1">IF(ROW()&lt;13,"",AVERAGE(OFFSET(United_States[[#This Row],[Last]],,,-12)))</f>
        <v>197.75</v>
      </c>
      <c r="F75" s="9">
        <f t="shared" si="3"/>
        <v>2.5773195876288658E-2</v>
      </c>
      <c r="G75" s="16">
        <f ca="1">IF(ROW()&lt;13,"",AVERAGE(OFFSET(United_States[[#This Row],[% Change]],,,-12)))</f>
        <v>5.2636368493064025E-3</v>
      </c>
    </row>
    <row r="76" spans="1:7" x14ac:dyDescent="0.25">
      <c r="A76" s="1"/>
      <c r="B76" s="2">
        <v>24997</v>
      </c>
      <c r="C76" s="1">
        <v>192</v>
      </c>
      <c r="D76" s="1">
        <f t="shared" si="2"/>
        <v>-7</v>
      </c>
      <c r="E76" s="1">
        <f ca="1">IF(ROW()&lt;13,"",AVERAGE(OFFSET(United_States[[#This Row],[Last]],,,-12)))</f>
        <v>197.91666666666666</v>
      </c>
      <c r="F76" s="9">
        <f t="shared" si="3"/>
        <v>-3.5175879396984924E-2</v>
      </c>
      <c r="G76" s="16">
        <f ca="1">IF(ROW()&lt;13,"",AVERAGE(OFFSET(United_States[[#This Row],[% Change]],,,-12)))</f>
        <v>8.051267814590337E-3</v>
      </c>
    </row>
    <row r="77" spans="1:7" x14ac:dyDescent="0.25">
      <c r="A77" s="1"/>
      <c r="B77" s="2">
        <v>25004</v>
      </c>
      <c r="C77" s="1">
        <v>194</v>
      </c>
      <c r="D77" s="1">
        <f t="shared" si="2"/>
        <v>2</v>
      </c>
      <c r="E77" s="1">
        <f ca="1">IF(ROW()&lt;13,"",AVERAGE(OFFSET(United_States[[#This Row],[Last]],,,-12)))</f>
        <v>197.41666666666666</v>
      </c>
      <c r="F77" s="9">
        <f t="shared" si="3"/>
        <v>1.0416666666666666E-2</v>
      </c>
      <c r="G77" s="16">
        <f ca="1">IF(ROW()&lt;13,"",AVERAGE(OFFSET(United_States[[#This Row],[% Change]],,,-12)))</f>
        <v>4.5333584578651906E-3</v>
      </c>
    </row>
    <row r="78" spans="1:7" x14ac:dyDescent="0.25">
      <c r="A78" s="1"/>
      <c r="B78" s="2">
        <v>25011</v>
      </c>
      <c r="C78" s="1">
        <v>189</v>
      </c>
      <c r="D78" s="1">
        <f t="shared" si="2"/>
        <v>-5</v>
      </c>
      <c r="E78" s="1">
        <f ca="1">IF(ROW()&lt;13,"",AVERAGE(OFFSET(United_States[[#This Row],[Last]],,,-12)))</f>
        <v>197.16666666666666</v>
      </c>
      <c r="F78" s="9">
        <f t="shared" si="3"/>
        <v>-2.5773195876288658E-2</v>
      </c>
      <c r="G78" s="16">
        <f ca="1">IF(ROW()&lt;13,"",AVERAGE(OFFSET(United_States[[#This Row],[% Change]],,,-12)))</f>
        <v>5.7189254681744737E-3</v>
      </c>
    </row>
    <row r="79" spans="1:7" x14ac:dyDescent="0.25">
      <c r="A79" s="1"/>
      <c r="B79" s="2">
        <v>25018</v>
      </c>
      <c r="C79" s="1">
        <v>194</v>
      </c>
      <c r="D79" s="1">
        <f t="shared" si="2"/>
        <v>5</v>
      </c>
      <c r="E79" s="1">
        <f ca="1">IF(ROW()&lt;13,"",AVERAGE(OFFSET(United_States[[#This Row],[Last]],,,-12)))</f>
        <v>197.41666666666666</v>
      </c>
      <c r="F79" s="9">
        <f t="shared" si="3"/>
        <v>2.6455026455026454E-2</v>
      </c>
      <c r="G79" s="16">
        <f ca="1">IF(ROW()&lt;13,"",AVERAGE(OFFSET(United_States[[#This Row],[% Change]],,,-12)))</f>
        <v>8.3575387838711202E-3</v>
      </c>
    </row>
    <row r="80" spans="1:7" x14ac:dyDescent="0.25">
      <c r="A80" s="1"/>
      <c r="B80" s="2">
        <v>25025</v>
      </c>
      <c r="C80" s="1">
        <v>214</v>
      </c>
      <c r="D80" s="1">
        <f t="shared" si="2"/>
        <v>20</v>
      </c>
      <c r="E80" s="1">
        <f ca="1">IF(ROW()&lt;13,"",AVERAGE(OFFSET(United_States[[#This Row],[Last]],,,-12)))</f>
        <v>201</v>
      </c>
      <c r="F80" s="9">
        <f t="shared" si="3"/>
        <v>0.10309278350515463</v>
      </c>
      <c r="G80" s="16">
        <f ca="1">IF(ROW()&lt;13,"",AVERAGE(OFFSET(United_States[[#This Row],[% Change]],,,-12)))</f>
        <v>2.5674607566368735E-2</v>
      </c>
    </row>
    <row r="81" spans="1:7" x14ac:dyDescent="0.25">
      <c r="A81" s="1"/>
      <c r="B81" s="2">
        <v>25032</v>
      </c>
      <c r="C81" s="1">
        <v>186</v>
      </c>
      <c r="D81" s="1">
        <f t="shared" si="2"/>
        <v>-28</v>
      </c>
      <c r="E81" s="1">
        <f ca="1">IF(ROW()&lt;13,"",AVERAGE(OFFSET(United_States[[#This Row],[Last]],,,-12)))</f>
        <v>201.25</v>
      </c>
      <c r="F81" s="9">
        <f t="shared" si="3"/>
        <v>-0.13084112149532709</v>
      </c>
      <c r="G81" s="16">
        <f ca="1">IF(ROW()&lt;13,"",AVERAGE(OFFSET(United_States[[#This Row],[% Change]],,,-12)))</f>
        <v>8.9232275587172085E-3</v>
      </c>
    </row>
    <row r="82" spans="1:7" x14ac:dyDescent="0.25">
      <c r="A82" s="1"/>
      <c r="B82" s="2">
        <v>25039</v>
      </c>
      <c r="C82" s="1">
        <v>180</v>
      </c>
      <c r="D82" s="1">
        <f t="shared" si="2"/>
        <v>-6</v>
      </c>
      <c r="E82" s="1">
        <f ca="1">IF(ROW()&lt;13,"",AVERAGE(OFFSET(United_States[[#This Row],[Last]],,,-12)))</f>
        <v>195.33333333333334</v>
      </c>
      <c r="F82" s="9">
        <f t="shared" si="3"/>
        <v>-3.2258064516129031E-2</v>
      </c>
      <c r="G82" s="16">
        <f ca="1">IF(ROW()&lt;13,"",AVERAGE(OFFSET(United_States[[#This Row],[% Change]],,,-12)))</f>
        <v>-2.4730336105422874E-2</v>
      </c>
    </row>
    <row r="83" spans="1:7" x14ac:dyDescent="0.25">
      <c r="A83" s="1"/>
      <c r="B83" s="2">
        <v>25046</v>
      </c>
      <c r="C83" s="1">
        <v>205</v>
      </c>
      <c r="D83" s="1">
        <f t="shared" si="2"/>
        <v>25</v>
      </c>
      <c r="E83" s="1">
        <f ca="1">IF(ROW()&lt;13,"",AVERAGE(OFFSET(United_States[[#This Row],[Last]],,,-12)))</f>
        <v>195</v>
      </c>
      <c r="F83" s="9">
        <f t="shared" si="3"/>
        <v>0.1388888888888889</v>
      </c>
      <c r="G83" s="16">
        <f ca="1">IF(ROW()&lt;13,"",AVERAGE(OFFSET(United_States[[#This Row],[% Change]],,,-12)))</f>
        <v>7.8796107622092215E-4</v>
      </c>
    </row>
    <row r="84" spans="1:7" x14ac:dyDescent="0.25">
      <c r="A84" s="1"/>
      <c r="B84" s="2">
        <v>25053</v>
      </c>
      <c r="C84" s="1">
        <v>206</v>
      </c>
      <c r="D84" s="1">
        <f t="shared" si="2"/>
        <v>1</v>
      </c>
      <c r="E84" s="1">
        <f ca="1">IF(ROW()&lt;13,"",AVERAGE(OFFSET(United_States[[#This Row],[Last]],,,-12)))</f>
        <v>196</v>
      </c>
      <c r="F84" s="9">
        <f t="shared" si="3"/>
        <v>4.8780487804878049E-3</v>
      </c>
      <c r="G84" s="16">
        <f ca="1">IF(ROW()&lt;13,"",AVERAGE(OFFSET(United_States[[#This Row],[% Change]],,,-12)))</f>
        <v>7.1753263852807128E-3</v>
      </c>
    </row>
    <row r="85" spans="1:7" x14ac:dyDescent="0.25">
      <c r="A85" s="1"/>
      <c r="B85" s="2">
        <v>25060</v>
      </c>
      <c r="C85" s="1">
        <v>218</v>
      </c>
      <c r="D85" s="1">
        <f t="shared" si="2"/>
        <v>12</v>
      </c>
      <c r="E85" s="1">
        <f ca="1">IF(ROW()&lt;13,"",AVERAGE(OFFSET(United_States[[#This Row],[Last]],,,-12)))</f>
        <v>197.58333333333334</v>
      </c>
      <c r="F85" s="9">
        <f t="shared" si="3"/>
        <v>5.8252427184466021E-2</v>
      </c>
      <c r="G85" s="16">
        <f ca="1">IF(ROW()&lt;13,"",AVERAGE(OFFSET(United_States[[#This Row],[% Change]],,,-12)))</f>
        <v>9.8819289942954913E-3</v>
      </c>
    </row>
    <row r="86" spans="1:7" x14ac:dyDescent="0.25">
      <c r="A86" s="1"/>
      <c r="B86" s="2">
        <v>25067</v>
      </c>
      <c r="C86" s="1">
        <v>192</v>
      </c>
      <c r="D86" s="1">
        <f t="shared" si="2"/>
        <v>-26</v>
      </c>
      <c r="E86" s="1">
        <f ca="1">IF(ROW()&lt;13,"",AVERAGE(OFFSET(United_States[[#This Row],[Last]],,,-12)))</f>
        <v>197.41666666666666</v>
      </c>
      <c r="F86" s="9">
        <f t="shared" si="3"/>
        <v>-0.11926605504587157</v>
      </c>
      <c r="G86" s="16">
        <f ca="1">IF(ROW()&lt;13,"",AVERAGE(OFFSET(United_States[[#This Row],[% Change]],,,-12)))</f>
        <v>2.0368934188648227E-3</v>
      </c>
    </row>
    <row r="87" spans="1:7" x14ac:dyDescent="0.25">
      <c r="A87" s="1"/>
      <c r="B87" s="2">
        <v>25074</v>
      </c>
      <c r="C87" s="1">
        <v>193</v>
      </c>
      <c r="D87" s="1">
        <f t="shared" si="2"/>
        <v>1</v>
      </c>
      <c r="E87" s="1">
        <f ca="1">IF(ROW()&lt;13,"",AVERAGE(OFFSET(United_States[[#This Row],[Last]],,,-12)))</f>
        <v>196.91666666666666</v>
      </c>
      <c r="F87" s="9">
        <f t="shared" si="3"/>
        <v>5.208333333333333E-3</v>
      </c>
      <c r="G87" s="16">
        <f ca="1">IF(ROW()&lt;13,"",AVERAGE(OFFSET(United_States[[#This Row],[% Change]],,,-12)))</f>
        <v>3.2315487361854386E-4</v>
      </c>
    </row>
    <row r="88" spans="1:7" x14ac:dyDescent="0.25">
      <c r="A88" s="1"/>
      <c r="B88" s="2">
        <v>25081</v>
      </c>
      <c r="C88" s="1">
        <v>188</v>
      </c>
      <c r="D88" s="1">
        <f t="shared" si="2"/>
        <v>-5</v>
      </c>
      <c r="E88" s="1">
        <f ca="1">IF(ROW()&lt;13,"",AVERAGE(OFFSET(United_States[[#This Row],[Last]],,,-12)))</f>
        <v>196.58333333333334</v>
      </c>
      <c r="F88" s="9">
        <f t="shared" si="3"/>
        <v>-2.5906735751295335E-2</v>
      </c>
      <c r="G88" s="16">
        <f ca="1">IF(ROW()&lt;13,"",AVERAGE(OFFSET(United_States[[#This Row],[% Change]],,,-12)))</f>
        <v>1.0955835107593443E-3</v>
      </c>
    </row>
    <row r="89" spans="1:7" x14ac:dyDescent="0.25">
      <c r="A89" s="1"/>
      <c r="B89" s="2">
        <v>25088</v>
      </c>
      <c r="C89" s="1">
        <v>189</v>
      </c>
      <c r="D89" s="1">
        <f t="shared" si="2"/>
        <v>1</v>
      </c>
      <c r="E89" s="1">
        <f ca="1">IF(ROW()&lt;13,"",AVERAGE(OFFSET(United_States[[#This Row],[Last]],,,-12)))</f>
        <v>196.16666666666666</v>
      </c>
      <c r="F89" s="9">
        <f t="shared" si="3"/>
        <v>5.3191489361702126E-3</v>
      </c>
      <c r="G89" s="16">
        <f ca="1">IF(ROW()&lt;13,"",AVERAGE(OFFSET(United_States[[#This Row],[% Change]],,,-12)))</f>
        <v>6.707903665513071E-4</v>
      </c>
    </row>
    <row r="90" spans="1:7" x14ac:dyDescent="0.25">
      <c r="A90" s="1"/>
      <c r="B90" s="2">
        <v>25095</v>
      </c>
      <c r="C90" s="1">
        <v>195</v>
      </c>
      <c r="D90" s="1">
        <f t="shared" si="2"/>
        <v>6</v>
      </c>
      <c r="E90" s="1">
        <f ca="1">IF(ROW()&lt;13,"",AVERAGE(OFFSET(United_States[[#This Row],[Last]],,,-12)))</f>
        <v>196.66666666666666</v>
      </c>
      <c r="F90" s="9">
        <f t="shared" si="3"/>
        <v>3.1746031746031744E-2</v>
      </c>
      <c r="G90" s="16">
        <f ca="1">IF(ROW()&lt;13,"",AVERAGE(OFFSET(United_States[[#This Row],[% Change]],,,-12)))</f>
        <v>5.4640593350780073E-3</v>
      </c>
    </row>
    <row r="91" spans="1:7" x14ac:dyDescent="0.25">
      <c r="A91" s="1"/>
      <c r="B91" s="2">
        <v>25102</v>
      </c>
      <c r="C91" s="1">
        <v>191</v>
      </c>
      <c r="D91" s="1">
        <f t="shared" si="2"/>
        <v>-4</v>
      </c>
      <c r="E91" s="1">
        <f ca="1">IF(ROW()&lt;13,"",AVERAGE(OFFSET(United_States[[#This Row],[Last]],,,-12)))</f>
        <v>196.41666666666666</v>
      </c>
      <c r="F91" s="9">
        <f t="shared" si="3"/>
        <v>-2.0512820512820513E-2</v>
      </c>
      <c r="G91" s="16">
        <f ca="1">IF(ROW()&lt;13,"",AVERAGE(OFFSET(United_States[[#This Row],[% Change]],,,-12)))</f>
        <v>1.5500720877574261E-3</v>
      </c>
    </row>
    <row r="92" spans="1:7" x14ac:dyDescent="0.25">
      <c r="A92" s="1"/>
      <c r="B92" s="2">
        <v>25109</v>
      </c>
      <c r="C92" s="1">
        <v>189</v>
      </c>
      <c r="D92" s="1">
        <f t="shared" si="2"/>
        <v>-2</v>
      </c>
      <c r="E92" s="1">
        <f ca="1">IF(ROW()&lt;13,"",AVERAGE(OFFSET(United_States[[#This Row],[Last]],,,-12)))</f>
        <v>194.33333333333334</v>
      </c>
      <c r="F92" s="9">
        <f t="shared" si="3"/>
        <v>-1.0471204188481676E-2</v>
      </c>
      <c r="G92" s="16">
        <f ca="1">IF(ROW()&lt;13,"",AVERAGE(OFFSET(United_States[[#This Row],[% Change]],,,-12)))</f>
        <v>-7.913593553378933E-3</v>
      </c>
    </row>
    <row r="93" spans="1:7" x14ac:dyDescent="0.25">
      <c r="A93" s="1"/>
      <c r="B93" s="2">
        <v>25116</v>
      </c>
      <c r="C93" s="1">
        <v>185</v>
      </c>
      <c r="D93" s="1">
        <f t="shared" si="2"/>
        <v>-4</v>
      </c>
      <c r="E93" s="1">
        <f ca="1">IF(ROW()&lt;13,"",AVERAGE(OFFSET(United_States[[#This Row],[Last]],,,-12)))</f>
        <v>194.25</v>
      </c>
      <c r="F93" s="9">
        <f t="shared" si="3"/>
        <v>-2.1164021164021163E-2</v>
      </c>
      <c r="G93" s="16">
        <f ca="1">IF(ROW()&lt;13,"",AVERAGE(OFFSET(United_States[[#This Row],[% Change]],,,-12)))</f>
        <v>1.2261648075632288E-3</v>
      </c>
    </row>
    <row r="94" spans="1:7" x14ac:dyDescent="0.25">
      <c r="A94" s="1"/>
      <c r="B94" s="2">
        <v>25123</v>
      </c>
      <c r="C94" s="1">
        <v>186</v>
      </c>
      <c r="D94" s="1">
        <f t="shared" si="2"/>
        <v>1</v>
      </c>
      <c r="E94" s="1">
        <f ca="1">IF(ROW()&lt;13,"",AVERAGE(OFFSET(United_States[[#This Row],[Last]],,,-12)))</f>
        <v>194.75</v>
      </c>
      <c r="F94" s="9">
        <f t="shared" si="3"/>
        <v>5.4054054054054057E-3</v>
      </c>
      <c r="G94" s="16">
        <f ca="1">IF(ROW()&lt;13,"",AVERAGE(OFFSET(United_States[[#This Row],[% Change]],,,-12)))</f>
        <v>4.3647873010244304E-3</v>
      </c>
    </row>
    <row r="95" spans="1:7" x14ac:dyDescent="0.25">
      <c r="A95" s="1"/>
      <c r="B95" s="2">
        <v>25130</v>
      </c>
      <c r="C95" s="1">
        <v>191</v>
      </c>
      <c r="D95" s="1">
        <f t="shared" si="2"/>
        <v>5</v>
      </c>
      <c r="E95" s="1">
        <f ca="1">IF(ROW()&lt;13,"",AVERAGE(OFFSET(United_States[[#This Row],[Last]],,,-12)))</f>
        <v>193.58333333333334</v>
      </c>
      <c r="F95" s="9">
        <f t="shared" si="3"/>
        <v>2.6881720430107527E-2</v>
      </c>
      <c r="G95" s="16">
        <f ca="1">IF(ROW()&lt;13,"",AVERAGE(OFFSET(United_States[[#This Row],[% Change]],,,-12)))</f>
        <v>-4.9691434038740163E-3</v>
      </c>
    </row>
    <row r="96" spans="1:7" x14ac:dyDescent="0.25">
      <c r="A96" s="1"/>
      <c r="B96" s="2">
        <v>25137</v>
      </c>
      <c r="C96" s="1">
        <v>182</v>
      </c>
      <c r="D96" s="1">
        <f t="shared" si="2"/>
        <v>-9</v>
      </c>
      <c r="E96" s="1">
        <f ca="1">IF(ROW()&lt;13,"",AVERAGE(OFFSET(United_States[[#This Row],[Last]],,,-12)))</f>
        <v>191.58333333333334</v>
      </c>
      <c r="F96" s="9">
        <f t="shared" si="3"/>
        <v>-4.712041884816754E-2</v>
      </c>
      <c r="G96" s="16">
        <f ca="1">IF(ROW()&lt;13,"",AVERAGE(OFFSET(United_States[[#This Row],[% Change]],,,-12)))</f>
        <v>-9.3023490395952955E-3</v>
      </c>
    </row>
    <row r="97" spans="1:7" x14ac:dyDescent="0.25">
      <c r="A97" s="1"/>
      <c r="B97" s="2">
        <v>25144</v>
      </c>
      <c r="C97" s="1">
        <v>181</v>
      </c>
      <c r="D97" s="1">
        <f t="shared" si="2"/>
        <v>-1</v>
      </c>
      <c r="E97" s="1">
        <f ca="1">IF(ROW()&lt;13,"",AVERAGE(OFFSET(United_States[[#This Row],[Last]],,,-12)))</f>
        <v>188.5</v>
      </c>
      <c r="F97" s="9">
        <f t="shared" si="3"/>
        <v>-5.4945054945054949E-3</v>
      </c>
      <c r="G97" s="16">
        <f ca="1">IF(ROW()&lt;13,"",AVERAGE(OFFSET(United_States[[#This Row],[% Change]],,,-12)))</f>
        <v>-1.4614593429509588E-2</v>
      </c>
    </row>
    <row r="98" spans="1:7" x14ac:dyDescent="0.25">
      <c r="A98" s="1"/>
      <c r="B98" s="2">
        <v>25151</v>
      </c>
      <c r="C98" s="1">
        <v>183</v>
      </c>
      <c r="D98" s="1">
        <f t="shared" si="2"/>
        <v>2</v>
      </c>
      <c r="E98" s="1">
        <f ca="1">IF(ROW()&lt;13,"",AVERAGE(OFFSET(United_States[[#This Row],[Last]],,,-12)))</f>
        <v>187.75</v>
      </c>
      <c r="F98" s="9">
        <f t="shared" si="3"/>
        <v>1.1049723756906077E-2</v>
      </c>
      <c r="G98" s="16">
        <f ca="1">IF(ROW()&lt;13,"",AVERAGE(OFFSET(United_States[[#This Row],[% Change]],,,-12)))</f>
        <v>-3.7549451959447856E-3</v>
      </c>
    </row>
    <row r="99" spans="1:7" x14ac:dyDescent="0.25">
      <c r="A99" s="1"/>
      <c r="B99" s="2">
        <v>25158</v>
      </c>
      <c r="C99" s="1">
        <v>192</v>
      </c>
      <c r="D99" s="1">
        <f t="shared" si="2"/>
        <v>9</v>
      </c>
      <c r="E99" s="1">
        <f ca="1">IF(ROW()&lt;13,"",AVERAGE(OFFSET(United_States[[#This Row],[Last]],,,-12)))</f>
        <v>187.66666666666666</v>
      </c>
      <c r="F99" s="9">
        <f t="shared" si="3"/>
        <v>4.9180327868852458E-2</v>
      </c>
      <c r="G99" s="16">
        <f ca="1">IF(ROW()&lt;13,"",AVERAGE(OFFSET(United_States[[#This Row],[% Change]],,,-12)))</f>
        <v>-9.0612317984858109E-5</v>
      </c>
    </row>
    <row r="100" spans="1:7" x14ac:dyDescent="0.25">
      <c r="A100" s="1"/>
      <c r="B100" s="2">
        <v>25165</v>
      </c>
      <c r="C100" s="1">
        <v>199</v>
      </c>
      <c r="D100" s="1">
        <f t="shared" si="2"/>
        <v>7</v>
      </c>
      <c r="E100" s="1">
        <f ca="1">IF(ROW()&lt;13,"",AVERAGE(OFFSET(United_States[[#This Row],[Last]],,,-12)))</f>
        <v>188.58333333333334</v>
      </c>
      <c r="F100" s="9">
        <f t="shared" si="3"/>
        <v>3.6458333333333336E-2</v>
      </c>
      <c r="G100" s="16">
        <f ca="1">IF(ROW()&lt;13,"",AVERAGE(OFFSET(United_States[[#This Row],[% Change]],,,-12)))</f>
        <v>5.106476772400865E-3</v>
      </c>
    </row>
    <row r="101" spans="1:7" x14ac:dyDescent="0.25">
      <c r="A101" s="1"/>
      <c r="B101" s="2">
        <v>25172</v>
      </c>
      <c r="C101" s="1">
        <v>162</v>
      </c>
      <c r="D101" s="1">
        <f t="shared" si="2"/>
        <v>-37</v>
      </c>
      <c r="E101" s="1">
        <f ca="1">IF(ROW()&lt;13,"",AVERAGE(OFFSET(United_States[[#This Row],[Last]],,,-12)))</f>
        <v>186.33333333333334</v>
      </c>
      <c r="F101" s="9">
        <f t="shared" si="3"/>
        <v>-0.18592964824120603</v>
      </c>
      <c r="G101" s="16">
        <f ca="1">IF(ROW()&lt;13,"",AVERAGE(OFFSET(United_States[[#This Row],[% Change]],,,-12)))</f>
        <v>-1.083092299238049E-2</v>
      </c>
    </row>
    <row r="102" spans="1:7" x14ac:dyDescent="0.25">
      <c r="A102" s="1"/>
      <c r="B102" s="2">
        <v>25179</v>
      </c>
      <c r="C102" s="1">
        <v>188</v>
      </c>
      <c r="D102" s="1">
        <f t="shared" si="2"/>
        <v>26</v>
      </c>
      <c r="E102" s="1">
        <f ca="1">IF(ROW()&lt;13,"",AVERAGE(OFFSET(United_States[[#This Row],[Last]],,,-12)))</f>
        <v>185.75</v>
      </c>
      <c r="F102" s="9">
        <f t="shared" si="3"/>
        <v>0.16049382716049382</v>
      </c>
      <c r="G102" s="16">
        <f ca="1">IF(ROW()&lt;13,"",AVERAGE(OFFSET(United_States[[#This Row],[% Change]],,,-12)))</f>
        <v>-1.0194004117531491E-4</v>
      </c>
    </row>
    <row r="103" spans="1:7" x14ac:dyDescent="0.25">
      <c r="A103" s="1"/>
      <c r="B103" s="2">
        <v>25186</v>
      </c>
      <c r="C103" s="1">
        <v>195</v>
      </c>
      <c r="D103" s="1">
        <f t="shared" si="2"/>
        <v>7</v>
      </c>
      <c r="E103" s="1">
        <f ca="1">IF(ROW()&lt;13,"",AVERAGE(OFFSET(United_States[[#This Row],[Last]],,,-12)))</f>
        <v>186.08333333333334</v>
      </c>
      <c r="F103" s="9">
        <f t="shared" si="3"/>
        <v>3.7234042553191488E-2</v>
      </c>
      <c r="G103" s="16">
        <f ca="1">IF(ROW()&lt;13,"",AVERAGE(OFFSET(United_States[[#This Row],[% Change]],,,-12)))</f>
        <v>4.710298547659017E-3</v>
      </c>
    </row>
    <row r="104" spans="1:7" x14ac:dyDescent="0.25">
      <c r="A104" s="1"/>
      <c r="B104" s="2">
        <v>25193</v>
      </c>
      <c r="C104" s="1">
        <v>192</v>
      </c>
      <c r="D104" s="1">
        <f t="shared" si="2"/>
        <v>-3</v>
      </c>
      <c r="E104" s="1">
        <f ca="1">IF(ROW()&lt;13,"",AVERAGE(OFFSET(United_States[[#This Row],[Last]],,,-12)))</f>
        <v>186.33333333333334</v>
      </c>
      <c r="F104" s="9">
        <f t="shared" si="3"/>
        <v>-1.5384615384615385E-2</v>
      </c>
      <c r="G104" s="16">
        <f ca="1">IF(ROW()&lt;13,"",AVERAGE(OFFSET(United_States[[#This Row],[% Change]],,,-12)))</f>
        <v>4.3008476146478734E-3</v>
      </c>
    </row>
    <row r="105" spans="1:7" x14ac:dyDescent="0.25">
      <c r="A105" s="1"/>
      <c r="B105" s="2">
        <v>25200</v>
      </c>
      <c r="C105" s="1">
        <v>223</v>
      </c>
      <c r="D105" s="1">
        <f t="shared" si="2"/>
        <v>31</v>
      </c>
      <c r="E105" s="1">
        <f ca="1">IF(ROW()&lt;13,"",AVERAGE(OFFSET(United_States[[#This Row],[Last]],,,-12)))</f>
        <v>189.5</v>
      </c>
      <c r="F105" s="9">
        <f t="shared" si="3"/>
        <v>0.16145833333333334</v>
      </c>
      <c r="G105" s="16">
        <f ca="1">IF(ROW()&lt;13,"",AVERAGE(OFFSET(United_States[[#This Row],[% Change]],,,-12)))</f>
        <v>1.9519377156094083E-2</v>
      </c>
    </row>
    <row r="106" spans="1:7" x14ac:dyDescent="0.25">
      <c r="A106" s="1"/>
      <c r="B106" s="2">
        <v>25207</v>
      </c>
      <c r="C106" s="1">
        <v>190</v>
      </c>
      <c r="D106" s="1">
        <f t="shared" si="2"/>
        <v>-33</v>
      </c>
      <c r="E106" s="1">
        <f ca="1">IF(ROW()&lt;13,"",AVERAGE(OFFSET(United_States[[#This Row],[Last]],,,-12)))</f>
        <v>189.83333333333334</v>
      </c>
      <c r="F106" s="9">
        <f t="shared" si="3"/>
        <v>-0.14798206278026907</v>
      </c>
      <c r="G106" s="16">
        <f ca="1">IF(ROW()&lt;13,"",AVERAGE(OFFSET(United_States[[#This Row],[% Change]],,,-12)))</f>
        <v>6.7370881406212113E-3</v>
      </c>
    </row>
    <row r="107" spans="1:7" x14ac:dyDescent="0.25">
      <c r="A107" s="1"/>
      <c r="B107" s="2">
        <v>25214</v>
      </c>
      <c r="C107" s="1">
        <v>191</v>
      </c>
      <c r="D107" s="1">
        <f t="shared" si="2"/>
        <v>1</v>
      </c>
      <c r="E107" s="1">
        <f ca="1">IF(ROW()&lt;13,"",AVERAGE(OFFSET(United_States[[#This Row],[Last]],,,-12)))</f>
        <v>189.83333333333334</v>
      </c>
      <c r="F107" s="9">
        <f t="shared" si="3"/>
        <v>5.263157894736842E-3</v>
      </c>
      <c r="G107" s="16">
        <f ca="1">IF(ROW()&lt;13,"",AVERAGE(OFFSET(United_States[[#This Row],[% Change]],,,-12)))</f>
        <v>4.9355412626736544E-3</v>
      </c>
    </row>
    <row r="108" spans="1:7" x14ac:dyDescent="0.25">
      <c r="A108" s="1"/>
      <c r="B108" s="2">
        <v>25221</v>
      </c>
      <c r="C108" s="1">
        <v>192</v>
      </c>
      <c r="D108" s="1">
        <f t="shared" si="2"/>
        <v>1</v>
      </c>
      <c r="E108" s="1">
        <f ca="1">IF(ROW()&lt;13,"",AVERAGE(OFFSET(United_States[[#This Row],[Last]],,,-12)))</f>
        <v>190.66666666666666</v>
      </c>
      <c r="F108" s="9">
        <f t="shared" si="3"/>
        <v>5.235602094240838E-3</v>
      </c>
      <c r="G108" s="16">
        <f ca="1">IF(ROW()&lt;13,"",AVERAGE(OFFSET(United_States[[#This Row],[% Change]],,,-12)))</f>
        <v>9.2985430078743516E-3</v>
      </c>
    </row>
    <row r="109" spans="1:7" x14ac:dyDescent="0.25">
      <c r="A109" s="1"/>
      <c r="B109" s="2">
        <v>25228</v>
      </c>
      <c r="C109" s="1">
        <v>193</v>
      </c>
      <c r="D109" s="1">
        <f t="shared" si="2"/>
        <v>1</v>
      </c>
      <c r="E109" s="1">
        <f ca="1">IF(ROW()&lt;13,"",AVERAGE(OFFSET(United_States[[#This Row],[Last]],,,-12)))</f>
        <v>191.66666666666666</v>
      </c>
      <c r="F109" s="9">
        <f t="shared" si="3"/>
        <v>5.208333333333333E-3</v>
      </c>
      <c r="G109" s="16">
        <f ca="1">IF(ROW()&lt;13,"",AVERAGE(OFFSET(United_States[[#This Row],[% Change]],,,-12)))</f>
        <v>1.0190446243527586E-2</v>
      </c>
    </row>
    <row r="110" spans="1:7" x14ac:dyDescent="0.25">
      <c r="A110" s="1"/>
      <c r="B110" s="2">
        <v>25235</v>
      </c>
      <c r="C110" s="1">
        <v>203</v>
      </c>
      <c r="D110" s="1">
        <f t="shared" si="2"/>
        <v>10</v>
      </c>
      <c r="E110" s="1">
        <f ca="1">IF(ROW()&lt;13,"",AVERAGE(OFFSET(United_States[[#This Row],[Last]],,,-12)))</f>
        <v>193.33333333333334</v>
      </c>
      <c r="F110" s="9">
        <f t="shared" si="3"/>
        <v>5.181347150259067E-2</v>
      </c>
      <c r="G110" s="16">
        <f ca="1">IF(ROW()&lt;13,"",AVERAGE(OFFSET(United_States[[#This Row],[% Change]],,,-12)))</f>
        <v>1.3587425222334637E-2</v>
      </c>
    </row>
    <row r="111" spans="1:7" x14ac:dyDescent="0.25">
      <c r="A111" s="1"/>
      <c r="B111" s="2">
        <v>25242</v>
      </c>
      <c r="C111" s="1">
        <v>197</v>
      </c>
      <c r="D111" s="1">
        <f t="shared" si="2"/>
        <v>-6</v>
      </c>
      <c r="E111" s="1">
        <f ca="1">IF(ROW()&lt;13,"",AVERAGE(OFFSET(United_States[[#This Row],[Last]],,,-12)))</f>
        <v>193.75</v>
      </c>
      <c r="F111" s="9">
        <f t="shared" si="3"/>
        <v>-2.9556650246305417E-2</v>
      </c>
      <c r="G111" s="16">
        <f ca="1">IF(ROW()&lt;13,"",AVERAGE(OFFSET(United_States[[#This Row],[% Change]],,,-12)))</f>
        <v>7.0260103794048149E-3</v>
      </c>
    </row>
    <row r="112" spans="1:7" x14ac:dyDescent="0.25">
      <c r="A112" s="1"/>
      <c r="B112" s="2">
        <v>25249</v>
      </c>
      <c r="C112" s="1">
        <v>192</v>
      </c>
      <c r="D112" s="1">
        <f t="shared" si="2"/>
        <v>-5</v>
      </c>
      <c r="E112" s="1">
        <f ca="1">IF(ROW()&lt;13,"",AVERAGE(OFFSET(United_States[[#This Row],[Last]],,,-12)))</f>
        <v>193.16666666666666</v>
      </c>
      <c r="F112" s="9">
        <f t="shared" si="3"/>
        <v>-2.5380710659898477E-2</v>
      </c>
      <c r="G112" s="16">
        <f ca="1">IF(ROW()&lt;13,"",AVERAGE(OFFSET(United_States[[#This Row],[% Change]],,,-12)))</f>
        <v>1.8727567133021625E-3</v>
      </c>
    </row>
    <row r="113" spans="1:7" x14ac:dyDescent="0.25">
      <c r="A113" s="1"/>
      <c r="B113" s="2">
        <v>25256</v>
      </c>
      <c r="C113" s="1">
        <v>192</v>
      </c>
      <c r="D113" s="1">
        <f t="shared" si="2"/>
        <v>0</v>
      </c>
      <c r="E113" s="1">
        <f ca="1">IF(ROW()&lt;13,"",AVERAGE(OFFSET(United_States[[#This Row],[Last]],,,-12)))</f>
        <v>195.66666666666666</v>
      </c>
      <c r="F113" s="9">
        <f t="shared" si="3"/>
        <v>0</v>
      </c>
      <c r="G113" s="16">
        <f ca="1">IF(ROW()&lt;13,"",AVERAGE(OFFSET(United_States[[#This Row],[% Change]],,,-12)))</f>
        <v>1.7366894066735999E-2</v>
      </c>
    </row>
    <row r="114" spans="1:7" x14ac:dyDescent="0.25">
      <c r="A114" s="1"/>
      <c r="B114" s="2">
        <v>25263</v>
      </c>
      <c r="C114" s="1">
        <v>201</v>
      </c>
      <c r="D114" s="1">
        <f t="shared" si="2"/>
        <v>9</v>
      </c>
      <c r="E114" s="1">
        <f ca="1">IF(ROW()&lt;13,"",AVERAGE(OFFSET(United_States[[#This Row],[Last]],,,-12)))</f>
        <v>196.75</v>
      </c>
      <c r="F114" s="9">
        <f t="shared" si="3"/>
        <v>4.6875E-2</v>
      </c>
      <c r="G114" s="16">
        <f ca="1">IF(ROW()&lt;13,"",AVERAGE(OFFSET(United_States[[#This Row],[% Change]],,,-12)))</f>
        <v>7.8986584700281807E-3</v>
      </c>
    </row>
    <row r="115" spans="1:7" x14ac:dyDescent="0.25">
      <c r="A115" s="1"/>
      <c r="B115" s="2">
        <v>25270</v>
      </c>
      <c r="C115" s="1">
        <v>191</v>
      </c>
      <c r="D115" s="1">
        <f t="shared" si="2"/>
        <v>-10</v>
      </c>
      <c r="E115" s="1">
        <f ca="1">IF(ROW()&lt;13,"",AVERAGE(OFFSET(United_States[[#This Row],[Last]],,,-12)))</f>
        <v>196.41666666666666</v>
      </c>
      <c r="F115" s="9">
        <f t="shared" si="3"/>
        <v>-4.975124378109453E-2</v>
      </c>
      <c r="G115" s="16">
        <f ca="1">IF(ROW()&lt;13,"",AVERAGE(OFFSET(United_States[[#This Row],[% Change]],,,-12)))</f>
        <v>6.4988460883767861E-4</v>
      </c>
    </row>
    <row r="116" spans="1:7" x14ac:dyDescent="0.25">
      <c r="A116" s="1"/>
      <c r="B116" s="2">
        <v>25277</v>
      </c>
      <c r="C116" s="1">
        <v>189</v>
      </c>
      <c r="D116" s="1">
        <f t="shared" si="2"/>
        <v>-2</v>
      </c>
      <c r="E116" s="1">
        <f ca="1">IF(ROW()&lt;13,"",AVERAGE(OFFSET(United_States[[#This Row],[Last]],,,-12)))</f>
        <v>196.16666666666666</v>
      </c>
      <c r="F116" s="9">
        <f t="shared" si="3"/>
        <v>-1.0471204188481676E-2</v>
      </c>
      <c r="G116" s="16">
        <f ca="1">IF(ROW()&lt;13,"",AVERAGE(OFFSET(United_States[[#This Row],[% Change]],,,-12)))</f>
        <v>1.059335541848821E-3</v>
      </c>
    </row>
    <row r="117" spans="1:7" x14ac:dyDescent="0.25">
      <c r="A117" s="1"/>
      <c r="B117" s="2">
        <v>25284</v>
      </c>
      <c r="C117" s="1">
        <v>181</v>
      </c>
      <c r="D117" s="1">
        <f t="shared" si="2"/>
        <v>-8</v>
      </c>
      <c r="E117" s="1">
        <f ca="1">IF(ROW()&lt;13,"",AVERAGE(OFFSET(United_States[[#This Row],[Last]],,,-12)))</f>
        <v>192.66666666666666</v>
      </c>
      <c r="F117" s="9">
        <f t="shared" si="3"/>
        <v>-4.2328042328042326E-2</v>
      </c>
      <c r="G117" s="16">
        <f ca="1">IF(ROW()&lt;13,"",AVERAGE(OFFSET(United_States[[#This Row],[% Change]],,,-12)))</f>
        <v>-1.5922862429932485E-2</v>
      </c>
    </row>
    <row r="118" spans="1:7" x14ac:dyDescent="0.25">
      <c r="A118" s="1"/>
      <c r="B118" s="2">
        <v>25291</v>
      </c>
      <c r="C118" s="1">
        <v>183</v>
      </c>
      <c r="D118" s="1">
        <f t="shared" si="2"/>
        <v>2</v>
      </c>
      <c r="E118" s="1">
        <f ca="1">IF(ROW()&lt;13,"",AVERAGE(OFFSET(United_States[[#This Row],[Last]],,,-12)))</f>
        <v>192.08333333333334</v>
      </c>
      <c r="F118" s="9">
        <f t="shared" si="3"/>
        <v>1.1049723756906077E-2</v>
      </c>
      <c r="G118" s="16">
        <f ca="1">IF(ROW()&lt;13,"",AVERAGE(OFFSET(United_States[[#This Row],[% Change]],,,-12)))</f>
        <v>-2.6702135518345562E-3</v>
      </c>
    </row>
    <row r="119" spans="1:7" x14ac:dyDescent="0.25">
      <c r="A119" s="1"/>
      <c r="B119" s="2">
        <v>25298</v>
      </c>
      <c r="C119" s="1">
        <v>182</v>
      </c>
      <c r="D119" s="1">
        <f t="shared" si="2"/>
        <v>-1</v>
      </c>
      <c r="E119" s="1">
        <f ca="1">IF(ROW()&lt;13,"",AVERAGE(OFFSET(United_States[[#This Row],[Last]],,,-12)))</f>
        <v>191.33333333333334</v>
      </c>
      <c r="F119" s="9">
        <f t="shared" si="3"/>
        <v>-5.4644808743169399E-3</v>
      </c>
      <c r="G119" s="16">
        <f ca="1">IF(ROW()&lt;13,"",AVERAGE(OFFSET(United_States[[#This Row],[% Change]],,,-12)))</f>
        <v>-3.5641834492557037E-3</v>
      </c>
    </row>
    <row r="120" spans="1:7" x14ac:dyDescent="0.25">
      <c r="A120" s="1"/>
      <c r="B120" s="2">
        <v>25305</v>
      </c>
      <c r="C120" s="1">
        <v>190</v>
      </c>
      <c r="D120" s="1">
        <f t="shared" si="2"/>
        <v>8</v>
      </c>
      <c r="E120" s="1">
        <f ca="1">IF(ROW()&lt;13,"",AVERAGE(OFFSET(United_States[[#This Row],[Last]],,,-12)))</f>
        <v>191.16666666666666</v>
      </c>
      <c r="F120" s="9">
        <f t="shared" si="3"/>
        <v>4.3956043956043959E-2</v>
      </c>
      <c r="G120" s="16">
        <f ca="1">IF(ROW()&lt;13,"",AVERAGE(OFFSET(United_States[[#This Row],[% Change]],,,-12)))</f>
        <v>-3.3747996077211048E-4</v>
      </c>
    </row>
    <row r="121" spans="1:7" x14ac:dyDescent="0.25">
      <c r="A121" s="1"/>
      <c r="B121" s="2">
        <v>25312</v>
      </c>
      <c r="C121" s="1">
        <v>187</v>
      </c>
      <c r="D121" s="1">
        <f t="shared" si="2"/>
        <v>-3</v>
      </c>
      <c r="E121" s="1">
        <f ca="1">IF(ROW()&lt;13,"",AVERAGE(OFFSET(United_States[[#This Row],[Last]],,,-12)))</f>
        <v>190.66666666666666</v>
      </c>
      <c r="F121" s="9">
        <f t="shared" si="3"/>
        <v>-1.5789473684210527E-2</v>
      </c>
      <c r="G121" s="16">
        <f ca="1">IF(ROW()&lt;13,"",AVERAGE(OFFSET(United_States[[#This Row],[% Change]],,,-12)))</f>
        <v>-2.0872972122340985E-3</v>
      </c>
    </row>
    <row r="122" spans="1:7" x14ac:dyDescent="0.25">
      <c r="A122" s="1"/>
      <c r="B122" s="2">
        <v>25319</v>
      </c>
      <c r="C122" s="1">
        <v>177</v>
      </c>
      <c r="D122" s="1">
        <f t="shared" si="2"/>
        <v>-10</v>
      </c>
      <c r="E122" s="1">
        <f ca="1">IF(ROW()&lt;13,"",AVERAGE(OFFSET(United_States[[#This Row],[Last]],,,-12)))</f>
        <v>188.5</v>
      </c>
      <c r="F122" s="9">
        <f t="shared" si="3"/>
        <v>-5.3475935828877004E-2</v>
      </c>
      <c r="G122" s="16">
        <f ca="1">IF(ROW()&lt;13,"",AVERAGE(OFFSET(United_States[[#This Row],[% Change]],,,-12)))</f>
        <v>-1.0861414489856405E-2</v>
      </c>
    </row>
    <row r="123" spans="1:7" x14ac:dyDescent="0.25">
      <c r="A123" s="1"/>
      <c r="B123" s="2">
        <v>25326</v>
      </c>
      <c r="C123" s="1">
        <v>177</v>
      </c>
      <c r="D123" s="1">
        <f t="shared" si="2"/>
        <v>0</v>
      </c>
      <c r="E123" s="1">
        <f ca="1">IF(ROW()&lt;13,"",AVERAGE(OFFSET(United_States[[#This Row],[Last]],,,-12)))</f>
        <v>186.83333333333334</v>
      </c>
      <c r="F123" s="9">
        <f t="shared" si="3"/>
        <v>0</v>
      </c>
      <c r="G123" s="16">
        <f ca="1">IF(ROW()&lt;13,"",AVERAGE(OFFSET(United_States[[#This Row],[% Change]],,,-12)))</f>
        <v>-8.3983603026642883E-3</v>
      </c>
    </row>
    <row r="124" spans="1:7" x14ac:dyDescent="0.25">
      <c r="A124" s="1"/>
      <c r="B124" s="2">
        <v>25333</v>
      </c>
      <c r="C124" s="1">
        <v>183</v>
      </c>
      <c r="D124" s="1">
        <f t="shared" si="2"/>
        <v>6</v>
      </c>
      <c r="E124" s="1">
        <f ca="1">IF(ROW()&lt;13,"",AVERAGE(OFFSET(United_States[[#This Row],[Last]],,,-12)))</f>
        <v>186.08333333333334</v>
      </c>
      <c r="F124" s="9">
        <f t="shared" si="3"/>
        <v>3.3898305084745763E-2</v>
      </c>
      <c r="G124" s="16">
        <f ca="1">IF(ROW()&lt;13,"",AVERAGE(OFFSET(United_States[[#This Row],[% Change]],,,-12)))</f>
        <v>-3.4584423239439337E-3</v>
      </c>
    </row>
    <row r="125" spans="1:7" x14ac:dyDescent="0.25">
      <c r="A125" s="1"/>
      <c r="B125" s="2">
        <v>25340</v>
      </c>
      <c r="C125" s="1">
        <v>179</v>
      </c>
      <c r="D125" s="1">
        <f t="shared" si="2"/>
        <v>-4</v>
      </c>
      <c r="E125" s="1">
        <f ca="1">IF(ROW()&lt;13,"",AVERAGE(OFFSET(United_States[[#This Row],[Last]],,,-12)))</f>
        <v>185</v>
      </c>
      <c r="F125" s="9">
        <f t="shared" si="3"/>
        <v>-2.185792349726776E-2</v>
      </c>
      <c r="G125" s="16">
        <f ca="1">IF(ROW()&lt;13,"",AVERAGE(OFFSET(United_States[[#This Row],[% Change]],,,-12)))</f>
        <v>-5.2799359487162474E-3</v>
      </c>
    </row>
    <row r="126" spans="1:7" x14ac:dyDescent="0.25">
      <c r="A126" s="1"/>
      <c r="B126" s="2">
        <v>25347</v>
      </c>
      <c r="C126" s="1">
        <v>180</v>
      </c>
      <c r="D126" s="1">
        <f t="shared" si="2"/>
        <v>1</v>
      </c>
      <c r="E126" s="1">
        <f ca="1">IF(ROW()&lt;13,"",AVERAGE(OFFSET(United_States[[#This Row],[Last]],,,-12)))</f>
        <v>183.25</v>
      </c>
      <c r="F126" s="9">
        <f t="shared" si="3"/>
        <v>5.5865921787709499E-3</v>
      </c>
      <c r="G126" s="16">
        <f ca="1">IF(ROW()&lt;13,"",AVERAGE(OFFSET(United_States[[#This Row],[% Change]],,,-12)))</f>
        <v>-8.7206366004853372E-3</v>
      </c>
    </row>
    <row r="127" spans="1:7" x14ac:dyDescent="0.25">
      <c r="A127" s="1"/>
      <c r="B127" s="2">
        <v>25354</v>
      </c>
      <c r="C127" s="1">
        <v>187</v>
      </c>
      <c r="D127" s="1">
        <f t="shared" si="2"/>
        <v>7</v>
      </c>
      <c r="E127" s="1">
        <f ca="1">IF(ROW()&lt;13,"",AVERAGE(OFFSET(United_States[[#This Row],[Last]],,,-12)))</f>
        <v>182.91666666666666</v>
      </c>
      <c r="F127" s="9">
        <f t="shared" si="3"/>
        <v>3.888888888888889E-2</v>
      </c>
      <c r="G127" s="16">
        <f ca="1">IF(ROW()&lt;13,"",AVERAGE(OFFSET(United_States[[#This Row],[% Change]],,,-12)))</f>
        <v>-1.333958877986716E-3</v>
      </c>
    </row>
    <row r="128" spans="1:7" x14ac:dyDescent="0.25">
      <c r="A128" s="1"/>
      <c r="B128" s="2">
        <v>25361</v>
      </c>
      <c r="C128" s="1">
        <v>192</v>
      </c>
      <c r="D128" s="1">
        <f t="shared" si="2"/>
        <v>5</v>
      </c>
      <c r="E128" s="1">
        <f ca="1">IF(ROW()&lt;13,"",AVERAGE(OFFSET(United_States[[#This Row],[Last]],,,-12)))</f>
        <v>183.16666666666666</v>
      </c>
      <c r="F128" s="9">
        <f t="shared" si="3"/>
        <v>2.6737967914438502E-2</v>
      </c>
      <c r="G128" s="16">
        <f ca="1">IF(ROW()&lt;13,"",AVERAGE(OFFSET(United_States[[#This Row],[% Change]],,,-12)))</f>
        <v>1.7668054639232986E-3</v>
      </c>
    </row>
    <row r="129" spans="1:7" x14ac:dyDescent="0.25">
      <c r="A129" s="1"/>
      <c r="B129" s="2">
        <v>25368</v>
      </c>
      <c r="C129" s="1">
        <v>182</v>
      </c>
      <c r="D129" s="1">
        <f t="shared" si="2"/>
        <v>-10</v>
      </c>
      <c r="E129" s="1">
        <f ca="1">IF(ROW()&lt;13,"",AVERAGE(OFFSET(United_States[[#This Row],[Last]],,,-12)))</f>
        <v>183.25</v>
      </c>
      <c r="F129" s="9">
        <f t="shared" si="3"/>
        <v>-5.2083333333333336E-2</v>
      </c>
      <c r="G129" s="16">
        <f ca="1">IF(ROW()&lt;13,"",AVERAGE(OFFSET(United_States[[#This Row],[% Change]],,,-12)))</f>
        <v>9.5386454681571468E-4</v>
      </c>
    </row>
    <row r="130" spans="1:7" x14ac:dyDescent="0.25">
      <c r="A130" s="1"/>
      <c r="B130" s="2">
        <v>25375</v>
      </c>
      <c r="C130" s="1">
        <v>191</v>
      </c>
      <c r="D130" s="1">
        <f t="shared" ref="D130:D193" si="4">C130-C129</f>
        <v>9</v>
      </c>
      <c r="E130" s="1">
        <f ca="1">IF(ROW()&lt;13,"",AVERAGE(OFFSET(United_States[[#This Row],[Last]],,,-12)))</f>
        <v>183.91666666666666</v>
      </c>
      <c r="F130" s="9">
        <f t="shared" ref="F130:F193" si="5">(C130-C129)/C129</f>
        <v>4.9450549450549448E-2</v>
      </c>
      <c r="G130" s="16">
        <f ca="1">IF(ROW()&lt;13,"",AVERAGE(OFFSET(United_States[[#This Row],[% Change]],,,-12)))</f>
        <v>4.153933354619329E-3</v>
      </c>
    </row>
    <row r="131" spans="1:7" x14ac:dyDescent="0.25">
      <c r="A131" s="1"/>
      <c r="B131" s="2">
        <v>25382</v>
      </c>
      <c r="C131" s="1">
        <v>203</v>
      </c>
      <c r="D131" s="1">
        <f t="shared" si="4"/>
        <v>12</v>
      </c>
      <c r="E131" s="1">
        <f ca="1">IF(ROW()&lt;13,"",AVERAGE(OFFSET(United_States[[#This Row],[Last]],,,-12)))</f>
        <v>185.66666666666666</v>
      </c>
      <c r="F131" s="9">
        <f t="shared" si="5"/>
        <v>6.2827225130890049E-2</v>
      </c>
      <c r="G131" s="16">
        <f ca="1">IF(ROW()&lt;13,"",AVERAGE(OFFSET(United_States[[#This Row],[% Change]],,,-12)))</f>
        <v>9.8449088550532447E-3</v>
      </c>
    </row>
    <row r="132" spans="1:7" x14ac:dyDescent="0.25">
      <c r="A132" s="1"/>
      <c r="B132" s="2">
        <v>25389</v>
      </c>
      <c r="C132" s="1">
        <v>227</v>
      </c>
      <c r="D132" s="1">
        <f t="shared" si="4"/>
        <v>24</v>
      </c>
      <c r="E132" s="1">
        <f ca="1">IF(ROW()&lt;13,"",AVERAGE(OFFSET(United_States[[#This Row],[Last]],,,-12)))</f>
        <v>188.75</v>
      </c>
      <c r="F132" s="9">
        <f t="shared" si="5"/>
        <v>0.11822660098522167</v>
      </c>
      <c r="G132" s="16">
        <f ca="1">IF(ROW()&lt;13,"",AVERAGE(OFFSET(United_States[[#This Row],[% Change]],,,-12)))</f>
        <v>1.6034121940818054E-2</v>
      </c>
    </row>
    <row r="133" spans="1:7" x14ac:dyDescent="0.25">
      <c r="A133" s="1"/>
      <c r="B133" s="2">
        <v>25396</v>
      </c>
      <c r="C133" s="1">
        <v>210</v>
      </c>
      <c r="D133" s="1">
        <f t="shared" si="4"/>
        <v>-17</v>
      </c>
      <c r="E133" s="1">
        <f ca="1">IF(ROW()&lt;13,"",AVERAGE(OFFSET(United_States[[#This Row],[Last]],,,-12)))</f>
        <v>190.66666666666666</v>
      </c>
      <c r="F133" s="9">
        <f t="shared" si="5"/>
        <v>-7.4889867841409691E-2</v>
      </c>
      <c r="G133" s="16">
        <f ca="1">IF(ROW()&lt;13,"",AVERAGE(OFFSET(United_States[[#This Row],[% Change]],,,-12)))</f>
        <v>1.1109089094384792E-2</v>
      </c>
    </row>
    <row r="134" spans="1:7" x14ac:dyDescent="0.25">
      <c r="A134" s="1"/>
      <c r="B134" s="2">
        <v>25403</v>
      </c>
      <c r="C134" s="1">
        <v>206</v>
      </c>
      <c r="D134" s="1">
        <f t="shared" si="4"/>
        <v>-4</v>
      </c>
      <c r="E134" s="1">
        <f ca="1">IF(ROW()&lt;13,"",AVERAGE(OFFSET(United_States[[#This Row],[Last]],,,-12)))</f>
        <v>193.08333333333334</v>
      </c>
      <c r="F134" s="9">
        <f t="shared" si="5"/>
        <v>-1.9047619047619049E-2</v>
      </c>
      <c r="G134" s="16">
        <f ca="1">IF(ROW()&lt;13,"",AVERAGE(OFFSET(United_States[[#This Row],[% Change]],,,-12)))</f>
        <v>1.3978115492822948E-2</v>
      </c>
    </row>
    <row r="135" spans="1:7" x14ac:dyDescent="0.25">
      <c r="A135" s="1"/>
      <c r="B135" s="2">
        <v>25410</v>
      </c>
      <c r="C135" s="1">
        <v>192</v>
      </c>
      <c r="D135" s="1">
        <f t="shared" si="4"/>
        <v>-14</v>
      </c>
      <c r="E135" s="1">
        <f ca="1">IF(ROW()&lt;13,"",AVERAGE(OFFSET(United_States[[#This Row],[Last]],,,-12)))</f>
        <v>194.33333333333334</v>
      </c>
      <c r="F135" s="9">
        <f t="shared" si="5"/>
        <v>-6.7961165048543687E-2</v>
      </c>
      <c r="G135" s="16">
        <f ca="1">IF(ROW()&lt;13,"",AVERAGE(OFFSET(United_States[[#This Row],[% Change]],,,-12)))</f>
        <v>8.3146850721109739E-3</v>
      </c>
    </row>
    <row r="136" spans="1:7" x14ac:dyDescent="0.25">
      <c r="A136" s="1"/>
      <c r="B136" s="2">
        <v>25417</v>
      </c>
      <c r="C136" s="1">
        <v>196</v>
      </c>
      <c r="D136" s="1">
        <f t="shared" si="4"/>
        <v>4</v>
      </c>
      <c r="E136" s="1">
        <f ca="1">IF(ROW()&lt;13,"",AVERAGE(OFFSET(United_States[[#This Row],[Last]],,,-12)))</f>
        <v>195.41666666666666</v>
      </c>
      <c r="F136" s="9">
        <f t="shared" si="5"/>
        <v>2.0833333333333332E-2</v>
      </c>
      <c r="G136" s="16">
        <f ca="1">IF(ROW()&lt;13,"",AVERAGE(OFFSET(United_States[[#This Row],[% Change]],,,-12)))</f>
        <v>7.2259374261599415E-3</v>
      </c>
    </row>
    <row r="137" spans="1:7" x14ac:dyDescent="0.25">
      <c r="A137" s="1"/>
      <c r="B137" s="2">
        <v>25424</v>
      </c>
      <c r="C137" s="1">
        <v>203</v>
      </c>
      <c r="D137" s="1">
        <f t="shared" si="4"/>
        <v>7</v>
      </c>
      <c r="E137" s="1">
        <f ca="1">IF(ROW()&lt;13,"",AVERAGE(OFFSET(United_States[[#This Row],[Last]],,,-12)))</f>
        <v>197.41666666666666</v>
      </c>
      <c r="F137" s="9">
        <f t="shared" si="5"/>
        <v>3.5714285714285712E-2</v>
      </c>
      <c r="G137" s="16">
        <f ca="1">IF(ROW()&lt;13,"",AVERAGE(OFFSET(United_States[[#This Row],[% Change]],,,-12)))</f>
        <v>1.2023621527122733E-2</v>
      </c>
    </row>
    <row r="138" spans="1:7" x14ac:dyDescent="0.25">
      <c r="A138" s="1"/>
      <c r="B138" s="2">
        <v>25431</v>
      </c>
      <c r="C138" s="1">
        <v>199</v>
      </c>
      <c r="D138" s="1">
        <f t="shared" si="4"/>
        <v>-4</v>
      </c>
      <c r="E138" s="1">
        <f ca="1">IF(ROW()&lt;13,"",AVERAGE(OFFSET(United_States[[#This Row],[Last]],,,-12)))</f>
        <v>199</v>
      </c>
      <c r="F138" s="9">
        <f t="shared" si="5"/>
        <v>-1.9704433497536946E-2</v>
      </c>
      <c r="G138" s="16">
        <f ca="1">IF(ROW()&lt;13,"",AVERAGE(OFFSET(United_States[[#This Row],[% Change]],,,-12)))</f>
        <v>9.9160360540970754E-3</v>
      </c>
    </row>
    <row r="139" spans="1:7" x14ac:dyDescent="0.25">
      <c r="A139" s="1"/>
      <c r="B139" s="2">
        <v>25438</v>
      </c>
      <c r="C139" s="1">
        <v>199</v>
      </c>
      <c r="D139" s="1">
        <f t="shared" si="4"/>
        <v>0</v>
      </c>
      <c r="E139" s="1">
        <f ca="1">IF(ROW()&lt;13,"",AVERAGE(OFFSET(United_States[[#This Row],[Last]],,,-12)))</f>
        <v>200</v>
      </c>
      <c r="F139" s="9">
        <f t="shared" si="5"/>
        <v>0</v>
      </c>
      <c r="G139" s="16">
        <f ca="1">IF(ROW()&lt;13,"",AVERAGE(OFFSET(United_States[[#This Row],[% Change]],,,-12)))</f>
        <v>6.6752953133563326E-3</v>
      </c>
    </row>
    <row r="140" spans="1:7" x14ac:dyDescent="0.25">
      <c r="A140" s="1"/>
      <c r="B140" s="2">
        <v>25445</v>
      </c>
      <c r="C140" s="1">
        <v>195</v>
      </c>
      <c r="D140" s="1">
        <f t="shared" si="4"/>
        <v>-4</v>
      </c>
      <c r="E140" s="1">
        <f ca="1">IF(ROW()&lt;13,"",AVERAGE(OFFSET(United_States[[#This Row],[Last]],,,-12)))</f>
        <v>200.25</v>
      </c>
      <c r="F140" s="9">
        <f t="shared" si="5"/>
        <v>-2.0100502512562814E-2</v>
      </c>
      <c r="G140" s="16">
        <f ca="1">IF(ROW()&lt;13,"",AVERAGE(OFFSET(United_States[[#This Row],[% Change]],,,-12)))</f>
        <v>2.7720894444395565E-3</v>
      </c>
    </row>
    <row r="141" spans="1:7" x14ac:dyDescent="0.25">
      <c r="A141" s="1"/>
      <c r="B141" s="2">
        <v>25452</v>
      </c>
      <c r="C141" s="1">
        <v>182</v>
      </c>
      <c r="D141" s="1">
        <f t="shared" si="4"/>
        <v>-13</v>
      </c>
      <c r="E141" s="1">
        <f ca="1">IF(ROW()&lt;13,"",AVERAGE(OFFSET(United_States[[#This Row],[Last]],,,-12)))</f>
        <v>200.25</v>
      </c>
      <c r="F141" s="9">
        <f t="shared" si="5"/>
        <v>-6.6666666666666666E-2</v>
      </c>
      <c r="G141" s="16">
        <f ca="1">IF(ROW()&lt;13,"",AVERAGE(OFFSET(United_States[[#This Row],[% Change]],,,-12)))</f>
        <v>1.5568116666617806E-3</v>
      </c>
    </row>
    <row r="142" spans="1:7" x14ac:dyDescent="0.25">
      <c r="A142" s="1"/>
      <c r="B142" s="2">
        <v>25459</v>
      </c>
      <c r="C142" s="1">
        <v>209</v>
      </c>
      <c r="D142" s="1">
        <f t="shared" si="4"/>
        <v>27</v>
      </c>
      <c r="E142" s="1">
        <f ca="1">IF(ROW()&lt;13,"",AVERAGE(OFFSET(United_States[[#This Row],[Last]],,,-12)))</f>
        <v>201.75</v>
      </c>
      <c r="F142" s="9">
        <f t="shared" si="5"/>
        <v>0.14835164835164835</v>
      </c>
      <c r="G142" s="16">
        <f ca="1">IF(ROW()&lt;13,"",AVERAGE(OFFSET(United_States[[#This Row],[% Change]],,,-12)))</f>
        <v>9.7985699084200198E-3</v>
      </c>
    </row>
    <row r="143" spans="1:7" x14ac:dyDescent="0.25">
      <c r="A143" s="1"/>
      <c r="B143" s="2">
        <v>25466</v>
      </c>
      <c r="C143" s="1">
        <v>195</v>
      </c>
      <c r="D143" s="1">
        <f t="shared" si="4"/>
        <v>-14</v>
      </c>
      <c r="E143" s="1">
        <f ca="1">IF(ROW()&lt;13,"",AVERAGE(OFFSET(United_States[[#This Row],[Last]],,,-12)))</f>
        <v>201.08333333333334</v>
      </c>
      <c r="F143" s="9">
        <f t="shared" si="5"/>
        <v>-6.6985645933014357E-2</v>
      </c>
      <c r="G143" s="16">
        <f ca="1">IF(ROW()&lt;13,"",AVERAGE(OFFSET(United_States[[#This Row],[% Change]],,,-12)))</f>
        <v>-1.0191693469053451E-3</v>
      </c>
    </row>
    <row r="144" spans="1:7" x14ac:dyDescent="0.25">
      <c r="A144" s="1"/>
      <c r="B144" s="2">
        <v>25473</v>
      </c>
      <c r="C144" s="1">
        <v>193</v>
      </c>
      <c r="D144" s="1">
        <f t="shared" si="4"/>
        <v>-2</v>
      </c>
      <c r="E144" s="1">
        <f ca="1">IF(ROW()&lt;13,"",AVERAGE(OFFSET(United_States[[#This Row],[Last]],,,-12)))</f>
        <v>198.25</v>
      </c>
      <c r="F144" s="9">
        <f t="shared" si="5"/>
        <v>-1.0256410256410256E-2</v>
      </c>
      <c r="G144" s="16">
        <f ca="1">IF(ROW()&lt;13,"",AVERAGE(OFFSET(United_States[[#This Row],[% Change]],,,-12)))</f>
        <v>-1.1726086950374666E-2</v>
      </c>
    </row>
    <row r="145" spans="1:7" x14ac:dyDescent="0.25">
      <c r="A145" s="1"/>
      <c r="B145" s="2">
        <v>25480</v>
      </c>
      <c r="C145" s="1">
        <v>193</v>
      </c>
      <c r="D145" s="1">
        <f t="shared" si="4"/>
        <v>0</v>
      </c>
      <c r="E145" s="1">
        <f ca="1">IF(ROW()&lt;13,"",AVERAGE(OFFSET(United_States[[#This Row],[Last]],,,-12)))</f>
        <v>196.83333333333334</v>
      </c>
      <c r="F145" s="9">
        <f t="shared" si="5"/>
        <v>0</v>
      </c>
      <c r="G145" s="16">
        <f ca="1">IF(ROW()&lt;13,"",AVERAGE(OFFSET(United_States[[#This Row],[% Change]],,,-12)))</f>
        <v>-5.4852646302571998E-3</v>
      </c>
    </row>
    <row r="146" spans="1:7" x14ac:dyDescent="0.25">
      <c r="A146" s="1"/>
      <c r="B146" s="2">
        <v>25487</v>
      </c>
      <c r="C146" s="1">
        <v>200</v>
      </c>
      <c r="D146" s="1">
        <f t="shared" si="4"/>
        <v>7</v>
      </c>
      <c r="E146" s="1">
        <f ca="1">IF(ROW()&lt;13,"",AVERAGE(OFFSET(United_States[[#This Row],[Last]],,,-12)))</f>
        <v>196.33333333333334</v>
      </c>
      <c r="F146" s="9">
        <f t="shared" si="5"/>
        <v>3.6269430051813469E-2</v>
      </c>
      <c r="G146" s="16">
        <f ca="1">IF(ROW()&lt;13,"",AVERAGE(OFFSET(United_States[[#This Row],[% Change]],,,-12)))</f>
        <v>-8.7551053863782133E-4</v>
      </c>
    </row>
    <row r="147" spans="1:7" x14ac:dyDescent="0.25">
      <c r="A147" s="1"/>
      <c r="B147" s="2">
        <v>25494</v>
      </c>
      <c r="C147" s="1">
        <v>199</v>
      </c>
      <c r="D147" s="1">
        <f t="shared" si="4"/>
        <v>-1</v>
      </c>
      <c r="E147" s="1">
        <f ca="1">IF(ROW()&lt;13,"",AVERAGE(OFFSET(United_States[[#This Row],[Last]],,,-12)))</f>
        <v>196.91666666666666</v>
      </c>
      <c r="F147" s="9">
        <f t="shared" si="5"/>
        <v>-5.0000000000000001E-3</v>
      </c>
      <c r="G147" s="16">
        <f ca="1">IF(ROW()&lt;13,"",AVERAGE(OFFSET(United_States[[#This Row],[% Change]],,,-12)))</f>
        <v>4.3712532154074847E-3</v>
      </c>
    </row>
    <row r="148" spans="1:7" x14ac:dyDescent="0.25">
      <c r="A148" s="1"/>
      <c r="B148" s="2">
        <v>25501</v>
      </c>
      <c r="C148" s="1">
        <v>205</v>
      </c>
      <c r="D148" s="1">
        <f t="shared" si="4"/>
        <v>6</v>
      </c>
      <c r="E148" s="1">
        <f ca="1">IF(ROW()&lt;13,"",AVERAGE(OFFSET(United_States[[#This Row],[Last]],,,-12)))</f>
        <v>197.66666666666666</v>
      </c>
      <c r="F148" s="9">
        <f t="shared" si="5"/>
        <v>3.015075376884422E-2</v>
      </c>
      <c r="G148" s="16">
        <f ca="1">IF(ROW()&lt;13,"",AVERAGE(OFFSET(United_States[[#This Row],[% Change]],,,-12)))</f>
        <v>5.1477049183667259E-3</v>
      </c>
    </row>
    <row r="149" spans="1:7" x14ac:dyDescent="0.25">
      <c r="A149" s="1"/>
      <c r="B149" s="2">
        <v>25508</v>
      </c>
      <c r="C149" s="1">
        <v>198</v>
      </c>
      <c r="D149" s="1">
        <f t="shared" si="4"/>
        <v>-7</v>
      </c>
      <c r="E149" s="1">
        <f ca="1">IF(ROW()&lt;13,"",AVERAGE(OFFSET(United_States[[#This Row],[Last]],,,-12)))</f>
        <v>197.25</v>
      </c>
      <c r="F149" s="9">
        <f t="shared" si="5"/>
        <v>-3.4146341463414637E-2</v>
      </c>
      <c r="G149" s="16">
        <f ca="1">IF(ROW()&lt;13,"",AVERAGE(OFFSET(United_States[[#This Row],[% Change]],,,-12)))</f>
        <v>-6.7401401310830233E-4</v>
      </c>
    </row>
    <row r="150" spans="1:7" x14ac:dyDescent="0.25">
      <c r="A150" s="1"/>
      <c r="B150" s="2">
        <v>25515</v>
      </c>
      <c r="C150" s="1">
        <v>211</v>
      </c>
      <c r="D150" s="1">
        <f t="shared" si="4"/>
        <v>13</v>
      </c>
      <c r="E150" s="1">
        <f ca="1">IF(ROW()&lt;13,"",AVERAGE(OFFSET(United_States[[#This Row],[Last]],,,-12)))</f>
        <v>198.25</v>
      </c>
      <c r="F150" s="9">
        <f t="shared" si="5"/>
        <v>6.5656565656565663E-2</v>
      </c>
      <c r="G150" s="16">
        <f ca="1">IF(ROW()&lt;13,"",AVERAGE(OFFSET(United_States[[#This Row],[% Change]],,,-12)))</f>
        <v>6.4394025830669145E-3</v>
      </c>
    </row>
    <row r="151" spans="1:7" x14ac:dyDescent="0.25">
      <c r="A151" s="1"/>
      <c r="B151" s="2">
        <v>25522</v>
      </c>
      <c r="C151" s="1">
        <v>197</v>
      </c>
      <c r="D151" s="1">
        <f t="shared" si="4"/>
        <v>-14</v>
      </c>
      <c r="E151" s="1">
        <f ca="1">IF(ROW()&lt;13,"",AVERAGE(OFFSET(United_States[[#This Row],[Last]],,,-12)))</f>
        <v>198.08333333333334</v>
      </c>
      <c r="F151" s="9">
        <f t="shared" si="5"/>
        <v>-6.6350710900473939E-2</v>
      </c>
      <c r="G151" s="16">
        <f ca="1">IF(ROW()&lt;13,"",AVERAGE(OFFSET(United_States[[#This Row],[% Change]],,,-12)))</f>
        <v>9.1017667469408625E-4</v>
      </c>
    </row>
    <row r="152" spans="1:7" x14ac:dyDescent="0.25">
      <c r="A152" s="1"/>
      <c r="B152" s="2">
        <v>25529</v>
      </c>
      <c r="C152" s="1">
        <v>217</v>
      </c>
      <c r="D152" s="1">
        <f t="shared" si="4"/>
        <v>20</v>
      </c>
      <c r="E152" s="1">
        <f ca="1">IF(ROW()&lt;13,"",AVERAGE(OFFSET(United_States[[#This Row],[Last]],,,-12)))</f>
        <v>199.91666666666666</v>
      </c>
      <c r="F152" s="9">
        <f t="shared" si="5"/>
        <v>0.10152284263959391</v>
      </c>
      <c r="G152" s="16">
        <f ca="1">IF(ROW()&lt;13,"",AVERAGE(OFFSET(United_States[[#This Row],[% Change]],,,-12)))</f>
        <v>1.1045455437373813E-2</v>
      </c>
    </row>
    <row r="153" spans="1:7" x14ac:dyDescent="0.25">
      <c r="A153" s="1"/>
      <c r="B153" s="2">
        <v>25536</v>
      </c>
      <c r="C153" s="1">
        <v>202</v>
      </c>
      <c r="D153" s="1">
        <f t="shared" si="4"/>
        <v>-15</v>
      </c>
      <c r="E153" s="1">
        <f ca="1">IF(ROW()&lt;13,"",AVERAGE(OFFSET(United_States[[#This Row],[Last]],,,-12)))</f>
        <v>201.58333333333334</v>
      </c>
      <c r="F153" s="9">
        <f t="shared" si="5"/>
        <v>-6.9124423963133647E-2</v>
      </c>
      <c r="G153" s="16">
        <f ca="1">IF(ROW()&lt;13,"",AVERAGE(OFFSET(United_States[[#This Row],[% Change]],,,-12)))</f>
        <v>1.0840642329334897E-2</v>
      </c>
    </row>
    <row r="154" spans="1:7" x14ac:dyDescent="0.25">
      <c r="A154" s="1"/>
      <c r="B154" s="2">
        <v>25543</v>
      </c>
      <c r="C154" s="1">
        <v>202</v>
      </c>
      <c r="D154" s="1">
        <f t="shared" si="4"/>
        <v>0</v>
      </c>
      <c r="E154" s="1">
        <f ca="1">IF(ROW()&lt;13,"",AVERAGE(OFFSET(United_States[[#This Row],[Last]],,,-12)))</f>
        <v>201</v>
      </c>
      <c r="F154" s="9">
        <f t="shared" si="5"/>
        <v>0</v>
      </c>
      <c r="G154" s="16">
        <f ca="1">IF(ROW()&lt;13,"",AVERAGE(OFFSET(United_States[[#This Row],[% Change]],,,-12)))</f>
        <v>-1.5219950333024649E-3</v>
      </c>
    </row>
    <row r="155" spans="1:7" x14ac:dyDescent="0.25">
      <c r="A155" s="1"/>
      <c r="B155" s="2">
        <v>25550</v>
      </c>
      <c r="C155" s="1">
        <v>222</v>
      </c>
      <c r="D155" s="1">
        <f t="shared" si="4"/>
        <v>20</v>
      </c>
      <c r="E155" s="1">
        <f ca="1">IF(ROW()&lt;13,"",AVERAGE(OFFSET(United_States[[#This Row],[Last]],,,-12)))</f>
        <v>203.25</v>
      </c>
      <c r="F155" s="9">
        <f t="shared" si="5"/>
        <v>9.9009900990099015E-2</v>
      </c>
      <c r="G155" s="16">
        <f ca="1">IF(ROW()&lt;13,"",AVERAGE(OFFSET(United_States[[#This Row],[% Change]],,,-12)))</f>
        <v>1.2310967210290317E-2</v>
      </c>
    </row>
    <row r="156" spans="1:7" x14ac:dyDescent="0.25">
      <c r="A156" s="1"/>
      <c r="B156" s="2">
        <v>25557</v>
      </c>
      <c r="C156" s="1">
        <v>232</v>
      </c>
      <c r="D156" s="1">
        <f t="shared" si="4"/>
        <v>10</v>
      </c>
      <c r="E156" s="1">
        <f ca="1">IF(ROW()&lt;13,"",AVERAGE(OFFSET(United_States[[#This Row],[Last]],,,-12)))</f>
        <v>206.5</v>
      </c>
      <c r="F156" s="9">
        <f t="shared" si="5"/>
        <v>4.5045045045045043E-2</v>
      </c>
      <c r="G156" s="16">
        <f ca="1">IF(ROW()&lt;13,"",AVERAGE(OFFSET(United_States[[#This Row],[% Change]],,,-12)))</f>
        <v>1.6919421818744923E-2</v>
      </c>
    </row>
    <row r="157" spans="1:7" x14ac:dyDescent="0.25">
      <c r="A157" s="1"/>
      <c r="B157" s="2">
        <v>25564</v>
      </c>
      <c r="C157" s="1">
        <v>223</v>
      </c>
      <c r="D157" s="1">
        <f t="shared" si="4"/>
        <v>-9</v>
      </c>
      <c r="E157" s="1">
        <f ca="1">IF(ROW()&lt;13,"",AVERAGE(OFFSET(United_States[[#This Row],[Last]],,,-12)))</f>
        <v>209</v>
      </c>
      <c r="F157" s="9">
        <f t="shared" si="5"/>
        <v>-3.8793103448275863E-2</v>
      </c>
      <c r="G157" s="16">
        <f ca="1">IF(ROW()&lt;13,"",AVERAGE(OFFSET(United_States[[#This Row],[% Change]],,,-12)))</f>
        <v>1.3686663198055268E-2</v>
      </c>
    </row>
    <row r="158" spans="1:7" x14ac:dyDescent="0.25">
      <c r="A158" s="1"/>
      <c r="B158" s="2">
        <v>25571</v>
      </c>
      <c r="C158" s="1">
        <v>230</v>
      </c>
      <c r="D158" s="1">
        <f t="shared" si="4"/>
        <v>7</v>
      </c>
      <c r="E158" s="1">
        <f ca="1">IF(ROW()&lt;13,"",AVERAGE(OFFSET(United_States[[#This Row],[Last]],,,-12)))</f>
        <v>211.5</v>
      </c>
      <c r="F158" s="9">
        <f t="shared" si="5"/>
        <v>3.1390134529147982E-2</v>
      </c>
      <c r="G158" s="16">
        <f ca="1">IF(ROW()&lt;13,"",AVERAGE(OFFSET(United_States[[#This Row],[% Change]],,,-12)))</f>
        <v>1.3280055237833148E-2</v>
      </c>
    </row>
    <row r="159" spans="1:7" x14ac:dyDescent="0.25">
      <c r="A159" s="1"/>
      <c r="B159" s="2">
        <v>25578</v>
      </c>
      <c r="C159" s="1">
        <v>242</v>
      </c>
      <c r="D159" s="1">
        <f t="shared" si="4"/>
        <v>12</v>
      </c>
      <c r="E159" s="1">
        <f ca="1">IF(ROW()&lt;13,"",AVERAGE(OFFSET(United_States[[#This Row],[Last]],,,-12)))</f>
        <v>215.08333333333334</v>
      </c>
      <c r="F159" s="9">
        <f t="shared" si="5"/>
        <v>5.2173913043478258E-2</v>
      </c>
      <c r="G159" s="16">
        <f ca="1">IF(ROW()&lt;13,"",AVERAGE(OFFSET(United_States[[#This Row],[% Change]],,,-12)))</f>
        <v>1.8044547991456338E-2</v>
      </c>
    </row>
    <row r="160" spans="1:7" x14ac:dyDescent="0.25">
      <c r="A160" s="1"/>
      <c r="B160" s="2">
        <v>25585</v>
      </c>
      <c r="C160" s="1">
        <v>268</v>
      </c>
      <c r="D160" s="1">
        <f t="shared" si="4"/>
        <v>26</v>
      </c>
      <c r="E160" s="1">
        <f ca="1">IF(ROW()&lt;13,"",AVERAGE(OFFSET(United_States[[#This Row],[Last]],,,-12)))</f>
        <v>220.33333333333334</v>
      </c>
      <c r="F160" s="9">
        <f t="shared" si="5"/>
        <v>0.10743801652892562</v>
      </c>
      <c r="G160" s="16">
        <f ca="1">IF(ROW()&lt;13,"",AVERAGE(OFFSET(United_States[[#This Row],[% Change]],,,-12)))</f>
        <v>2.4485153221463118E-2</v>
      </c>
    </row>
    <row r="161" spans="1:7" x14ac:dyDescent="0.25">
      <c r="A161" s="1"/>
      <c r="B161" s="2">
        <v>25592</v>
      </c>
      <c r="C161" s="1">
        <v>256</v>
      </c>
      <c r="D161" s="1">
        <f t="shared" si="4"/>
        <v>-12</v>
      </c>
      <c r="E161" s="1">
        <f ca="1">IF(ROW()&lt;13,"",AVERAGE(OFFSET(United_States[[#This Row],[Last]],,,-12)))</f>
        <v>225.16666666666666</v>
      </c>
      <c r="F161" s="9">
        <f t="shared" si="5"/>
        <v>-4.4776119402985072E-2</v>
      </c>
      <c r="G161" s="16">
        <f ca="1">IF(ROW()&lt;13,"",AVERAGE(OFFSET(United_States[[#This Row],[% Change]],,,-12)))</f>
        <v>2.3599338393165581E-2</v>
      </c>
    </row>
    <row r="162" spans="1:7" x14ac:dyDescent="0.25">
      <c r="A162" s="1"/>
      <c r="B162" s="2">
        <v>25599</v>
      </c>
      <c r="C162" s="1">
        <v>239</v>
      </c>
      <c r="D162" s="1">
        <f t="shared" si="4"/>
        <v>-17</v>
      </c>
      <c r="E162" s="1">
        <f ca="1">IF(ROW()&lt;13,"",AVERAGE(OFFSET(United_States[[#This Row],[Last]],,,-12)))</f>
        <v>227.5</v>
      </c>
      <c r="F162" s="9">
        <f t="shared" si="5"/>
        <v>-6.640625E-2</v>
      </c>
      <c r="G162" s="16">
        <f ca="1">IF(ROW()&lt;13,"",AVERAGE(OFFSET(United_States[[#This Row],[% Change]],,,-12)))</f>
        <v>1.2594103755118448E-2</v>
      </c>
    </row>
    <row r="163" spans="1:7" x14ac:dyDescent="0.25">
      <c r="A163" s="1"/>
      <c r="B163" s="2">
        <v>25606</v>
      </c>
      <c r="C163" s="1">
        <v>256</v>
      </c>
      <c r="D163" s="1">
        <f t="shared" si="4"/>
        <v>17</v>
      </c>
      <c r="E163" s="1">
        <f ca="1">IF(ROW()&lt;13,"",AVERAGE(OFFSET(United_States[[#This Row],[Last]],,,-12)))</f>
        <v>232.41666666666666</v>
      </c>
      <c r="F163" s="9">
        <f t="shared" si="5"/>
        <v>7.1129707112970716E-2</v>
      </c>
      <c r="G163" s="16">
        <f ca="1">IF(ROW()&lt;13,"",AVERAGE(OFFSET(United_States[[#This Row],[% Change]],,,-12)))</f>
        <v>2.4050805256238834E-2</v>
      </c>
    </row>
    <row r="164" spans="1:7" x14ac:dyDescent="0.25">
      <c r="A164" s="1"/>
      <c r="B164" s="2">
        <v>25613</v>
      </c>
      <c r="C164" s="1">
        <v>265</v>
      </c>
      <c r="D164" s="1">
        <f t="shared" si="4"/>
        <v>9</v>
      </c>
      <c r="E164" s="1">
        <f ca="1">IF(ROW()&lt;13,"",AVERAGE(OFFSET(United_States[[#This Row],[Last]],,,-12)))</f>
        <v>236.41666666666666</v>
      </c>
      <c r="F164" s="9">
        <f t="shared" si="5"/>
        <v>3.515625E-2</v>
      </c>
      <c r="G164" s="16">
        <f ca="1">IF(ROW()&lt;13,"",AVERAGE(OFFSET(United_States[[#This Row],[% Change]],,,-12)))</f>
        <v>1.8520255869606008E-2</v>
      </c>
    </row>
    <row r="165" spans="1:7" x14ac:dyDescent="0.25">
      <c r="A165" s="1"/>
      <c r="B165" s="2">
        <v>25620</v>
      </c>
      <c r="C165" s="1">
        <v>271</v>
      </c>
      <c r="D165" s="1">
        <f t="shared" si="4"/>
        <v>6</v>
      </c>
      <c r="E165" s="1">
        <f ca="1">IF(ROW()&lt;13,"",AVERAGE(OFFSET(United_States[[#This Row],[Last]],,,-12)))</f>
        <v>242.16666666666666</v>
      </c>
      <c r="F165" s="9">
        <f t="shared" si="5"/>
        <v>2.2641509433962263E-2</v>
      </c>
      <c r="G165" s="16">
        <f ca="1">IF(ROW()&lt;13,"",AVERAGE(OFFSET(United_States[[#This Row],[% Change]],,,-12)))</f>
        <v>2.6167416986030662E-2</v>
      </c>
    </row>
    <row r="166" spans="1:7" x14ac:dyDescent="0.25">
      <c r="A166" s="1"/>
      <c r="B166" s="2">
        <v>25627</v>
      </c>
      <c r="C166" s="1">
        <v>242</v>
      </c>
      <c r="D166" s="1">
        <f t="shared" si="4"/>
        <v>-29</v>
      </c>
      <c r="E166" s="1">
        <f ca="1">IF(ROW()&lt;13,"",AVERAGE(OFFSET(United_States[[#This Row],[Last]],,,-12)))</f>
        <v>245.5</v>
      </c>
      <c r="F166" s="9">
        <f t="shared" si="5"/>
        <v>-0.1070110701107011</v>
      </c>
      <c r="G166" s="16">
        <f ca="1">IF(ROW()&lt;13,"",AVERAGE(OFFSET(United_States[[#This Row],[% Change]],,,-12)))</f>
        <v>1.7249827810138906E-2</v>
      </c>
    </row>
    <row r="167" spans="1:7" x14ac:dyDescent="0.25">
      <c r="A167" s="1"/>
      <c r="B167" s="2">
        <v>25634</v>
      </c>
      <c r="C167" s="1">
        <v>262</v>
      </c>
      <c r="D167" s="1">
        <f t="shared" si="4"/>
        <v>20</v>
      </c>
      <c r="E167" s="1">
        <f ca="1">IF(ROW()&lt;13,"",AVERAGE(OFFSET(United_States[[#This Row],[Last]],,,-12)))</f>
        <v>248.83333333333334</v>
      </c>
      <c r="F167" s="9">
        <f t="shared" si="5"/>
        <v>8.2644628099173556E-2</v>
      </c>
      <c r="G167" s="16">
        <f ca="1">IF(ROW()&lt;13,"",AVERAGE(OFFSET(United_States[[#This Row],[% Change]],,,-12)))</f>
        <v>1.5886055069228452E-2</v>
      </c>
    </row>
    <row r="168" spans="1:7" x14ac:dyDescent="0.25">
      <c r="A168" s="1"/>
      <c r="B168" s="2">
        <v>25641</v>
      </c>
      <c r="C168" s="1">
        <v>271</v>
      </c>
      <c r="D168" s="1">
        <f t="shared" si="4"/>
        <v>9</v>
      </c>
      <c r="E168" s="1">
        <f ca="1">IF(ROW()&lt;13,"",AVERAGE(OFFSET(United_States[[#This Row],[Last]],,,-12)))</f>
        <v>252.08333333333334</v>
      </c>
      <c r="F168" s="9">
        <f t="shared" si="5"/>
        <v>3.4351145038167941E-2</v>
      </c>
      <c r="G168" s="16">
        <f ca="1">IF(ROW()&lt;13,"",AVERAGE(OFFSET(United_States[[#This Row],[% Change]],,,-12)))</f>
        <v>1.4994896735322024E-2</v>
      </c>
    </row>
    <row r="169" spans="1:7" x14ac:dyDescent="0.25">
      <c r="A169" s="1"/>
      <c r="B169" s="2">
        <v>25648</v>
      </c>
      <c r="C169" s="1">
        <v>264</v>
      </c>
      <c r="D169" s="1">
        <f t="shared" si="4"/>
        <v>-7</v>
      </c>
      <c r="E169" s="1">
        <f ca="1">IF(ROW()&lt;13,"",AVERAGE(OFFSET(United_States[[#This Row],[Last]],,,-12)))</f>
        <v>255.5</v>
      </c>
      <c r="F169" s="9">
        <f t="shared" si="5"/>
        <v>-2.5830258302583026E-2</v>
      </c>
      <c r="G169" s="16">
        <f ca="1">IF(ROW()&lt;13,"",AVERAGE(OFFSET(United_States[[#This Row],[% Change]],,,-12)))</f>
        <v>1.6075133830796427E-2</v>
      </c>
    </row>
    <row r="170" spans="1:7" x14ac:dyDescent="0.25">
      <c r="A170" s="1"/>
      <c r="B170" s="2">
        <v>25655</v>
      </c>
      <c r="C170" s="1">
        <v>276</v>
      </c>
      <c r="D170" s="1">
        <f t="shared" si="4"/>
        <v>12</v>
      </c>
      <c r="E170" s="1">
        <f ca="1">IF(ROW()&lt;13,"",AVERAGE(OFFSET(United_States[[#This Row],[Last]],,,-12)))</f>
        <v>259.33333333333331</v>
      </c>
      <c r="F170" s="9">
        <f t="shared" si="5"/>
        <v>4.5454545454545456E-2</v>
      </c>
      <c r="G170" s="16">
        <f ca="1">IF(ROW()&lt;13,"",AVERAGE(OFFSET(United_States[[#This Row],[% Change]],,,-12)))</f>
        <v>1.7247168074579548E-2</v>
      </c>
    </row>
    <row r="171" spans="1:7" x14ac:dyDescent="0.25">
      <c r="A171" s="1"/>
      <c r="B171" s="2">
        <v>25662</v>
      </c>
      <c r="C171" s="1">
        <v>273</v>
      </c>
      <c r="D171" s="1">
        <f t="shared" si="4"/>
        <v>-3</v>
      </c>
      <c r="E171" s="1">
        <f ca="1">IF(ROW()&lt;13,"",AVERAGE(OFFSET(United_States[[#This Row],[Last]],,,-12)))</f>
        <v>261.91666666666669</v>
      </c>
      <c r="F171" s="9">
        <f t="shared" si="5"/>
        <v>-1.0869565217391304E-2</v>
      </c>
      <c r="G171" s="16">
        <f ca="1">IF(ROW()&lt;13,"",AVERAGE(OFFSET(United_States[[#This Row],[% Change]],,,-12)))</f>
        <v>1.1993544886173756E-2</v>
      </c>
    </row>
    <row r="172" spans="1:7" x14ac:dyDescent="0.25">
      <c r="A172" s="1"/>
      <c r="B172" s="2">
        <v>25669</v>
      </c>
      <c r="C172" s="1">
        <v>305</v>
      </c>
      <c r="D172" s="1">
        <f t="shared" si="4"/>
        <v>32</v>
      </c>
      <c r="E172" s="1">
        <f ca="1">IF(ROW()&lt;13,"",AVERAGE(OFFSET(United_States[[#This Row],[Last]],,,-12)))</f>
        <v>265</v>
      </c>
      <c r="F172" s="9">
        <f t="shared" si="5"/>
        <v>0.11721611721611722</v>
      </c>
      <c r="G172" s="16">
        <f ca="1">IF(ROW()&lt;13,"",AVERAGE(OFFSET(United_States[[#This Row],[% Change]],,,-12)))</f>
        <v>1.2808386610106387E-2</v>
      </c>
    </row>
    <row r="173" spans="1:7" x14ac:dyDescent="0.25">
      <c r="A173" s="1"/>
      <c r="B173" s="2">
        <v>25676</v>
      </c>
      <c r="C173" s="1">
        <v>374</v>
      </c>
      <c r="D173" s="1">
        <f t="shared" si="4"/>
        <v>69</v>
      </c>
      <c r="E173" s="1">
        <f ca="1">IF(ROW()&lt;13,"",AVERAGE(OFFSET(United_States[[#This Row],[Last]],,,-12)))</f>
        <v>274.83333333333331</v>
      </c>
      <c r="F173" s="9">
        <f t="shared" si="5"/>
        <v>0.2262295081967213</v>
      </c>
      <c r="G173" s="16">
        <f ca="1">IF(ROW()&lt;13,"",AVERAGE(OFFSET(United_States[[#This Row],[% Change]],,,-12)))</f>
        <v>3.5392188910081918E-2</v>
      </c>
    </row>
    <row r="174" spans="1:7" x14ac:dyDescent="0.25">
      <c r="A174" s="1"/>
      <c r="B174" s="2">
        <v>25683</v>
      </c>
      <c r="C174" s="1">
        <v>349</v>
      </c>
      <c r="D174" s="1">
        <f t="shared" si="4"/>
        <v>-25</v>
      </c>
      <c r="E174" s="1">
        <f ca="1">IF(ROW()&lt;13,"",AVERAGE(OFFSET(United_States[[#This Row],[Last]],,,-12)))</f>
        <v>284</v>
      </c>
      <c r="F174" s="9">
        <f t="shared" si="5"/>
        <v>-6.684491978609626E-2</v>
      </c>
      <c r="G174" s="16">
        <f ca="1">IF(ROW()&lt;13,"",AVERAGE(OFFSET(United_States[[#This Row],[% Change]],,,-12)))</f>
        <v>3.5355633094573895E-2</v>
      </c>
    </row>
    <row r="175" spans="1:7" x14ac:dyDescent="0.25">
      <c r="A175" s="1"/>
      <c r="B175" s="2">
        <v>25690</v>
      </c>
      <c r="C175" s="1">
        <v>334</v>
      </c>
      <c r="D175" s="1">
        <f t="shared" si="4"/>
        <v>-15</v>
      </c>
      <c r="E175" s="1">
        <f ca="1">IF(ROW()&lt;13,"",AVERAGE(OFFSET(United_States[[#This Row],[Last]],,,-12)))</f>
        <v>290.5</v>
      </c>
      <c r="F175" s="9">
        <f t="shared" si="5"/>
        <v>-4.2979942693409739E-2</v>
      </c>
      <c r="G175" s="16">
        <f ca="1">IF(ROW()&lt;13,"",AVERAGE(OFFSET(United_States[[#This Row],[% Change]],,,-12)))</f>
        <v>2.5846495610708859E-2</v>
      </c>
    </row>
    <row r="176" spans="1:7" x14ac:dyDescent="0.25">
      <c r="A176" s="1"/>
      <c r="B176" s="2">
        <v>25697</v>
      </c>
      <c r="C176" s="1">
        <v>318</v>
      </c>
      <c r="D176" s="1">
        <f t="shared" si="4"/>
        <v>-16</v>
      </c>
      <c r="E176" s="1">
        <f ca="1">IF(ROW()&lt;13,"",AVERAGE(OFFSET(United_States[[#This Row],[Last]],,,-12)))</f>
        <v>294.91666666666669</v>
      </c>
      <c r="F176" s="9">
        <f t="shared" si="5"/>
        <v>-4.790419161676647E-2</v>
      </c>
      <c r="G176" s="16">
        <f ca="1">IF(ROW()&lt;13,"",AVERAGE(OFFSET(United_States[[#This Row],[% Change]],,,-12)))</f>
        <v>1.8924792142644989E-2</v>
      </c>
    </row>
    <row r="177" spans="1:7" x14ac:dyDescent="0.25">
      <c r="A177" s="1"/>
      <c r="B177" s="2">
        <v>25704</v>
      </c>
      <c r="C177" s="1">
        <v>303</v>
      </c>
      <c r="D177" s="1">
        <f t="shared" si="4"/>
        <v>-15</v>
      </c>
      <c r="E177" s="1">
        <f ca="1">IF(ROW()&lt;13,"",AVERAGE(OFFSET(United_States[[#This Row],[Last]],,,-12)))</f>
        <v>297.58333333333331</v>
      </c>
      <c r="F177" s="9">
        <f t="shared" si="5"/>
        <v>-4.716981132075472E-2</v>
      </c>
      <c r="G177" s="16">
        <f ca="1">IF(ROW()&lt;13,"",AVERAGE(OFFSET(United_States[[#This Row],[% Change]],,,-12)))</f>
        <v>1.3107182079751908E-2</v>
      </c>
    </row>
    <row r="178" spans="1:7" x14ac:dyDescent="0.25">
      <c r="A178" s="1"/>
      <c r="B178" s="2">
        <v>25711</v>
      </c>
      <c r="C178" s="1">
        <v>296</v>
      </c>
      <c r="D178" s="1">
        <f t="shared" si="4"/>
        <v>-7</v>
      </c>
      <c r="E178" s="1">
        <f ca="1">IF(ROW()&lt;13,"",AVERAGE(OFFSET(United_States[[#This Row],[Last]],,,-12)))</f>
        <v>302.08333333333331</v>
      </c>
      <c r="F178" s="9">
        <f t="shared" si="5"/>
        <v>-2.3102310231023101E-2</v>
      </c>
      <c r="G178" s="16">
        <f ca="1">IF(ROW()&lt;13,"",AVERAGE(OFFSET(United_States[[#This Row],[% Change]],,,-12)))</f>
        <v>2.0099578736391743E-2</v>
      </c>
    </row>
    <row r="179" spans="1:7" x14ac:dyDescent="0.25">
      <c r="A179" s="1"/>
      <c r="B179" s="2">
        <v>25718</v>
      </c>
      <c r="C179" s="1">
        <v>301</v>
      </c>
      <c r="D179" s="1">
        <f t="shared" si="4"/>
        <v>5</v>
      </c>
      <c r="E179" s="1">
        <f ca="1">IF(ROW()&lt;13,"",AVERAGE(OFFSET(United_States[[#This Row],[Last]],,,-12)))</f>
        <v>305.33333333333331</v>
      </c>
      <c r="F179" s="9">
        <f t="shared" si="5"/>
        <v>1.6891891891891893E-2</v>
      </c>
      <c r="G179" s="16">
        <f ca="1">IF(ROW()&lt;13,"",AVERAGE(OFFSET(United_States[[#This Row],[% Change]],,,-12)))</f>
        <v>1.4620184052451607E-2</v>
      </c>
    </row>
    <row r="180" spans="1:7" x14ac:dyDescent="0.25">
      <c r="A180" s="1"/>
      <c r="B180" s="2">
        <v>25725</v>
      </c>
      <c r="C180" s="1">
        <v>301</v>
      </c>
      <c r="D180" s="1">
        <f t="shared" si="4"/>
        <v>0</v>
      </c>
      <c r="E180" s="1">
        <f ca="1">IF(ROW()&lt;13,"",AVERAGE(OFFSET(United_States[[#This Row],[Last]],,,-12)))</f>
        <v>307.83333333333331</v>
      </c>
      <c r="F180" s="9">
        <f t="shared" si="5"/>
        <v>0</v>
      </c>
      <c r="G180" s="16">
        <f ca="1">IF(ROW()&lt;13,"",AVERAGE(OFFSET(United_States[[#This Row],[% Change]],,,-12)))</f>
        <v>1.1757588632604274E-2</v>
      </c>
    </row>
    <row r="181" spans="1:7" x14ac:dyDescent="0.25">
      <c r="A181" s="1"/>
      <c r="B181" s="2">
        <v>25732</v>
      </c>
      <c r="C181" s="1">
        <v>298</v>
      </c>
      <c r="D181" s="1">
        <f t="shared" si="4"/>
        <v>-3</v>
      </c>
      <c r="E181" s="1">
        <f ca="1">IF(ROW()&lt;13,"",AVERAGE(OFFSET(United_States[[#This Row],[Last]],,,-12)))</f>
        <v>310.66666666666669</v>
      </c>
      <c r="F181" s="9">
        <f t="shared" si="5"/>
        <v>-9.9667774086378731E-3</v>
      </c>
      <c r="G181" s="16">
        <f ca="1">IF(ROW()&lt;13,"",AVERAGE(OFFSET(United_States[[#This Row],[% Change]],,,-12)))</f>
        <v>1.3079545373766372E-2</v>
      </c>
    </row>
    <row r="182" spans="1:7" x14ac:dyDescent="0.25">
      <c r="A182" s="1"/>
      <c r="B182" s="2">
        <v>25739</v>
      </c>
      <c r="C182" s="1">
        <v>296</v>
      </c>
      <c r="D182" s="1">
        <f t="shared" si="4"/>
        <v>-2</v>
      </c>
      <c r="E182" s="1">
        <f ca="1">IF(ROW()&lt;13,"",AVERAGE(OFFSET(United_States[[#This Row],[Last]],,,-12)))</f>
        <v>312.33333333333331</v>
      </c>
      <c r="F182" s="9">
        <f t="shared" si="5"/>
        <v>-6.7114093959731542E-3</v>
      </c>
      <c r="G182" s="16">
        <f ca="1">IF(ROW()&lt;13,"",AVERAGE(OFFSET(United_States[[#This Row],[% Change]],,,-12)))</f>
        <v>8.7323824695564826E-3</v>
      </c>
    </row>
    <row r="183" spans="1:7" x14ac:dyDescent="0.25">
      <c r="A183" s="1"/>
      <c r="B183" s="2">
        <v>25746</v>
      </c>
      <c r="C183" s="1">
        <v>291</v>
      </c>
      <c r="D183" s="1">
        <f t="shared" si="4"/>
        <v>-5</v>
      </c>
      <c r="E183" s="1">
        <f ca="1">IF(ROW()&lt;13,"",AVERAGE(OFFSET(United_States[[#This Row],[Last]],,,-12)))</f>
        <v>313.83333333333331</v>
      </c>
      <c r="F183" s="9">
        <f t="shared" si="5"/>
        <v>-1.6891891891891893E-2</v>
      </c>
      <c r="G183" s="16">
        <f ca="1">IF(ROW()&lt;13,"",AVERAGE(OFFSET(United_States[[#This Row],[% Change]],,,-12)))</f>
        <v>8.2305219133481013E-3</v>
      </c>
    </row>
    <row r="184" spans="1:7" x14ac:dyDescent="0.25">
      <c r="A184" s="1"/>
      <c r="B184" s="2">
        <v>25753</v>
      </c>
      <c r="C184" s="1">
        <v>277</v>
      </c>
      <c r="D184" s="1">
        <f t="shared" si="4"/>
        <v>-14</v>
      </c>
      <c r="E184" s="1">
        <f ca="1">IF(ROW()&lt;13,"",AVERAGE(OFFSET(United_States[[#This Row],[Last]],,,-12)))</f>
        <v>311.5</v>
      </c>
      <c r="F184" s="9">
        <f t="shared" si="5"/>
        <v>-4.8109965635738834E-2</v>
      </c>
      <c r="G184" s="16">
        <f ca="1">IF(ROW()&lt;13,"",AVERAGE(OFFSET(United_States[[#This Row],[% Change]],,,-12)))</f>
        <v>-5.5466516576399049E-3</v>
      </c>
    </row>
    <row r="185" spans="1:7" x14ac:dyDescent="0.25">
      <c r="A185" s="1"/>
      <c r="B185" s="2">
        <v>25760</v>
      </c>
      <c r="C185" s="1">
        <v>288</v>
      </c>
      <c r="D185" s="1">
        <f t="shared" si="4"/>
        <v>11</v>
      </c>
      <c r="E185" s="1">
        <f ca="1">IF(ROW()&lt;13,"",AVERAGE(OFFSET(United_States[[#This Row],[Last]],,,-12)))</f>
        <v>304.33333333333331</v>
      </c>
      <c r="F185" s="9">
        <f t="shared" si="5"/>
        <v>3.9711191335740074E-2</v>
      </c>
      <c r="G185" s="16">
        <f ca="1">IF(ROW()&lt;13,"",AVERAGE(OFFSET(United_States[[#This Row],[% Change]],,,-12)))</f>
        <v>-2.1089844729388338E-2</v>
      </c>
    </row>
    <row r="186" spans="1:7" x14ac:dyDescent="0.25">
      <c r="A186" s="1"/>
      <c r="B186" s="2">
        <v>25767</v>
      </c>
      <c r="C186" s="1">
        <v>294</v>
      </c>
      <c r="D186" s="1">
        <f t="shared" si="4"/>
        <v>6</v>
      </c>
      <c r="E186" s="1">
        <f ca="1">IF(ROW()&lt;13,"",AVERAGE(OFFSET(United_States[[#This Row],[Last]],,,-12)))</f>
        <v>299.75</v>
      </c>
      <c r="F186" s="9">
        <f t="shared" si="5"/>
        <v>2.0833333333333332E-2</v>
      </c>
      <c r="G186" s="16">
        <f ca="1">IF(ROW()&lt;13,"",AVERAGE(OFFSET(United_States[[#This Row],[% Change]],,,-12)))</f>
        <v>-1.3783323636102539E-2</v>
      </c>
    </row>
    <row r="187" spans="1:7" x14ac:dyDescent="0.25">
      <c r="A187" s="1"/>
      <c r="B187" s="2">
        <v>25774</v>
      </c>
      <c r="C187" s="1">
        <v>287</v>
      </c>
      <c r="D187" s="1">
        <f t="shared" si="4"/>
        <v>-7</v>
      </c>
      <c r="E187" s="1">
        <f ca="1">IF(ROW()&lt;13,"",AVERAGE(OFFSET(United_States[[#This Row],[Last]],,,-12)))</f>
        <v>295.83333333333331</v>
      </c>
      <c r="F187" s="9">
        <f t="shared" si="5"/>
        <v>-2.3809523809523808E-2</v>
      </c>
      <c r="G187" s="16">
        <f ca="1">IF(ROW()&lt;13,"",AVERAGE(OFFSET(United_States[[#This Row],[% Change]],,,-12)))</f>
        <v>-1.2185788729112046E-2</v>
      </c>
    </row>
    <row r="188" spans="1:7" x14ac:dyDescent="0.25">
      <c r="A188" s="1"/>
      <c r="B188" s="2">
        <v>25781</v>
      </c>
      <c r="C188" s="1">
        <v>261</v>
      </c>
      <c r="D188" s="1">
        <f t="shared" si="4"/>
        <v>-26</v>
      </c>
      <c r="E188" s="1">
        <f ca="1">IF(ROW()&lt;13,"",AVERAGE(OFFSET(United_States[[#This Row],[Last]],,,-12)))</f>
        <v>291.08333333333331</v>
      </c>
      <c r="F188" s="9">
        <f t="shared" si="5"/>
        <v>-9.0592334494773524E-2</v>
      </c>
      <c r="G188" s="16">
        <f ca="1">IF(ROW()&lt;13,"",AVERAGE(OFFSET(United_States[[#This Row],[% Change]],,,-12)))</f>
        <v>-1.5743133968945968E-2</v>
      </c>
    </row>
    <row r="189" spans="1:7" x14ac:dyDescent="0.25">
      <c r="A189" s="1"/>
      <c r="B189" s="2">
        <v>25788</v>
      </c>
      <c r="C189" s="1">
        <v>266</v>
      </c>
      <c r="D189" s="1">
        <f t="shared" si="4"/>
        <v>5</v>
      </c>
      <c r="E189" s="1">
        <f ca="1">IF(ROW()&lt;13,"",AVERAGE(OFFSET(United_States[[#This Row],[Last]],,,-12)))</f>
        <v>288</v>
      </c>
      <c r="F189" s="9">
        <f t="shared" si="5"/>
        <v>1.9157088122605363E-2</v>
      </c>
      <c r="G189" s="16">
        <f ca="1">IF(ROW()&lt;13,"",AVERAGE(OFFSET(United_States[[#This Row],[% Change]],,,-12)))</f>
        <v>-1.0215892348665961E-2</v>
      </c>
    </row>
    <row r="190" spans="1:7" x14ac:dyDescent="0.25">
      <c r="A190" s="1"/>
      <c r="B190" s="2">
        <v>25795</v>
      </c>
      <c r="C190" s="1">
        <v>300</v>
      </c>
      <c r="D190" s="1">
        <f t="shared" si="4"/>
        <v>34</v>
      </c>
      <c r="E190" s="1">
        <f ca="1">IF(ROW()&lt;13,"",AVERAGE(OFFSET(United_States[[#This Row],[Last]],,,-12)))</f>
        <v>288.33333333333331</v>
      </c>
      <c r="F190" s="9">
        <f t="shared" si="5"/>
        <v>0.12781954887218044</v>
      </c>
      <c r="G190" s="16">
        <f ca="1">IF(ROW()&lt;13,"",AVERAGE(OFFSET(United_States[[#This Row],[% Change]],,,-12)))</f>
        <v>2.3609292432676689E-3</v>
      </c>
    </row>
    <row r="191" spans="1:7" x14ac:dyDescent="0.25">
      <c r="A191" s="1"/>
      <c r="B191" s="2">
        <v>25802</v>
      </c>
      <c r="C191" s="1">
        <v>303</v>
      </c>
      <c r="D191" s="1">
        <f t="shared" si="4"/>
        <v>3</v>
      </c>
      <c r="E191" s="1">
        <f ca="1">IF(ROW()&lt;13,"",AVERAGE(OFFSET(United_States[[#This Row],[Last]],,,-12)))</f>
        <v>288.5</v>
      </c>
      <c r="F191" s="9">
        <f t="shared" si="5"/>
        <v>0.01</v>
      </c>
      <c r="G191" s="16">
        <f ca="1">IF(ROW()&lt;13,"",AVERAGE(OFFSET(United_States[[#This Row],[% Change]],,,-12)))</f>
        <v>1.786604918943344E-3</v>
      </c>
    </row>
    <row r="192" spans="1:7" x14ac:dyDescent="0.25">
      <c r="A192" s="1"/>
      <c r="B192" s="2">
        <v>25809</v>
      </c>
      <c r="C192" s="1">
        <v>297</v>
      </c>
      <c r="D192" s="1">
        <f t="shared" si="4"/>
        <v>-6</v>
      </c>
      <c r="E192" s="1">
        <f ca="1">IF(ROW()&lt;13,"",AVERAGE(OFFSET(United_States[[#This Row],[Last]],,,-12)))</f>
        <v>288.16666666666669</v>
      </c>
      <c r="F192" s="9">
        <f t="shared" si="5"/>
        <v>-1.9801980198019802E-2</v>
      </c>
      <c r="G192" s="16">
        <f ca="1">IF(ROW()&lt;13,"",AVERAGE(OFFSET(United_States[[#This Row],[% Change]],,,-12)))</f>
        <v>1.3643990244169377E-4</v>
      </c>
    </row>
    <row r="193" spans="1:7" x14ac:dyDescent="0.25">
      <c r="A193" s="1"/>
      <c r="B193" s="2">
        <v>25816</v>
      </c>
      <c r="C193" s="1">
        <v>324</v>
      </c>
      <c r="D193" s="1">
        <f t="shared" si="4"/>
        <v>27</v>
      </c>
      <c r="E193" s="1">
        <f ca="1">IF(ROW()&lt;13,"",AVERAGE(OFFSET(United_States[[#This Row],[Last]],,,-12)))</f>
        <v>290.33333333333331</v>
      </c>
      <c r="F193" s="9">
        <f t="shared" si="5"/>
        <v>9.0909090909090912E-2</v>
      </c>
      <c r="G193" s="16">
        <f ca="1">IF(ROW()&lt;13,"",AVERAGE(OFFSET(United_States[[#This Row],[% Change]],,,-12)))</f>
        <v>8.542762262252427E-3</v>
      </c>
    </row>
    <row r="194" spans="1:7" x14ac:dyDescent="0.25">
      <c r="A194" s="1"/>
      <c r="B194" s="2">
        <v>25823</v>
      </c>
      <c r="C194" s="1">
        <v>292</v>
      </c>
      <c r="D194" s="1">
        <f t="shared" ref="D194:D257" si="6">C194-C193</f>
        <v>-32</v>
      </c>
      <c r="E194" s="1">
        <f ca="1">IF(ROW()&lt;13,"",AVERAGE(OFFSET(United_States[[#This Row],[Last]],,,-12)))</f>
        <v>290</v>
      </c>
      <c r="F194" s="9">
        <f t="shared" ref="F194:F257" si="7">(C194-C193)/C193</f>
        <v>-9.8765432098765427E-2</v>
      </c>
      <c r="G194" s="16">
        <f ca="1">IF(ROW()&lt;13,"",AVERAGE(OFFSET(United_States[[#This Row],[% Change]],,,-12)))</f>
        <v>8.7159370368640346E-4</v>
      </c>
    </row>
    <row r="195" spans="1:7" x14ac:dyDescent="0.25">
      <c r="A195" s="1"/>
      <c r="B195" s="2">
        <v>25830</v>
      </c>
      <c r="C195" s="1">
        <v>325</v>
      </c>
      <c r="D195" s="1">
        <f t="shared" si="6"/>
        <v>33</v>
      </c>
      <c r="E195" s="1">
        <f ca="1">IF(ROW()&lt;13,"",AVERAGE(OFFSET(United_States[[#This Row],[Last]],,,-12)))</f>
        <v>292.83333333333331</v>
      </c>
      <c r="F195" s="9">
        <f t="shared" si="7"/>
        <v>0.11301369863013698</v>
      </c>
      <c r="G195" s="16">
        <f ca="1">IF(ROW()&lt;13,"",AVERAGE(OFFSET(United_States[[#This Row],[% Change]],,,-12)))</f>
        <v>1.1697059580522145E-2</v>
      </c>
    </row>
    <row r="196" spans="1:7" x14ac:dyDescent="0.25">
      <c r="A196" s="1"/>
      <c r="B196" s="2">
        <v>25837</v>
      </c>
      <c r="C196" s="1">
        <v>333</v>
      </c>
      <c r="D196" s="1">
        <f t="shared" si="6"/>
        <v>8</v>
      </c>
      <c r="E196" s="1">
        <f ca="1">IF(ROW()&lt;13,"",AVERAGE(OFFSET(United_States[[#This Row],[Last]],,,-12)))</f>
        <v>297.5</v>
      </c>
      <c r="F196" s="9">
        <f t="shared" si="7"/>
        <v>2.4615384615384615E-2</v>
      </c>
      <c r="G196" s="16">
        <f ca="1">IF(ROW()&lt;13,"",AVERAGE(OFFSET(United_States[[#This Row],[% Change]],,,-12)))</f>
        <v>1.7757505434782432E-2</v>
      </c>
    </row>
    <row r="197" spans="1:7" x14ac:dyDescent="0.25">
      <c r="A197" s="1"/>
      <c r="B197" s="2">
        <v>25844</v>
      </c>
      <c r="C197" s="1">
        <v>350</v>
      </c>
      <c r="D197" s="1">
        <f t="shared" si="6"/>
        <v>17</v>
      </c>
      <c r="E197" s="1">
        <f ca="1">IF(ROW()&lt;13,"",AVERAGE(OFFSET(United_States[[#This Row],[Last]],,,-12)))</f>
        <v>302.66666666666669</v>
      </c>
      <c r="F197" s="9">
        <f t="shared" si="7"/>
        <v>5.1051051051051052E-2</v>
      </c>
      <c r="G197" s="16">
        <f ca="1">IF(ROW()&lt;13,"",AVERAGE(OFFSET(United_States[[#This Row],[% Change]],,,-12)))</f>
        <v>1.8702493744391677E-2</v>
      </c>
    </row>
    <row r="198" spans="1:7" x14ac:dyDescent="0.25">
      <c r="A198" s="1"/>
      <c r="B198" s="2">
        <v>25851</v>
      </c>
      <c r="C198" s="1">
        <v>327</v>
      </c>
      <c r="D198" s="1">
        <f t="shared" si="6"/>
        <v>-23</v>
      </c>
      <c r="E198" s="1">
        <f ca="1">IF(ROW()&lt;13,"",AVERAGE(OFFSET(United_States[[#This Row],[Last]],,,-12)))</f>
        <v>305.41666666666669</v>
      </c>
      <c r="F198" s="9">
        <f t="shared" si="7"/>
        <v>-6.5714285714285711E-2</v>
      </c>
      <c r="G198" s="16">
        <f ca="1">IF(ROW()&lt;13,"",AVERAGE(OFFSET(United_States[[#This Row],[% Change]],,,-12)))</f>
        <v>1.1490192157090092E-2</v>
      </c>
    </row>
    <row r="199" spans="1:7" x14ac:dyDescent="0.25">
      <c r="A199" s="1"/>
      <c r="B199" s="2">
        <v>25858</v>
      </c>
      <c r="C199" s="1">
        <v>334</v>
      </c>
      <c r="D199" s="1">
        <f t="shared" si="6"/>
        <v>7</v>
      </c>
      <c r="E199" s="1">
        <f ca="1">IF(ROW()&lt;13,"",AVERAGE(OFFSET(United_States[[#This Row],[Last]],,,-12)))</f>
        <v>309.33333333333331</v>
      </c>
      <c r="F199" s="9">
        <f t="shared" si="7"/>
        <v>2.1406727828746176E-2</v>
      </c>
      <c r="G199" s="16">
        <f ca="1">IF(ROW()&lt;13,"",AVERAGE(OFFSET(United_States[[#This Row],[% Change]],,,-12)))</f>
        <v>1.525821312694592E-2</v>
      </c>
    </row>
    <row r="200" spans="1:7" x14ac:dyDescent="0.25">
      <c r="A200" s="1"/>
      <c r="B200" s="2">
        <v>25865</v>
      </c>
      <c r="C200" s="1">
        <v>330</v>
      </c>
      <c r="D200" s="1">
        <f t="shared" si="6"/>
        <v>-4</v>
      </c>
      <c r="E200" s="1">
        <f ca="1">IF(ROW()&lt;13,"",AVERAGE(OFFSET(United_States[[#This Row],[Last]],,,-12)))</f>
        <v>315.08333333333331</v>
      </c>
      <c r="F200" s="9">
        <f t="shared" si="7"/>
        <v>-1.1976047904191617E-2</v>
      </c>
      <c r="G200" s="16">
        <f ca="1">IF(ROW()&lt;13,"",AVERAGE(OFFSET(United_States[[#This Row],[% Change]],,,-12)))</f>
        <v>2.1809570342827753E-2</v>
      </c>
    </row>
    <row r="201" spans="1:7" x14ac:dyDescent="0.25">
      <c r="A201" s="1"/>
      <c r="B201" s="2">
        <v>25872</v>
      </c>
      <c r="C201" s="1">
        <v>327</v>
      </c>
      <c r="D201" s="1">
        <f t="shared" si="6"/>
        <v>-3</v>
      </c>
      <c r="E201" s="1">
        <f ca="1">IF(ROW()&lt;13,"",AVERAGE(OFFSET(United_States[[#This Row],[Last]],,,-12)))</f>
        <v>320.16666666666669</v>
      </c>
      <c r="F201" s="9">
        <f t="shared" si="7"/>
        <v>-9.0909090909090905E-3</v>
      </c>
      <c r="G201" s="16">
        <f ca="1">IF(ROW()&lt;13,"",AVERAGE(OFFSET(United_States[[#This Row],[% Change]],,,-12)))</f>
        <v>1.9455570575034879E-2</v>
      </c>
    </row>
    <row r="202" spans="1:7" x14ac:dyDescent="0.25">
      <c r="A202" s="1"/>
      <c r="B202" s="2">
        <v>25879</v>
      </c>
      <c r="C202" s="1">
        <v>336</v>
      </c>
      <c r="D202" s="1">
        <f t="shared" si="6"/>
        <v>9</v>
      </c>
      <c r="E202" s="1">
        <f ca="1">IF(ROW()&lt;13,"",AVERAGE(OFFSET(United_States[[#This Row],[Last]],,,-12)))</f>
        <v>323.16666666666669</v>
      </c>
      <c r="F202" s="9">
        <f t="shared" si="7"/>
        <v>2.7522935779816515E-2</v>
      </c>
      <c r="G202" s="16">
        <f ca="1">IF(ROW()&lt;13,"",AVERAGE(OFFSET(United_States[[#This Row],[% Change]],,,-12)))</f>
        <v>1.1097519484004554E-2</v>
      </c>
    </row>
    <row r="203" spans="1:7" x14ac:dyDescent="0.25">
      <c r="A203" s="1"/>
      <c r="B203" s="2">
        <v>25886</v>
      </c>
      <c r="C203" s="1">
        <v>314</v>
      </c>
      <c r="D203" s="1">
        <f t="shared" si="6"/>
        <v>-22</v>
      </c>
      <c r="E203" s="1">
        <f ca="1">IF(ROW()&lt;13,"",AVERAGE(OFFSET(United_States[[#This Row],[Last]],,,-12)))</f>
        <v>324.08333333333331</v>
      </c>
      <c r="F203" s="9">
        <f t="shared" si="7"/>
        <v>-6.5476190476190479E-2</v>
      </c>
      <c r="G203" s="16">
        <f ca="1">IF(ROW()&lt;13,"",AVERAGE(OFFSET(United_States[[#This Row],[% Change]],,,-12)))</f>
        <v>4.8078369443220123E-3</v>
      </c>
    </row>
    <row r="204" spans="1:7" x14ac:dyDescent="0.25">
      <c r="A204" s="1"/>
      <c r="B204" s="2">
        <v>25893</v>
      </c>
      <c r="C204" s="1">
        <v>314</v>
      </c>
      <c r="D204" s="1">
        <f t="shared" si="6"/>
        <v>0</v>
      </c>
      <c r="E204" s="1">
        <f ca="1">IF(ROW()&lt;13,"",AVERAGE(OFFSET(United_States[[#This Row],[Last]],,,-12)))</f>
        <v>325.5</v>
      </c>
      <c r="F204" s="9">
        <f t="shared" si="7"/>
        <v>0</v>
      </c>
      <c r="G204" s="16">
        <f ca="1">IF(ROW()&lt;13,"",AVERAGE(OFFSET(United_States[[#This Row],[% Change]],,,-12)))</f>
        <v>6.4580019608236608E-3</v>
      </c>
    </row>
    <row r="205" spans="1:7" x14ac:dyDescent="0.25">
      <c r="A205" s="1"/>
      <c r="B205" s="2">
        <v>25900</v>
      </c>
      <c r="C205" s="1">
        <v>337</v>
      </c>
      <c r="D205" s="1">
        <f t="shared" si="6"/>
        <v>23</v>
      </c>
      <c r="E205" s="1">
        <f ca="1">IF(ROW()&lt;13,"",AVERAGE(OFFSET(United_States[[#This Row],[Last]],,,-12)))</f>
        <v>326.58333333333331</v>
      </c>
      <c r="F205" s="9">
        <f t="shared" si="7"/>
        <v>7.32484076433121E-2</v>
      </c>
      <c r="G205" s="16">
        <f ca="1">IF(ROW()&lt;13,"",AVERAGE(OFFSET(United_States[[#This Row],[% Change]],,,-12)))</f>
        <v>4.9862783553420928E-3</v>
      </c>
    </row>
    <row r="206" spans="1:7" x14ac:dyDescent="0.25">
      <c r="A206" s="1"/>
      <c r="B206" s="2">
        <v>25907</v>
      </c>
      <c r="C206" s="1">
        <v>308</v>
      </c>
      <c r="D206" s="1">
        <f t="shared" si="6"/>
        <v>-29</v>
      </c>
      <c r="E206" s="1">
        <f ca="1">IF(ROW()&lt;13,"",AVERAGE(OFFSET(United_States[[#This Row],[Last]],,,-12)))</f>
        <v>327.91666666666669</v>
      </c>
      <c r="F206" s="9">
        <f t="shared" si="7"/>
        <v>-8.6053412462908013E-2</v>
      </c>
      <c r="G206" s="16">
        <f ca="1">IF(ROW()&lt;13,"",AVERAGE(OFFSET(United_States[[#This Row],[% Change]],,,-12)))</f>
        <v>6.0456133249968775E-3</v>
      </c>
    </row>
    <row r="207" spans="1:7" x14ac:dyDescent="0.25">
      <c r="A207" s="1"/>
      <c r="B207" s="2">
        <v>25914</v>
      </c>
      <c r="C207" s="1">
        <v>306</v>
      </c>
      <c r="D207" s="1">
        <f t="shared" si="6"/>
        <v>-2</v>
      </c>
      <c r="E207" s="1">
        <f ca="1">IF(ROW()&lt;13,"",AVERAGE(OFFSET(United_States[[#This Row],[Last]],,,-12)))</f>
        <v>326.33333333333331</v>
      </c>
      <c r="F207" s="9">
        <f t="shared" si="7"/>
        <v>-6.4935064935064939E-3</v>
      </c>
      <c r="G207" s="16">
        <f ca="1">IF(ROW()&lt;13,"",AVERAGE(OFFSET(United_States[[#This Row],[% Change]],,,-12)))</f>
        <v>-3.913320435306746E-3</v>
      </c>
    </row>
    <row r="208" spans="1:7" x14ac:dyDescent="0.25">
      <c r="A208" s="1"/>
      <c r="B208" s="2">
        <v>25921</v>
      </c>
      <c r="C208" s="1">
        <v>289</v>
      </c>
      <c r="D208" s="1">
        <f t="shared" si="6"/>
        <v>-17</v>
      </c>
      <c r="E208" s="1">
        <f ca="1">IF(ROW()&lt;13,"",AVERAGE(OFFSET(United_States[[#This Row],[Last]],,,-12)))</f>
        <v>322.66666666666669</v>
      </c>
      <c r="F208" s="9">
        <f t="shared" si="7"/>
        <v>-5.5555555555555552E-2</v>
      </c>
      <c r="G208" s="16">
        <f ca="1">IF(ROW()&lt;13,"",AVERAGE(OFFSET(United_States[[#This Row],[% Change]],,,-12)))</f>
        <v>-1.0594232116218426E-2</v>
      </c>
    </row>
    <row r="209" spans="1:7" x14ac:dyDescent="0.25">
      <c r="A209" s="1"/>
      <c r="B209" s="2">
        <v>25928</v>
      </c>
      <c r="C209" s="1">
        <v>321</v>
      </c>
      <c r="D209" s="1">
        <f t="shared" si="6"/>
        <v>32</v>
      </c>
      <c r="E209" s="1">
        <f ca="1">IF(ROW()&lt;13,"",AVERAGE(OFFSET(United_States[[#This Row],[Last]],,,-12)))</f>
        <v>320.25</v>
      </c>
      <c r="F209" s="9">
        <f t="shared" si="7"/>
        <v>0.11072664359861592</v>
      </c>
      <c r="G209" s="16">
        <f ca="1">IF(ROW()&lt;13,"",AVERAGE(OFFSET(United_States[[#This Row],[% Change]],,,-12)))</f>
        <v>-5.6212660705880213E-3</v>
      </c>
    </row>
    <row r="210" spans="1:7" x14ac:dyDescent="0.25">
      <c r="A210" s="1"/>
      <c r="B210" s="2">
        <v>25935</v>
      </c>
      <c r="C210" s="1">
        <v>303</v>
      </c>
      <c r="D210" s="1">
        <f t="shared" si="6"/>
        <v>-18</v>
      </c>
      <c r="E210" s="1">
        <f ca="1">IF(ROW()&lt;13,"",AVERAGE(OFFSET(United_States[[#This Row],[Last]],,,-12)))</f>
        <v>318.25</v>
      </c>
      <c r="F210" s="9">
        <f t="shared" si="7"/>
        <v>-5.6074766355140186E-2</v>
      </c>
      <c r="G210" s="16">
        <f ca="1">IF(ROW()&lt;13,"",AVERAGE(OFFSET(United_States[[#This Row],[% Change]],,,-12)))</f>
        <v>-4.8179727906592267E-3</v>
      </c>
    </row>
    <row r="211" spans="1:7" x14ac:dyDescent="0.25">
      <c r="A211" s="1"/>
      <c r="B211" s="2">
        <v>25942</v>
      </c>
      <c r="C211" s="1">
        <v>288</v>
      </c>
      <c r="D211" s="1">
        <f t="shared" si="6"/>
        <v>-15</v>
      </c>
      <c r="E211" s="1">
        <f ca="1">IF(ROW()&lt;13,"",AVERAGE(OFFSET(United_States[[#This Row],[Last]],,,-12)))</f>
        <v>314.41666666666669</v>
      </c>
      <c r="F211" s="9">
        <f t="shared" si="7"/>
        <v>-4.9504950495049507E-2</v>
      </c>
      <c r="G211" s="16">
        <f ca="1">IF(ROW()&lt;13,"",AVERAGE(OFFSET(United_States[[#This Row],[% Change]],,,-12)))</f>
        <v>-1.0727279317642202E-2</v>
      </c>
    </row>
    <row r="212" spans="1:7" x14ac:dyDescent="0.25">
      <c r="A212" s="1"/>
      <c r="B212" s="2">
        <v>25949</v>
      </c>
      <c r="C212" s="1">
        <v>299</v>
      </c>
      <c r="D212" s="1">
        <f t="shared" si="6"/>
        <v>11</v>
      </c>
      <c r="E212" s="1">
        <f ca="1">IF(ROW()&lt;13,"",AVERAGE(OFFSET(United_States[[#This Row],[Last]],,,-12)))</f>
        <v>311.83333333333331</v>
      </c>
      <c r="F212" s="9">
        <f t="shared" si="7"/>
        <v>3.8194444444444448E-2</v>
      </c>
      <c r="G212" s="16">
        <f ca="1">IF(ROW()&lt;13,"",AVERAGE(OFFSET(United_States[[#This Row],[% Change]],,,-12)))</f>
        <v>-6.5464049552558627E-3</v>
      </c>
    </row>
    <row r="213" spans="1:7" x14ac:dyDescent="0.25">
      <c r="A213" s="1"/>
      <c r="B213" s="2">
        <v>25956</v>
      </c>
      <c r="C213" s="1">
        <v>312</v>
      </c>
      <c r="D213" s="1">
        <f t="shared" si="6"/>
        <v>13</v>
      </c>
      <c r="E213" s="1">
        <f ca="1">IF(ROW()&lt;13,"",AVERAGE(OFFSET(United_States[[#This Row],[Last]],,,-12)))</f>
        <v>310.58333333333331</v>
      </c>
      <c r="F213" s="9">
        <f t="shared" si="7"/>
        <v>4.3478260869565216E-2</v>
      </c>
      <c r="G213" s="16">
        <f ca="1">IF(ROW()&lt;13,"",AVERAGE(OFFSET(United_States[[#This Row],[% Change]],,,-12)))</f>
        <v>-2.1656407918830022E-3</v>
      </c>
    </row>
    <row r="214" spans="1:7" x14ac:dyDescent="0.25">
      <c r="A214" s="1"/>
      <c r="B214" s="2">
        <v>25963</v>
      </c>
      <c r="C214" s="1">
        <v>292</v>
      </c>
      <c r="D214" s="1">
        <f t="shared" si="6"/>
        <v>-20</v>
      </c>
      <c r="E214" s="1">
        <f ca="1">IF(ROW()&lt;13,"",AVERAGE(OFFSET(United_States[[#This Row],[Last]],,,-12)))</f>
        <v>306.91666666666669</v>
      </c>
      <c r="F214" s="9">
        <f t="shared" si="7"/>
        <v>-6.4102564102564097E-2</v>
      </c>
      <c r="G214" s="16">
        <f ca="1">IF(ROW()&lt;13,"",AVERAGE(OFFSET(United_States[[#This Row],[% Change]],,,-12)))</f>
        <v>-9.8010991154147218E-3</v>
      </c>
    </row>
    <row r="215" spans="1:7" x14ac:dyDescent="0.25">
      <c r="A215" s="1"/>
      <c r="B215" s="2">
        <v>25970</v>
      </c>
      <c r="C215" s="1">
        <v>296</v>
      </c>
      <c r="D215" s="1">
        <f t="shared" si="6"/>
        <v>4</v>
      </c>
      <c r="E215" s="1">
        <f ca="1">IF(ROW()&lt;13,"",AVERAGE(OFFSET(United_States[[#This Row],[Last]],,,-12)))</f>
        <v>305.41666666666669</v>
      </c>
      <c r="F215" s="9">
        <f t="shared" si="7"/>
        <v>1.3698630136986301E-2</v>
      </c>
      <c r="G215" s="16">
        <f ca="1">IF(ROW()&lt;13,"",AVERAGE(OFFSET(United_States[[#This Row],[% Change]],,,-12)))</f>
        <v>-3.2031973976499894E-3</v>
      </c>
    </row>
    <row r="216" spans="1:7" x14ac:dyDescent="0.25">
      <c r="A216" s="1"/>
      <c r="B216" s="2">
        <v>25977</v>
      </c>
      <c r="C216" s="1">
        <v>282</v>
      </c>
      <c r="D216" s="1">
        <f t="shared" si="6"/>
        <v>-14</v>
      </c>
      <c r="E216" s="1">
        <f ca="1">IF(ROW()&lt;13,"",AVERAGE(OFFSET(United_States[[#This Row],[Last]],,,-12)))</f>
        <v>302.75</v>
      </c>
      <c r="F216" s="9">
        <f t="shared" si="7"/>
        <v>-4.72972972972973E-2</v>
      </c>
      <c r="G216" s="16">
        <f ca="1">IF(ROW()&lt;13,"",AVERAGE(OFFSET(United_States[[#This Row],[% Change]],,,-12)))</f>
        <v>-7.1446388390914309E-3</v>
      </c>
    </row>
    <row r="217" spans="1:7" x14ac:dyDescent="0.25">
      <c r="A217" s="1"/>
      <c r="B217" s="2">
        <v>25984</v>
      </c>
      <c r="C217" s="1">
        <v>268</v>
      </c>
      <c r="D217" s="1">
        <f t="shared" si="6"/>
        <v>-14</v>
      </c>
      <c r="E217" s="1">
        <f ca="1">IF(ROW()&lt;13,"",AVERAGE(OFFSET(United_States[[#This Row],[Last]],,,-12)))</f>
        <v>297</v>
      </c>
      <c r="F217" s="9">
        <f t="shared" si="7"/>
        <v>-4.9645390070921988E-2</v>
      </c>
      <c r="G217" s="16">
        <f ca="1">IF(ROW()&lt;13,"",AVERAGE(OFFSET(United_States[[#This Row],[% Change]],,,-12)))</f>
        <v>-1.7385788648610942E-2</v>
      </c>
    </row>
    <row r="218" spans="1:7" x14ac:dyDescent="0.25">
      <c r="A218" s="1"/>
      <c r="B218" s="2">
        <v>25991</v>
      </c>
      <c r="C218" s="1">
        <v>290</v>
      </c>
      <c r="D218" s="1">
        <f t="shared" si="6"/>
        <v>22</v>
      </c>
      <c r="E218" s="1">
        <f ca="1">IF(ROW()&lt;13,"",AVERAGE(OFFSET(United_States[[#This Row],[Last]],,,-12)))</f>
        <v>295.5</v>
      </c>
      <c r="F218" s="9">
        <f t="shared" si="7"/>
        <v>8.2089552238805971E-2</v>
      </c>
      <c r="G218" s="16">
        <f ca="1">IF(ROW()&lt;13,"",AVERAGE(OFFSET(United_States[[#This Row],[% Change]],,,-12)))</f>
        <v>-3.3738749234681065E-3</v>
      </c>
    </row>
    <row r="219" spans="1:7" x14ac:dyDescent="0.25">
      <c r="A219" s="1"/>
      <c r="B219" s="2">
        <v>25998</v>
      </c>
      <c r="C219" s="1">
        <v>297</v>
      </c>
      <c r="D219" s="1">
        <f t="shared" si="6"/>
        <v>7</v>
      </c>
      <c r="E219" s="1">
        <f ca="1">IF(ROW()&lt;13,"",AVERAGE(OFFSET(United_States[[#This Row],[Last]],,,-12)))</f>
        <v>294.75</v>
      </c>
      <c r="F219" s="9">
        <f t="shared" si="7"/>
        <v>2.4137931034482758E-2</v>
      </c>
      <c r="G219" s="16">
        <f ca="1">IF(ROW()&lt;13,"",AVERAGE(OFFSET(United_States[[#This Row],[% Change]],,,-12)))</f>
        <v>-8.2125512946900194E-4</v>
      </c>
    </row>
    <row r="220" spans="1:7" x14ac:dyDescent="0.25">
      <c r="A220" s="1"/>
      <c r="B220" s="2">
        <v>26005</v>
      </c>
      <c r="C220" s="1">
        <v>287</v>
      </c>
      <c r="D220" s="1">
        <f t="shared" si="6"/>
        <v>-10</v>
      </c>
      <c r="E220" s="1">
        <f ca="1">IF(ROW()&lt;13,"",AVERAGE(OFFSET(United_States[[#This Row],[Last]],,,-12)))</f>
        <v>294.58333333333331</v>
      </c>
      <c r="F220" s="9">
        <f t="shared" si="7"/>
        <v>-3.3670033670033669E-2</v>
      </c>
      <c r="G220" s="16">
        <f ca="1">IF(ROW()&lt;13,"",AVERAGE(OFFSET(United_States[[#This Row],[% Change]],,,-12)))</f>
        <v>1.0025383609911561E-3</v>
      </c>
    </row>
    <row r="221" spans="1:7" x14ac:dyDescent="0.25">
      <c r="A221" s="1"/>
      <c r="B221" s="2">
        <v>26012</v>
      </c>
      <c r="C221" s="1">
        <v>291</v>
      </c>
      <c r="D221" s="1">
        <f t="shared" si="6"/>
        <v>4</v>
      </c>
      <c r="E221" s="1">
        <f ca="1">IF(ROW()&lt;13,"",AVERAGE(OFFSET(United_States[[#This Row],[Last]],,,-12)))</f>
        <v>292.08333333333331</v>
      </c>
      <c r="F221" s="9">
        <f t="shared" si="7"/>
        <v>1.3937282229965157E-2</v>
      </c>
      <c r="G221" s="16">
        <f ca="1">IF(ROW()&lt;13,"",AVERAGE(OFFSET(United_States[[#This Row],[% Change]],,,-12)))</f>
        <v>-7.0632417530630742E-3</v>
      </c>
    </row>
    <row r="222" spans="1:7" x14ac:dyDescent="0.25">
      <c r="A222" s="1"/>
      <c r="B222" s="2">
        <v>26019</v>
      </c>
      <c r="C222" s="1">
        <v>300</v>
      </c>
      <c r="D222" s="1">
        <f t="shared" si="6"/>
        <v>9</v>
      </c>
      <c r="E222" s="1">
        <f ca="1">IF(ROW()&lt;13,"",AVERAGE(OFFSET(United_States[[#This Row],[Last]],,,-12)))</f>
        <v>291.83333333333331</v>
      </c>
      <c r="F222" s="9">
        <f t="shared" si="7"/>
        <v>3.0927835051546393E-2</v>
      </c>
      <c r="G222" s="16">
        <f ca="1">IF(ROW()&lt;13,"",AVERAGE(OFFSET(United_States[[#This Row],[% Change]],,,-12)))</f>
        <v>1.869750308274735E-4</v>
      </c>
    </row>
    <row r="223" spans="1:7" x14ac:dyDescent="0.25">
      <c r="A223" s="1"/>
      <c r="B223" s="2">
        <v>26026</v>
      </c>
      <c r="C223" s="1">
        <v>299</v>
      </c>
      <c r="D223" s="1">
        <f t="shared" si="6"/>
        <v>-1</v>
      </c>
      <c r="E223" s="1">
        <f ca="1">IF(ROW()&lt;13,"",AVERAGE(OFFSET(United_States[[#This Row],[Last]],,,-12)))</f>
        <v>292.75</v>
      </c>
      <c r="F223" s="9">
        <f t="shared" si="7"/>
        <v>-3.3333333333333335E-3</v>
      </c>
      <c r="G223" s="16">
        <f ca="1">IF(ROW()&lt;13,"",AVERAGE(OFFSET(United_States[[#This Row],[% Change]],,,-12)))</f>
        <v>4.0346097943038213E-3</v>
      </c>
    </row>
    <row r="224" spans="1:7" x14ac:dyDescent="0.25">
      <c r="A224" s="1"/>
      <c r="B224" s="2">
        <v>26033</v>
      </c>
      <c r="C224" s="1">
        <v>279</v>
      </c>
      <c r="D224" s="1">
        <f t="shared" si="6"/>
        <v>-20</v>
      </c>
      <c r="E224" s="1">
        <f ca="1">IF(ROW()&lt;13,"",AVERAGE(OFFSET(United_States[[#This Row],[Last]],,,-12)))</f>
        <v>291.08333333333331</v>
      </c>
      <c r="F224" s="9">
        <f t="shared" si="7"/>
        <v>-6.6889632107023408E-2</v>
      </c>
      <c r="G224" s="16">
        <f ca="1">IF(ROW()&lt;13,"",AVERAGE(OFFSET(United_States[[#This Row],[% Change]],,,-12)))</f>
        <v>-4.7223965849851673E-3</v>
      </c>
    </row>
    <row r="225" spans="1:7" x14ac:dyDescent="0.25">
      <c r="A225" s="1"/>
      <c r="B225" s="2">
        <v>26040</v>
      </c>
      <c r="C225" s="1">
        <v>284</v>
      </c>
      <c r="D225" s="1">
        <f t="shared" si="6"/>
        <v>5</v>
      </c>
      <c r="E225" s="1">
        <f ca="1">IF(ROW()&lt;13,"",AVERAGE(OFFSET(United_States[[#This Row],[Last]],,,-12)))</f>
        <v>288.75</v>
      </c>
      <c r="F225" s="9">
        <f t="shared" si="7"/>
        <v>1.7921146953405017E-2</v>
      </c>
      <c r="G225" s="16">
        <f ca="1">IF(ROW()&lt;13,"",AVERAGE(OFFSET(United_States[[#This Row],[% Change]],,,-12)))</f>
        <v>-6.8521560779985181E-3</v>
      </c>
    </row>
    <row r="226" spans="1:7" x14ac:dyDescent="0.25">
      <c r="A226" s="1"/>
      <c r="B226" s="2">
        <v>26047</v>
      </c>
      <c r="C226" s="1">
        <v>288</v>
      </c>
      <c r="D226" s="1">
        <f t="shared" si="6"/>
        <v>4</v>
      </c>
      <c r="E226" s="1">
        <f ca="1">IF(ROW()&lt;13,"",AVERAGE(OFFSET(United_States[[#This Row],[Last]],,,-12)))</f>
        <v>288.41666666666669</v>
      </c>
      <c r="F226" s="9">
        <f t="shared" si="7"/>
        <v>1.4084507042253521E-2</v>
      </c>
      <c r="G226" s="16">
        <f ca="1">IF(ROW()&lt;13,"",AVERAGE(OFFSET(United_States[[#This Row],[% Change]],,,-12)))</f>
        <v>-3.3656681593038153E-4</v>
      </c>
    </row>
    <row r="227" spans="1:7" x14ac:dyDescent="0.25">
      <c r="A227" s="1"/>
      <c r="B227" s="2">
        <v>26054</v>
      </c>
      <c r="C227" s="1">
        <v>290</v>
      </c>
      <c r="D227" s="1">
        <f t="shared" si="6"/>
        <v>2</v>
      </c>
      <c r="E227" s="1">
        <f ca="1">IF(ROW()&lt;13,"",AVERAGE(OFFSET(United_States[[#This Row],[Last]],,,-12)))</f>
        <v>287.91666666666669</v>
      </c>
      <c r="F227" s="9">
        <f t="shared" si="7"/>
        <v>6.9444444444444441E-3</v>
      </c>
      <c r="G227" s="16">
        <f ca="1">IF(ROW()&lt;13,"",AVERAGE(OFFSET(United_States[[#This Row],[% Change]],,,-12)))</f>
        <v>-8.9941562364220307E-4</v>
      </c>
    </row>
    <row r="228" spans="1:7" x14ac:dyDescent="0.25">
      <c r="A228" s="1"/>
      <c r="B228" s="2">
        <v>26061</v>
      </c>
      <c r="C228" s="1">
        <v>293</v>
      </c>
      <c r="D228" s="1">
        <f t="shared" si="6"/>
        <v>3</v>
      </c>
      <c r="E228" s="1">
        <f ca="1">IF(ROW()&lt;13,"",AVERAGE(OFFSET(United_States[[#This Row],[Last]],,,-12)))</f>
        <v>288.83333333333331</v>
      </c>
      <c r="F228" s="9">
        <f t="shared" si="7"/>
        <v>1.0344827586206896E-2</v>
      </c>
      <c r="G228" s="16">
        <f ca="1">IF(ROW()&lt;13,"",AVERAGE(OFFSET(United_States[[#This Row],[% Change]],,,-12)))</f>
        <v>3.904094783316481E-3</v>
      </c>
    </row>
    <row r="229" spans="1:7" x14ac:dyDescent="0.25">
      <c r="A229" s="1"/>
      <c r="B229" s="2">
        <v>26068</v>
      </c>
      <c r="C229" s="1">
        <v>284</v>
      </c>
      <c r="D229" s="1">
        <f t="shared" si="6"/>
        <v>-9</v>
      </c>
      <c r="E229" s="1">
        <f ca="1">IF(ROW()&lt;13,"",AVERAGE(OFFSET(United_States[[#This Row],[Last]],,,-12)))</f>
        <v>290.16666666666669</v>
      </c>
      <c r="F229" s="9">
        <f t="shared" si="7"/>
        <v>-3.0716723549488054E-2</v>
      </c>
      <c r="G229" s="16">
        <f ca="1">IF(ROW()&lt;13,"",AVERAGE(OFFSET(United_States[[#This Row],[% Change]],,,-12)))</f>
        <v>5.4814836601026424E-3</v>
      </c>
    </row>
    <row r="230" spans="1:7" x14ac:dyDescent="0.25">
      <c r="A230" s="1"/>
      <c r="B230" s="2">
        <v>26075</v>
      </c>
      <c r="C230" s="1">
        <v>295</v>
      </c>
      <c r="D230" s="1">
        <f t="shared" si="6"/>
        <v>11</v>
      </c>
      <c r="E230" s="1">
        <f ca="1">IF(ROW()&lt;13,"",AVERAGE(OFFSET(United_States[[#This Row],[Last]],,,-12)))</f>
        <v>290.58333333333331</v>
      </c>
      <c r="F230" s="9">
        <f t="shared" si="7"/>
        <v>3.873239436619718E-2</v>
      </c>
      <c r="G230" s="16">
        <f ca="1">IF(ROW()&lt;13,"",AVERAGE(OFFSET(United_States[[#This Row],[% Change]],,,-12)))</f>
        <v>1.8683871707185756E-3</v>
      </c>
    </row>
    <row r="231" spans="1:7" x14ac:dyDescent="0.25">
      <c r="A231" s="1"/>
      <c r="B231" s="2">
        <v>26082</v>
      </c>
      <c r="C231" s="1">
        <v>299</v>
      </c>
      <c r="D231" s="1">
        <f t="shared" si="6"/>
        <v>4</v>
      </c>
      <c r="E231" s="1">
        <f ca="1">IF(ROW()&lt;13,"",AVERAGE(OFFSET(United_States[[#This Row],[Last]],,,-12)))</f>
        <v>290.75</v>
      </c>
      <c r="F231" s="9">
        <f t="shared" si="7"/>
        <v>1.3559322033898305E-2</v>
      </c>
      <c r="G231" s="16">
        <f ca="1">IF(ROW()&lt;13,"",AVERAGE(OFFSET(United_States[[#This Row],[% Change]],,,-12)))</f>
        <v>9.868364206698716E-4</v>
      </c>
    </row>
    <row r="232" spans="1:7" x14ac:dyDescent="0.25">
      <c r="A232" s="1"/>
      <c r="B232" s="2">
        <v>26089</v>
      </c>
      <c r="C232" s="1">
        <v>301</v>
      </c>
      <c r="D232" s="1">
        <f t="shared" si="6"/>
        <v>2</v>
      </c>
      <c r="E232" s="1">
        <f ca="1">IF(ROW()&lt;13,"",AVERAGE(OFFSET(United_States[[#This Row],[Last]],,,-12)))</f>
        <v>291.91666666666669</v>
      </c>
      <c r="F232" s="9">
        <f t="shared" si="7"/>
        <v>6.688963210702341E-3</v>
      </c>
      <c r="G232" s="16">
        <f ca="1">IF(ROW()&lt;13,"",AVERAGE(OFFSET(United_States[[#This Row],[% Change]],,,-12)))</f>
        <v>4.3500861607312048E-3</v>
      </c>
    </row>
    <row r="233" spans="1:7" x14ac:dyDescent="0.25">
      <c r="A233" s="1"/>
      <c r="B233" s="2">
        <v>26096</v>
      </c>
      <c r="C233" s="1">
        <v>295</v>
      </c>
      <c r="D233" s="1">
        <f t="shared" si="6"/>
        <v>-6</v>
      </c>
      <c r="E233" s="1">
        <f ca="1">IF(ROW()&lt;13,"",AVERAGE(OFFSET(United_States[[#This Row],[Last]],,,-12)))</f>
        <v>292.25</v>
      </c>
      <c r="F233" s="9">
        <f t="shared" si="7"/>
        <v>-1.9933554817275746E-2</v>
      </c>
      <c r="G233" s="16">
        <f ca="1">IF(ROW()&lt;13,"",AVERAGE(OFFSET(United_States[[#This Row],[% Change]],,,-12)))</f>
        <v>1.5275164067944634E-3</v>
      </c>
    </row>
    <row r="234" spans="1:7" x14ac:dyDescent="0.25">
      <c r="A234" s="1"/>
      <c r="B234" s="2">
        <v>26103</v>
      </c>
      <c r="C234" s="1">
        <v>299</v>
      </c>
      <c r="D234" s="1">
        <f t="shared" si="6"/>
        <v>4</v>
      </c>
      <c r="E234" s="1">
        <f ca="1">IF(ROW()&lt;13,"",AVERAGE(OFFSET(United_States[[#This Row],[Last]],,,-12)))</f>
        <v>292.16666666666669</v>
      </c>
      <c r="F234" s="9">
        <f t="shared" si="7"/>
        <v>1.3559322033898305E-2</v>
      </c>
      <c r="G234" s="16">
        <f ca="1">IF(ROW()&lt;13,"",AVERAGE(OFFSET(United_States[[#This Row],[% Change]],,,-12)))</f>
        <v>8.0140321990456394E-5</v>
      </c>
    </row>
    <row r="235" spans="1:7" x14ac:dyDescent="0.25">
      <c r="A235" s="1"/>
      <c r="B235" s="2">
        <v>26110</v>
      </c>
      <c r="C235" s="1">
        <v>291</v>
      </c>
      <c r="D235" s="1">
        <f t="shared" si="6"/>
        <v>-8</v>
      </c>
      <c r="E235" s="1">
        <f ca="1">IF(ROW()&lt;13,"",AVERAGE(OFFSET(United_States[[#This Row],[Last]],,,-12)))</f>
        <v>291.5</v>
      </c>
      <c r="F235" s="9">
        <f t="shared" si="7"/>
        <v>-2.6755852842809364E-2</v>
      </c>
      <c r="G235" s="16">
        <f ca="1">IF(ROW()&lt;13,"",AVERAGE(OFFSET(United_States[[#This Row],[% Change]],,,-12)))</f>
        <v>-1.8717363037992127E-3</v>
      </c>
    </row>
    <row r="236" spans="1:7" x14ac:dyDescent="0.25">
      <c r="A236" s="1"/>
      <c r="B236" s="2">
        <v>26117</v>
      </c>
      <c r="C236" s="1">
        <v>277</v>
      </c>
      <c r="D236" s="1">
        <f t="shared" si="6"/>
        <v>-14</v>
      </c>
      <c r="E236" s="1">
        <f ca="1">IF(ROW()&lt;13,"",AVERAGE(OFFSET(United_States[[#This Row],[Last]],,,-12)))</f>
        <v>291.33333333333331</v>
      </c>
      <c r="F236" s="9">
        <f t="shared" si="7"/>
        <v>-4.8109965635738834E-2</v>
      </c>
      <c r="G236" s="16">
        <f ca="1">IF(ROW()&lt;13,"",AVERAGE(OFFSET(United_States[[#This Row],[% Change]],,,-12)))</f>
        <v>-3.0676409785883259E-4</v>
      </c>
    </row>
    <row r="237" spans="1:7" x14ac:dyDescent="0.25">
      <c r="A237" s="1"/>
      <c r="B237" s="2">
        <v>26124</v>
      </c>
      <c r="C237" s="1">
        <v>264</v>
      </c>
      <c r="D237" s="1">
        <f t="shared" si="6"/>
        <v>-13</v>
      </c>
      <c r="E237" s="1">
        <f ca="1">IF(ROW()&lt;13,"",AVERAGE(OFFSET(United_States[[#This Row],[Last]],,,-12)))</f>
        <v>289.66666666666669</v>
      </c>
      <c r="F237" s="9">
        <f t="shared" si="7"/>
        <v>-4.6931407942238268E-2</v>
      </c>
      <c r="G237" s="16">
        <f ca="1">IF(ROW()&lt;13,"",AVERAGE(OFFSET(United_States[[#This Row],[% Change]],,,-12)))</f>
        <v>-5.7111436724957727E-3</v>
      </c>
    </row>
    <row r="238" spans="1:7" x14ac:dyDescent="0.25">
      <c r="A238" s="1"/>
      <c r="B238" s="2">
        <v>26131</v>
      </c>
      <c r="C238" s="1">
        <v>313</v>
      </c>
      <c r="D238" s="1">
        <f t="shared" si="6"/>
        <v>49</v>
      </c>
      <c r="E238" s="1">
        <f ca="1">IF(ROW()&lt;13,"",AVERAGE(OFFSET(United_States[[#This Row],[Last]],,,-12)))</f>
        <v>291.75</v>
      </c>
      <c r="F238" s="9">
        <f t="shared" si="7"/>
        <v>0.18560606060606061</v>
      </c>
      <c r="G238" s="16">
        <f ca="1">IF(ROW()&lt;13,"",AVERAGE(OFFSET(United_States[[#This Row],[% Change]],,,-12)))</f>
        <v>8.5823191244881521E-3</v>
      </c>
    </row>
    <row r="239" spans="1:7" x14ac:dyDescent="0.25">
      <c r="A239" s="1"/>
      <c r="B239" s="2">
        <v>26138</v>
      </c>
      <c r="C239" s="1">
        <v>304</v>
      </c>
      <c r="D239" s="1">
        <f t="shared" si="6"/>
        <v>-9</v>
      </c>
      <c r="E239" s="1">
        <f ca="1">IF(ROW()&lt;13,"",AVERAGE(OFFSET(United_States[[#This Row],[Last]],,,-12)))</f>
        <v>292.91666666666669</v>
      </c>
      <c r="F239" s="9">
        <f t="shared" si="7"/>
        <v>-2.8753993610223641E-2</v>
      </c>
      <c r="G239" s="16">
        <f ca="1">IF(ROW()&lt;13,"",AVERAGE(OFFSET(United_States[[#This Row],[% Change]],,,-12)))</f>
        <v>5.6074492865991442E-3</v>
      </c>
    </row>
    <row r="240" spans="1:7" x14ac:dyDescent="0.25">
      <c r="A240" s="1"/>
      <c r="B240" s="2">
        <v>26145</v>
      </c>
      <c r="C240" s="1">
        <v>308</v>
      </c>
      <c r="D240" s="1">
        <f t="shared" si="6"/>
        <v>4</v>
      </c>
      <c r="E240" s="1">
        <f ca="1">IF(ROW()&lt;13,"",AVERAGE(OFFSET(United_States[[#This Row],[Last]],,,-12)))</f>
        <v>294.16666666666669</v>
      </c>
      <c r="F240" s="9">
        <f t="shared" si="7"/>
        <v>1.3157894736842105E-2</v>
      </c>
      <c r="G240" s="16">
        <f ca="1">IF(ROW()&lt;13,"",AVERAGE(OFFSET(United_States[[#This Row],[% Change]],,,-12)))</f>
        <v>5.8418715491520773E-3</v>
      </c>
    </row>
    <row r="241" spans="1:7" x14ac:dyDescent="0.25">
      <c r="A241" s="1"/>
      <c r="B241" s="2">
        <v>26152</v>
      </c>
      <c r="C241" s="1">
        <v>349</v>
      </c>
      <c r="D241" s="1">
        <f t="shared" si="6"/>
        <v>41</v>
      </c>
      <c r="E241" s="1">
        <f ca="1">IF(ROW()&lt;13,"",AVERAGE(OFFSET(United_States[[#This Row],[Last]],,,-12)))</f>
        <v>299.58333333333331</v>
      </c>
      <c r="F241" s="9">
        <f t="shared" si="7"/>
        <v>0.13311688311688311</v>
      </c>
      <c r="G241" s="16">
        <f ca="1">IF(ROW()&lt;13,"",AVERAGE(OFFSET(United_States[[#This Row],[% Change]],,,-12)))</f>
        <v>1.9494672104683006E-2</v>
      </c>
    </row>
    <row r="242" spans="1:7" x14ac:dyDescent="0.25">
      <c r="A242" s="1"/>
      <c r="B242" s="2">
        <v>26159</v>
      </c>
      <c r="C242" s="1">
        <v>325</v>
      </c>
      <c r="D242" s="1">
        <f t="shared" si="6"/>
        <v>-24</v>
      </c>
      <c r="E242" s="1">
        <f ca="1">IF(ROW()&lt;13,"",AVERAGE(OFFSET(United_States[[#This Row],[Last]],,,-12)))</f>
        <v>302.08333333333331</v>
      </c>
      <c r="F242" s="9">
        <f t="shared" si="7"/>
        <v>-6.8767908309455589E-2</v>
      </c>
      <c r="G242" s="16">
        <f ca="1">IF(ROW()&lt;13,"",AVERAGE(OFFSET(United_States[[#This Row],[% Change]],,,-12)))</f>
        <v>1.053631354837861E-2</v>
      </c>
    </row>
    <row r="243" spans="1:7" x14ac:dyDescent="0.25">
      <c r="A243" s="1"/>
      <c r="B243" s="2">
        <v>26166</v>
      </c>
      <c r="C243" s="1">
        <v>320</v>
      </c>
      <c r="D243" s="1">
        <f t="shared" si="6"/>
        <v>-5</v>
      </c>
      <c r="E243" s="1">
        <f ca="1">IF(ROW()&lt;13,"",AVERAGE(OFFSET(United_States[[#This Row],[Last]],,,-12)))</f>
        <v>303.83333333333331</v>
      </c>
      <c r="F243" s="9">
        <f t="shared" si="7"/>
        <v>-1.5384615384615385E-2</v>
      </c>
      <c r="G243" s="16">
        <f ca="1">IF(ROW()&lt;13,"",AVERAGE(OFFSET(United_States[[#This Row],[% Change]],,,-12)))</f>
        <v>8.1243187635024697E-3</v>
      </c>
    </row>
    <row r="244" spans="1:7" x14ac:dyDescent="0.25">
      <c r="A244" s="1"/>
      <c r="B244" s="2">
        <v>26173</v>
      </c>
      <c r="C244" s="1">
        <v>307</v>
      </c>
      <c r="D244" s="1">
        <f t="shared" si="6"/>
        <v>-13</v>
      </c>
      <c r="E244" s="1">
        <f ca="1">IF(ROW()&lt;13,"",AVERAGE(OFFSET(United_States[[#This Row],[Last]],,,-12)))</f>
        <v>304.33333333333331</v>
      </c>
      <c r="F244" s="9">
        <f t="shared" si="7"/>
        <v>-4.0625000000000001E-2</v>
      </c>
      <c r="G244" s="16">
        <f ca="1">IF(ROW()&lt;13,"",AVERAGE(OFFSET(United_States[[#This Row],[% Change]],,,-12)))</f>
        <v>4.1814884959439419E-3</v>
      </c>
    </row>
    <row r="245" spans="1:7" x14ac:dyDescent="0.25">
      <c r="A245" s="1"/>
      <c r="B245" s="2">
        <v>26180</v>
      </c>
      <c r="C245" s="1">
        <v>359</v>
      </c>
      <c r="D245" s="1">
        <f t="shared" si="6"/>
        <v>52</v>
      </c>
      <c r="E245" s="1">
        <f ca="1">IF(ROW()&lt;13,"",AVERAGE(OFFSET(United_States[[#This Row],[Last]],,,-12)))</f>
        <v>309.66666666666669</v>
      </c>
      <c r="F245" s="9">
        <f t="shared" si="7"/>
        <v>0.16938110749185667</v>
      </c>
      <c r="G245" s="16">
        <f ca="1">IF(ROW()&lt;13,"",AVERAGE(OFFSET(United_States[[#This Row],[% Change]],,,-12)))</f>
        <v>1.9957710355038311E-2</v>
      </c>
    </row>
    <row r="246" spans="1:7" x14ac:dyDescent="0.25">
      <c r="A246" s="1"/>
      <c r="B246" s="2">
        <v>26187</v>
      </c>
      <c r="C246" s="1">
        <v>312</v>
      </c>
      <c r="D246" s="1">
        <f t="shared" si="6"/>
        <v>-47</v>
      </c>
      <c r="E246" s="1">
        <f ca="1">IF(ROW()&lt;13,"",AVERAGE(OFFSET(United_States[[#This Row],[Last]],,,-12)))</f>
        <v>310.75</v>
      </c>
      <c r="F246" s="9">
        <f t="shared" si="7"/>
        <v>-0.1309192200557103</v>
      </c>
      <c r="G246" s="16">
        <f ca="1">IF(ROW()&lt;13,"",AVERAGE(OFFSET(United_States[[#This Row],[% Change]],,,-12)))</f>
        <v>7.9178318475709251E-3</v>
      </c>
    </row>
    <row r="247" spans="1:7" x14ac:dyDescent="0.25">
      <c r="A247" s="1"/>
      <c r="B247" s="2">
        <v>26194</v>
      </c>
      <c r="C247" s="1">
        <v>302</v>
      </c>
      <c r="D247" s="1">
        <f t="shared" si="6"/>
        <v>-10</v>
      </c>
      <c r="E247" s="1">
        <f ca="1">IF(ROW()&lt;13,"",AVERAGE(OFFSET(United_States[[#This Row],[Last]],,,-12)))</f>
        <v>311.66666666666669</v>
      </c>
      <c r="F247" s="9">
        <f t="shared" si="7"/>
        <v>-3.2051282051282048E-2</v>
      </c>
      <c r="G247" s="16">
        <f ca="1">IF(ROW()&lt;13,"",AVERAGE(OFFSET(United_States[[#This Row],[% Change]],,,-12)))</f>
        <v>7.4765460801982028E-3</v>
      </c>
    </row>
    <row r="248" spans="1:7" x14ac:dyDescent="0.25">
      <c r="A248" s="1"/>
      <c r="B248" s="2">
        <v>26201</v>
      </c>
      <c r="C248" s="1">
        <v>308</v>
      </c>
      <c r="D248" s="1">
        <f t="shared" si="6"/>
        <v>6</v>
      </c>
      <c r="E248" s="1">
        <f ca="1">IF(ROW()&lt;13,"",AVERAGE(OFFSET(United_States[[#This Row],[Last]],,,-12)))</f>
        <v>314.25</v>
      </c>
      <c r="F248" s="9">
        <f t="shared" si="7"/>
        <v>1.9867549668874173E-2</v>
      </c>
      <c r="G248" s="16">
        <f ca="1">IF(ROW()&lt;13,"",AVERAGE(OFFSET(United_States[[#This Row],[% Change]],,,-12)))</f>
        <v>1.3141339022249289E-2</v>
      </c>
    </row>
    <row r="249" spans="1:7" x14ac:dyDescent="0.25">
      <c r="A249" s="1"/>
      <c r="B249" s="2">
        <v>26208</v>
      </c>
      <c r="C249" s="1">
        <v>299</v>
      </c>
      <c r="D249" s="1">
        <f t="shared" si="6"/>
        <v>-9</v>
      </c>
      <c r="E249" s="1">
        <f ca="1">IF(ROW()&lt;13,"",AVERAGE(OFFSET(United_States[[#This Row],[Last]],,,-12)))</f>
        <v>317.16666666666669</v>
      </c>
      <c r="F249" s="9">
        <f t="shared" si="7"/>
        <v>-2.922077922077922E-2</v>
      </c>
      <c r="G249" s="16">
        <f ca="1">IF(ROW()&lt;13,"",AVERAGE(OFFSET(United_States[[#This Row],[% Change]],,,-12)))</f>
        <v>1.4617224749037544E-2</v>
      </c>
    </row>
    <row r="250" spans="1:7" x14ac:dyDescent="0.25">
      <c r="A250" s="1"/>
      <c r="B250" s="2">
        <v>26215</v>
      </c>
      <c r="C250" s="1">
        <v>313</v>
      </c>
      <c r="D250" s="1">
        <f t="shared" si="6"/>
        <v>14</v>
      </c>
      <c r="E250" s="1">
        <f ca="1">IF(ROW()&lt;13,"",AVERAGE(OFFSET(United_States[[#This Row],[Last]],,,-12)))</f>
        <v>317.16666666666669</v>
      </c>
      <c r="F250" s="9">
        <f t="shared" si="7"/>
        <v>4.6822742474916385E-2</v>
      </c>
      <c r="G250" s="16">
        <f ca="1">IF(ROW()&lt;13,"",AVERAGE(OFFSET(United_States[[#This Row],[% Change]],,,-12)))</f>
        <v>3.0519482381088548E-3</v>
      </c>
    </row>
    <row r="251" spans="1:7" x14ac:dyDescent="0.25">
      <c r="A251" s="1"/>
      <c r="B251" s="2">
        <v>26222</v>
      </c>
      <c r="C251" s="1">
        <v>299</v>
      </c>
      <c r="D251" s="1">
        <f t="shared" si="6"/>
        <v>-14</v>
      </c>
      <c r="E251" s="1">
        <f ca="1">IF(ROW()&lt;13,"",AVERAGE(OFFSET(United_States[[#This Row],[Last]],,,-12)))</f>
        <v>316.75</v>
      </c>
      <c r="F251" s="9">
        <f t="shared" si="7"/>
        <v>-4.472843450479233E-2</v>
      </c>
      <c r="G251" s="16">
        <f ca="1">IF(ROW()&lt;13,"",AVERAGE(OFFSET(United_States[[#This Row],[% Change]],,,-12)))</f>
        <v>1.7207448302281325E-3</v>
      </c>
    </row>
    <row r="252" spans="1:7" x14ac:dyDescent="0.25">
      <c r="A252" s="1"/>
      <c r="B252" s="2">
        <v>26229</v>
      </c>
      <c r="C252" s="1">
        <v>294</v>
      </c>
      <c r="D252" s="1">
        <f t="shared" si="6"/>
        <v>-5</v>
      </c>
      <c r="E252" s="1">
        <f ca="1">IF(ROW()&lt;13,"",AVERAGE(OFFSET(United_States[[#This Row],[Last]],,,-12)))</f>
        <v>315.58333333333331</v>
      </c>
      <c r="F252" s="9">
        <f t="shared" si="7"/>
        <v>-1.6722408026755852E-2</v>
      </c>
      <c r="G252" s="16">
        <f ca="1">IF(ROW()&lt;13,"",AVERAGE(OFFSET(United_States[[#This Row],[% Change]],,,-12)))</f>
        <v>-7.6928040007169832E-4</v>
      </c>
    </row>
    <row r="253" spans="1:7" x14ac:dyDescent="0.25">
      <c r="A253" s="1"/>
      <c r="B253" s="2">
        <v>26236</v>
      </c>
      <c r="C253" s="1">
        <v>283</v>
      </c>
      <c r="D253" s="1">
        <f t="shared" si="6"/>
        <v>-11</v>
      </c>
      <c r="E253" s="1">
        <f ca="1">IF(ROW()&lt;13,"",AVERAGE(OFFSET(United_States[[#This Row],[Last]],,,-12)))</f>
        <v>310.08333333333331</v>
      </c>
      <c r="F253" s="9">
        <f t="shared" si="7"/>
        <v>-3.7414965986394558E-2</v>
      </c>
      <c r="G253" s="16">
        <f ca="1">IF(ROW()&lt;13,"",AVERAGE(OFFSET(United_States[[#This Row],[% Change]],,,-12)))</f>
        <v>-1.4980267825344834E-2</v>
      </c>
    </row>
    <row r="254" spans="1:7" x14ac:dyDescent="0.25">
      <c r="A254" s="1"/>
      <c r="B254" s="2">
        <v>26243</v>
      </c>
      <c r="C254" s="1">
        <v>301</v>
      </c>
      <c r="D254" s="1">
        <f t="shared" si="6"/>
        <v>18</v>
      </c>
      <c r="E254" s="1">
        <f ca="1">IF(ROW()&lt;13,"",AVERAGE(OFFSET(United_States[[#This Row],[Last]],,,-12)))</f>
        <v>308.08333333333331</v>
      </c>
      <c r="F254" s="9">
        <f t="shared" si="7"/>
        <v>6.3604240282685506E-2</v>
      </c>
      <c r="G254" s="16">
        <f ca="1">IF(ROW()&lt;13,"",AVERAGE(OFFSET(United_States[[#This Row],[% Change]],,,-12)))</f>
        <v>-3.9492554426664127E-3</v>
      </c>
    </row>
    <row r="255" spans="1:7" x14ac:dyDescent="0.25">
      <c r="A255" s="1"/>
      <c r="B255" s="2">
        <v>26250</v>
      </c>
      <c r="C255" s="1">
        <v>295</v>
      </c>
      <c r="D255" s="1">
        <f t="shared" si="6"/>
        <v>-6</v>
      </c>
      <c r="E255" s="1">
        <f ca="1">IF(ROW()&lt;13,"",AVERAGE(OFFSET(United_States[[#This Row],[Last]],,,-12)))</f>
        <v>306</v>
      </c>
      <c r="F255" s="9">
        <f t="shared" si="7"/>
        <v>-1.9933554817275746E-2</v>
      </c>
      <c r="G255" s="16">
        <f ca="1">IF(ROW()&lt;13,"",AVERAGE(OFFSET(United_States[[#This Row],[% Change]],,,-12)))</f>
        <v>-4.3283337287214427E-3</v>
      </c>
    </row>
    <row r="256" spans="1:7" x14ac:dyDescent="0.25">
      <c r="A256" s="1"/>
      <c r="B256" s="2">
        <v>26257</v>
      </c>
      <c r="C256" s="1">
        <v>274</v>
      </c>
      <c r="D256" s="1">
        <f t="shared" si="6"/>
        <v>-21</v>
      </c>
      <c r="E256" s="1">
        <f ca="1">IF(ROW()&lt;13,"",AVERAGE(OFFSET(United_States[[#This Row],[Last]],,,-12)))</f>
        <v>303.25</v>
      </c>
      <c r="F256" s="9">
        <f t="shared" si="7"/>
        <v>-7.1186440677966104E-2</v>
      </c>
      <c r="G256" s="16">
        <f ca="1">IF(ROW()&lt;13,"",AVERAGE(OFFSET(United_States[[#This Row],[% Change]],,,-12)))</f>
        <v>-6.8751204518852846E-3</v>
      </c>
    </row>
    <row r="257" spans="1:7" x14ac:dyDescent="0.25">
      <c r="A257" s="1"/>
      <c r="B257" s="2">
        <v>26264</v>
      </c>
      <c r="C257" s="1">
        <v>278</v>
      </c>
      <c r="D257" s="1">
        <f t="shared" si="6"/>
        <v>4</v>
      </c>
      <c r="E257" s="1">
        <f ca="1">IF(ROW()&lt;13,"",AVERAGE(OFFSET(United_States[[#This Row],[Last]],,,-12)))</f>
        <v>296.5</v>
      </c>
      <c r="F257" s="9">
        <f t="shared" si="7"/>
        <v>1.4598540145985401E-2</v>
      </c>
      <c r="G257" s="16">
        <f ca="1">IF(ROW()&lt;13,"",AVERAGE(OFFSET(United_States[[#This Row],[% Change]],,,-12)))</f>
        <v>-1.9773667730707888E-2</v>
      </c>
    </row>
    <row r="258" spans="1:7" x14ac:dyDescent="0.25">
      <c r="A258" s="1"/>
      <c r="B258" s="2">
        <v>26271</v>
      </c>
      <c r="C258" s="1">
        <v>299</v>
      </c>
      <c r="D258" s="1">
        <f t="shared" ref="D258:D321" si="8">C258-C257</f>
        <v>21</v>
      </c>
      <c r="E258" s="1">
        <f ca="1">IF(ROW()&lt;13,"",AVERAGE(OFFSET(United_States[[#This Row],[Last]],,,-12)))</f>
        <v>295.41666666666669</v>
      </c>
      <c r="F258" s="9">
        <f t="shared" ref="F258:F321" si="9">(C258-C257)/C257</f>
        <v>7.5539568345323743E-2</v>
      </c>
      <c r="G258" s="16">
        <f ca="1">IF(ROW()&lt;13,"",AVERAGE(OFFSET(United_States[[#This Row],[% Change]],,,-12)))</f>
        <v>-2.5687686972883871E-3</v>
      </c>
    </row>
    <row r="259" spans="1:7" x14ac:dyDescent="0.25">
      <c r="A259" s="1"/>
      <c r="B259" s="2">
        <v>26278</v>
      </c>
      <c r="C259" s="1">
        <v>280</v>
      </c>
      <c r="D259" s="1">
        <f t="shared" si="8"/>
        <v>-19</v>
      </c>
      <c r="E259" s="1">
        <f ca="1">IF(ROW()&lt;13,"",AVERAGE(OFFSET(United_States[[#This Row],[Last]],,,-12)))</f>
        <v>293.58333333333331</v>
      </c>
      <c r="F259" s="9">
        <f t="shared" si="9"/>
        <v>-6.354515050167224E-2</v>
      </c>
      <c r="G259" s="16">
        <f ca="1">IF(ROW()&lt;13,"",AVERAGE(OFFSET(United_States[[#This Row],[% Change]],,,-12)))</f>
        <v>-5.1932577348209026E-3</v>
      </c>
    </row>
    <row r="260" spans="1:7" x14ac:dyDescent="0.25">
      <c r="A260" s="1"/>
      <c r="B260" s="2">
        <v>26285</v>
      </c>
      <c r="C260" s="1">
        <v>269</v>
      </c>
      <c r="D260" s="1">
        <f t="shared" si="8"/>
        <v>-11</v>
      </c>
      <c r="E260" s="1">
        <f ca="1">IF(ROW()&lt;13,"",AVERAGE(OFFSET(United_States[[#This Row],[Last]],,,-12)))</f>
        <v>290.33333333333331</v>
      </c>
      <c r="F260" s="9">
        <f t="shared" si="9"/>
        <v>-3.9285714285714285E-2</v>
      </c>
      <c r="G260" s="16">
        <f ca="1">IF(ROW()&lt;13,"",AVERAGE(OFFSET(United_States[[#This Row],[% Change]],,,-12)))</f>
        <v>-1.0122696397703275E-2</v>
      </c>
    </row>
    <row r="261" spans="1:7" x14ac:dyDescent="0.25">
      <c r="A261" s="1"/>
      <c r="B261" s="2">
        <v>26292</v>
      </c>
      <c r="C261" s="1">
        <v>244</v>
      </c>
      <c r="D261" s="1">
        <f t="shared" si="8"/>
        <v>-25</v>
      </c>
      <c r="E261" s="1">
        <f ca="1">IF(ROW()&lt;13,"",AVERAGE(OFFSET(United_States[[#This Row],[Last]],,,-12)))</f>
        <v>285.75</v>
      </c>
      <c r="F261" s="9">
        <f t="shared" si="9"/>
        <v>-9.2936802973977689E-2</v>
      </c>
      <c r="G261" s="16">
        <f ca="1">IF(ROW()&lt;13,"",AVERAGE(OFFSET(United_States[[#This Row],[% Change]],,,-12)))</f>
        <v>-1.5432365043803147E-2</v>
      </c>
    </row>
    <row r="262" spans="1:7" x14ac:dyDescent="0.25">
      <c r="A262" s="1"/>
      <c r="B262" s="2">
        <v>26299</v>
      </c>
      <c r="C262" s="1">
        <v>279</v>
      </c>
      <c r="D262" s="1">
        <f t="shared" si="8"/>
        <v>35</v>
      </c>
      <c r="E262" s="1">
        <f ca="1">IF(ROW()&lt;13,"",AVERAGE(OFFSET(United_States[[#This Row],[Last]],,,-12)))</f>
        <v>282.91666666666669</v>
      </c>
      <c r="F262" s="9">
        <f t="shared" si="9"/>
        <v>0.14344262295081966</v>
      </c>
      <c r="G262" s="16">
        <f ca="1">IF(ROW()&lt;13,"",AVERAGE(OFFSET(United_States[[#This Row],[% Change]],,,-12)))</f>
        <v>-7.3807083374778744E-3</v>
      </c>
    </row>
    <row r="263" spans="1:7" x14ac:dyDescent="0.25">
      <c r="A263" s="1"/>
      <c r="B263" s="2">
        <v>26306</v>
      </c>
      <c r="C263" s="1">
        <v>295</v>
      </c>
      <c r="D263" s="1">
        <f t="shared" si="8"/>
        <v>16</v>
      </c>
      <c r="E263" s="1">
        <f ca="1">IF(ROW()&lt;13,"",AVERAGE(OFFSET(United_States[[#This Row],[Last]],,,-12)))</f>
        <v>282.58333333333331</v>
      </c>
      <c r="F263" s="9">
        <f t="shared" si="9"/>
        <v>5.7347670250896057E-2</v>
      </c>
      <c r="G263" s="16">
        <f ca="1">IF(ROW()&lt;13,"",AVERAGE(OFFSET(United_States[[#This Row],[% Change]],,,-12)))</f>
        <v>1.1256337254961582E-3</v>
      </c>
    </row>
    <row r="264" spans="1:7" x14ac:dyDescent="0.25">
      <c r="A264" s="1"/>
      <c r="B264" s="2">
        <v>26313</v>
      </c>
      <c r="C264" s="1">
        <v>250</v>
      </c>
      <c r="D264" s="1">
        <f t="shared" si="8"/>
        <v>-45</v>
      </c>
      <c r="E264" s="1">
        <f ca="1">IF(ROW()&lt;13,"",AVERAGE(OFFSET(United_States[[#This Row],[Last]],,,-12)))</f>
        <v>278.91666666666669</v>
      </c>
      <c r="F264" s="9">
        <f t="shared" si="9"/>
        <v>-0.15254237288135594</v>
      </c>
      <c r="G264" s="16">
        <f ca="1">IF(ROW()&lt;13,"",AVERAGE(OFFSET(United_States[[#This Row],[% Change]],,,-12)))</f>
        <v>-1.0192696679053851E-2</v>
      </c>
    </row>
    <row r="265" spans="1:7" x14ac:dyDescent="0.25">
      <c r="A265" s="1"/>
      <c r="B265" s="2">
        <v>26320</v>
      </c>
      <c r="C265" s="1">
        <v>263</v>
      </c>
      <c r="D265" s="1">
        <f t="shared" si="8"/>
        <v>13</v>
      </c>
      <c r="E265" s="1">
        <f ca="1">IF(ROW()&lt;13,"",AVERAGE(OFFSET(United_States[[#This Row],[Last]],,,-12)))</f>
        <v>277.25</v>
      </c>
      <c r="F265" s="9">
        <f t="shared" si="9"/>
        <v>5.1999999999999998E-2</v>
      </c>
      <c r="G265" s="16">
        <f ca="1">IF(ROW()&lt;13,"",AVERAGE(OFFSET(United_States[[#This Row],[% Change]],,,-12)))</f>
        <v>-2.7414495135209692E-3</v>
      </c>
    </row>
    <row r="266" spans="1:7" x14ac:dyDescent="0.25">
      <c r="A266" s="1"/>
      <c r="B266" s="2">
        <v>26327</v>
      </c>
      <c r="C266" s="1">
        <v>269</v>
      </c>
      <c r="D266" s="1">
        <f t="shared" si="8"/>
        <v>6</v>
      </c>
      <c r="E266" s="1">
        <f ca="1">IF(ROW()&lt;13,"",AVERAGE(OFFSET(United_States[[#This Row],[Last]],,,-12)))</f>
        <v>274.58333333333331</v>
      </c>
      <c r="F266" s="9">
        <f t="shared" si="9"/>
        <v>2.2813688212927757E-2</v>
      </c>
      <c r="G266" s="16">
        <f ca="1">IF(ROW()&lt;13,"",AVERAGE(OFFSET(United_States[[#This Row],[% Change]],,,-12)))</f>
        <v>-6.1406621860007823E-3</v>
      </c>
    </row>
    <row r="267" spans="1:7" x14ac:dyDescent="0.25">
      <c r="A267" s="1"/>
      <c r="B267" s="2">
        <v>26334</v>
      </c>
      <c r="C267" s="1">
        <v>276</v>
      </c>
      <c r="D267" s="1">
        <f t="shared" si="8"/>
        <v>7</v>
      </c>
      <c r="E267" s="1">
        <f ca="1">IF(ROW()&lt;13,"",AVERAGE(OFFSET(United_States[[#This Row],[Last]],,,-12)))</f>
        <v>273</v>
      </c>
      <c r="F267" s="9">
        <f t="shared" si="9"/>
        <v>2.6022304832713755E-2</v>
      </c>
      <c r="G267" s="16">
        <f ca="1">IF(ROW()&lt;13,"",AVERAGE(OFFSET(United_States[[#This Row],[% Change]],,,-12)))</f>
        <v>-2.3110072151683223E-3</v>
      </c>
    </row>
    <row r="268" spans="1:7" x14ac:dyDescent="0.25">
      <c r="A268" s="1"/>
      <c r="B268" s="2">
        <v>26341</v>
      </c>
      <c r="C268" s="1">
        <v>266</v>
      </c>
      <c r="D268" s="1">
        <f t="shared" si="8"/>
        <v>-10</v>
      </c>
      <c r="E268" s="1">
        <f ca="1">IF(ROW()&lt;13,"",AVERAGE(OFFSET(United_States[[#This Row],[Last]],,,-12)))</f>
        <v>272.33333333333331</v>
      </c>
      <c r="F268" s="9">
        <f t="shared" si="9"/>
        <v>-3.6231884057971016E-2</v>
      </c>
      <c r="G268" s="16">
        <f ca="1">IF(ROW()&lt;13,"",AVERAGE(OFFSET(United_States[[#This Row],[% Change]],,,-12)))</f>
        <v>6.0187250316460009E-4</v>
      </c>
    </row>
    <row r="269" spans="1:7" x14ac:dyDescent="0.25">
      <c r="A269" s="1"/>
      <c r="B269" s="2">
        <v>26348</v>
      </c>
      <c r="C269" s="1">
        <v>258</v>
      </c>
      <c r="D269" s="1">
        <f t="shared" si="8"/>
        <v>-8</v>
      </c>
      <c r="E269" s="1">
        <f ca="1">IF(ROW()&lt;13,"",AVERAGE(OFFSET(United_States[[#This Row],[Last]],,,-12)))</f>
        <v>270.66666666666669</v>
      </c>
      <c r="F269" s="9">
        <f t="shared" si="9"/>
        <v>-3.007518796992481E-2</v>
      </c>
      <c r="G269" s="16">
        <f ca="1">IF(ROW()&lt;13,"",AVERAGE(OFFSET(United_States[[#This Row],[% Change]],,,-12)))</f>
        <v>-3.1209381731612507E-3</v>
      </c>
    </row>
    <row r="270" spans="1:7" x14ac:dyDescent="0.25">
      <c r="A270" s="1"/>
      <c r="B270" s="2">
        <v>26355</v>
      </c>
      <c r="C270" s="1">
        <v>254</v>
      </c>
      <c r="D270" s="1">
        <f t="shared" si="8"/>
        <v>-4</v>
      </c>
      <c r="E270" s="1">
        <f ca="1">IF(ROW()&lt;13,"",AVERAGE(OFFSET(United_States[[#This Row],[Last]],,,-12)))</f>
        <v>266.91666666666669</v>
      </c>
      <c r="F270" s="9">
        <f t="shared" si="9"/>
        <v>-1.5503875968992248E-2</v>
      </c>
      <c r="G270" s="16">
        <f ca="1">IF(ROW()&lt;13,"",AVERAGE(OFFSET(United_States[[#This Row],[% Change]],,,-12)))</f>
        <v>-1.0707891866020917E-2</v>
      </c>
    </row>
    <row r="271" spans="1:7" x14ac:dyDescent="0.25">
      <c r="A271" s="1"/>
      <c r="B271" s="2">
        <v>26362</v>
      </c>
      <c r="C271" s="1">
        <v>257</v>
      </c>
      <c r="D271" s="1">
        <f t="shared" si="8"/>
        <v>3</v>
      </c>
      <c r="E271" s="1">
        <f ca="1">IF(ROW()&lt;13,"",AVERAGE(OFFSET(United_States[[#This Row],[Last]],,,-12)))</f>
        <v>265</v>
      </c>
      <c r="F271" s="9">
        <f t="shared" si="9"/>
        <v>1.1811023622047244E-2</v>
      </c>
      <c r="G271" s="16">
        <f ca="1">IF(ROW()&lt;13,"",AVERAGE(OFFSET(United_States[[#This Row],[% Change]],,,-12)))</f>
        <v>-4.4282106890442931E-3</v>
      </c>
    </row>
    <row r="272" spans="1:7" x14ac:dyDescent="0.25">
      <c r="A272" s="1"/>
      <c r="B272" s="2">
        <v>26369</v>
      </c>
      <c r="C272" s="1">
        <v>264</v>
      </c>
      <c r="D272" s="1">
        <f t="shared" si="8"/>
        <v>7</v>
      </c>
      <c r="E272" s="1">
        <f ca="1">IF(ROW()&lt;13,"",AVERAGE(OFFSET(United_States[[#This Row],[Last]],,,-12)))</f>
        <v>264.58333333333331</v>
      </c>
      <c r="F272" s="9">
        <f t="shared" si="9"/>
        <v>2.7237354085603113E-2</v>
      </c>
      <c r="G272" s="16">
        <f ca="1">IF(ROW()&lt;13,"",AVERAGE(OFFSET(United_States[[#This Row],[% Change]],,,-12)))</f>
        <v>1.1153783418988237E-3</v>
      </c>
    </row>
    <row r="273" spans="1:7" x14ac:dyDescent="0.25">
      <c r="A273" s="1"/>
      <c r="B273" s="2">
        <v>26376</v>
      </c>
      <c r="C273" s="1">
        <v>266</v>
      </c>
      <c r="D273" s="1">
        <f t="shared" si="8"/>
        <v>2</v>
      </c>
      <c r="E273" s="1">
        <f ca="1">IF(ROW()&lt;13,"",AVERAGE(OFFSET(United_States[[#This Row],[Last]],,,-12)))</f>
        <v>266.41666666666669</v>
      </c>
      <c r="F273" s="9">
        <f t="shared" si="9"/>
        <v>7.575757575757576E-3</v>
      </c>
      <c r="G273" s="16">
        <f ca="1">IF(ROW()&lt;13,"",AVERAGE(OFFSET(United_States[[#This Row],[% Change]],,,-12)))</f>
        <v>9.491425054376763E-3</v>
      </c>
    </row>
    <row r="274" spans="1:7" x14ac:dyDescent="0.25">
      <c r="A274" s="1"/>
      <c r="B274" s="2">
        <v>26383</v>
      </c>
      <c r="C274" s="1">
        <v>264</v>
      </c>
      <c r="D274" s="1">
        <f t="shared" si="8"/>
        <v>-2</v>
      </c>
      <c r="E274" s="1">
        <f ca="1">IF(ROW()&lt;13,"",AVERAGE(OFFSET(United_States[[#This Row],[Last]],,,-12)))</f>
        <v>265.16666666666669</v>
      </c>
      <c r="F274" s="9">
        <f t="shared" si="9"/>
        <v>-7.5187969924812026E-3</v>
      </c>
      <c r="G274" s="16">
        <f ca="1">IF(ROW()&lt;13,"",AVERAGE(OFFSET(United_States[[#This Row],[% Change]],,,-12)))</f>
        <v>-3.0886932742316439E-3</v>
      </c>
    </row>
    <row r="275" spans="1:7" x14ac:dyDescent="0.25">
      <c r="A275" s="1"/>
      <c r="B275" s="2">
        <v>26390</v>
      </c>
      <c r="C275" s="1">
        <v>258</v>
      </c>
      <c r="D275" s="1">
        <f t="shared" si="8"/>
        <v>-6</v>
      </c>
      <c r="E275" s="1">
        <f ca="1">IF(ROW()&lt;13,"",AVERAGE(OFFSET(United_States[[#This Row],[Last]],,,-12)))</f>
        <v>262.08333333333331</v>
      </c>
      <c r="F275" s="9">
        <f t="shared" si="9"/>
        <v>-2.2727272727272728E-2</v>
      </c>
      <c r="G275" s="16">
        <f ca="1">IF(ROW()&lt;13,"",AVERAGE(OFFSET(United_States[[#This Row],[% Change]],,,-12)))</f>
        <v>-9.7616051890790419E-3</v>
      </c>
    </row>
    <row r="276" spans="1:7" x14ac:dyDescent="0.25">
      <c r="A276" s="1"/>
      <c r="B276" s="2">
        <v>26397</v>
      </c>
      <c r="C276" s="1">
        <v>274</v>
      </c>
      <c r="D276" s="1">
        <f t="shared" si="8"/>
        <v>16</v>
      </c>
      <c r="E276" s="1">
        <f ca="1">IF(ROW()&lt;13,"",AVERAGE(OFFSET(United_States[[#This Row],[Last]],,,-12)))</f>
        <v>264.08333333333331</v>
      </c>
      <c r="F276" s="9">
        <f t="shared" si="9"/>
        <v>6.2015503875968991E-2</v>
      </c>
      <c r="G276" s="16">
        <f ca="1">IF(ROW()&lt;13,"",AVERAGE(OFFSET(United_States[[#This Row],[% Change]],,,-12)))</f>
        <v>8.1182178740313703E-3</v>
      </c>
    </row>
    <row r="277" spans="1:7" x14ac:dyDescent="0.25">
      <c r="A277" s="1"/>
      <c r="B277" s="2">
        <v>26404</v>
      </c>
      <c r="C277" s="1">
        <v>259</v>
      </c>
      <c r="D277" s="1">
        <f t="shared" si="8"/>
        <v>-15</v>
      </c>
      <c r="E277" s="1">
        <f ca="1">IF(ROW()&lt;13,"",AVERAGE(OFFSET(United_States[[#This Row],[Last]],,,-12)))</f>
        <v>263.75</v>
      </c>
      <c r="F277" s="9">
        <f t="shared" si="9"/>
        <v>-5.4744525547445258E-2</v>
      </c>
      <c r="G277" s="16">
        <f ca="1">IF(ROW()&lt;13,"",AVERAGE(OFFSET(United_States[[#This Row],[% Change]],,,-12)))</f>
        <v>-7.7715925492240212E-4</v>
      </c>
    </row>
    <row r="278" spans="1:7" x14ac:dyDescent="0.25">
      <c r="A278" s="1"/>
      <c r="B278" s="2">
        <v>26411</v>
      </c>
      <c r="C278" s="1">
        <v>259</v>
      </c>
      <c r="D278" s="1">
        <f t="shared" si="8"/>
        <v>0</v>
      </c>
      <c r="E278" s="1">
        <f ca="1">IF(ROW()&lt;13,"",AVERAGE(OFFSET(United_States[[#This Row],[Last]],,,-12)))</f>
        <v>262.91666666666669</v>
      </c>
      <c r="F278" s="9">
        <f t="shared" si="9"/>
        <v>0</v>
      </c>
      <c r="G278" s="16">
        <f ca="1">IF(ROW()&lt;13,"",AVERAGE(OFFSET(United_States[[#This Row],[% Change]],,,-12)))</f>
        <v>-2.6782999393330487E-3</v>
      </c>
    </row>
    <row r="279" spans="1:7" x14ac:dyDescent="0.25">
      <c r="A279" s="1"/>
      <c r="B279" s="2">
        <v>26418</v>
      </c>
      <c r="C279" s="1">
        <v>265</v>
      </c>
      <c r="D279" s="1">
        <f t="shared" si="8"/>
        <v>6</v>
      </c>
      <c r="E279" s="1">
        <f ca="1">IF(ROW()&lt;13,"",AVERAGE(OFFSET(United_States[[#This Row],[Last]],,,-12)))</f>
        <v>262</v>
      </c>
      <c r="F279" s="9">
        <f t="shared" si="9"/>
        <v>2.3166023166023165E-2</v>
      </c>
      <c r="G279" s="16">
        <f ca="1">IF(ROW()&lt;13,"",AVERAGE(OFFSET(United_States[[#This Row],[% Change]],,,-12)))</f>
        <v>-2.9163234115572637E-3</v>
      </c>
    </row>
    <row r="280" spans="1:7" x14ac:dyDescent="0.25">
      <c r="A280" s="1"/>
      <c r="B280" s="2">
        <v>26425</v>
      </c>
      <c r="C280" s="1">
        <v>271</v>
      </c>
      <c r="D280" s="1">
        <f t="shared" si="8"/>
        <v>6</v>
      </c>
      <c r="E280" s="1">
        <f ca="1">IF(ROW()&lt;13,"",AVERAGE(OFFSET(United_States[[#This Row],[Last]],,,-12)))</f>
        <v>262.41666666666669</v>
      </c>
      <c r="F280" s="9">
        <f t="shared" si="9"/>
        <v>2.2641509433962263E-2</v>
      </c>
      <c r="G280" s="16">
        <f ca="1">IF(ROW()&lt;13,"",AVERAGE(OFFSET(United_States[[#This Row],[% Change]],,,-12)))</f>
        <v>1.9897927127705086E-3</v>
      </c>
    </row>
    <row r="281" spans="1:7" x14ac:dyDescent="0.25">
      <c r="A281" s="1"/>
      <c r="B281" s="2">
        <v>26432</v>
      </c>
      <c r="C281" s="1">
        <v>266</v>
      </c>
      <c r="D281" s="1">
        <f t="shared" si="8"/>
        <v>-5</v>
      </c>
      <c r="E281" s="1">
        <f ca="1">IF(ROW()&lt;13,"",AVERAGE(OFFSET(United_States[[#This Row],[Last]],,,-12)))</f>
        <v>263.08333333333331</v>
      </c>
      <c r="F281" s="9">
        <f t="shared" si="9"/>
        <v>-1.8450184501845018E-2</v>
      </c>
      <c r="G281" s="16">
        <f ca="1">IF(ROW()&lt;13,"",AVERAGE(OFFSET(United_States[[#This Row],[% Change]],,,-12)))</f>
        <v>2.958543001777158E-3</v>
      </c>
    </row>
    <row r="282" spans="1:7" x14ac:dyDescent="0.25">
      <c r="A282" s="1"/>
      <c r="B282" s="2">
        <v>26439</v>
      </c>
      <c r="C282" s="1">
        <v>267</v>
      </c>
      <c r="D282" s="1">
        <f t="shared" si="8"/>
        <v>1</v>
      </c>
      <c r="E282" s="1">
        <f ca="1">IF(ROW()&lt;13,"",AVERAGE(OFFSET(United_States[[#This Row],[Last]],,,-12)))</f>
        <v>264.16666666666669</v>
      </c>
      <c r="F282" s="9">
        <f t="shared" si="9"/>
        <v>3.7593984962406013E-3</v>
      </c>
      <c r="G282" s="16">
        <f ca="1">IF(ROW()&lt;13,"",AVERAGE(OFFSET(United_States[[#This Row],[% Change]],,,-12)))</f>
        <v>4.5638158738798952E-3</v>
      </c>
    </row>
    <row r="283" spans="1:7" x14ac:dyDescent="0.25">
      <c r="A283" s="1"/>
      <c r="B283" s="2">
        <v>26446</v>
      </c>
      <c r="C283" s="1">
        <v>267</v>
      </c>
      <c r="D283" s="1">
        <f t="shared" si="8"/>
        <v>0</v>
      </c>
      <c r="E283" s="1">
        <f ca="1">IF(ROW()&lt;13,"",AVERAGE(OFFSET(United_States[[#This Row],[Last]],,,-12)))</f>
        <v>265</v>
      </c>
      <c r="F283" s="9">
        <f t="shared" si="9"/>
        <v>0</v>
      </c>
      <c r="G283" s="16">
        <f ca="1">IF(ROW()&lt;13,"",AVERAGE(OFFSET(United_States[[#This Row],[% Change]],,,-12)))</f>
        <v>3.5795639053759578E-3</v>
      </c>
    </row>
    <row r="284" spans="1:7" x14ac:dyDescent="0.25">
      <c r="A284" s="1"/>
      <c r="B284" s="2">
        <v>26453</v>
      </c>
      <c r="C284" s="1">
        <v>264</v>
      </c>
      <c r="D284" s="1">
        <f t="shared" si="8"/>
        <v>-3</v>
      </c>
      <c r="E284" s="1">
        <f ca="1">IF(ROW()&lt;13,"",AVERAGE(OFFSET(United_States[[#This Row],[Last]],,,-12)))</f>
        <v>265</v>
      </c>
      <c r="F284" s="9">
        <f t="shared" si="9"/>
        <v>-1.1235955056179775E-2</v>
      </c>
      <c r="G284" s="16">
        <f ca="1">IF(ROW()&lt;13,"",AVERAGE(OFFSET(United_States[[#This Row],[% Change]],,,-12)))</f>
        <v>3.7345481022738454E-4</v>
      </c>
    </row>
    <row r="285" spans="1:7" x14ac:dyDescent="0.25">
      <c r="A285" s="1"/>
      <c r="B285" s="2">
        <v>26460</v>
      </c>
      <c r="C285" s="1">
        <v>268</v>
      </c>
      <c r="D285" s="1">
        <f t="shared" si="8"/>
        <v>4</v>
      </c>
      <c r="E285" s="1">
        <f ca="1">IF(ROW()&lt;13,"",AVERAGE(OFFSET(United_States[[#This Row],[Last]],,,-12)))</f>
        <v>265.16666666666669</v>
      </c>
      <c r="F285" s="9">
        <f t="shared" si="9"/>
        <v>1.5151515151515152E-2</v>
      </c>
      <c r="G285" s="16">
        <f ca="1">IF(ROW()&lt;13,"",AVERAGE(OFFSET(United_States[[#This Row],[% Change]],,,-12)))</f>
        <v>1.0047679415405159E-3</v>
      </c>
    </row>
    <row r="286" spans="1:7" x14ac:dyDescent="0.25">
      <c r="A286" s="1"/>
      <c r="B286" s="2">
        <v>26467</v>
      </c>
      <c r="C286" s="1">
        <v>275</v>
      </c>
      <c r="D286" s="1">
        <f t="shared" si="8"/>
        <v>7</v>
      </c>
      <c r="E286" s="1">
        <f ca="1">IF(ROW()&lt;13,"",AVERAGE(OFFSET(United_States[[#This Row],[Last]],,,-12)))</f>
        <v>266.08333333333331</v>
      </c>
      <c r="F286" s="9">
        <f t="shared" si="9"/>
        <v>2.6119402985074626E-2</v>
      </c>
      <c r="G286" s="16">
        <f ca="1">IF(ROW()&lt;13,"",AVERAGE(OFFSET(United_States[[#This Row],[% Change]],,,-12)))</f>
        <v>3.8079512730035017E-3</v>
      </c>
    </row>
    <row r="287" spans="1:7" x14ac:dyDescent="0.25">
      <c r="A287" s="1"/>
      <c r="B287" s="2">
        <v>26474</v>
      </c>
      <c r="C287" s="1">
        <v>286</v>
      </c>
      <c r="D287" s="1">
        <f t="shared" si="8"/>
        <v>11</v>
      </c>
      <c r="E287" s="1">
        <f ca="1">IF(ROW()&lt;13,"",AVERAGE(OFFSET(United_States[[#This Row],[Last]],,,-12)))</f>
        <v>268.41666666666669</v>
      </c>
      <c r="F287" s="9">
        <f t="shared" si="9"/>
        <v>0.04</v>
      </c>
      <c r="G287" s="16">
        <f ca="1">IF(ROW()&lt;13,"",AVERAGE(OFFSET(United_States[[#This Row],[% Change]],,,-12)))</f>
        <v>9.0352240002762301E-3</v>
      </c>
    </row>
    <row r="288" spans="1:7" x14ac:dyDescent="0.25">
      <c r="A288" s="1"/>
      <c r="B288" s="2">
        <v>26481</v>
      </c>
      <c r="C288" s="1">
        <v>350</v>
      </c>
      <c r="D288" s="1">
        <f t="shared" si="8"/>
        <v>64</v>
      </c>
      <c r="E288" s="1">
        <f ca="1">IF(ROW()&lt;13,"",AVERAGE(OFFSET(United_States[[#This Row],[Last]],,,-12)))</f>
        <v>274.75</v>
      </c>
      <c r="F288" s="9">
        <f t="shared" si="9"/>
        <v>0.22377622377622378</v>
      </c>
      <c r="G288" s="16">
        <f ca="1">IF(ROW()&lt;13,"",AVERAGE(OFFSET(United_States[[#This Row],[% Change]],,,-12)))</f>
        <v>2.2515283991964129E-2</v>
      </c>
    </row>
    <row r="289" spans="1:7" x14ac:dyDescent="0.25">
      <c r="A289" s="1"/>
      <c r="B289" s="2">
        <v>26488</v>
      </c>
      <c r="C289" s="1">
        <v>297</v>
      </c>
      <c r="D289" s="1">
        <f t="shared" si="8"/>
        <v>-53</v>
      </c>
      <c r="E289" s="1">
        <f ca="1">IF(ROW()&lt;13,"",AVERAGE(OFFSET(United_States[[#This Row],[Last]],,,-12)))</f>
        <v>277.91666666666669</v>
      </c>
      <c r="F289" s="9">
        <f t="shared" si="9"/>
        <v>-0.15142857142857144</v>
      </c>
      <c r="G289" s="16">
        <f ca="1">IF(ROW()&lt;13,"",AVERAGE(OFFSET(United_States[[#This Row],[% Change]],,,-12)))</f>
        <v>1.4458280168536945E-2</v>
      </c>
    </row>
    <row r="290" spans="1:7" x14ac:dyDescent="0.25">
      <c r="A290" s="1"/>
      <c r="B290" s="2">
        <v>26495</v>
      </c>
      <c r="C290" s="1">
        <v>318</v>
      </c>
      <c r="D290" s="1">
        <f t="shared" si="8"/>
        <v>21</v>
      </c>
      <c r="E290" s="1">
        <f ca="1">IF(ROW()&lt;13,"",AVERAGE(OFFSET(United_States[[#This Row],[Last]],,,-12)))</f>
        <v>282.83333333333331</v>
      </c>
      <c r="F290" s="9">
        <f t="shared" si="9"/>
        <v>7.0707070707070704E-2</v>
      </c>
      <c r="G290" s="16">
        <f ca="1">IF(ROW()&lt;13,"",AVERAGE(OFFSET(United_States[[#This Row],[% Change]],,,-12)))</f>
        <v>2.0350536060792835E-2</v>
      </c>
    </row>
    <row r="291" spans="1:7" x14ac:dyDescent="0.25">
      <c r="A291" s="1"/>
      <c r="B291" s="2">
        <v>26502</v>
      </c>
      <c r="C291" s="1">
        <v>276</v>
      </c>
      <c r="D291" s="1">
        <f t="shared" si="8"/>
        <v>-42</v>
      </c>
      <c r="E291" s="1">
        <f ca="1">IF(ROW()&lt;13,"",AVERAGE(OFFSET(United_States[[#This Row],[Last]],,,-12)))</f>
        <v>283.75</v>
      </c>
      <c r="F291" s="9">
        <f t="shared" si="9"/>
        <v>-0.13207547169811321</v>
      </c>
      <c r="G291" s="16">
        <f ca="1">IF(ROW()&lt;13,"",AVERAGE(OFFSET(United_States[[#This Row],[% Change]],,,-12)))</f>
        <v>7.4137448221148093E-3</v>
      </c>
    </row>
    <row r="292" spans="1:7" x14ac:dyDescent="0.25">
      <c r="A292" s="1"/>
      <c r="B292" s="2">
        <v>26509</v>
      </c>
      <c r="C292" s="1">
        <v>247</v>
      </c>
      <c r="D292" s="1">
        <f t="shared" si="8"/>
        <v>-29</v>
      </c>
      <c r="E292" s="1">
        <f ca="1">IF(ROW()&lt;13,"",AVERAGE(OFFSET(United_States[[#This Row],[Last]],,,-12)))</f>
        <v>281.75</v>
      </c>
      <c r="F292" s="9">
        <f t="shared" si="9"/>
        <v>-0.10507246376811594</v>
      </c>
      <c r="G292" s="16">
        <f ca="1">IF(ROW()&lt;13,"",AVERAGE(OFFSET(United_States[[#This Row],[% Change]],,,-12)))</f>
        <v>-3.2290862780583788E-3</v>
      </c>
    </row>
    <row r="293" spans="1:7" x14ac:dyDescent="0.25">
      <c r="A293" s="1"/>
      <c r="B293" s="2">
        <v>26516</v>
      </c>
      <c r="C293" s="1">
        <v>250</v>
      </c>
      <c r="D293" s="1">
        <f t="shared" si="8"/>
        <v>3</v>
      </c>
      <c r="E293" s="1">
        <f ca="1">IF(ROW()&lt;13,"",AVERAGE(OFFSET(United_States[[#This Row],[Last]],,,-12)))</f>
        <v>280.41666666666669</v>
      </c>
      <c r="F293" s="9">
        <f t="shared" si="9"/>
        <v>1.2145748987854251E-2</v>
      </c>
      <c r="G293" s="16">
        <f ca="1">IF(ROW()&lt;13,"",AVERAGE(OFFSET(United_States[[#This Row],[% Change]],,,-12)))</f>
        <v>-6.7942515391677049E-4</v>
      </c>
    </row>
    <row r="294" spans="1:7" x14ac:dyDescent="0.25">
      <c r="A294" s="1"/>
      <c r="B294" s="2">
        <v>26523</v>
      </c>
      <c r="C294" s="1">
        <v>246</v>
      </c>
      <c r="D294" s="1">
        <f t="shared" si="8"/>
        <v>-4</v>
      </c>
      <c r="E294" s="1">
        <f ca="1">IF(ROW()&lt;13,"",AVERAGE(OFFSET(United_States[[#This Row],[Last]],,,-12)))</f>
        <v>278.66666666666669</v>
      </c>
      <c r="F294" s="9">
        <f t="shared" si="9"/>
        <v>-1.6E-2</v>
      </c>
      <c r="G294" s="16">
        <f ca="1">IF(ROW()&lt;13,"",AVERAGE(OFFSET(United_States[[#This Row],[% Change]],,,-12)))</f>
        <v>-2.3260416952701562E-3</v>
      </c>
    </row>
    <row r="295" spans="1:7" x14ac:dyDescent="0.25">
      <c r="A295" s="1"/>
      <c r="B295" s="2">
        <v>26530</v>
      </c>
      <c r="C295" s="1">
        <v>256</v>
      </c>
      <c r="D295" s="1">
        <f t="shared" si="8"/>
        <v>10</v>
      </c>
      <c r="E295" s="1">
        <f ca="1">IF(ROW()&lt;13,"",AVERAGE(OFFSET(United_States[[#This Row],[Last]],,,-12)))</f>
        <v>277.75</v>
      </c>
      <c r="F295" s="9">
        <f t="shared" si="9"/>
        <v>4.065040650406504E-2</v>
      </c>
      <c r="G295" s="16">
        <f ca="1">IF(ROW()&lt;13,"",AVERAGE(OFFSET(United_States[[#This Row],[% Change]],,,-12)))</f>
        <v>1.061492180068597E-3</v>
      </c>
    </row>
    <row r="296" spans="1:7" x14ac:dyDescent="0.25">
      <c r="A296" s="1"/>
      <c r="B296" s="2">
        <v>26537</v>
      </c>
      <c r="C296" s="1">
        <v>262</v>
      </c>
      <c r="D296" s="1">
        <f t="shared" si="8"/>
        <v>6</v>
      </c>
      <c r="E296" s="1">
        <f ca="1">IF(ROW()&lt;13,"",AVERAGE(OFFSET(United_States[[#This Row],[Last]],,,-12)))</f>
        <v>277.58333333333331</v>
      </c>
      <c r="F296" s="9">
        <f t="shared" si="9"/>
        <v>2.34375E-2</v>
      </c>
      <c r="G296" s="16">
        <f ca="1">IF(ROW()&lt;13,"",AVERAGE(OFFSET(United_States[[#This Row],[% Change]],,,-12)))</f>
        <v>3.9509467680835806E-3</v>
      </c>
    </row>
    <row r="297" spans="1:7" x14ac:dyDescent="0.25">
      <c r="A297" s="1"/>
      <c r="B297" s="2">
        <v>26544</v>
      </c>
      <c r="C297" s="1">
        <v>258</v>
      </c>
      <c r="D297" s="1">
        <f t="shared" si="8"/>
        <v>-4</v>
      </c>
      <c r="E297" s="1">
        <f ca="1">IF(ROW()&lt;13,"",AVERAGE(OFFSET(United_States[[#This Row],[Last]],,,-12)))</f>
        <v>276.75</v>
      </c>
      <c r="F297" s="9">
        <f t="shared" si="9"/>
        <v>-1.5267175572519083E-2</v>
      </c>
      <c r="G297" s="16">
        <f ca="1">IF(ROW()&lt;13,"",AVERAGE(OFFSET(United_States[[#This Row],[% Change]],,,-12)))</f>
        <v>1.4160558744140625E-3</v>
      </c>
    </row>
    <row r="298" spans="1:7" x14ac:dyDescent="0.25">
      <c r="A298" s="1"/>
      <c r="B298" s="2">
        <v>26551</v>
      </c>
      <c r="C298" s="1">
        <v>259</v>
      </c>
      <c r="D298" s="1">
        <f t="shared" si="8"/>
        <v>1</v>
      </c>
      <c r="E298" s="1">
        <f ca="1">IF(ROW()&lt;13,"",AVERAGE(OFFSET(United_States[[#This Row],[Last]],,,-12)))</f>
        <v>275.41666666666669</v>
      </c>
      <c r="F298" s="9">
        <f t="shared" si="9"/>
        <v>3.875968992248062E-3</v>
      </c>
      <c r="G298" s="16">
        <f ca="1">IF(ROW()&lt;13,"",AVERAGE(OFFSET(United_States[[#This Row],[% Change]],,,-12)))</f>
        <v>-4.37563624988153E-4</v>
      </c>
    </row>
    <row r="299" spans="1:7" x14ac:dyDescent="0.25">
      <c r="A299" s="1"/>
      <c r="B299" s="2">
        <v>26558</v>
      </c>
      <c r="C299" s="1">
        <v>258</v>
      </c>
      <c r="D299" s="1">
        <f t="shared" si="8"/>
        <v>-1</v>
      </c>
      <c r="E299" s="1">
        <f ca="1">IF(ROW()&lt;13,"",AVERAGE(OFFSET(United_States[[#This Row],[Last]],,,-12)))</f>
        <v>273.08333333333331</v>
      </c>
      <c r="F299" s="9">
        <f t="shared" si="9"/>
        <v>-3.8610038610038611E-3</v>
      </c>
      <c r="G299" s="16">
        <f ca="1">IF(ROW()&lt;13,"",AVERAGE(OFFSET(United_States[[#This Row],[% Change]],,,-12)))</f>
        <v>-4.0926472800718065E-3</v>
      </c>
    </row>
    <row r="300" spans="1:7" x14ac:dyDescent="0.25">
      <c r="A300" s="1"/>
      <c r="B300" s="2">
        <v>26565</v>
      </c>
      <c r="C300" s="1">
        <v>255</v>
      </c>
      <c r="D300" s="1">
        <f t="shared" si="8"/>
        <v>-3</v>
      </c>
      <c r="E300" s="1">
        <f ca="1">IF(ROW()&lt;13,"",AVERAGE(OFFSET(United_States[[#This Row],[Last]],,,-12)))</f>
        <v>265.16666666666669</v>
      </c>
      <c r="F300" s="9">
        <f t="shared" si="9"/>
        <v>-1.1627906976744186E-2</v>
      </c>
      <c r="G300" s="16">
        <f ca="1">IF(ROW()&lt;13,"",AVERAGE(OFFSET(United_States[[#This Row],[% Change]],,,-12)))</f>
        <v>-2.3709658176152476E-2</v>
      </c>
    </row>
    <row r="301" spans="1:7" x14ac:dyDescent="0.25">
      <c r="A301" s="1"/>
      <c r="B301" s="2">
        <v>26572</v>
      </c>
      <c r="C301" s="1">
        <v>251</v>
      </c>
      <c r="D301" s="1">
        <f t="shared" si="8"/>
        <v>-4</v>
      </c>
      <c r="E301" s="1">
        <f ca="1">IF(ROW()&lt;13,"",AVERAGE(OFFSET(United_States[[#This Row],[Last]],,,-12)))</f>
        <v>261.33333333333331</v>
      </c>
      <c r="F301" s="9">
        <f t="shared" si="9"/>
        <v>-1.5686274509803921E-2</v>
      </c>
      <c r="G301" s="16">
        <f ca="1">IF(ROW()&lt;13,"",AVERAGE(OFFSET(United_States[[#This Row],[% Change]],,,-12)))</f>
        <v>-1.2397800099588512E-2</v>
      </c>
    </row>
    <row r="302" spans="1:7" x14ac:dyDescent="0.25">
      <c r="A302" s="1"/>
      <c r="B302" s="2">
        <v>26579</v>
      </c>
      <c r="C302" s="1">
        <v>263</v>
      </c>
      <c r="D302" s="1">
        <f t="shared" si="8"/>
        <v>12</v>
      </c>
      <c r="E302" s="1">
        <f ca="1">IF(ROW()&lt;13,"",AVERAGE(OFFSET(United_States[[#This Row],[Last]],,,-12)))</f>
        <v>256.75</v>
      </c>
      <c r="F302" s="9">
        <f t="shared" si="9"/>
        <v>4.7808764940239043E-2</v>
      </c>
      <c r="G302" s="16">
        <f ca="1">IF(ROW()&lt;13,"",AVERAGE(OFFSET(United_States[[#This Row],[% Change]],,,-12)))</f>
        <v>-1.4305992246824481E-2</v>
      </c>
    </row>
    <row r="303" spans="1:7" x14ac:dyDescent="0.25">
      <c r="A303" s="1"/>
      <c r="B303" s="2">
        <v>26586</v>
      </c>
      <c r="C303" s="1">
        <v>250</v>
      </c>
      <c r="D303" s="1">
        <f t="shared" si="8"/>
        <v>-13</v>
      </c>
      <c r="E303" s="1">
        <f ca="1">IF(ROW()&lt;13,"",AVERAGE(OFFSET(United_States[[#This Row],[Last]],,,-12)))</f>
        <v>254.58333333333334</v>
      </c>
      <c r="F303" s="9">
        <f t="shared" si="9"/>
        <v>-4.9429657794676805E-2</v>
      </c>
      <c r="G303" s="16">
        <f ca="1">IF(ROW()&lt;13,"",AVERAGE(OFFSET(United_States[[#This Row],[% Change]],,,-12)))</f>
        <v>-7.4188410882047818E-3</v>
      </c>
    </row>
    <row r="304" spans="1:7" x14ac:dyDescent="0.25">
      <c r="A304" s="1"/>
      <c r="B304" s="2">
        <v>26593</v>
      </c>
      <c r="C304" s="1">
        <v>257</v>
      </c>
      <c r="D304" s="1">
        <f t="shared" si="8"/>
        <v>7</v>
      </c>
      <c r="E304" s="1">
        <f ca="1">IF(ROW()&lt;13,"",AVERAGE(OFFSET(United_States[[#This Row],[Last]],,,-12)))</f>
        <v>255.41666666666666</v>
      </c>
      <c r="F304" s="9">
        <f t="shared" si="9"/>
        <v>2.8000000000000001E-2</v>
      </c>
      <c r="G304" s="16">
        <f ca="1">IF(ROW()&lt;13,"",AVERAGE(OFFSET(United_States[[#This Row],[% Change]],,,-12)))</f>
        <v>3.670530892471545E-3</v>
      </c>
    </row>
    <row r="305" spans="1:7" x14ac:dyDescent="0.25">
      <c r="A305" s="1"/>
      <c r="B305" s="2">
        <v>26600</v>
      </c>
      <c r="C305" s="1">
        <v>234</v>
      </c>
      <c r="D305" s="1">
        <f t="shared" si="8"/>
        <v>-23</v>
      </c>
      <c r="E305" s="1">
        <f ca="1">IF(ROW()&lt;13,"",AVERAGE(OFFSET(United_States[[#This Row],[Last]],,,-12)))</f>
        <v>254.08333333333334</v>
      </c>
      <c r="F305" s="9">
        <f t="shared" si="9"/>
        <v>-8.9494163424124515E-2</v>
      </c>
      <c r="G305" s="16">
        <f ca="1">IF(ROW()&lt;13,"",AVERAGE(OFFSET(United_States[[#This Row],[% Change]],,,-12)))</f>
        <v>-4.7994618085266854E-3</v>
      </c>
    </row>
    <row r="306" spans="1:7" x14ac:dyDescent="0.25">
      <c r="A306" s="1"/>
      <c r="B306" s="2">
        <v>26607</v>
      </c>
      <c r="C306" s="1">
        <v>255</v>
      </c>
      <c r="D306" s="1">
        <f t="shared" si="8"/>
        <v>21</v>
      </c>
      <c r="E306" s="1">
        <f ca="1">IF(ROW()&lt;13,"",AVERAGE(OFFSET(United_States[[#This Row],[Last]],,,-12)))</f>
        <v>254.83333333333334</v>
      </c>
      <c r="F306" s="9">
        <f t="shared" si="9"/>
        <v>8.9743589743589744E-2</v>
      </c>
      <c r="G306" s="16">
        <f ca="1">IF(ROW()&lt;13,"",AVERAGE(OFFSET(United_States[[#This Row],[% Change]],,,-12)))</f>
        <v>4.0125040034391275E-3</v>
      </c>
    </row>
    <row r="307" spans="1:7" x14ac:dyDescent="0.25">
      <c r="A307" s="1"/>
      <c r="B307" s="2">
        <v>26614</v>
      </c>
      <c r="C307" s="1">
        <v>242</v>
      </c>
      <c r="D307" s="1">
        <f t="shared" si="8"/>
        <v>-13</v>
      </c>
      <c r="E307" s="1">
        <f ca="1">IF(ROW()&lt;13,"",AVERAGE(OFFSET(United_States[[#This Row],[Last]],,,-12)))</f>
        <v>253.66666666666666</v>
      </c>
      <c r="F307" s="9">
        <f t="shared" si="9"/>
        <v>-5.0980392156862744E-2</v>
      </c>
      <c r="G307" s="16">
        <f ca="1">IF(ROW()&lt;13,"",AVERAGE(OFFSET(United_States[[#This Row],[% Change]],,,-12)))</f>
        <v>-3.6233958849715225E-3</v>
      </c>
    </row>
    <row r="308" spans="1:7" x14ac:dyDescent="0.25">
      <c r="A308" s="1"/>
      <c r="B308" s="2">
        <v>26621</v>
      </c>
      <c r="C308" s="1">
        <v>271</v>
      </c>
      <c r="D308" s="1">
        <f t="shared" si="8"/>
        <v>29</v>
      </c>
      <c r="E308" s="1">
        <f ca="1">IF(ROW()&lt;13,"",AVERAGE(OFFSET(United_States[[#This Row],[Last]],,,-12)))</f>
        <v>254.41666666666666</v>
      </c>
      <c r="F308" s="9">
        <f t="shared" si="9"/>
        <v>0.11983471074380166</v>
      </c>
      <c r="G308" s="16">
        <f ca="1">IF(ROW()&lt;13,"",AVERAGE(OFFSET(United_States[[#This Row],[% Change]],,,-12)))</f>
        <v>4.4097050103452827E-3</v>
      </c>
    </row>
    <row r="309" spans="1:7" x14ac:dyDescent="0.25">
      <c r="A309" s="1"/>
      <c r="B309" s="2">
        <v>26628</v>
      </c>
      <c r="C309" s="1">
        <v>235</v>
      </c>
      <c r="D309" s="1">
        <f t="shared" si="8"/>
        <v>-36</v>
      </c>
      <c r="E309" s="1">
        <f ca="1">IF(ROW()&lt;13,"",AVERAGE(OFFSET(United_States[[#This Row],[Last]],,,-12)))</f>
        <v>252.5</v>
      </c>
      <c r="F309" s="9">
        <f t="shared" si="9"/>
        <v>-0.13284132841328414</v>
      </c>
      <c r="G309" s="16">
        <f ca="1">IF(ROW()&lt;13,"",AVERAGE(OFFSET(United_States[[#This Row],[% Change]],,,-12)))</f>
        <v>-5.3881410597184723E-3</v>
      </c>
    </row>
    <row r="310" spans="1:7" x14ac:dyDescent="0.25">
      <c r="A310" s="1"/>
      <c r="B310" s="2">
        <v>26635</v>
      </c>
      <c r="C310" s="1">
        <v>226</v>
      </c>
      <c r="D310" s="1">
        <f t="shared" si="8"/>
        <v>-9</v>
      </c>
      <c r="E310" s="1">
        <f ca="1">IF(ROW()&lt;13,"",AVERAGE(OFFSET(United_States[[#This Row],[Last]],,,-12)))</f>
        <v>249.75</v>
      </c>
      <c r="F310" s="9">
        <f t="shared" si="9"/>
        <v>-3.8297872340425532E-2</v>
      </c>
      <c r="G310" s="16">
        <f ca="1">IF(ROW()&lt;13,"",AVERAGE(OFFSET(United_States[[#This Row],[% Change]],,,-12)))</f>
        <v>-8.9026278374412706E-3</v>
      </c>
    </row>
    <row r="311" spans="1:7" x14ac:dyDescent="0.25">
      <c r="A311" s="1"/>
      <c r="B311" s="2">
        <v>26642</v>
      </c>
      <c r="C311" s="1">
        <v>252</v>
      </c>
      <c r="D311" s="1">
        <f t="shared" si="8"/>
        <v>26</v>
      </c>
      <c r="E311" s="1">
        <f ca="1">IF(ROW()&lt;13,"",AVERAGE(OFFSET(United_States[[#This Row],[Last]],,,-12)))</f>
        <v>249.25</v>
      </c>
      <c r="F311" s="9">
        <f t="shared" si="9"/>
        <v>0.11504424778761062</v>
      </c>
      <c r="G311" s="16">
        <f ca="1">IF(ROW()&lt;13,"",AVERAGE(OFFSET(United_States[[#This Row],[% Change]],,,-12)))</f>
        <v>1.0061431332766015E-3</v>
      </c>
    </row>
    <row r="312" spans="1:7" x14ac:dyDescent="0.25">
      <c r="A312" s="1"/>
      <c r="B312" s="2">
        <v>26649</v>
      </c>
      <c r="C312" s="1">
        <v>263</v>
      </c>
      <c r="D312" s="1">
        <f t="shared" si="8"/>
        <v>11</v>
      </c>
      <c r="E312" s="1">
        <f ca="1">IF(ROW()&lt;13,"",AVERAGE(OFFSET(United_States[[#This Row],[Last]],,,-12)))</f>
        <v>249.91666666666666</v>
      </c>
      <c r="F312" s="9">
        <f t="shared" si="9"/>
        <v>4.3650793650793648E-2</v>
      </c>
      <c r="G312" s="16">
        <f ca="1">IF(ROW()&lt;13,"",AVERAGE(OFFSET(United_States[[#This Row],[% Change]],,,-12)))</f>
        <v>5.6127015189047546E-3</v>
      </c>
    </row>
    <row r="313" spans="1:7" x14ac:dyDescent="0.25">
      <c r="A313" s="1"/>
      <c r="B313" s="2">
        <v>26656</v>
      </c>
      <c r="C313" s="1">
        <v>246</v>
      </c>
      <c r="D313" s="1">
        <f t="shared" si="8"/>
        <v>-17</v>
      </c>
      <c r="E313" s="1">
        <f ca="1">IF(ROW()&lt;13,"",AVERAGE(OFFSET(United_States[[#This Row],[Last]],,,-12)))</f>
        <v>249.5</v>
      </c>
      <c r="F313" s="9">
        <f t="shared" si="9"/>
        <v>-6.4638783269961975E-2</v>
      </c>
      <c r="G313" s="16">
        <f ca="1">IF(ROW()&lt;13,"",AVERAGE(OFFSET(United_States[[#This Row],[% Change]],,,-12)))</f>
        <v>1.5333257888915837E-3</v>
      </c>
    </row>
    <row r="314" spans="1:7" x14ac:dyDescent="0.25">
      <c r="A314" s="1"/>
      <c r="B314" s="2">
        <v>26663</v>
      </c>
      <c r="C314" s="1">
        <v>225</v>
      </c>
      <c r="D314" s="1">
        <f t="shared" si="8"/>
        <v>-21</v>
      </c>
      <c r="E314" s="1">
        <f ca="1">IF(ROW()&lt;13,"",AVERAGE(OFFSET(United_States[[#This Row],[Last]],,,-12)))</f>
        <v>246.33333333333334</v>
      </c>
      <c r="F314" s="9">
        <f t="shared" si="9"/>
        <v>-8.5365853658536592E-2</v>
      </c>
      <c r="G314" s="16">
        <f ca="1">IF(ROW()&lt;13,"",AVERAGE(OFFSET(United_States[[#This Row],[% Change]],,,-12)))</f>
        <v>-9.5645590943397186E-3</v>
      </c>
    </row>
    <row r="315" spans="1:7" x14ac:dyDescent="0.25">
      <c r="A315" s="1"/>
      <c r="B315" s="2">
        <v>26670</v>
      </c>
      <c r="C315" s="1">
        <v>226</v>
      </c>
      <c r="D315" s="1">
        <f t="shared" si="8"/>
        <v>1</v>
      </c>
      <c r="E315" s="1">
        <f ca="1">IF(ROW()&lt;13,"",AVERAGE(OFFSET(United_States[[#This Row],[Last]],,,-12)))</f>
        <v>244.33333333333334</v>
      </c>
      <c r="F315" s="9">
        <f t="shared" si="9"/>
        <v>4.4444444444444444E-3</v>
      </c>
      <c r="G315" s="16">
        <f ca="1">IF(ROW()&lt;13,"",AVERAGE(OFFSET(United_States[[#This Row],[% Change]],,,-12)))</f>
        <v>-5.0750505744129489E-3</v>
      </c>
    </row>
    <row r="316" spans="1:7" x14ac:dyDescent="0.25">
      <c r="A316" s="1"/>
      <c r="B316" s="2">
        <v>26677</v>
      </c>
      <c r="C316" s="1">
        <v>245</v>
      </c>
      <c r="D316" s="1">
        <f t="shared" si="8"/>
        <v>19</v>
      </c>
      <c r="E316" s="1">
        <f ca="1">IF(ROW()&lt;13,"",AVERAGE(OFFSET(United_States[[#This Row],[Last]],,,-12)))</f>
        <v>243.33333333333334</v>
      </c>
      <c r="F316" s="9">
        <f t="shared" si="9"/>
        <v>8.4070796460176997E-2</v>
      </c>
      <c r="G316" s="16">
        <f ca="1">IF(ROW()&lt;13,"",AVERAGE(OFFSET(United_States[[#This Row],[% Change]],,,-12)))</f>
        <v>-4.0248420273153218E-4</v>
      </c>
    </row>
    <row r="317" spans="1:7" x14ac:dyDescent="0.25">
      <c r="A317" s="1"/>
      <c r="B317" s="2">
        <v>26684</v>
      </c>
      <c r="C317" s="1">
        <v>229</v>
      </c>
      <c r="D317" s="1">
        <f t="shared" si="8"/>
        <v>-16</v>
      </c>
      <c r="E317" s="1">
        <f ca="1">IF(ROW()&lt;13,"",AVERAGE(OFFSET(United_States[[#This Row],[Last]],,,-12)))</f>
        <v>242.91666666666666</v>
      </c>
      <c r="F317" s="9">
        <f t="shared" si="9"/>
        <v>-6.5306122448979598E-2</v>
      </c>
      <c r="G317" s="16">
        <f ca="1">IF(ROW()&lt;13,"",AVERAGE(OFFSET(United_States[[#This Row],[% Change]],,,-12)))</f>
        <v>1.6131858785305455E-3</v>
      </c>
    </row>
    <row r="318" spans="1:7" x14ac:dyDescent="0.25">
      <c r="A318" s="1"/>
      <c r="B318" s="2">
        <v>26691</v>
      </c>
      <c r="C318" s="1">
        <v>214</v>
      </c>
      <c r="D318" s="1">
        <f t="shared" si="8"/>
        <v>-15</v>
      </c>
      <c r="E318" s="1">
        <f ca="1">IF(ROW()&lt;13,"",AVERAGE(OFFSET(United_States[[#This Row],[Last]],,,-12)))</f>
        <v>239.5</v>
      </c>
      <c r="F318" s="9">
        <f t="shared" si="9"/>
        <v>-6.5502183406113537E-2</v>
      </c>
      <c r="G318" s="16">
        <f ca="1">IF(ROW()&lt;13,"",AVERAGE(OFFSET(United_States[[#This Row],[% Change]],,,-12)))</f>
        <v>-1.132396188394473E-2</v>
      </c>
    </row>
    <row r="319" spans="1:7" x14ac:dyDescent="0.25">
      <c r="A319" s="1"/>
      <c r="B319" s="2">
        <v>26698</v>
      </c>
      <c r="C319" s="1">
        <v>228</v>
      </c>
      <c r="D319" s="1">
        <f t="shared" si="8"/>
        <v>14</v>
      </c>
      <c r="E319" s="1">
        <f ca="1">IF(ROW()&lt;13,"",AVERAGE(OFFSET(United_States[[#This Row],[Last]],,,-12)))</f>
        <v>238.33333333333334</v>
      </c>
      <c r="F319" s="9">
        <f t="shared" si="9"/>
        <v>6.5420560747663545E-2</v>
      </c>
      <c r="G319" s="16">
        <f ca="1">IF(ROW()&lt;13,"",AVERAGE(OFFSET(United_States[[#This Row],[% Change]],,,-12)))</f>
        <v>-1.6238824752342052E-3</v>
      </c>
    </row>
    <row r="320" spans="1:7" x14ac:dyDescent="0.25">
      <c r="A320" s="1"/>
      <c r="B320" s="2">
        <v>26705</v>
      </c>
      <c r="C320" s="1">
        <v>226</v>
      </c>
      <c r="D320" s="1">
        <f t="shared" si="8"/>
        <v>-2</v>
      </c>
      <c r="E320" s="1">
        <f ca="1">IF(ROW()&lt;13,"",AVERAGE(OFFSET(United_States[[#This Row],[Last]],,,-12)))</f>
        <v>234.58333333333334</v>
      </c>
      <c r="F320" s="9">
        <f t="shared" si="9"/>
        <v>-8.771929824561403E-3</v>
      </c>
      <c r="G320" s="16">
        <f ca="1">IF(ROW()&lt;13,"",AVERAGE(OFFSET(United_States[[#This Row],[% Change]],,,-12)))</f>
        <v>-1.2341102522597793E-2</v>
      </c>
    </row>
    <row r="321" spans="1:7" x14ac:dyDescent="0.25">
      <c r="A321" s="1"/>
      <c r="B321" s="2">
        <v>26712</v>
      </c>
      <c r="C321" s="1">
        <v>216</v>
      </c>
      <c r="D321" s="1">
        <f t="shared" si="8"/>
        <v>-10</v>
      </c>
      <c r="E321" s="1">
        <f ca="1">IF(ROW()&lt;13,"",AVERAGE(OFFSET(United_States[[#This Row],[Last]],,,-12)))</f>
        <v>233</v>
      </c>
      <c r="F321" s="9">
        <f t="shared" si="9"/>
        <v>-4.4247787610619468E-2</v>
      </c>
      <c r="G321" s="16">
        <f ca="1">IF(ROW()&lt;13,"",AVERAGE(OFFSET(United_States[[#This Row],[% Change]],,,-12)))</f>
        <v>-4.9583074557090706E-3</v>
      </c>
    </row>
    <row r="322" spans="1:7" x14ac:dyDescent="0.25">
      <c r="A322" s="1"/>
      <c r="B322" s="2">
        <v>26719</v>
      </c>
      <c r="C322" s="1">
        <v>218</v>
      </c>
      <c r="D322" s="1">
        <f t="shared" ref="D322:D385" si="10">C322-C321</f>
        <v>2</v>
      </c>
      <c r="E322" s="1">
        <f ca="1">IF(ROW()&lt;13,"",AVERAGE(OFFSET(United_States[[#This Row],[Last]],,,-12)))</f>
        <v>232.33333333333334</v>
      </c>
      <c r="F322" s="9">
        <f t="shared" ref="F322:F385" si="11">(C322-C321)/C321</f>
        <v>9.2592592592592587E-3</v>
      </c>
      <c r="G322" s="16">
        <f ca="1">IF(ROW()&lt;13,"",AVERAGE(OFFSET(United_States[[#This Row],[% Change]],,,-12)))</f>
        <v>-9.9521315573533847E-4</v>
      </c>
    </row>
    <row r="323" spans="1:7" x14ac:dyDescent="0.25">
      <c r="A323" s="1"/>
      <c r="B323" s="2">
        <v>26726</v>
      </c>
      <c r="C323" s="1">
        <v>225</v>
      </c>
      <c r="D323" s="1">
        <f t="shared" si="10"/>
        <v>7</v>
      </c>
      <c r="E323" s="1">
        <f ca="1">IF(ROW()&lt;13,"",AVERAGE(OFFSET(United_States[[#This Row],[Last]],,,-12)))</f>
        <v>230.08333333333334</v>
      </c>
      <c r="F323" s="9">
        <f t="shared" si="11"/>
        <v>3.2110091743119268E-2</v>
      </c>
      <c r="G323" s="16">
        <f ca="1">IF(ROW()&lt;13,"",AVERAGE(OFFSET(United_States[[#This Row],[% Change]],,,-12)))</f>
        <v>-7.9063928261096164E-3</v>
      </c>
    </row>
    <row r="324" spans="1:7" x14ac:dyDescent="0.25">
      <c r="A324" s="1"/>
      <c r="B324" s="2">
        <v>26733</v>
      </c>
      <c r="C324" s="1">
        <v>229</v>
      </c>
      <c r="D324" s="1">
        <f t="shared" si="10"/>
        <v>4</v>
      </c>
      <c r="E324" s="1">
        <f ca="1">IF(ROW()&lt;13,"",AVERAGE(OFFSET(United_States[[#This Row],[Last]],,,-12)))</f>
        <v>227.25</v>
      </c>
      <c r="F324" s="9">
        <f t="shared" si="11"/>
        <v>1.7777777777777778E-2</v>
      </c>
      <c r="G324" s="16">
        <f ca="1">IF(ROW()&lt;13,"",AVERAGE(OFFSET(United_States[[#This Row],[% Change]],,,-12)))</f>
        <v>-1.0062477482194273E-2</v>
      </c>
    </row>
    <row r="325" spans="1:7" x14ac:dyDescent="0.25">
      <c r="A325" s="1"/>
      <c r="B325" s="2">
        <v>26740</v>
      </c>
      <c r="C325" s="1">
        <v>228</v>
      </c>
      <c r="D325" s="1">
        <f t="shared" si="10"/>
        <v>-1</v>
      </c>
      <c r="E325" s="1">
        <f ca="1">IF(ROW()&lt;13,"",AVERAGE(OFFSET(United_States[[#This Row],[Last]],,,-12)))</f>
        <v>225.75</v>
      </c>
      <c r="F325" s="9">
        <f t="shared" si="11"/>
        <v>-4.3668122270742356E-3</v>
      </c>
      <c r="G325" s="16">
        <f ca="1">IF(ROW()&lt;13,"",AVERAGE(OFFSET(United_States[[#This Row],[% Change]],,,-12)))</f>
        <v>-5.0398132286202961E-3</v>
      </c>
    </row>
    <row r="326" spans="1:7" x14ac:dyDescent="0.25">
      <c r="A326" s="1"/>
      <c r="B326" s="2">
        <v>26747</v>
      </c>
      <c r="C326" s="1">
        <v>232</v>
      </c>
      <c r="D326" s="1">
        <f t="shared" si="10"/>
        <v>4</v>
      </c>
      <c r="E326" s="1">
        <f ca="1">IF(ROW()&lt;13,"",AVERAGE(OFFSET(United_States[[#This Row],[Last]],,,-12)))</f>
        <v>226.33333333333334</v>
      </c>
      <c r="F326" s="9">
        <f t="shared" si="11"/>
        <v>1.7543859649122806E-2</v>
      </c>
      <c r="G326" s="16">
        <f ca="1">IF(ROW()&lt;13,"",AVERAGE(OFFSET(United_States[[#This Row],[% Change]],,,-12)))</f>
        <v>3.5359962136846546E-3</v>
      </c>
    </row>
    <row r="327" spans="1:7" x14ac:dyDescent="0.25">
      <c r="A327" s="1"/>
      <c r="B327" s="2">
        <v>26754</v>
      </c>
      <c r="C327" s="1">
        <v>222</v>
      </c>
      <c r="D327" s="1">
        <f t="shared" si="10"/>
        <v>-10</v>
      </c>
      <c r="E327" s="1">
        <f ca="1">IF(ROW()&lt;13,"",AVERAGE(OFFSET(United_States[[#This Row],[Last]],,,-12)))</f>
        <v>226</v>
      </c>
      <c r="F327" s="9">
        <f t="shared" si="11"/>
        <v>-4.3103448275862072E-2</v>
      </c>
      <c r="G327" s="16">
        <f ca="1">IF(ROW()&lt;13,"",AVERAGE(OFFSET(United_States[[#This Row],[% Change]],,,-12)))</f>
        <v>-4.263281796742218E-4</v>
      </c>
    </row>
    <row r="328" spans="1:7" x14ac:dyDescent="0.25">
      <c r="A328" s="1"/>
      <c r="B328" s="2">
        <v>26761</v>
      </c>
      <c r="C328" s="1">
        <v>247</v>
      </c>
      <c r="D328" s="1">
        <f t="shared" si="10"/>
        <v>25</v>
      </c>
      <c r="E328" s="1">
        <f ca="1">IF(ROW()&lt;13,"",AVERAGE(OFFSET(United_States[[#This Row],[Last]],,,-12)))</f>
        <v>226.16666666666666</v>
      </c>
      <c r="F328" s="9">
        <f t="shared" si="11"/>
        <v>0.11261261261261261</v>
      </c>
      <c r="G328" s="16">
        <f ca="1">IF(ROW()&lt;13,"",AVERAGE(OFFSET(United_States[[#This Row],[% Change]],,,-12)))</f>
        <v>1.9521564996954146E-3</v>
      </c>
    </row>
    <row r="329" spans="1:7" x14ac:dyDescent="0.25">
      <c r="A329" s="1"/>
      <c r="B329" s="2">
        <v>26768</v>
      </c>
      <c r="C329" s="1">
        <v>230</v>
      </c>
      <c r="D329" s="1">
        <f t="shared" si="10"/>
        <v>-17</v>
      </c>
      <c r="E329" s="1">
        <f ca="1">IF(ROW()&lt;13,"",AVERAGE(OFFSET(United_States[[#This Row],[Last]],,,-12)))</f>
        <v>226.25</v>
      </c>
      <c r="F329" s="9">
        <f t="shared" si="11"/>
        <v>-6.8825910931174086E-2</v>
      </c>
      <c r="G329" s="16">
        <f ca="1">IF(ROW()&lt;13,"",AVERAGE(OFFSET(United_States[[#This Row],[% Change]],,,-12)))</f>
        <v>1.6588407928458729E-3</v>
      </c>
    </row>
    <row r="330" spans="1:7" x14ac:dyDescent="0.25">
      <c r="A330" s="1"/>
      <c r="B330" s="2">
        <v>26775</v>
      </c>
      <c r="C330" s="1">
        <v>243</v>
      </c>
      <c r="D330" s="1">
        <f t="shared" si="10"/>
        <v>13</v>
      </c>
      <c r="E330" s="1">
        <f ca="1">IF(ROW()&lt;13,"",AVERAGE(OFFSET(United_States[[#This Row],[Last]],,,-12)))</f>
        <v>228.66666666666666</v>
      </c>
      <c r="F330" s="9">
        <f t="shared" si="11"/>
        <v>5.6521739130434782E-2</v>
      </c>
      <c r="G330" s="16">
        <f ca="1">IF(ROW()&lt;13,"",AVERAGE(OFFSET(United_States[[#This Row],[% Change]],,,-12)))</f>
        <v>1.1827501004224901E-2</v>
      </c>
    </row>
    <row r="331" spans="1:7" x14ac:dyDescent="0.25">
      <c r="A331" s="1"/>
      <c r="B331" s="2">
        <v>26782</v>
      </c>
      <c r="C331" s="1">
        <v>236</v>
      </c>
      <c r="D331" s="1">
        <f t="shared" si="10"/>
        <v>-7</v>
      </c>
      <c r="E331" s="1">
        <f ca="1">IF(ROW()&lt;13,"",AVERAGE(OFFSET(United_States[[#This Row],[Last]],,,-12)))</f>
        <v>229.33333333333334</v>
      </c>
      <c r="F331" s="9">
        <f t="shared" si="11"/>
        <v>-2.8806584362139918E-2</v>
      </c>
      <c r="G331" s="16">
        <f ca="1">IF(ROW()&lt;13,"",AVERAGE(OFFSET(United_States[[#This Row],[% Change]],,,-12)))</f>
        <v>3.975238911741277E-3</v>
      </c>
    </row>
    <row r="332" spans="1:7" x14ac:dyDescent="0.25">
      <c r="A332" s="1"/>
      <c r="B332" s="2">
        <v>26789</v>
      </c>
      <c r="C332" s="1">
        <v>248</v>
      </c>
      <c r="D332" s="1">
        <f t="shared" si="10"/>
        <v>12</v>
      </c>
      <c r="E332" s="1">
        <f ca="1">IF(ROW()&lt;13,"",AVERAGE(OFFSET(United_States[[#This Row],[Last]],,,-12)))</f>
        <v>231.16666666666666</v>
      </c>
      <c r="F332" s="9">
        <f t="shared" si="11"/>
        <v>5.0847457627118647E-2</v>
      </c>
      <c r="G332" s="16">
        <f ca="1">IF(ROW()&lt;13,"",AVERAGE(OFFSET(United_States[[#This Row],[% Change]],,,-12)))</f>
        <v>8.94352119938128E-3</v>
      </c>
    </row>
    <row r="333" spans="1:7" x14ac:dyDescent="0.25">
      <c r="A333" s="1"/>
      <c r="B333" s="2">
        <v>26796</v>
      </c>
      <c r="C333" s="1">
        <v>238</v>
      </c>
      <c r="D333" s="1">
        <f t="shared" si="10"/>
        <v>-10</v>
      </c>
      <c r="E333" s="1">
        <f ca="1">IF(ROW()&lt;13,"",AVERAGE(OFFSET(United_States[[#This Row],[Last]],,,-12)))</f>
        <v>233</v>
      </c>
      <c r="F333" s="9">
        <f t="shared" si="11"/>
        <v>-4.0322580645161289E-2</v>
      </c>
      <c r="G333" s="16">
        <f ca="1">IF(ROW()&lt;13,"",AVERAGE(OFFSET(United_States[[#This Row],[% Change]],,,-12)))</f>
        <v>9.2706217798361277E-3</v>
      </c>
    </row>
    <row r="334" spans="1:7" x14ac:dyDescent="0.25">
      <c r="A334" s="1"/>
      <c r="B334" s="2">
        <v>26803</v>
      </c>
      <c r="C334" s="1">
        <v>237</v>
      </c>
      <c r="D334" s="1">
        <f t="shared" si="10"/>
        <v>-1</v>
      </c>
      <c r="E334" s="1">
        <f ca="1">IF(ROW()&lt;13,"",AVERAGE(OFFSET(United_States[[#This Row],[Last]],,,-12)))</f>
        <v>234.58333333333334</v>
      </c>
      <c r="F334" s="9">
        <f t="shared" si="11"/>
        <v>-4.2016806722689074E-3</v>
      </c>
      <c r="G334" s="16">
        <f ca="1">IF(ROW()&lt;13,"",AVERAGE(OFFSET(United_States[[#This Row],[% Change]],,,-12)))</f>
        <v>8.1488767855421151E-3</v>
      </c>
    </row>
    <row r="335" spans="1:7" x14ac:dyDescent="0.25">
      <c r="A335" s="1"/>
      <c r="B335" s="2">
        <v>26810</v>
      </c>
      <c r="C335" s="1">
        <v>238</v>
      </c>
      <c r="D335" s="1">
        <f t="shared" si="10"/>
        <v>1</v>
      </c>
      <c r="E335" s="1">
        <f ca="1">IF(ROW()&lt;13,"",AVERAGE(OFFSET(United_States[[#This Row],[Last]],,,-12)))</f>
        <v>235.66666666666666</v>
      </c>
      <c r="F335" s="9">
        <f t="shared" si="11"/>
        <v>4.2194092827004216E-3</v>
      </c>
      <c r="G335" s="16">
        <f ca="1">IF(ROW()&lt;13,"",AVERAGE(OFFSET(United_States[[#This Row],[% Change]],,,-12)))</f>
        <v>5.8246532471738785E-3</v>
      </c>
    </row>
    <row r="336" spans="1:7" x14ac:dyDescent="0.25">
      <c r="A336" s="1"/>
      <c r="B336" s="2">
        <v>26817</v>
      </c>
      <c r="C336" s="1">
        <v>232</v>
      </c>
      <c r="D336" s="1">
        <f t="shared" si="10"/>
        <v>-6</v>
      </c>
      <c r="E336" s="1">
        <f ca="1">IF(ROW()&lt;13,"",AVERAGE(OFFSET(United_States[[#This Row],[Last]],,,-12)))</f>
        <v>235.91666666666666</v>
      </c>
      <c r="F336" s="9">
        <f t="shared" si="11"/>
        <v>-2.5210084033613446E-2</v>
      </c>
      <c r="G336" s="16">
        <f ca="1">IF(ROW()&lt;13,"",AVERAGE(OFFSET(United_States[[#This Row],[% Change]],,,-12)))</f>
        <v>2.2423314295579419E-3</v>
      </c>
    </row>
    <row r="337" spans="1:7" x14ac:dyDescent="0.25">
      <c r="A337" s="1"/>
      <c r="B337" s="2">
        <v>26824</v>
      </c>
      <c r="C337" s="1">
        <v>246</v>
      </c>
      <c r="D337" s="1">
        <f t="shared" si="10"/>
        <v>14</v>
      </c>
      <c r="E337" s="1">
        <f ca="1">IF(ROW()&lt;13,"",AVERAGE(OFFSET(United_States[[#This Row],[Last]],,,-12)))</f>
        <v>237.41666666666666</v>
      </c>
      <c r="F337" s="9">
        <f t="shared" si="11"/>
        <v>6.0344827586206899E-2</v>
      </c>
      <c r="G337" s="16">
        <f ca="1">IF(ROW()&lt;13,"",AVERAGE(OFFSET(United_States[[#This Row],[% Change]],,,-12)))</f>
        <v>7.6349680806647039E-3</v>
      </c>
    </row>
    <row r="338" spans="1:7" x14ac:dyDescent="0.25">
      <c r="A338" s="1"/>
      <c r="B338" s="2">
        <v>26831</v>
      </c>
      <c r="C338" s="1">
        <v>237</v>
      </c>
      <c r="D338" s="1">
        <f t="shared" si="10"/>
        <v>-9</v>
      </c>
      <c r="E338" s="1">
        <f ca="1">IF(ROW()&lt;13,"",AVERAGE(OFFSET(United_States[[#This Row],[Last]],,,-12)))</f>
        <v>237.83333333333334</v>
      </c>
      <c r="F338" s="9">
        <f t="shared" si="11"/>
        <v>-3.6585365853658534E-2</v>
      </c>
      <c r="G338" s="16">
        <f ca="1">IF(ROW()&lt;13,"",AVERAGE(OFFSET(United_States[[#This Row],[% Change]],,,-12)))</f>
        <v>3.124199288766259E-3</v>
      </c>
    </row>
    <row r="339" spans="1:7" x14ac:dyDescent="0.25">
      <c r="A339" s="1"/>
      <c r="B339" s="2">
        <v>26838</v>
      </c>
      <c r="C339" s="1">
        <v>242</v>
      </c>
      <c r="D339" s="1">
        <f t="shared" si="10"/>
        <v>5</v>
      </c>
      <c r="E339" s="1">
        <f ca="1">IF(ROW()&lt;13,"",AVERAGE(OFFSET(United_States[[#This Row],[Last]],,,-12)))</f>
        <v>239.5</v>
      </c>
      <c r="F339" s="9">
        <f t="shared" si="11"/>
        <v>2.1097046413502109E-2</v>
      </c>
      <c r="G339" s="16">
        <f ca="1">IF(ROW()&lt;13,"",AVERAGE(OFFSET(United_States[[#This Row],[% Change]],,,-12)))</f>
        <v>8.4742405128799408E-3</v>
      </c>
    </row>
    <row r="340" spans="1:7" x14ac:dyDescent="0.25">
      <c r="A340" s="1"/>
      <c r="B340" s="2">
        <v>26845</v>
      </c>
      <c r="C340" s="1">
        <v>237</v>
      </c>
      <c r="D340" s="1">
        <f t="shared" si="10"/>
        <v>-5</v>
      </c>
      <c r="E340" s="1">
        <f ca="1">IF(ROW()&lt;13,"",AVERAGE(OFFSET(United_States[[#This Row],[Last]],,,-12)))</f>
        <v>238.66666666666666</v>
      </c>
      <c r="F340" s="9">
        <f t="shared" si="11"/>
        <v>-2.0661157024793389E-2</v>
      </c>
      <c r="G340" s="16">
        <f ca="1">IF(ROW()&lt;13,"",AVERAGE(OFFSET(United_States[[#This Row],[% Change]],,,-12)))</f>
        <v>-2.6319069569038923E-3</v>
      </c>
    </row>
    <row r="341" spans="1:7" x14ac:dyDescent="0.25">
      <c r="A341" s="1"/>
      <c r="B341" s="2">
        <v>26852</v>
      </c>
      <c r="C341" s="1">
        <v>248</v>
      </c>
      <c r="D341" s="1">
        <f t="shared" si="10"/>
        <v>11</v>
      </c>
      <c r="E341" s="1">
        <f ca="1">IF(ROW()&lt;13,"",AVERAGE(OFFSET(United_States[[#This Row],[Last]],,,-12)))</f>
        <v>240.16666666666666</v>
      </c>
      <c r="F341" s="9">
        <f t="shared" si="11"/>
        <v>4.6413502109704644E-2</v>
      </c>
      <c r="G341" s="16">
        <f ca="1">IF(ROW()&lt;13,"",AVERAGE(OFFSET(United_States[[#This Row],[% Change]],,,-12)))</f>
        <v>6.9713774631693344E-3</v>
      </c>
    </row>
    <row r="342" spans="1:7" x14ac:dyDescent="0.25">
      <c r="A342" s="1"/>
      <c r="B342" s="2">
        <v>26859</v>
      </c>
      <c r="C342" s="1">
        <v>232</v>
      </c>
      <c r="D342" s="1">
        <f t="shared" si="10"/>
        <v>-16</v>
      </c>
      <c r="E342" s="1">
        <f ca="1">IF(ROW()&lt;13,"",AVERAGE(OFFSET(United_States[[#This Row],[Last]],,,-12)))</f>
        <v>239.25</v>
      </c>
      <c r="F342" s="9">
        <f t="shared" si="11"/>
        <v>-6.4516129032258063E-2</v>
      </c>
      <c r="G342" s="16">
        <f ca="1">IF(ROW()&lt;13,"",AVERAGE(OFFSET(United_States[[#This Row],[% Change]],,,-12)))</f>
        <v>-3.1151115503884022E-3</v>
      </c>
    </row>
    <row r="343" spans="1:7" x14ac:dyDescent="0.25">
      <c r="A343" s="1"/>
      <c r="B343" s="2">
        <v>26866</v>
      </c>
      <c r="C343" s="1">
        <v>241</v>
      </c>
      <c r="D343" s="1">
        <f t="shared" si="10"/>
        <v>9</v>
      </c>
      <c r="E343" s="1">
        <f ca="1">IF(ROW()&lt;13,"",AVERAGE(OFFSET(United_States[[#This Row],[Last]],,,-12)))</f>
        <v>239.66666666666666</v>
      </c>
      <c r="F343" s="9">
        <f t="shared" si="11"/>
        <v>3.8793103448275863E-2</v>
      </c>
      <c r="G343" s="16">
        <f ca="1">IF(ROW()&lt;13,"",AVERAGE(OFFSET(United_States[[#This Row],[% Change]],,,-12)))</f>
        <v>2.5181957671462462E-3</v>
      </c>
    </row>
    <row r="344" spans="1:7" x14ac:dyDescent="0.25">
      <c r="A344" s="1"/>
      <c r="B344" s="2">
        <v>26873</v>
      </c>
      <c r="C344" s="1">
        <v>250</v>
      </c>
      <c r="D344" s="1">
        <f t="shared" si="10"/>
        <v>9</v>
      </c>
      <c r="E344" s="1">
        <f ca="1">IF(ROW()&lt;13,"",AVERAGE(OFFSET(United_States[[#This Row],[Last]],,,-12)))</f>
        <v>239.83333333333334</v>
      </c>
      <c r="F344" s="9">
        <f t="shared" si="11"/>
        <v>3.7344398340248962E-2</v>
      </c>
      <c r="G344" s="16">
        <f ca="1">IF(ROW()&lt;13,"",AVERAGE(OFFSET(United_States[[#This Row],[% Change]],,,-12)))</f>
        <v>1.3929408265737728E-3</v>
      </c>
    </row>
    <row r="345" spans="1:7" x14ac:dyDescent="0.25">
      <c r="A345" s="1"/>
      <c r="B345" s="2">
        <v>26880</v>
      </c>
      <c r="C345" s="1">
        <v>256</v>
      </c>
      <c r="D345" s="1">
        <f t="shared" si="10"/>
        <v>6</v>
      </c>
      <c r="E345" s="1">
        <f ca="1">IF(ROW()&lt;13,"",AVERAGE(OFFSET(United_States[[#This Row],[Last]],,,-12)))</f>
        <v>241.33333333333334</v>
      </c>
      <c r="F345" s="9">
        <f t="shared" si="11"/>
        <v>2.4E-2</v>
      </c>
      <c r="G345" s="16">
        <f ca="1">IF(ROW()&lt;13,"",AVERAGE(OFFSET(United_States[[#This Row],[% Change]],,,-12)))</f>
        <v>6.7531558803372131E-3</v>
      </c>
    </row>
    <row r="346" spans="1:7" x14ac:dyDescent="0.25">
      <c r="A346" s="1"/>
      <c r="B346" s="2">
        <v>26887</v>
      </c>
      <c r="C346" s="1">
        <v>265</v>
      </c>
      <c r="D346" s="1">
        <f t="shared" si="10"/>
        <v>9</v>
      </c>
      <c r="E346" s="1">
        <f ca="1">IF(ROW()&lt;13,"",AVERAGE(OFFSET(United_States[[#This Row],[Last]],,,-12)))</f>
        <v>243.66666666666666</v>
      </c>
      <c r="F346" s="9">
        <f t="shared" si="11"/>
        <v>3.515625E-2</v>
      </c>
      <c r="G346" s="16">
        <f ca="1">IF(ROW()&lt;13,"",AVERAGE(OFFSET(United_States[[#This Row],[% Change]],,,-12)))</f>
        <v>1.0032983436359623E-2</v>
      </c>
    </row>
    <row r="347" spans="1:7" x14ac:dyDescent="0.25">
      <c r="A347" s="1"/>
      <c r="B347" s="2">
        <v>26894</v>
      </c>
      <c r="C347" s="1">
        <v>258</v>
      </c>
      <c r="D347" s="1">
        <f t="shared" si="10"/>
        <v>-7</v>
      </c>
      <c r="E347" s="1">
        <f ca="1">IF(ROW()&lt;13,"",AVERAGE(OFFSET(United_States[[#This Row],[Last]],,,-12)))</f>
        <v>245.33333333333334</v>
      </c>
      <c r="F347" s="9">
        <f t="shared" si="11"/>
        <v>-2.6415094339622643E-2</v>
      </c>
      <c r="G347" s="16">
        <f ca="1">IF(ROW()&lt;13,"",AVERAGE(OFFSET(United_States[[#This Row],[% Change]],,,-12)))</f>
        <v>7.4801081344993666E-3</v>
      </c>
    </row>
    <row r="348" spans="1:7" x14ac:dyDescent="0.25">
      <c r="A348" s="1"/>
      <c r="B348" s="2">
        <v>26901</v>
      </c>
      <c r="C348" s="1">
        <v>254</v>
      </c>
      <c r="D348" s="1">
        <f t="shared" si="10"/>
        <v>-4</v>
      </c>
      <c r="E348" s="1">
        <f ca="1">IF(ROW()&lt;13,"",AVERAGE(OFFSET(United_States[[#This Row],[Last]],,,-12)))</f>
        <v>247.16666666666666</v>
      </c>
      <c r="F348" s="9">
        <f t="shared" si="11"/>
        <v>-1.5503875968992248E-2</v>
      </c>
      <c r="G348" s="16">
        <f ca="1">IF(ROW()&lt;13,"",AVERAGE(OFFSET(United_States[[#This Row],[% Change]],,,-12)))</f>
        <v>8.2889588065511322E-3</v>
      </c>
    </row>
    <row r="349" spans="1:7" x14ac:dyDescent="0.25">
      <c r="A349" s="1"/>
      <c r="B349" s="2">
        <v>26908</v>
      </c>
      <c r="C349" s="1">
        <v>242</v>
      </c>
      <c r="D349" s="1">
        <f t="shared" si="10"/>
        <v>-12</v>
      </c>
      <c r="E349" s="1">
        <f ca="1">IF(ROW()&lt;13,"",AVERAGE(OFFSET(United_States[[#This Row],[Last]],,,-12)))</f>
        <v>246.83333333333334</v>
      </c>
      <c r="F349" s="9">
        <f t="shared" si="11"/>
        <v>-4.7244094488188976E-2</v>
      </c>
      <c r="G349" s="16">
        <f ca="1">IF(ROW()&lt;13,"",AVERAGE(OFFSET(United_States[[#This Row],[% Change]],,,-12)))</f>
        <v>-6.7678469964852232E-4</v>
      </c>
    </row>
    <row r="350" spans="1:7" x14ac:dyDescent="0.25">
      <c r="A350" s="1"/>
      <c r="B350" s="2">
        <v>26915</v>
      </c>
      <c r="C350" s="1">
        <v>252</v>
      </c>
      <c r="D350" s="1">
        <f t="shared" si="10"/>
        <v>10</v>
      </c>
      <c r="E350" s="1">
        <f ca="1">IF(ROW()&lt;13,"",AVERAGE(OFFSET(United_States[[#This Row],[Last]],,,-12)))</f>
        <v>248.08333333333334</v>
      </c>
      <c r="F350" s="9">
        <f t="shared" si="11"/>
        <v>4.1322314049586778E-2</v>
      </c>
      <c r="G350" s="16">
        <f ca="1">IF(ROW()&lt;13,"",AVERAGE(OFFSET(United_States[[#This Row],[% Change]],,,-12)))</f>
        <v>5.8155219589552526E-3</v>
      </c>
    </row>
    <row r="351" spans="1:7" x14ac:dyDescent="0.25">
      <c r="A351" s="1"/>
      <c r="B351" s="2">
        <v>26922</v>
      </c>
      <c r="C351" s="1">
        <v>245</v>
      </c>
      <c r="D351" s="1">
        <f t="shared" si="10"/>
        <v>-7</v>
      </c>
      <c r="E351" s="1">
        <f ca="1">IF(ROW()&lt;13,"",AVERAGE(OFFSET(United_States[[#This Row],[Last]],,,-12)))</f>
        <v>248.33333333333334</v>
      </c>
      <c r="F351" s="9">
        <f t="shared" si="11"/>
        <v>-2.7777777777777776E-2</v>
      </c>
      <c r="G351" s="16">
        <f ca="1">IF(ROW()&lt;13,"",AVERAGE(OFFSET(United_States[[#This Row],[% Change]],,,-12)))</f>
        <v>1.7426199430152628E-3</v>
      </c>
    </row>
    <row r="352" spans="1:7" x14ac:dyDescent="0.25">
      <c r="A352" s="1"/>
      <c r="B352" s="2">
        <v>26929</v>
      </c>
      <c r="C352" s="1">
        <v>246</v>
      </c>
      <c r="D352" s="1">
        <f t="shared" si="10"/>
        <v>1</v>
      </c>
      <c r="E352" s="1">
        <f ca="1">IF(ROW()&lt;13,"",AVERAGE(OFFSET(United_States[[#This Row],[Last]],,,-12)))</f>
        <v>249.08333333333334</v>
      </c>
      <c r="F352" s="9">
        <f t="shared" si="11"/>
        <v>4.0816326530612249E-3</v>
      </c>
      <c r="G352" s="16">
        <f ca="1">IF(ROW()&lt;13,"",AVERAGE(OFFSET(United_States[[#This Row],[% Change]],,,-12)))</f>
        <v>3.8045190828364817E-3</v>
      </c>
    </row>
    <row r="353" spans="1:7" x14ac:dyDescent="0.25">
      <c r="A353" s="1"/>
      <c r="B353" s="2">
        <v>26936</v>
      </c>
      <c r="C353" s="1">
        <v>249</v>
      </c>
      <c r="D353" s="1">
        <f t="shared" si="10"/>
        <v>3</v>
      </c>
      <c r="E353" s="1">
        <f ca="1">IF(ROW()&lt;13,"",AVERAGE(OFFSET(United_States[[#This Row],[Last]],,,-12)))</f>
        <v>249.16666666666666</v>
      </c>
      <c r="F353" s="9">
        <f t="shared" si="11"/>
        <v>1.2195121951219513E-2</v>
      </c>
      <c r="G353" s="16">
        <f ca="1">IF(ROW()&lt;13,"",AVERAGE(OFFSET(United_States[[#This Row],[% Change]],,,-12)))</f>
        <v>9.5298740296271905E-4</v>
      </c>
    </row>
    <row r="354" spans="1:7" x14ac:dyDescent="0.25">
      <c r="A354" s="1"/>
      <c r="B354" s="2">
        <v>26943</v>
      </c>
      <c r="C354" s="1">
        <v>236</v>
      </c>
      <c r="D354" s="1">
        <f t="shared" si="10"/>
        <v>-13</v>
      </c>
      <c r="E354" s="1">
        <f ca="1">IF(ROW()&lt;13,"",AVERAGE(OFFSET(United_States[[#This Row],[Last]],,,-12)))</f>
        <v>249.5</v>
      </c>
      <c r="F354" s="9">
        <f t="shared" si="11"/>
        <v>-5.2208835341365459E-2</v>
      </c>
      <c r="G354" s="16">
        <f ca="1">IF(ROW()&lt;13,"",AVERAGE(OFFSET(United_States[[#This Row],[% Change]],,,-12)))</f>
        <v>1.9785952105371035E-3</v>
      </c>
    </row>
    <row r="355" spans="1:7" x14ac:dyDescent="0.25">
      <c r="A355" s="1"/>
      <c r="B355" s="2">
        <v>26950</v>
      </c>
      <c r="C355" s="1">
        <v>246</v>
      </c>
      <c r="D355" s="1">
        <f t="shared" si="10"/>
        <v>10</v>
      </c>
      <c r="E355" s="1">
        <f ca="1">IF(ROW()&lt;13,"",AVERAGE(OFFSET(United_States[[#This Row],[Last]],,,-12)))</f>
        <v>249.91666666666666</v>
      </c>
      <c r="F355" s="9">
        <f t="shared" si="11"/>
        <v>4.2372881355932202E-2</v>
      </c>
      <c r="G355" s="16">
        <f ca="1">IF(ROW()&lt;13,"",AVERAGE(OFFSET(United_States[[#This Row],[% Change]],,,-12)))</f>
        <v>2.2769100361751324E-3</v>
      </c>
    </row>
    <row r="356" spans="1:7" x14ac:dyDescent="0.25">
      <c r="A356" s="1"/>
      <c r="B356" s="2">
        <v>26957</v>
      </c>
      <c r="C356" s="1">
        <v>249</v>
      </c>
      <c r="D356" s="1">
        <f t="shared" si="10"/>
        <v>3</v>
      </c>
      <c r="E356" s="1">
        <f ca="1">IF(ROW()&lt;13,"",AVERAGE(OFFSET(United_States[[#This Row],[Last]],,,-12)))</f>
        <v>249.83333333333334</v>
      </c>
      <c r="F356" s="9">
        <f t="shared" si="11"/>
        <v>1.2195121951219513E-2</v>
      </c>
      <c r="G356" s="16">
        <f ca="1">IF(ROW()&lt;13,"",AVERAGE(OFFSET(United_States[[#This Row],[% Change]],,,-12)))</f>
        <v>1.8113700375601104E-4</v>
      </c>
    </row>
    <row r="357" spans="1:7" x14ac:dyDescent="0.25">
      <c r="A357" s="1"/>
      <c r="B357" s="2">
        <v>26964</v>
      </c>
      <c r="C357" s="1">
        <v>235</v>
      </c>
      <c r="D357" s="1">
        <f t="shared" si="10"/>
        <v>-14</v>
      </c>
      <c r="E357" s="1">
        <f ca="1">IF(ROW()&lt;13,"",AVERAGE(OFFSET(United_States[[#This Row],[Last]],,,-12)))</f>
        <v>248.08333333333334</v>
      </c>
      <c r="F357" s="9">
        <f t="shared" si="11"/>
        <v>-5.6224899598393573E-2</v>
      </c>
      <c r="G357" s="16">
        <f ca="1">IF(ROW()&lt;13,"",AVERAGE(OFFSET(United_States[[#This Row],[% Change]],,,-12)))</f>
        <v>-6.5042712961101206E-3</v>
      </c>
    </row>
    <row r="358" spans="1:7" x14ac:dyDescent="0.25">
      <c r="A358" s="1"/>
      <c r="B358" s="2">
        <v>26971</v>
      </c>
      <c r="C358" s="1">
        <v>246</v>
      </c>
      <c r="D358" s="1">
        <f t="shared" si="10"/>
        <v>11</v>
      </c>
      <c r="E358" s="1">
        <f ca="1">IF(ROW()&lt;13,"",AVERAGE(OFFSET(United_States[[#This Row],[Last]],,,-12)))</f>
        <v>246.5</v>
      </c>
      <c r="F358" s="9">
        <f t="shared" si="11"/>
        <v>4.6808510638297871E-2</v>
      </c>
      <c r="G358" s="16">
        <f ca="1">IF(ROW()&lt;13,"",AVERAGE(OFFSET(United_States[[#This Row],[% Change]],,,-12)))</f>
        <v>-5.5332495762519633E-3</v>
      </c>
    </row>
    <row r="359" spans="1:7" x14ac:dyDescent="0.25">
      <c r="A359" s="1"/>
      <c r="B359" s="2">
        <v>26978</v>
      </c>
      <c r="C359" s="1">
        <v>282</v>
      </c>
      <c r="D359" s="1">
        <f t="shared" si="10"/>
        <v>36</v>
      </c>
      <c r="E359" s="1">
        <f ca="1">IF(ROW()&lt;13,"",AVERAGE(OFFSET(United_States[[#This Row],[Last]],,,-12)))</f>
        <v>248.5</v>
      </c>
      <c r="F359" s="9">
        <f t="shared" si="11"/>
        <v>0.14634146341463414</v>
      </c>
      <c r="G359" s="16">
        <f ca="1">IF(ROW()&lt;13,"",AVERAGE(OFFSET(United_States[[#This Row],[% Change]],,,-12)))</f>
        <v>8.8631302366027672E-3</v>
      </c>
    </row>
    <row r="360" spans="1:7" x14ac:dyDescent="0.25">
      <c r="A360" s="1"/>
      <c r="B360" s="2">
        <v>26985</v>
      </c>
      <c r="C360" s="1">
        <v>254</v>
      </c>
      <c r="D360" s="1">
        <f t="shared" si="10"/>
        <v>-28</v>
      </c>
      <c r="E360" s="1">
        <f ca="1">IF(ROW()&lt;13,"",AVERAGE(OFFSET(United_States[[#This Row],[Last]],,,-12)))</f>
        <v>248.5</v>
      </c>
      <c r="F360" s="9">
        <f t="shared" si="11"/>
        <v>-9.9290780141843976E-2</v>
      </c>
      <c r="G360" s="16">
        <f ca="1">IF(ROW()&lt;13,"",AVERAGE(OFFSET(United_States[[#This Row],[% Change]],,,-12)))</f>
        <v>1.8808882221984572E-3</v>
      </c>
    </row>
    <row r="361" spans="1:7" x14ac:dyDescent="0.25">
      <c r="A361" s="1"/>
      <c r="B361" s="2">
        <v>26992</v>
      </c>
      <c r="C361" s="1">
        <v>233</v>
      </c>
      <c r="D361" s="1">
        <f t="shared" si="10"/>
        <v>-21</v>
      </c>
      <c r="E361" s="1">
        <f ca="1">IF(ROW()&lt;13,"",AVERAGE(OFFSET(United_States[[#This Row],[Last]],,,-12)))</f>
        <v>247.75</v>
      </c>
      <c r="F361" s="9">
        <f t="shared" si="11"/>
        <v>-8.2677165354330714E-2</v>
      </c>
      <c r="G361" s="16">
        <f ca="1">IF(ROW()&lt;13,"",AVERAGE(OFFSET(United_States[[#This Row],[% Change]],,,-12)))</f>
        <v>-1.0718676833133556E-3</v>
      </c>
    </row>
    <row r="362" spans="1:7" x14ac:dyDescent="0.25">
      <c r="A362" s="1"/>
      <c r="B362" s="2">
        <v>26999</v>
      </c>
      <c r="C362" s="1">
        <v>256</v>
      </c>
      <c r="D362" s="1">
        <f t="shared" si="10"/>
        <v>23</v>
      </c>
      <c r="E362" s="1">
        <f ca="1">IF(ROW()&lt;13,"",AVERAGE(OFFSET(United_States[[#This Row],[Last]],,,-12)))</f>
        <v>248.08333333333334</v>
      </c>
      <c r="F362" s="9">
        <f t="shared" si="11"/>
        <v>9.8712446351931327E-2</v>
      </c>
      <c r="G362" s="16">
        <f ca="1">IF(ROW()&lt;13,"",AVERAGE(OFFSET(United_States[[#This Row],[% Change]],,,-12)))</f>
        <v>3.7106433418820257E-3</v>
      </c>
    </row>
    <row r="363" spans="1:7" x14ac:dyDescent="0.25">
      <c r="A363" s="1"/>
      <c r="B363" s="2">
        <v>27006</v>
      </c>
      <c r="C363" s="1">
        <v>266</v>
      </c>
      <c r="D363" s="1">
        <f t="shared" si="10"/>
        <v>10</v>
      </c>
      <c r="E363" s="1">
        <f ca="1">IF(ROW()&lt;13,"",AVERAGE(OFFSET(United_States[[#This Row],[Last]],,,-12)))</f>
        <v>249.83333333333334</v>
      </c>
      <c r="F363" s="9">
        <f t="shared" si="11"/>
        <v>3.90625E-2</v>
      </c>
      <c r="G363" s="16">
        <f ca="1">IF(ROW()&lt;13,"",AVERAGE(OFFSET(United_States[[#This Row],[% Change]],,,-12)))</f>
        <v>9.2806664900301726E-3</v>
      </c>
    </row>
    <row r="364" spans="1:7" x14ac:dyDescent="0.25">
      <c r="A364" s="1"/>
      <c r="B364" s="2">
        <v>27013</v>
      </c>
      <c r="C364" s="1">
        <v>272</v>
      </c>
      <c r="D364" s="1">
        <f t="shared" si="10"/>
        <v>6</v>
      </c>
      <c r="E364" s="1">
        <f ca="1">IF(ROW()&lt;13,"",AVERAGE(OFFSET(United_States[[#This Row],[Last]],,,-12)))</f>
        <v>252</v>
      </c>
      <c r="F364" s="9">
        <f t="shared" si="11"/>
        <v>2.2556390977443608E-2</v>
      </c>
      <c r="G364" s="16">
        <f ca="1">IF(ROW()&lt;13,"",AVERAGE(OFFSET(United_States[[#This Row],[% Change]],,,-12)))</f>
        <v>1.0820229683728705E-2</v>
      </c>
    </row>
    <row r="365" spans="1:7" x14ac:dyDescent="0.25">
      <c r="A365" s="1"/>
      <c r="B365" s="2">
        <v>27020</v>
      </c>
      <c r="C365" s="1">
        <v>326</v>
      </c>
      <c r="D365" s="1">
        <f t="shared" si="10"/>
        <v>54</v>
      </c>
      <c r="E365" s="1">
        <f ca="1">IF(ROW()&lt;13,"",AVERAGE(OFFSET(United_States[[#This Row],[Last]],,,-12)))</f>
        <v>258.41666666666669</v>
      </c>
      <c r="F365" s="9">
        <f t="shared" si="11"/>
        <v>0.19852941176470587</v>
      </c>
      <c r="G365" s="16">
        <f ca="1">IF(ROW()&lt;13,"",AVERAGE(OFFSET(United_States[[#This Row],[% Change]],,,-12)))</f>
        <v>2.6348087168185902E-2</v>
      </c>
    </row>
    <row r="366" spans="1:7" x14ac:dyDescent="0.25">
      <c r="A366" s="1"/>
      <c r="B366" s="2">
        <v>27027</v>
      </c>
      <c r="C366" s="1">
        <v>300</v>
      </c>
      <c r="D366" s="1">
        <f t="shared" si="10"/>
        <v>-26</v>
      </c>
      <c r="E366" s="1">
        <f ca="1">IF(ROW()&lt;13,"",AVERAGE(OFFSET(United_States[[#This Row],[Last]],,,-12)))</f>
        <v>263.75</v>
      </c>
      <c r="F366" s="9">
        <f t="shared" si="11"/>
        <v>-7.9754601226993863E-2</v>
      </c>
      <c r="G366" s="16">
        <f ca="1">IF(ROW()&lt;13,"",AVERAGE(OFFSET(United_States[[#This Row],[% Change]],,,-12)))</f>
        <v>2.4052606677716869E-2</v>
      </c>
    </row>
    <row r="367" spans="1:7" x14ac:dyDescent="0.25">
      <c r="A367" s="1"/>
      <c r="B367" s="2">
        <v>27034</v>
      </c>
      <c r="C367" s="1">
        <v>269</v>
      </c>
      <c r="D367" s="1">
        <f t="shared" si="10"/>
        <v>-31</v>
      </c>
      <c r="E367" s="1">
        <f ca="1">IF(ROW()&lt;13,"",AVERAGE(OFFSET(United_States[[#This Row],[Last]],,,-12)))</f>
        <v>265.66666666666669</v>
      </c>
      <c r="F367" s="9">
        <f t="shared" si="11"/>
        <v>-0.10333333333333333</v>
      </c>
      <c r="G367" s="16">
        <f ca="1">IF(ROW()&lt;13,"",AVERAGE(OFFSET(United_States[[#This Row],[% Change]],,,-12)))</f>
        <v>1.1910422120278074E-2</v>
      </c>
    </row>
    <row r="368" spans="1:7" x14ac:dyDescent="0.25">
      <c r="A368" s="1"/>
      <c r="B368" s="2">
        <v>27041</v>
      </c>
      <c r="C368" s="1">
        <v>340</v>
      </c>
      <c r="D368" s="1">
        <f t="shared" si="10"/>
        <v>71</v>
      </c>
      <c r="E368" s="1">
        <f ca="1">IF(ROW()&lt;13,"",AVERAGE(OFFSET(United_States[[#This Row],[Last]],,,-12)))</f>
        <v>273.25</v>
      </c>
      <c r="F368" s="9">
        <f t="shared" si="11"/>
        <v>0.26394052044609667</v>
      </c>
      <c r="G368" s="16">
        <f ca="1">IF(ROW()&lt;13,"",AVERAGE(OFFSET(United_States[[#This Row],[% Change]],,,-12)))</f>
        <v>3.2889205328184505E-2</v>
      </c>
    </row>
    <row r="369" spans="1:7" x14ac:dyDescent="0.25">
      <c r="A369" s="1"/>
      <c r="B369" s="2">
        <v>27048</v>
      </c>
      <c r="C369" s="1">
        <v>321</v>
      </c>
      <c r="D369" s="1">
        <f t="shared" si="10"/>
        <v>-19</v>
      </c>
      <c r="E369" s="1">
        <f ca="1">IF(ROW()&lt;13,"",AVERAGE(OFFSET(United_States[[#This Row],[Last]],,,-12)))</f>
        <v>280.41666666666669</v>
      </c>
      <c r="F369" s="9">
        <f t="shared" si="11"/>
        <v>-5.5882352941176473E-2</v>
      </c>
      <c r="G369" s="16">
        <f ca="1">IF(ROW()&lt;13,"",AVERAGE(OFFSET(United_States[[#This Row],[% Change]],,,-12)))</f>
        <v>3.2917750882952596E-2</v>
      </c>
    </row>
    <row r="370" spans="1:7" x14ac:dyDescent="0.25">
      <c r="A370" s="1"/>
      <c r="B370" s="2">
        <v>27055</v>
      </c>
      <c r="C370" s="1">
        <v>291</v>
      </c>
      <c r="D370" s="1">
        <f t="shared" si="10"/>
        <v>-30</v>
      </c>
      <c r="E370" s="1">
        <f ca="1">IF(ROW()&lt;13,"",AVERAGE(OFFSET(United_States[[#This Row],[Last]],,,-12)))</f>
        <v>284.16666666666669</v>
      </c>
      <c r="F370" s="9">
        <f t="shared" si="11"/>
        <v>-9.3457943925233641E-2</v>
      </c>
      <c r="G370" s="16">
        <f ca="1">IF(ROW()&lt;13,"",AVERAGE(OFFSET(United_States[[#This Row],[% Change]],,,-12)))</f>
        <v>2.1228879669324966E-2</v>
      </c>
    </row>
    <row r="371" spans="1:7" x14ac:dyDescent="0.25">
      <c r="A371" s="1"/>
      <c r="B371" s="2">
        <v>27062</v>
      </c>
      <c r="C371" s="1">
        <v>302</v>
      </c>
      <c r="D371" s="1">
        <f t="shared" si="10"/>
        <v>11</v>
      </c>
      <c r="E371" s="1">
        <f ca="1">IF(ROW()&lt;13,"",AVERAGE(OFFSET(United_States[[#This Row],[Last]],,,-12)))</f>
        <v>285.83333333333331</v>
      </c>
      <c r="F371" s="9">
        <f t="shared" si="11"/>
        <v>3.7800687285223365E-2</v>
      </c>
      <c r="G371" s="16">
        <f ca="1">IF(ROW()&lt;13,"",AVERAGE(OFFSET(United_States[[#This Row],[% Change]],,,-12)))</f>
        <v>1.218381499187407E-2</v>
      </c>
    </row>
    <row r="372" spans="1:7" x14ac:dyDescent="0.25">
      <c r="A372" s="1"/>
      <c r="B372" s="2">
        <v>27069</v>
      </c>
      <c r="C372" s="1">
        <v>369</v>
      </c>
      <c r="D372" s="1">
        <f t="shared" si="10"/>
        <v>67</v>
      </c>
      <c r="E372" s="1">
        <f ca="1">IF(ROW()&lt;13,"",AVERAGE(OFFSET(United_States[[#This Row],[Last]],,,-12)))</f>
        <v>295.41666666666669</v>
      </c>
      <c r="F372" s="9">
        <f t="shared" si="11"/>
        <v>0.22185430463576158</v>
      </c>
      <c r="G372" s="16">
        <f ca="1">IF(ROW()&lt;13,"",AVERAGE(OFFSET(United_States[[#This Row],[% Change]],,,-12)))</f>
        <v>3.8945905390007869E-2</v>
      </c>
    </row>
    <row r="373" spans="1:7" x14ac:dyDescent="0.25">
      <c r="A373" s="1"/>
      <c r="B373" s="2">
        <v>27076</v>
      </c>
      <c r="C373" s="1">
        <v>311</v>
      </c>
      <c r="D373" s="1">
        <f t="shared" si="10"/>
        <v>-58</v>
      </c>
      <c r="E373" s="1">
        <f ca="1">IF(ROW()&lt;13,"",AVERAGE(OFFSET(United_States[[#This Row],[Last]],,,-12)))</f>
        <v>301.91666666666669</v>
      </c>
      <c r="F373" s="9">
        <f t="shared" si="11"/>
        <v>-0.15718157181571815</v>
      </c>
      <c r="G373" s="16">
        <f ca="1">IF(ROW()&lt;13,"",AVERAGE(OFFSET(United_States[[#This Row],[% Change]],,,-12)))</f>
        <v>3.273720485155892E-2</v>
      </c>
    </row>
    <row r="374" spans="1:7" x14ac:dyDescent="0.25">
      <c r="A374" s="1"/>
      <c r="B374" s="2">
        <v>27083</v>
      </c>
      <c r="C374" s="1">
        <v>292</v>
      </c>
      <c r="D374" s="1">
        <f t="shared" si="10"/>
        <v>-19</v>
      </c>
      <c r="E374" s="1">
        <f ca="1">IF(ROW()&lt;13,"",AVERAGE(OFFSET(United_States[[#This Row],[Last]],,,-12)))</f>
        <v>304.91666666666669</v>
      </c>
      <c r="F374" s="9">
        <f t="shared" si="11"/>
        <v>-6.1093247588424437E-2</v>
      </c>
      <c r="G374" s="16">
        <f ca="1">IF(ROW()&lt;13,"",AVERAGE(OFFSET(United_States[[#This Row],[% Change]],,,-12)))</f>
        <v>1.9420063689862602E-2</v>
      </c>
    </row>
    <row r="375" spans="1:7" x14ac:dyDescent="0.25">
      <c r="A375" s="1"/>
      <c r="B375" s="2">
        <v>27090</v>
      </c>
      <c r="C375" s="1">
        <v>301</v>
      </c>
      <c r="D375" s="1">
        <f t="shared" si="10"/>
        <v>9</v>
      </c>
      <c r="E375" s="1">
        <f ca="1">IF(ROW()&lt;13,"",AVERAGE(OFFSET(United_States[[#This Row],[Last]],,,-12)))</f>
        <v>307.83333333333331</v>
      </c>
      <c r="F375" s="9">
        <f t="shared" si="11"/>
        <v>3.0821917808219176E-2</v>
      </c>
      <c r="G375" s="16">
        <f ca="1">IF(ROW()&lt;13,"",AVERAGE(OFFSET(United_States[[#This Row],[% Change]],,,-12)))</f>
        <v>1.8733348507214202E-2</v>
      </c>
    </row>
    <row r="376" spans="1:7" x14ac:dyDescent="0.25">
      <c r="A376" s="1"/>
      <c r="B376" s="2">
        <v>27097</v>
      </c>
      <c r="C376" s="1">
        <v>305</v>
      </c>
      <c r="D376" s="1">
        <f t="shared" si="10"/>
        <v>4</v>
      </c>
      <c r="E376" s="1">
        <f ca="1">IF(ROW()&lt;13,"",AVERAGE(OFFSET(United_States[[#This Row],[Last]],,,-12)))</f>
        <v>310.58333333333331</v>
      </c>
      <c r="F376" s="9">
        <f t="shared" si="11"/>
        <v>1.3289036544850499E-2</v>
      </c>
      <c r="G376" s="16">
        <f ca="1">IF(ROW()&lt;13,"",AVERAGE(OFFSET(United_States[[#This Row],[% Change]],,,-12)))</f>
        <v>1.7961068971164774E-2</v>
      </c>
    </row>
    <row r="377" spans="1:7" x14ac:dyDescent="0.25">
      <c r="A377" s="1"/>
      <c r="B377" s="2">
        <v>27104</v>
      </c>
      <c r="C377" s="1">
        <v>315</v>
      </c>
      <c r="D377" s="1">
        <f t="shared" si="10"/>
        <v>10</v>
      </c>
      <c r="E377" s="1">
        <f ca="1">IF(ROW()&lt;13,"",AVERAGE(OFFSET(United_States[[#This Row],[Last]],,,-12)))</f>
        <v>309.66666666666669</v>
      </c>
      <c r="F377" s="9">
        <f t="shared" si="11"/>
        <v>3.2786885245901641E-2</v>
      </c>
      <c r="G377" s="16">
        <f ca="1">IF(ROW()&lt;13,"",AVERAGE(OFFSET(United_States[[#This Row],[% Change]],,,-12)))</f>
        <v>4.1491917612644204E-3</v>
      </c>
    </row>
    <row r="378" spans="1:7" x14ac:dyDescent="0.25">
      <c r="A378" s="1"/>
      <c r="B378" s="2">
        <v>27111</v>
      </c>
      <c r="C378" s="1">
        <v>314</v>
      </c>
      <c r="D378" s="1">
        <f t="shared" si="10"/>
        <v>-1</v>
      </c>
      <c r="E378" s="1">
        <f ca="1">IF(ROW()&lt;13,"",AVERAGE(OFFSET(United_States[[#This Row],[Last]],,,-12)))</f>
        <v>310.83333333333331</v>
      </c>
      <c r="F378" s="9">
        <f t="shared" si="11"/>
        <v>-3.1746031746031746E-3</v>
      </c>
      <c r="G378" s="16">
        <f ca="1">IF(ROW()&lt;13,"",AVERAGE(OFFSET(United_States[[#This Row],[% Change]],,,-12)))</f>
        <v>1.0530858265630313E-2</v>
      </c>
    </row>
    <row r="379" spans="1:7" x14ac:dyDescent="0.25">
      <c r="A379" s="1"/>
      <c r="B379" s="2">
        <v>27118</v>
      </c>
      <c r="C379" s="1">
        <v>323</v>
      </c>
      <c r="D379" s="1">
        <f t="shared" si="10"/>
        <v>9</v>
      </c>
      <c r="E379" s="1">
        <f ca="1">IF(ROW()&lt;13,"",AVERAGE(OFFSET(United_States[[#This Row],[Last]],,,-12)))</f>
        <v>315.33333333333331</v>
      </c>
      <c r="F379" s="9">
        <f t="shared" si="11"/>
        <v>2.8662420382165606E-2</v>
      </c>
      <c r="G379" s="16">
        <f ca="1">IF(ROW()&lt;13,"",AVERAGE(OFFSET(United_States[[#This Row],[% Change]],,,-12)))</f>
        <v>2.1530504408588558E-2</v>
      </c>
    </row>
    <row r="380" spans="1:7" x14ac:dyDescent="0.25">
      <c r="A380" s="1"/>
      <c r="B380" s="2">
        <v>27125</v>
      </c>
      <c r="C380" s="1">
        <v>296</v>
      </c>
      <c r="D380" s="1">
        <f t="shared" si="10"/>
        <v>-27</v>
      </c>
      <c r="E380" s="1">
        <f ca="1">IF(ROW()&lt;13,"",AVERAGE(OFFSET(United_States[[#This Row],[Last]],,,-12)))</f>
        <v>311.66666666666669</v>
      </c>
      <c r="F380" s="9">
        <f t="shared" si="11"/>
        <v>-8.3591331269349839E-2</v>
      </c>
      <c r="G380" s="16">
        <f ca="1">IF(ROW()&lt;13,"",AVERAGE(OFFSET(United_States[[#This Row],[% Change]],,,-12)))</f>
        <v>-7.4304832343653204E-3</v>
      </c>
    </row>
    <row r="381" spans="1:7" x14ac:dyDescent="0.25">
      <c r="A381" s="1"/>
      <c r="B381" s="2">
        <v>27132</v>
      </c>
      <c r="C381" s="1">
        <v>297</v>
      </c>
      <c r="D381" s="1">
        <f t="shared" si="10"/>
        <v>1</v>
      </c>
      <c r="E381" s="1">
        <f ca="1">IF(ROW()&lt;13,"",AVERAGE(OFFSET(United_States[[#This Row],[Last]],,,-12)))</f>
        <v>309.66666666666669</v>
      </c>
      <c r="F381" s="9">
        <f t="shared" si="11"/>
        <v>3.3783783783783786E-3</v>
      </c>
      <c r="G381" s="16">
        <f ca="1">IF(ROW()&lt;13,"",AVERAGE(OFFSET(United_States[[#This Row],[% Change]],,,-12)))</f>
        <v>-2.49208895773575E-3</v>
      </c>
    </row>
    <row r="382" spans="1:7" x14ac:dyDescent="0.25">
      <c r="A382" s="1"/>
      <c r="B382" s="2">
        <v>27139</v>
      </c>
      <c r="C382" s="1">
        <v>296</v>
      </c>
      <c r="D382" s="1">
        <f t="shared" si="10"/>
        <v>-1</v>
      </c>
      <c r="E382" s="1">
        <f ca="1">IF(ROW()&lt;13,"",AVERAGE(OFFSET(United_States[[#This Row],[Last]],,,-12)))</f>
        <v>310.08333333333331</v>
      </c>
      <c r="F382" s="9">
        <f t="shared" si="11"/>
        <v>-3.3670033670033669E-3</v>
      </c>
      <c r="G382" s="16">
        <f ca="1">IF(ROW()&lt;13,"",AVERAGE(OFFSET(United_States[[#This Row],[% Change]],,,-12)))</f>
        <v>5.0154894221167735E-3</v>
      </c>
    </row>
    <row r="383" spans="1:7" x14ac:dyDescent="0.25">
      <c r="A383" s="1"/>
      <c r="B383" s="2">
        <v>27146</v>
      </c>
      <c r="C383" s="1">
        <v>283</v>
      </c>
      <c r="D383" s="1">
        <f t="shared" si="10"/>
        <v>-13</v>
      </c>
      <c r="E383" s="1">
        <f ca="1">IF(ROW()&lt;13,"",AVERAGE(OFFSET(United_States[[#This Row],[Last]],,,-12)))</f>
        <v>308.5</v>
      </c>
      <c r="F383" s="9">
        <f t="shared" si="11"/>
        <v>-4.3918918918918921E-2</v>
      </c>
      <c r="G383" s="16">
        <f ca="1">IF(ROW()&lt;13,"",AVERAGE(OFFSET(United_States[[#This Row],[% Change]],,,-12)))</f>
        <v>-1.7944777615617503E-3</v>
      </c>
    </row>
    <row r="384" spans="1:7" x14ac:dyDescent="0.25">
      <c r="A384" s="1"/>
      <c r="B384" s="2">
        <v>27153</v>
      </c>
      <c r="C384" s="1">
        <v>287</v>
      </c>
      <c r="D384" s="1">
        <f t="shared" si="10"/>
        <v>4</v>
      </c>
      <c r="E384" s="1">
        <f ca="1">IF(ROW()&lt;13,"",AVERAGE(OFFSET(United_States[[#This Row],[Last]],,,-12)))</f>
        <v>301.66666666666669</v>
      </c>
      <c r="F384" s="9">
        <f t="shared" si="11"/>
        <v>1.4134275618374558E-2</v>
      </c>
      <c r="G384" s="16">
        <f ca="1">IF(ROW()&lt;13,"",AVERAGE(OFFSET(United_States[[#This Row],[% Change]],,,-12)))</f>
        <v>-1.9104480179677339E-2</v>
      </c>
    </row>
    <row r="385" spans="1:7" x14ac:dyDescent="0.25">
      <c r="A385" s="1"/>
      <c r="B385" s="2">
        <v>27160</v>
      </c>
      <c r="C385" s="1">
        <v>296</v>
      </c>
      <c r="D385" s="1">
        <f t="shared" si="10"/>
        <v>9</v>
      </c>
      <c r="E385" s="1">
        <f ca="1">IF(ROW()&lt;13,"",AVERAGE(OFFSET(United_States[[#This Row],[Last]],,,-12)))</f>
        <v>300.41666666666669</v>
      </c>
      <c r="F385" s="9">
        <f t="shared" si="11"/>
        <v>3.1358885017421602E-2</v>
      </c>
      <c r="G385" s="16">
        <f ca="1">IF(ROW()&lt;13,"",AVERAGE(OFFSET(United_States[[#This Row],[% Change]],,,-12)))</f>
        <v>-3.392775443582356E-3</v>
      </c>
    </row>
    <row r="386" spans="1:7" x14ac:dyDescent="0.25">
      <c r="A386" s="1"/>
      <c r="B386" s="2">
        <v>27167</v>
      </c>
      <c r="C386" s="1">
        <v>298</v>
      </c>
      <c r="D386" s="1">
        <f t="shared" ref="D386:D449" si="12">C386-C385</f>
        <v>2</v>
      </c>
      <c r="E386" s="1">
        <f ca="1">IF(ROW()&lt;13,"",AVERAGE(OFFSET(United_States[[#This Row],[Last]],,,-12)))</f>
        <v>300.91666666666669</v>
      </c>
      <c r="F386" s="9">
        <f t="shared" ref="F386:F449" si="13">(C386-C385)/C385</f>
        <v>6.7567567567567571E-3</v>
      </c>
      <c r="G386" s="16">
        <f ca="1">IF(ROW()&lt;13,"",AVERAGE(OFFSET(United_States[[#This Row],[% Change]],,,-12)))</f>
        <v>2.2613915851827432E-3</v>
      </c>
    </row>
    <row r="387" spans="1:7" x14ac:dyDescent="0.25">
      <c r="A387" s="1"/>
      <c r="B387" s="2">
        <v>27174</v>
      </c>
      <c r="C387" s="1">
        <v>309</v>
      </c>
      <c r="D387" s="1">
        <f t="shared" si="12"/>
        <v>11</v>
      </c>
      <c r="E387" s="1">
        <f ca="1">IF(ROW()&lt;13,"",AVERAGE(OFFSET(United_States[[#This Row],[Last]],,,-12)))</f>
        <v>301.58333333333331</v>
      </c>
      <c r="F387" s="9">
        <f t="shared" si="13"/>
        <v>3.6912751677852351E-2</v>
      </c>
      <c r="G387" s="16">
        <f ca="1">IF(ROW()&lt;13,"",AVERAGE(OFFSET(United_States[[#This Row],[% Change]],,,-12)))</f>
        <v>2.76896107431884E-3</v>
      </c>
    </row>
    <row r="388" spans="1:7" x14ac:dyDescent="0.25">
      <c r="A388" s="1"/>
      <c r="B388" s="2">
        <v>27181</v>
      </c>
      <c r="C388" s="1">
        <v>278</v>
      </c>
      <c r="D388" s="1">
        <f t="shared" si="12"/>
        <v>-31</v>
      </c>
      <c r="E388" s="1">
        <f ca="1">IF(ROW()&lt;13,"",AVERAGE(OFFSET(United_States[[#This Row],[Last]],,,-12)))</f>
        <v>299.33333333333331</v>
      </c>
      <c r="F388" s="9">
        <f t="shared" si="13"/>
        <v>-0.10032362459546926</v>
      </c>
      <c r="G388" s="16">
        <f ca="1">IF(ROW()&lt;13,"",AVERAGE(OFFSET(United_States[[#This Row],[% Change]],,,-12)))</f>
        <v>-6.6987606873744722E-3</v>
      </c>
    </row>
    <row r="389" spans="1:7" x14ac:dyDescent="0.25">
      <c r="A389" s="1"/>
      <c r="B389" s="2">
        <v>27188</v>
      </c>
      <c r="C389" s="1">
        <v>314</v>
      </c>
      <c r="D389" s="1">
        <f t="shared" si="12"/>
        <v>36</v>
      </c>
      <c r="E389" s="1">
        <f ca="1">IF(ROW()&lt;13,"",AVERAGE(OFFSET(United_States[[#This Row],[Last]],,,-12)))</f>
        <v>299.25</v>
      </c>
      <c r="F389" s="9">
        <f t="shared" si="13"/>
        <v>0.12949640287769784</v>
      </c>
      <c r="G389" s="16">
        <f ca="1">IF(ROW()&lt;13,"",AVERAGE(OFFSET(United_States[[#This Row],[% Change]],,,-12)))</f>
        <v>1.3603657819418792E-3</v>
      </c>
    </row>
    <row r="390" spans="1:7" x14ac:dyDescent="0.25">
      <c r="A390" s="1"/>
      <c r="B390" s="2">
        <v>27195</v>
      </c>
      <c r="C390" s="1">
        <v>303</v>
      </c>
      <c r="D390" s="1">
        <f t="shared" si="12"/>
        <v>-11</v>
      </c>
      <c r="E390" s="1">
        <f ca="1">IF(ROW()&lt;13,"",AVERAGE(OFFSET(United_States[[#This Row],[Last]],,,-12)))</f>
        <v>298.33333333333331</v>
      </c>
      <c r="F390" s="9">
        <f t="shared" si="13"/>
        <v>-3.5031847133757961E-2</v>
      </c>
      <c r="G390" s="16">
        <f ca="1">IF(ROW()&lt;13,"",AVERAGE(OFFSET(United_States[[#This Row],[% Change]],,,-12)))</f>
        <v>-1.2944045479876872E-3</v>
      </c>
    </row>
    <row r="391" spans="1:7" x14ac:dyDescent="0.25">
      <c r="A391" s="1"/>
      <c r="B391" s="2">
        <v>27202</v>
      </c>
      <c r="C391" s="1">
        <v>308</v>
      </c>
      <c r="D391" s="1">
        <f t="shared" si="12"/>
        <v>5</v>
      </c>
      <c r="E391" s="1">
        <f ca="1">IF(ROW()&lt;13,"",AVERAGE(OFFSET(United_States[[#This Row],[Last]],,,-12)))</f>
        <v>297.08333333333331</v>
      </c>
      <c r="F391" s="9">
        <f t="shared" si="13"/>
        <v>1.65016501650165E-2</v>
      </c>
      <c r="G391" s="16">
        <f ca="1">IF(ROW()&lt;13,"",AVERAGE(OFFSET(United_States[[#This Row],[% Change]],,,-12)))</f>
        <v>-2.3078020660834476E-3</v>
      </c>
    </row>
    <row r="392" spans="1:7" x14ac:dyDescent="0.25">
      <c r="A392" s="1"/>
      <c r="B392" s="2">
        <v>27209</v>
      </c>
      <c r="C392" s="1">
        <v>325</v>
      </c>
      <c r="D392" s="1">
        <f t="shared" si="12"/>
        <v>17</v>
      </c>
      <c r="E392" s="1">
        <f ca="1">IF(ROW()&lt;13,"",AVERAGE(OFFSET(United_States[[#This Row],[Last]],,,-12)))</f>
        <v>299.5</v>
      </c>
      <c r="F392" s="9">
        <f t="shared" si="13"/>
        <v>5.5194805194805192E-2</v>
      </c>
      <c r="G392" s="16">
        <f ca="1">IF(ROW()&lt;13,"",AVERAGE(OFFSET(United_States[[#This Row],[% Change]],,,-12)))</f>
        <v>9.2577093059294721E-3</v>
      </c>
    </row>
    <row r="393" spans="1:7" x14ac:dyDescent="0.25">
      <c r="A393" s="1"/>
      <c r="B393" s="2">
        <v>27216</v>
      </c>
      <c r="C393" s="1">
        <v>311</v>
      </c>
      <c r="D393" s="1">
        <f t="shared" si="12"/>
        <v>-14</v>
      </c>
      <c r="E393" s="1">
        <f ca="1">IF(ROW()&lt;13,"",AVERAGE(OFFSET(United_States[[#This Row],[Last]],,,-12)))</f>
        <v>300.66666666666669</v>
      </c>
      <c r="F393" s="9">
        <f t="shared" si="13"/>
        <v>-4.3076923076923075E-2</v>
      </c>
      <c r="G393" s="16">
        <f ca="1">IF(ROW()&lt;13,"",AVERAGE(OFFSET(United_States[[#This Row],[% Change]],,,-12)))</f>
        <v>5.3864341846543524E-3</v>
      </c>
    </row>
    <row r="394" spans="1:7" x14ac:dyDescent="0.25">
      <c r="A394" s="1"/>
      <c r="B394" s="2">
        <v>27223</v>
      </c>
      <c r="C394" s="1">
        <v>304</v>
      </c>
      <c r="D394" s="1">
        <f t="shared" si="12"/>
        <v>-7</v>
      </c>
      <c r="E394" s="1">
        <f ca="1">IF(ROW()&lt;13,"",AVERAGE(OFFSET(United_States[[#This Row],[Last]],,,-12)))</f>
        <v>301.33333333333331</v>
      </c>
      <c r="F394" s="9">
        <f t="shared" si="13"/>
        <v>-2.2508038585209004E-2</v>
      </c>
      <c r="G394" s="16">
        <f ca="1">IF(ROW()&lt;13,"",AVERAGE(OFFSET(United_States[[#This Row],[% Change]],,,-12)))</f>
        <v>3.7913479164705505E-3</v>
      </c>
    </row>
    <row r="395" spans="1:7" x14ac:dyDescent="0.25">
      <c r="A395" s="1"/>
      <c r="B395" s="2">
        <v>27230</v>
      </c>
      <c r="C395" s="1">
        <v>303</v>
      </c>
      <c r="D395" s="1">
        <f t="shared" si="12"/>
        <v>-1</v>
      </c>
      <c r="E395" s="1">
        <f ca="1">IF(ROW()&lt;13,"",AVERAGE(OFFSET(United_States[[#This Row],[Last]],,,-12)))</f>
        <v>303</v>
      </c>
      <c r="F395" s="9">
        <f t="shared" si="13"/>
        <v>-3.2894736842105261E-3</v>
      </c>
      <c r="G395" s="16">
        <f ca="1">IF(ROW()&lt;13,"",AVERAGE(OFFSET(United_States[[#This Row],[% Change]],,,-12)))</f>
        <v>7.1771350193629161E-3</v>
      </c>
    </row>
    <row r="396" spans="1:7" x14ac:dyDescent="0.25">
      <c r="A396" s="1"/>
      <c r="B396" s="2">
        <v>27237</v>
      </c>
      <c r="C396" s="1">
        <v>320</v>
      </c>
      <c r="D396" s="1">
        <f t="shared" si="12"/>
        <v>17</v>
      </c>
      <c r="E396" s="1">
        <f ca="1">IF(ROW()&lt;13,"",AVERAGE(OFFSET(United_States[[#This Row],[Last]],,,-12)))</f>
        <v>305.75</v>
      </c>
      <c r="F396" s="9">
        <f t="shared" si="13"/>
        <v>5.6105610561056105E-2</v>
      </c>
      <c r="G396" s="16">
        <f ca="1">IF(ROW()&lt;13,"",AVERAGE(OFFSET(United_States[[#This Row],[% Change]],,,-12)))</f>
        <v>1.0674746264586379E-2</v>
      </c>
    </row>
    <row r="397" spans="1:7" x14ac:dyDescent="0.25">
      <c r="A397" s="1"/>
      <c r="B397" s="2">
        <v>27244</v>
      </c>
      <c r="C397" s="1">
        <v>335</v>
      </c>
      <c r="D397" s="1">
        <f t="shared" si="12"/>
        <v>15</v>
      </c>
      <c r="E397" s="1">
        <f ca="1">IF(ROW()&lt;13,"",AVERAGE(OFFSET(United_States[[#This Row],[Last]],,,-12)))</f>
        <v>309</v>
      </c>
      <c r="F397" s="9">
        <f t="shared" si="13"/>
        <v>4.6875E-2</v>
      </c>
      <c r="G397" s="16">
        <f ca="1">IF(ROW()&lt;13,"",AVERAGE(OFFSET(United_States[[#This Row],[% Change]],,,-12)))</f>
        <v>1.1967755846467911E-2</v>
      </c>
    </row>
    <row r="398" spans="1:7" x14ac:dyDescent="0.25">
      <c r="A398" s="1"/>
      <c r="B398" s="2">
        <v>27251</v>
      </c>
      <c r="C398" s="1">
        <v>347</v>
      </c>
      <c r="D398" s="1">
        <f t="shared" si="12"/>
        <v>12</v>
      </c>
      <c r="E398" s="1">
        <f ca="1">IF(ROW()&lt;13,"",AVERAGE(OFFSET(United_States[[#This Row],[Last]],,,-12)))</f>
        <v>313.08333333333331</v>
      </c>
      <c r="F398" s="9">
        <f t="shared" si="13"/>
        <v>3.5820895522388062E-2</v>
      </c>
      <c r="G398" s="16">
        <f ca="1">IF(ROW()&lt;13,"",AVERAGE(OFFSET(United_States[[#This Row],[% Change]],,,-12)))</f>
        <v>1.4389767410270522E-2</v>
      </c>
    </row>
    <row r="399" spans="1:7" x14ac:dyDescent="0.25">
      <c r="A399" s="1"/>
      <c r="B399" s="2">
        <v>27258</v>
      </c>
      <c r="C399" s="1">
        <v>332</v>
      </c>
      <c r="D399" s="1">
        <f t="shared" si="12"/>
        <v>-15</v>
      </c>
      <c r="E399" s="1">
        <f ca="1">IF(ROW()&lt;13,"",AVERAGE(OFFSET(United_States[[#This Row],[Last]],,,-12)))</f>
        <v>315</v>
      </c>
      <c r="F399" s="9">
        <f t="shared" si="13"/>
        <v>-4.3227665706051875E-2</v>
      </c>
      <c r="G399" s="16">
        <f ca="1">IF(ROW()&lt;13,"",AVERAGE(OFFSET(United_States[[#This Row],[% Change]],,,-12)))</f>
        <v>7.7113992949451662E-3</v>
      </c>
    </row>
    <row r="400" spans="1:7" x14ac:dyDescent="0.25">
      <c r="A400" s="1"/>
      <c r="B400" s="2">
        <v>27265</v>
      </c>
      <c r="C400" s="1">
        <v>343</v>
      </c>
      <c r="D400" s="1">
        <f t="shared" si="12"/>
        <v>11</v>
      </c>
      <c r="E400" s="1">
        <f ca="1">IF(ROW()&lt;13,"",AVERAGE(OFFSET(United_States[[#This Row],[Last]],,,-12)))</f>
        <v>320.41666666666669</v>
      </c>
      <c r="F400" s="9">
        <f t="shared" si="13"/>
        <v>3.313253012048193E-2</v>
      </c>
      <c r="G400" s="16">
        <f ca="1">IF(ROW()&lt;13,"",AVERAGE(OFFSET(United_States[[#This Row],[% Change]],,,-12)))</f>
        <v>1.8832745521274435E-2</v>
      </c>
    </row>
    <row r="401" spans="1:7" x14ac:dyDescent="0.25">
      <c r="A401" s="1"/>
      <c r="B401" s="2">
        <v>27272</v>
      </c>
      <c r="C401" s="1">
        <v>350</v>
      </c>
      <c r="D401" s="1">
        <f t="shared" si="12"/>
        <v>7</v>
      </c>
      <c r="E401" s="1">
        <f ca="1">IF(ROW()&lt;13,"",AVERAGE(OFFSET(United_States[[#This Row],[Last]],,,-12)))</f>
        <v>323.41666666666669</v>
      </c>
      <c r="F401" s="9">
        <f t="shared" si="13"/>
        <v>2.0408163265306121E-2</v>
      </c>
      <c r="G401" s="16">
        <f ca="1">IF(ROW()&lt;13,"",AVERAGE(OFFSET(United_States[[#This Row],[% Change]],,,-12)))</f>
        <v>9.7420588869084543E-3</v>
      </c>
    </row>
    <row r="402" spans="1:7" x14ac:dyDescent="0.25">
      <c r="A402" s="1"/>
      <c r="B402" s="2">
        <v>27279</v>
      </c>
      <c r="C402" s="1">
        <v>350</v>
      </c>
      <c r="D402" s="1">
        <f t="shared" si="12"/>
        <v>0</v>
      </c>
      <c r="E402" s="1">
        <f ca="1">IF(ROW()&lt;13,"",AVERAGE(OFFSET(United_States[[#This Row],[Last]],,,-12)))</f>
        <v>327.33333333333331</v>
      </c>
      <c r="F402" s="9">
        <f t="shared" si="13"/>
        <v>0</v>
      </c>
      <c r="G402" s="16">
        <f ca="1">IF(ROW()&lt;13,"",AVERAGE(OFFSET(United_States[[#This Row],[% Change]],,,-12)))</f>
        <v>1.2661379481388284E-2</v>
      </c>
    </row>
    <row r="403" spans="1:7" x14ac:dyDescent="0.25">
      <c r="A403" s="1"/>
      <c r="B403" s="2">
        <v>27286</v>
      </c>
      <c r="C403" s="1">
        <v>357</v>
      </c>
      <c r="D403" s="1">
        <f t="shared" si="12"/>
        <v>7</v>
      </c>
      <c r="E403" s="1">
        <f ca="1">IF(ROW()&lt;13,"",AVERAGE(OFFSET(United_States[[#This Row],[Last]],,,-12)))</f>
        <v>331.41666666666669</v>
      </c>
      <c r="F403" s="9">
        <f t="shared" si="13"/>
        <v>0.02</v>
      </c>
      <c r="G403" s="16">
        <f ca="1">IF(ROW()&lt;13,"",AVERAGE(OFFSET(United_States[[#This Row],[% Change]],,,-12)))</f>
        <v>1.2952908634303576E-2</v>
      </c>
    </row>
    <row r="404" spans="1:7" x14ac:dyDescent="0.25">
      <c r="A404" s="1"/>
      <c r="B404" s="2">
        <v>27293</v>
      </c>
      <c r="C404" s="1">
        <v>370</v>
      </c>
      <c r="D404" s="1">
        <f t="shared" si="12"/>
        <v>13</v>
      </c>
      <c r="E404" s="1">
        <f ca="1">IF(ROW()&lt;13,"",AVERAGE(OFFSET(United_States[[#This Row],[Last]],,,-12)))</f>
        <v>335.16666666666669</v>
      </c>
      <c r="F404" s="9">
        <f t="shared" si="13"/>
        <v>3.6414565826330535E-2</v>
      </c>
      <c r="G404" s="16">
        <f ca="1">IF(ROW()&lt;13,"",AVERAGE(OFFSET(United_States[[#This Row],[% Change]],,,-12)))</f>
        <v>1.138788868693069E-2</v>
      </c>
    </row>
    <row r="405" spans="1:7" x14ac:dyDescent="0.25">
      <c r="A405" s="1"/>
      <c r="B405" s="2">
        <v>27300</v>
      </c>
      <c r="C405" s="1">
        <v>366</v>
      </c>
      <c r="D405" s="1">
        <f t="shared" si="12"/>
        <v>-4</v>
      </c>
      <c r="E405" s="1">
        <f ca="1">IF(ROW()&lt;13,"",AVERAGE(OFFSET(United_States[[#This Row],[Last]],,,-12)))</f>
        <v>339.75</v>
      </c>
      <c r="F405" s="9">
        <f t="shared" si="13"/>
        <v>-1.0810810810810811E-2</v>
      </c>
      <c r="G405" s="16">
        <f ca="1">IF(ROW()&lt;13,"",AVERAGE(OFFSET(United_States[[#This Row],[% Change]],,,-12)))</f>
        <v>1.4076731375773378E-2</v>
      </c>
    </row>
    <row r="406" spans="1:7" x14ac:dyDescent="0.25">
      <c r="A406" s="1"/>
      <c r="B406" s="2">
        <v>27307</v>
      </c>
      <c r="C406" s="1">
        <v>371</v>
      </c>
      <c r="D406" s="1">
        <f t="shared" si="12"/>
        <v>5</v>
      </c>
      <c r="E406" s="1">
        <f ca="1">IF(ROW()&lt;13,"",AVERAGE(OFFSET(United_States[[#This Row],[Last]],,,-12)))</f>
        <v>345.33333333333331</v>
      </c>
      <c r="F406" s="9">
        <f t="shared" si="13"/>
        <v>1.3661202185792349E-2</v>
      </c>
      <c r="G406" s="16">
        <f ca="1">IF(ROW()&lt;13,"",AVERAGE(OFFSET(United_States[[#This Row],[% Change]],,,-12)))</f>
        <v>1.7090834773356822E-2</v>
      </c>
    </row>
    <row r="407" spans="1:7" x14ac:dyDescent="0.25">
      <c r="A407" s="1"/>
      <c r="B407" s="2">
        <v>27314</v>
      </c>
      <c r="C407" s="1">
        <v>413</v>
      </c>
      <c r="D407" s="1">
        <f t="shared" si="12"/>
        <v>42</v>
      </c>
      <c r="E407" s="1">
        <f ca="1">IF(ROW()&lt;13,"",AVERAGE(OFFSET(United_States[[#This Row],[Last]],,,-12)))</f>
        <v>354.5</v>
      </c>
      <c r="F407" s="9">
        <f t="shared" si="13"/>
        <v>0.11320754716981132</v>
      </c>
      <c r="G407" s="16">
        <f ca="1">IF(ROW()&lt;13,"",AVERAGE(OFFSET(United_States[[#This Row],[% Change]],,,-12)))</f>
        <v>2.6798919844525305E-2</v>
      </c>
    </row>
    <row r="408" spans="1:7" x14ac:dyDescent="0.25">
      <c r="A408" s="1"/>
      <c r="B408" s="2">
        <v>27321</v>
      </c>
      <c r="C408" s="1">
        <v>389</v>
      </c>
      <c r="D408" s="1">
        <f t="shared" si="12"/>
        <v>-24</v>
      </c>
      <c r="E408" s="1">
        <f ca="1">IF(ROW()&lt;13,"",AVERAGE(OFFSET(United_States[[#This Row],[Last]],,,-12)))</f>
        <v>360.25</v>
      </c>
      <c r="F408" s="9">
        <f t="shared" si="13"/>
        <v>-5.8111380145278453E-2</v>
      </c>
      <c r="G408" s="16">
        <f ca="1">IF(ROW()&lt;13,"",AVERAGE(OFFSET(United_States[[#This Row],[% Change]],,,-12)))</f>
        <v>1.72808372856641E-2</v>
      </c>
    </row>
    <row r="409" spans="1:7" x14ac:dyDescent="0.25">
      <c r="A409" s="1"/>
      <c r="B409" s="2">
        <v>27328</v>
      </c>
      <c r="C409" s="1">
        <v>414</v>
      </c>
      <c r="D409" s="1">
        <f t="shared" si="12"/>
        <v>25</v>
      </c>
      <c r="E409" s="1">
        <f ca="1">IF(ROW()&lt;13,"",AVERAGE(OFFSET(United_States[[#This Row],[Last]],,,-12)))</f>
        <v>366.83333333333331</v>
      </c>
      <c r="F409" s="9">
        <f t="shared" si="13"/>
        <v>6.4267352185089971E-2</v>
      </c>
      <c r="G409" s="16">
        <f ca="1">IF(ROW()&lt;13,"",AVERAGE(OFFSET(United_States[[#This Row],[% Change]],,,-12)))</f>
        <v>1.8730199967754931E-2</v>
      </c>
    </row>
    <row r="410" spans="1:7" x14ac:dyDescent="0.25">
      <c r="A410" s="1"/>
      <c r="B410" s="2">
        <v>27335</v>
      </c>
      <c r="C410" s="1">
        <v>406</v>
      </c>
      <c r="D410" s="1">
        <f t="shared" si="12"/>
        <v>-8</v>
      </c>
      <c r="E410" s="1">
        <f ca="1">IF(ROW()&lt;13,"",AVERAGE(OFFSET(United_States[[#This Row],[Last]],,,-12)))</f>
        <v>371.75</v>
      </c>
      <c r="F410" s="9">
        <f t="shared" si="13"/>
        <v>-1.932367149758454E-2</v>
      </c>
      <c r="G410" s="16">
        <f ca="1">IF(ROW()&lt;13,"",AVERAGE(OFFSET(United_States[[#This Row],[% Change]],,,-12)))</f>
        <v>1.4134819382757213E-2</v>
      </c>
    </row>
    <row r="411" spans="1:7" x14ac:dyDescent="0.25">
      <c r="A411" s="1"/>
      <c r="B411" s="2">
        <v>27342</v>
      </c>
      <c r="C411" s="1">
        <v>441</v>
      </c>
      <c r="D411" s="1">
        <f t="shared" si="12"/>
        <v>35</v>
      </c>
      <c r="E411" s="1">
        <f ca="1">IF(ROW()&lt;13,"",AVERAGE(OFFSET(United_States[[#This Row],[Last]],,,-12)))</f>
        <v>380.83333333333331</v>
      </c>
      <c r="F411" s="9">
        <f t="shared" si="13"/>
        <v>8.6206896551724144E-2</v>
      </c>
      <c r="G411" s="16">
        <f ca="1">IF(ROW()&lt;13,"",AVERAGE(OFFSET(United_States[[#This Row],[% Change]],,,-12)))</f>
        <v>2.4921032904238551E-2</v>
      </c>
    </row>
    <row r="412" spans="1:7" x14ac:dyDescent="0.25">
      <c r="A412" s="1"/>
      <c r="B412" s="2">
        <v>27349</v>
      </c>
      <c r="C412" s="1">
        <v>449</v>
      </c>
      <c r="D412" s="1">
        <f t="shared" si="12"/>
        <v>8</v>
      </c>
      <c r="E412" s="1">
        <f ca="1">IF(ROW()&lt;13,"",AVERAGE(OFFSET(United_States[[#This Row],[Last]],,,-12)))</f>
        <v>389.66666666666669</v>
      </c>
      <c r="F412" s="9">
        <f t="shared" si="13"/>
        <v>1.8140589569160998E-2</v>
      </c>
      <c r="G412" s="16">
        <f ca="1">IF(ROW()&lt;13,"",AVERAGE(OFFSET(United_States[[#This Row],[% Change]],,,-12)))</f>
        <v>2.3671704524961801E-2</v>
      </c>
    </row>
    <row r="413" spans="1:7" x14ac:dyDescent="0.25">
      <c r="A413" s="1"/>
      <c r="B413" s="2">
        <v>27356</v>
      </c>
      <c r="C413" s="1">
        <v>518</v>
      </c>
      <c r="D413" s="1">
        <f t="shared" si="12"/>
        <v>69</v>
      </c>
      <c r="E413" s="1">
        <f ca="1">IF(ROW()&lt;13,"",AVERAGE(OFFSET(United_States[[#This Row],[Last]],,,-12)))</f>
        <v>403.66666666666669</v>
      </c>
      <c r="F413" s="9">
        <f t="shared" si="13"/>
        <v>0.15367483296213807</v>
      </c>
      <c r="G413" s="16">
        <f ca="1">IF(ROW()&lt;13,"",AVERAGE(OFFSET(United_States[[#This Row],[% Change]],,,-12)))</f>
        <v>3.4777260333031128E-2</v>
      </c>
    </row>
    <row r="414" spans="1:7" x14ac:dyDescent="0.25">
      <c r="A414" s="1"/>
      <c r="B414" s="2">
        <v>27363</v>
      </c>
      <c r="C414" s="1">
        <v>474</v>
      </c>
      <c r="D414" s="1">
        <f t="shared" si="12"/>
        <v>-44</v>
      </c>
      <c r="E414" s="1">
        <f ca="1">IF(ROW()&lt;13,"",AVERAGE(OFFSET(United_States[[#This Row],[Last]],,,-12)))</f>
        <v>414</v>
      </c>
      <c r="F414" s="9">
        <f t="shared" si="13"/>
        <v>-8.4942084942084939E-2</v>
      </c>
      <c r="G414" s="16">
        <f ca="1">IF(ROW()&lt;13,"",AVERAGE(OFFSET(United_States[[#This Row],[% Change]],,,-12)))</f>
        <v>2.7698753254524051E-2</v>
      </c>
    </row>
    <row r="415" spans="1:7" x14ac:dyDescent="0.25">
      <c r="A415" s="1"/>
      <c r="B415" s="2">
        <v>27370</v>
      </c>
      <c r="C415" s="1">
        <v>528</v>
      </c>
      <c r="D415" s="1">
        <f t="shared" si="12"/>
        <v>54</v>
      </c>
      <c r="E415" s="1">
        <f ca="1">IF(ROW()&lt;13,"",AVERAGE(OFFSET(United_States[[#This Row],[Last]],,,-12)))</f>
        <v>428.25</v>
      </c>
      <c r="F415" s="9">
        <f t="shared" si="13"/>
        <v>0.11392405063291139</v>
      </c>
      <c r="G415" s="16">
        <f ca="1">IF(ROW()&lt;13,"",AVERAGE(OFFSET(United_States[[#This Row],[% Change]],,,-12)))</f>
        <v>3.5525757473933335E-2</v>
      </c>
    </row>
    <row r="416" spans="1:7" x14ac:dyDescent="0.25">
      <c r="A416" s="1"/>
      <c r="B416" s="2">
        <v>27377</v>
      </c>
      <c r="C416" s="1">
        <v>510</v>
      </c>
      <c r="D416" s="1">
        <f t="shared" si="12"/>
        <v>-18</v>
      </c>
      <c r="E416" s="1">
        <f ca="1">IF(ROW()&lt;13,"",AVERAGE(OFFSET(United_States[[#This Row],[Last]],,,-12)))</f>
        <v>439.91666666666669</v>
      </c>
      <c r="F416" s="9">
        <f t="shared" si="13"/>
        <v>-3.4090909090909088E-2</v>
      </c>
      <c r="G416" s="16">
        <f ca="1">IF(ROW()&lt;13,"",AVERAGE(OFFSET(United_States[[#This Row],[% Change]],,,-12)))</f>
        <v>2.965030123083004E-2</v>
      </c>
    </row>
    <row r="417" spans="1:7" x14ac:dyDescent="0.25">
      <c r="A417" s="1"/>
      <c r="B417" s="2">
        <v>27384</v>
      </c>
      <c r="C417" s="1">
        <v>521</v>
      </c>
      <c r="D417" s="1">
        <f t="shared" si="12"/>
        <v>11</v>
      </c>
      <c r="E417" s="1">
        <f ca="1">IF(ROW()&lt;13,"",AVERAGE(OFFSET(United_States[[#This Row],[Last]],,,-12)))</f>
        <v>452.83333333333331</v>
      </c>
      <c r="F417" s="9">
        <f t="shared" si="13"/>
        <v>2.1568627450980392E-2</v>
      </c>
      <c r="G417" s="16">
        <f ca="1">IF(ROW()&lt;13,"",AVERAGE(OFFSET(United_States[[#This Row],[% Change]],,,-12)))</f>
        <v>3.2348587752645971E-2</v>
      </c>
    </row>
    <row r="418" spans="1:7" x14ac:dyDescent="0.25">
      <c r="A418" s="1"/>
      <c r="B418" s="2">
        <v>27391</v>
      </c>
      <c r="C418" s="1">
        <v>537</v>
      </c>
      <c r="D418" s="1">
        <f t="shared" si="12"/>
        <v>16</v>
      </c>
      <c r="E418" s="1">
        <f ca="1">IF(ROW()&lt;13,"",AVERAGE(OFFSET(United_States[[#This Row],[Last]],,,-12)))</f>
        <v>466.66666666666669</v>
      </c>
      <c r="F418" s="9">
        <f t="shared" si="13"/>
        <v>3.0710172744721688E-2</v>
      </c>
      <c r="G418" s="16">
        <f ca="1">IF(ROW()&lt;13,"",AVERAGE(OFFSET(United_States[[#This Row],[% Change]],,,-12)))</f>
        <v>3.3769335299223414E-2</v>
      </c>
    </row>
    <row r="419" spans="1:7" x14ac:dyDescent="0.25">
      <c r="A419" s="1"/>
      <c r="B419" s="2">
        <v>27398</v>
      </c>
      <c r="C419" s="1">
        <v>456</v>
      </c>
      <c r="D419" s="1">
        <f t="shared" si="12"/>
        <v>-81</v>
      </c>
      <c r="E419" s="1">
        <f ca="1">IF(ROW()&lt;13,"",AVERAGE(OFFSET(United_States[[#This Row],[Last]],,,-12)))</f>
        <v>470.25</v>
      </c>
      <c r="F419" s="9">
        <f t="shared" si="13"/>
        <v>-0.15083798882681565</v>
      </c>
      <c r="G419" s="16">
        <f ca="1">IF(ROW()&lt;13,"",AVERAGE(OFFSET(United_States[[#This Row],[% Change]],,,-12)))</f>
        <v>1.1765540632837834E-2</v>
      </c>
    </row>
    <row r="420" spans="1:7" x14ac:dyDescent="0.25">
      <c r="A420" s="1"/>
      <c r="B420" s="2">
        <v>27405</v>
      </c>
      <c r="C420" s="1">
        <v>554</v>
      </c>
      <c r="D420" s="1">
        <f t="shared" si="12"/>
        <v>98</v>
      </c>
      <c r="E420" s="1">
        <f ca="1">IF(ROW()&lt;13,"",AVERAGE(OFFSET(United_States[[#This Row],[Last]],,,-12)))</f>
        <v>484</v>
      </c>
      <c r="F420" s="9">
        <f t="shared" si="13"/>
        <v>0.21491228070175439</v>
      </c>
      <c r="G420" s="16">
        <f ca="1">IF(ROW()&lt;13,"",AVERAGE(OFFSET(United_States[[#This Row],[% Change]],,,-12)))</f>
        <v>3.4517512370090569E-2</v>
      </c>
    </row>
    <row r="421" spans="1:7" x14ac:dyDescent="0.25">
      <c r="A421" s="1"/>
      <c r="B421" s="2">
        <v>27412</v>
      </c>
      <c r="C421" s="1">
        <v>575</v>
      </c>
      <c r="D421" s="1">
        <f t="shared" si="12"/>
        <v>21</v>
      </c>
      <c r="E421" s="1">
        <f ca="1">IF(ROW()&lt;13,"",AVERAGE(OFFSET(United_States[[#This Row],[Last]],,,-12)))</f>
        <v>497.41666666666669</v>
      </c>
      <c r="F421" s="9">
        <f t="shared" si="13"/>
        <v>3.7906137184115521E-2</v>
      </c>
      <c r="G421" s="16">
        <f ca="1">IF(ROW()&lt;13,"",AVERAGE(OFFSET(United_States[[#This Row],[% Change]],,,-12)))</f>
        <v>3.2320744453342702E-2</v>
      </c>
    </row>
    <row r="422" spans="1:7" x14ac:dyDescent="0.25">
      <c r="A422" s="1"/>
      <c r="B422" s="2">
        <v>27419</v>
      </c>
      <c r="C422" s="1">
        <v>555</v>
      </c>
      <c r="D422" s="1">
        <f t="shared" si="12"/>
        <v>-20</v>
      </c>
      <c r="E422" s="1">
        <f ca="1">IF(ROW()&lt;13,"",AVERAGE(OFFSET(United_States[[#This Row],[Last]],,,-12)))</f>
        <v>509.83333333333331</v>
      </c>
      <c r="F422" s="9">
        <f t="shared" si="13"/>
        <v>-3.4782608695652174E-2</v>
      </c>
      <c r="G422" s="16">
        <f ca="1">IF(ROW()&lt;13,"",AVERAGE(OFFSET(United_States[[#This Row],[% Change]],,,-12)))</f>
        <v>3.1032499686837061E-2</v>
      </c>
    </row>
    <row r="423" spans="1:7" x14ac:dyDescent="0.25">
      <c r="A423" s="1"/>
      <c r="B423" s="2">
        <v>27426</v>
      </c>
      <c r="C423" s="1">
        <v>559</v>
      </c>
      <c r="D423" s="1">
        <f t="shared" si="12"/>
        <v>4</v>
      </c>
      <c r="E423" s="1">
        <f ca="1">IF(ROW()&lt;13,"",AVERAGE(OFFSET(United_States[[#This Row],[Last]],,,-12)))</f>
        <v>519.66666666666663</v>
      </c>
      <c r="F423" s="9">
        <f t="shared" si="13"/>
        <v>7.2072072072072073E-3</v>
      </c>
      <c r="G423" s="16">
        <f ca="1">IF(ROW()&lt;13,"",AVERAGE(OFFSET(United_States[[#This Row],[% Change]],,,-12)))</f>
        <v>2.4449192241460648E-2</v>
      </c>
    </row>
    <row r="424" spans="1:7" x14ac:dyDescent="0.25">
      <c r="A424" s="1"/>
      <c r="B424" s="2">
        <v>27433</v>
      </c>
      <c r="C424" s="1">
        <v>545</v>
      </c>
      <c r="D424" s="1">
        <f t="shared" si="12"/>
        <v>-14</v>
      </c>
      <c r="E424" s="1">
        <f ca="1">IF(ROW()&lt;13,"",AVERAGE(OFFSET(United_States[[#This Row],[Last]],,,-12)))</f>
        <v>527.66666666666663</v>
      </c>
      <c r="F424" s="9">
        <f t="shared" si="13"/>
        <v>-2.5044722719141325E-2</v>
      </c>
      <c r="G424" s="16">
        <f ca="1">IF(ROW()&lt;13,"",AVERAGE(OFFSET(United_States[[#This Row],[% Change]],,,-12)))</f>
        <v>2.0850416217435452E-2</v>
      </c>
    </row>
    <row r="425" spans="1:7" x14ac:dyDescent="0.25">
      <c r="A425" s="1"/>
      <c r="B425" s="2">
        <v>27440</v>
      </c>
      <c r="C425" s="1">
        <v>530</v>
      </c>
      <c r="D425" s="1">
        <f t="shared" si="12"/>
        <v>-15</v>
      </c>
      <c r="E425" s="1">
        <f ca="1">IF(ROW()&lt;13,"",AVERAGE(OFFSET(United_States[[#This Row],[Last]],,,-12)))</f>
        <v>528.66666666666663</v>
      </c>
      <c r="F425" s="9">
        <f t="shared" si="13"/>
        <v>-2.7522935779816515E-2</v>
      </c>
      <c r="G425" s="16">
        <f ca="1">IF(ROW()&lt;13,"",AVERAGE(OFFSET(United_States[[#This Row],[% Change]],,,-12)))</f>
        <v>5.7506021556059097E-3</v>
      </c>
    </row>
    <row r="426" spans="1:7" x14ac:dyDescent="0.25">
      <c r="A426" s="1"/>
      <c r="B426" s="2">
        <v>27447</v>
      </c>
      <c r="C426" s="1">
        <v>544</v>
      </c>
      <c r="D426" s="1">
        <f t="shared" si="12"/>
        <v>14</v>
      </c>
      <c r="E426" s="1">
        <f ca="1">IF(ROW()&lt;13,"",AVERAGE(OFFSET(United_States[[#This Row],[Last]],,,-12)))</f>
        <v>534.5</v>
      </c>
      <c r="F426" s="9">
        <f t="shared" si="13"/>
        <v>2.6415094339622643E-2</v>
      </c>
      <c r="G426" s="16">
        <f ca="1">IF(ROW()&lt;13,"",AVERAGE(OFFSET(United_States[[#This Row],[% Change]],,,-12)))</f>
        <v>1.5030367095748209E-2</v>
      </c>
    </row>
    <row r="427" spans="1:7" x14ac:dyDescent="0.25">
      <c r="A427" s="1"/>
      <c r="B427" s="2">
        <v>27454</v>
      </c>
      <c r="C427" s="1">
        <v>546</v>
      </c>
      <c r="D427" s="1">
        <f t="shared" si="12"/>
        <v>2</v>
      </c>
      <c r="E427" s="1">
        <f ca="1">IF(ROW()&lt;13,"",AVERAGE(OFFSET(United_States[[#This Row],[Last]],,,-12)))</f>
        <v>536</v>
      </c>
      <c r="F427" s="9">
        <f t="shared" si="13"/>
        <v>3.6764705882352941E-3</v>
      </c>
      <c r="G427" s="16">
        <f ca="1">IF(ROW()&lt;13,"",AVERAGE(OFFSET(United_States[[#This Row],[% Change]],,,-12)))</f>
        <v>5.8430687586918653E-3</v>
      </c>
    </row>
    <row r="428" spans="1:7" x14ac:dyDescent="0.25">
      <c r="A428" s="1"/>
      <c r="B428" s="2">
        <v>27461</v>
      </c>
      <c r="C428" s="1">
        <v>551</v>
      </c>
      <c r="D428" s="1">
        <f t="shared" si="12"/>
        <v>5</v>
      </c>
      <c r="E428" s="1">
        <f ca="1">IF(ROW()&lt;13,"",AVERAGE(OFFSET(United_States[[#This Row],[Last]],,,-12)))</f>
        <v>539.41666666666663</v>
      </c>
      <c r="F428" s="9">
        <f t="shared" si="13"/>
        <v>9.1575091575091579E-3</v>
      </c>
      <c r="G428" s="16">
        <f ca="1">IF(ROW()&lt;13,"",AVERAGE(OFFSET(United_States[[#This Row],[% Change]],,,-12)))</f>
        <v>9.4471036127267184E-3</v>
      </c>
    </row>
    <row r="429" spans="1:7" x14ac:dyDescent="0.25">
      <c r="A429" s="1"/>
      <c r="B429" s="2">
        <v>27468</v>
      </c>
      <c r="C429" s="1">
        <v>531</v>
      </c>
      <c r="D429" s="1">
        <f t="shared" si="12"/>
        <v>-20</v>
      </c>
      <c r="E429" s="1">
        <f ca="1">IF(ROW()&lt;13,"",AVERAGE(OFFSET(United_States[[#This Row],[Last]],,,-12)))</f>
        <v>540.25</v>
      </c>
      <c r="F429" s="9">
        <f t="shared" si="13"/>
        <v>-3.6297640653357534E-2</v>
      </c>
      <c r="G429" s="16">
        <f ca="1">IF(ROW()&lt;13,"",AVERAGE(OFFSET(United_States[[#This Row],[% Change]],,,-12)))</f>
        <v>4.624914604031893E-3</v>
      </c>
    </row>
    <row r="430" spans="1:7" x14ac:dyDescent="0.25">
      <c r="A430" s="1"/>
      <c r="B430" s="2">
        <v>27475</v>
      </c>
      <c r="C430" s="1">
        <v>550</v>
      </c>
      <c r="D430" s="1">
        <f t="shared" si="12"/>
        <v>19</v>
      </c>
      <c r="E430" s="1">
        <f ca="1">IF(ROW()&lt;13,"",AVERAGE(OFFSET(United_States[[#This Row],[Last]],,,-12)))</f>
        <v>541.33333333333337</v>
      </c>
      <c r="F430" s="9">
        <f t="shared" si="13"/>
        <v>3.5781544256120526E-2</v>
      </c>
      <c r="G430" s="16">
        <f ca="1">IF(ROW()&lt;13,"",AVERAGE(OFFSET(United_States[[#This Row],[% Change]],,,-12)))</f>
        <v>5.0475288966484611E-3</v>
      </c>
    </row>
    <row r="431" spans="1:7" x14ac:dyDescent="0.25">
      <c r="A431" s="1"/>
      <c r="B431" s="2">
        <v>27482</v>
      </c>
      <c r="C431" s="1">
        <v>555</v>
      </c>
      <c r="D431" s="1">
        <f t="shared" si="12"/>
        <v>5</v>
      </c>
      <c r="E431" s="1">
        <f ca="1">IF(ROW()&lt;13,"",AVERAGE(OFFSET(United_States[[#This Row],[Last]],,,-12)))</f>
        <v>549.58333333333337</v>
      </c>
      <c r="F431" s="9">
        <f t="shared" si="13"/>
        <v>9.0909090909090905E-3</v>
      </c>
      <c r="G431" s="16">
        <f ca="1">IF(ROW()&lt;13,"",AVERAGE(OFFSET(United_States[[#This Row],[% Change]],,,-12)))</f>
        <v>1.8374937056458856E-2</v>
      </c>
    </row>
    <row r="432" spans="1:7" x14ac:dyDescent="0.25">
      <c r="A432" s="1"/>
      <c r="B432" s="2">
        <v>27489</v>
      </c>
      <c r="C432" s="1">
        <v>537</v>
      </c>
      <c r="D432" s="1">
        <f t="shared" si="12"/>
        <v>-18</v>
      </c>
      <c r="E432" s="1">
        <f ca="1">IF(ROW()&lt;13,"",AVERAGE(OFFSET(United_States[[#This Row],[Last]],,,-12)))</f>
        <v>548.16666666666663</v>
      </c>
      <c r="F432" s="9">
        <f t="shared" si="13"/>
        <v>-3.2432432432432434E-2</v>
      </c>
      <c r="G432" s="16">
        <f ca="1">IF(ROW()&lt;13,"",AVERAGE(OFFSET(United_States[[#This Row],[% Change]],,,-12)))</f>
        <v>-2.2371223713900453E-3</v>
      </c>
    </row>
    <row r="433" spans="1:7" x14ac:dyDescent="0.25">
      <c r="A433" s="1"/>
      <c r="B433" s="2">
        <v>27496</v>
      </c>
      <c r="C433" s="1">
        <v>520</v>
      </c>
      <c r="D433" s="1">
        <f t="shared" si="12"/>
        <v>-17</v>
      </c>
      <c r="E433" s="1">
        <f ca="1">IF(ROW()&lt;13,"",AVERAGE(OFFSET(United_States[[#This Row],[Last]],,,-12)))</f>
        <v>543.58333333333337</v>
      </c>
      <c r="F433" s="9">
        <f t="shared" si="13"/>
        <v>-3.165735567970205E-2</v>
      </c>
      <c r="G433" s="16">
        <f ca="1">IF(ROW()&lt;13,"",AVERAGE(OFFSET(United_States[[#This Row],[% Change]],,,-12)))</f>
        <v>-8.0340801100415096E-3</v>
      </c>
    </row>
    <row r="434" spans="1:7" x14ac:dyDescent="0.25">
      <c r="A434" s="1"/>
      <c r="B434" s="2">
        <v>27503</v>
      </c>
      <c r="C434" s="1">
        <v>531</v>
      </c>
      <c r="D434" s="1">
        <f t="shared" si="12"/>
        <v>11</v>
      </c>
      <c r="E434" s="1">
        <f ca="1">IF(ROW()&lt;13,"",AVERAGE(OFFSET(United_States[[#This Row],[Last]],,,-12)))</f>
        <v>541.58333333333337</v>
      </c>
      <c r="F434" s="9">
        <f t="shared" si="13"/>
        <v>2.1153846153846155E-2</v>
      </c>
      <c r="G434" s="16">
        <f ca="1">IF(ROW()&lt;13,"",AVERAGE(OFFSET(United_States[[#This Row],[% Change]],,,-12)))</f>
        <v>-3.3727088725833149E-3</v>
      </c>
    </row>
    <row r="435" spans="1:7" x14ac:dyDescent="0.25">
      <c r="A435" s="1"/>
      <c r="B435" s="2">
        <v>27510</v>
      </c>
      <c r="C435" s="1">
        <v>513</v>
      </c>
      <c r="D435" s="1">
        <f t="shared" si="12"/>
        <v>-18</v>
      </c>
      <c r="E435" s="1">
        <f ca="1">IF(ROW()&lt;13,"",AVERAGE(OFFSET(United_States[[#This Row],[Last]],,,-12)))</f>
        <v>537.75</v>
      </c>
      <c r="F435" s="9">
        <f t="shared" si="13"/>
        <v>-3.3898305084745763E-2</v>
      </c>
      <c r="G435" s="16">
        <f ca="1">IF(ROW()&lt;13,"",AVERAGE(OFFSET(United_States[[#This Row],[% Change]],,,-12)))</f>
        <v>-6.7981682302460621E-3</v>
      </c>
    </row>
    <row r="436" spans="1:7" x14ac:dyDescent="0.25">
      <c r="A436" s="1"/>
      <c r="B436" s="2">
        <v>27517</v>
      </c>
      <c r="C436" s="1">
        <v>505</v>
      </c>
      <c r="D436" s="1">
        <f t="shared" si="12"/>
        <v>-8</v>
      </c>
      <c r="E436" s="1">
        <f ca="1">IF(ROW()&lt;13,"",AVERAGE(OFFSET(United_States[[#This Row],[Last]],,,-12)))</f>
        <v>534.41666666666663</v>
      </c>
      <c r="F436" s="9">
        <f t="shared" si="13"/>
        <v>-1.5594541910331383E-2</v>
      </c>
      <c r="G436" s="16">
        <f ca="1">IF(ROW()&lt;13,"",AVERAGE(OFFSET(United_States[[#This Row],[% Change]],,,-12)))</f>
        <v>-6.010653162845235E-3</v>
      </c>
    </row>
    <row r="437" spans="1:7" x14ac:dyDescent="0.25">
      <c r="A437" s="1"/>
      <c r="B437" s="2">
        <v>27524</v>
      </c>
      <c r="C437" s="1">
        <v>507</v>
      </c>
      <c r="D437" s="1">
        <f t="shared" si="12"/>
        <v>2</v>
      </c>
      <c r="E437" s="1">
        <f ca="1">IF(ROW()&lt;13,"",AVERAGE(OFFSET(United_States[[#This Row],[Last]],,,-12)))</f>
        <v>532.5</v>
      </c>
      <c r="F437" s="9">
        <f t="shared" si="13"/>
        <v>3.9603960396039604E-3</v>
      </c>
      <c r="G437" s="16">
        <f ca="1">IF(ROW()&lt;13,"",AVERAGE(OFFSET(United_States[[#This Row],[% Change]],,,-12)))</f>
        <v>-3.3870421778935283E-3</v>
      </c>
    </row>
    <row r="438" spans="1:7" x14ac:dyDescent="0.25">
      <c r="A438" s="1"/>
      <c r="B438" s="2">
        <v>27531</v>
      </c>
      <c r="C438" s="1">
        <v>514</v>
      </c>
      <c r="D438" s="1">
        <f t="shared" si="12"/>
        <v>7</v>
      </c>
      <c r="E438" s="1">
        <f ca="1">IF(ROW()&lt;13,"",AVERAGE(OFFSET(United_States[[#This Row],[Last]],,,-12)))</f>
        <v>530</v>
      </c>
      <c r="F438" s="9">
        <f t="shared" si="13"/>
        <v>1.3806706114398421E-2</v>
      </c>
      <c r="G438" s="16">
        <f ca="1">IF(ROW()&lt;13,"",AVERAGE(OFFSET(United_States[[#This Row],[% Change]],,,-12)))</f>
        <v>-4.4377411966622128E-3</v>
      </c>
    </row>
    <row r="439" spans="1:7" x14ac:dyDescent="0.25">
      <c r="A439" s="1"/>
      <c r="B439" s="2">
        <v>27538</v>
      </c>
      <c r="C439" s="1">
        <v>493</v>
      </c>
      <c r="D439" s="1">
        <f t="shared" si="12"/>
        <v>-21</v>
      </c>
      <c r="E439" s="1">
        <f ca="1">IF(ROW()&lt;13,"",AVERAGE(OFFSET(United_States[[#This Row],[Last]],,,-12)))</f>
        <v>525.58333333333337</v>
      </c>
      <c r="F439" s="9">
        <f t="shared" si="13"/>
        <v>-4.085603112840467E-2</v>
      </c>
      <c r="G439" s="16">
        <f ca="1">IF(ROW()&lt;13,"",AVERAGE(OFFSET(United_States[[#This Row],[% Change]],,,-12)))</f>
        <v>-8.1487830063822087E-3</v>
      </c>
    </row>
    <row r="440" spans="1:7" x14ac:dyDescent="0.25">
      <c r="A440" s="1"/>
      <c r="B440" s="2">
        <v>27545</v>
      </c>
      <c r="C440" s="1">
        <v>475</v>
      </c>
      <c r="D440" s="1">
        <f t="shared" si="12"/>
        <v>-18</v>
      </c>
      <c r="E440" s="1">
        <f ca="1">IF(ROW()&lt;13,"",AVERAGE(OFFSET(United_States[[#This Row],[Last]],,,-12)))</f>
        <v>519.25</v>
      </c>
      <c r="F440" s="9">
        <f t="shared" si="13"/>
        <v>-3.6511156186612576E-2</v>
      </c>
      <c r="G440" s="16">
        <f ca="1">IF(ROW()&lt;13,"",AVERAGE(OFFSET(United_States[[#This Row],[% Change]],,,-12)))</f>
        <v>-1.1954505118392354E-2</v>
      </c>
    </row>
    <row r="441" spans="1:7" x14ac:dyDescent="0.25">
      <c r="A441" s="1"/>
      <c r="B441" s="2">
        <v>27552</v>
      </c>
      <c r="C441" s="1">
        <v>529</v>
      </c>
      <c r="D441" s="1">
        <f t="shared" si="12"/>
        <v>54</v>
      </c>
      <c r="E441" s="1">
        <f ca="1">IF(ROW()&lt;13,"",AVERAGE(OFFSET(United_States[[#This Row],[Last]],,,-12)))</f>
        <v>519.08333333333337</v>
      </c>
      <c r="F441" s="9">
        <f t="shared" si="13"/>
        <v>0.11368421052631579</v>
      </c>
      <c r="G441" s="16">
        <f ca="1">IF(ROW()&lt;13,"",AVERAGE(OFFSET(United_States[[#This Row],[% Change]],,,-12)))</f>
        <v>5.4398247991375645E-4</v>
      </c>
    </row>
    <row r="442" spans="1:7" x14ac:dyDescent="0.25">
      <c r="A442" s="1"/>
      <c r="B442" s="2">
        <v>27559</v>
      </c>
      <c r="C442" s="1">
        <v>497</v>
      </c>
      <c r="D442" s="1">
        <f t="shared" si="12"/>
        <v>-32</v>
      </c>
      <c r="E442" s="1">
        <f ca="1">IF(ROW()&lt;13,"",AVERAGE(OFFSET(United_States[[#This Row],[Last]],,,-12)))</f>
        <v>514.66666666666663</v>
      </c>
      <c r="F442" s="9">
        <f t="shared" si="13"/>
        <v>-6.0491493383742913E-2</v>
      </c>
      <c r="G442" s="16">
        <f ca="1">IF(ROW()&lt;13,"",AVERAGE(OFFSET(United_States[[#This Row],[% Change]],,,-12)))</f>
        <v>-7.4787706567415319E-3</v>
      </c>
    </row>
    <row r="443" spans="1:7" x14ac:dyDescent="0.25">
      <c r="A443" s="1"/>
      <c r="B443" s="2">
        <v>27566</v>
      </c>
      <c r="C443" s="1">
        <v>497</v>
      </c>
      <c r="D443" s="1">
        <f t="shared" si="12"/>
        <v>0</v>
      </c>
      <c r="E443" s="1">
        <f ca="1">IF(ROW()&lt;13,"",AVERAGE(OFFSET(United_States[[#This Row],[Last]],,,-12)))</f>
        <v>509.83333333333331</v>
      </c>
      <c r="F443" s="9">
        <f t="shared" si="13"/>
        <v>0</v>
      </c>
      <c r="G443" s="16">
        <f ca="1">IF(ROW()&lt;13,"",AVERAGE(OFFSET(United_States[[#This Row],[% Change]],,,-12)))</f>
        <v>-8.2363464143172874E-3</v>
      </c>
    </row>
    <row r="444" spans="1:7" x14ac:dyDescent="0.25">
      <c r="A444" s="1"/>
      <c r="B444" s="2">
        <v>27573</v>
      </c>
      <c r="C444" s="1">
        <v>459</v>
      </c>
      <c r="D444" s="1">
        <f t="shared" si="12"/>
        <v>-38</v>
      </c>
      <c r="E444" s="1">
        <f ca="1">IF(ROW()&lt;13,"",AVERAGE(OFFSET(United_States[[#This Row],[Last]],,,-12)))</f>
        <v>503.33333333333331</v>
      </c>
      <c r="F444" s="9">
        <f t="shared" si="13"/>
        <v>-7.6458752515090544E-2</v>
      </c>
      <c r="G444" s="16">
        <f ca="1">IF(ROW()&lt;13,"",AVERAGE(OFFSET(United_States[[#This Row],[% Change]],,,-12)))</f>
        <v>-1.1905206421205466E-2</v>
      </c>
    </row>
    <row r="445" spans="1:7" x14ac:dyDescent="0.25">
      <c r="A445" s="1"/>
      <c r="B445" s="2">
        <v>27580</v>
      </c>
      <c r="C445" s="1">
        <v>423</v>
      </c>
      <c r="D445" s="1">
        <f t="shared" si="12"/>
        <v>-36</v>
      </c>
      <c r="E445" s="1">
        <f ca="1">IF(ROW()&lt;13,"",AVERAGE(OFFSET(United_States[[#This Row],[Last]],,,-12)))</f>
        <v>495.25</v>
      </c>
      <c r="F445" s="9">
        <f t="shared" si="13"/>
        <v>-7.8431372549019607E-2</v>
      </c>
      <c r="G445" s="16">
        <f ca="1">IF(ROW()&lt;13,"",AVERAGE(OFFSET(United_States[[#This Row],[% Change]],,,-12)))</f>
        <v>-1.5803041160315261E-2</v>
      </c>
    </row>
    <row r="446" spans="1:7" x14ac:dyDescent="0.25">
      <c r="A446" s="1"/>
      <c r="B446" s="2">
        <v>27587</v>
      </c>
      <c r="C446" s="1">
        <v>446</v>
      </c>
      <c r="D446" s="1">
        <f t="shared" si="12"/>
        <v>23</v>
      </c>
      <c r="E446" s="1">
        <f ca="1">IF(ROW()&lt;13,"",AVERAGE(OFFSET(United_States[[#This Row],[Last]],,,-12)))</f>
        <v>488.16666666666669</v>
      </c>
      <c r="F446" s="9">
        <f t="shared" si="13"/>
        <v>5.4373522458628844E-2</v>
      </c>
      <c r="G446" s="16">
        <f ca="1">IF(ROW()&lt;13,"",AVERAGE(OFFSET(United_States[[#This Row],[% Change]],,,-12)))</f>
        <v>-1.303473480158337E-2</v>
      </c>
    </row>
    <row r="447" spans="1:7" x14ac:dyDescent="0.25">
      <c r="A447" s="1"/>
      <c r="B447" s="2">
        <v>27594</v>
      </c>
      <c r="C447" s="1">
        <v>445</v>
      </c>
      <c r="D447" s="1">
        <f t="shared" si="12"/>
        <v>-1</v>
      </c>
      <c r="E447" s="1">
        <f ca="1">IF(ROW()&lt;13,"",AVERAGE(OFFSET(United_States[[#This Row],[Last]],,,-12)))</f>
        <v>482.5</v>
      </c>
      <c r="F447" s="9">
        <f t="shared" si="13"/>
        <v>-2.242152466367713E-3</v>
      </c>
      <c r="G447" s="16">
        <f ca="1">IF(ROW()&lt;13,"",AVERAGE(OFFSET(United_States[[#This Row],[% Change]],,,-12)))</f>
        <v>-1.03967220833852E-2</v>
      </c>
    </row>
    <row r="448" spans="1:7" x14ac:dyDescent="0.25">
      <c r="A448" s="1"/>
      <c r="B448" s="2">
        <v>27601</v>
      </c>
      <c r="C448" s="1">
        <v>454</v>
      </c>
      <c r="D448" s="1">
        <f t="shared" si="12"/>
        <v>9</v>
      </c>
      <c r="E448" s="1">
        <f ca="1">IF(ROW()&lt;13,"",AVERAGE(OFFSET(United_States[[#This Row],[Last]],,,-12)))</f>
        <v>478.25</v>
      </c>
      <c r="F448" s="9">
        <f t="shared" si="13"/>
        <v>2.0224719101123594E-2</v>
      </c>
      <c r="G448" s="16">
        <f ca="1">IF(ROW()&lt;13,"",AVERAGE(OFFSET(United_States[[#This Row],[% Change]],,,-12)))</f>
        <v>-7.4117836657639526E-3</v>
      </c>
    </row>
    <row r="449" spans="1:7" x14ac:dyDescent="0.25">
      <c r="A449" s="1"/>
      <c r="B449" s="2">
        <v>27608</v>
      </c>
      <c r="C449" s="1">
        <v>454</v>
      </c>
      <c r="D449" s="1">
        <f t="shared" si="12"/>
        <v>0</v>
      </c>
      <c r="E449" s="1">
        <f ca="1">IF(ROW()&lt;13,"",AVERAGE(OFFSET(United_States[[#This Row],[Last]],,,-12)))</f>
        <v>473.83333333333331</v>
      </c>
      <c r="F449" s="9">
        <f t="shared" si="13"/>
        <v>0</v>
      </c>
      <c r="G449" s="16">
        <f ca="1">IF(ROW()&lt;13,"",AVERAGE(OFFSET(United_States[[#This Row],[% Change]],,,-12)))</f>
        <v>-7.7418166690642826E-3</v>
      </c>
    </row>
    <row r="450" spans="1:7" x14ac:dyDescent="0.25">
      <c r="A450" s="1"/>
      <c r="B450" s="2">
        <v>27615</v>
      </c>
      <c r="C450" s="1">
        <v>459</v>
      </c>
      <c r="D450" s="1">
        <f t="shared" ref="D450:D513" si="14">C450-C449</f>
        <v>5</v>
      </c>
      <c r="E450" s="1">
        <f ca="1">IF(ROW()&lt;13,"",AVERAGE(OFFSET(United_States[[#This Row],[Last]],,,-12)))</f>
        <v>469.25</v>
      </c>
      <c r="F450" s="9">
        <f t="shared" ref="F450:F513" si="15">(C450-C449)/C449</f>
        <v>1.1013215859030838E-2</v>
      </c>
      <c r="G450" s="16">
        <f ca="1">IF(ROW()&lt;13,"",AVERAGE(OFFSET(United_States[[#This Row],[% Change]],,,-12)))</f>
        <v>-7.9746075236782465E-3</v>
      </c>
    </row>
    <row r="451" spans="1:7" x14ac:dyDescent="0.25">
      <c r="A451" s="1"/>
      <c r="B451" s="2">
        <v>27622</v>
      </c>
      <c r="C451" s="1">
        <v>444</v>
      </c>
      <c r="D451" s="1">
        <f t="shared" si="14"/>
        <v>-15</v>
      </c>
      <c r="E451" s="1">
        <f ca="1">IF(ROW()&lt;13,"",AVERAGE(OFFSET(United_States[[#This Row],[Last]],,,-12)))</f>
        <v>465.16666666666669</v>
      </c>
      <c r="F451" s="9">
        <f t="shared" si="15"/>
        <v>-3.2679738562091505E-2</v>
      </c>
      <c r="G451" s="16">
        <f ca="1">IF(ROW()&lt;13,"",AVERAGE(OFFSET(United_States[[#This Row],[% Change]],,,-12)))</f>
        <v>-7.2932498098188178E-3</v>
      </c>
    </row>
    <row r="452" spans="1:7" x14ac:dyDescent="0.25">
      <c r="A452" s="1"/>
      <c r="B452" s="2">
        <v>27629</v>
      </c>
      <c r="C452" s="1">
        <v>457</v>
      </c>
      <c r="D452" s="1">
        <f t="shared" si="14"/>
        <v>13</v>
      </c>
      <c r="E452" s="1">
        <f ca="1">IF(ROW()&lt;13,"",AVERAGE(OFFSET(United_States[[#This Row],[Last]],,,-12)))</f>
        <v>463.66666666666669</v>
      </c>
      <c r="F452" s="9">
        <f t="shared" si="15"/>
        <v>2.9279279279279279E-2</v>
      </c>
      <c r="G452" s="16">
        <f ca="1">IF(ROW()&lt;13,"",AVERAGE(OFFSET(United_States[[#This Row],[% Change]],,,-12)))</f>
        <v>-1.8107135209944954E-3</v>
      </c>
    </row>
    <row r="453" spans="1:7" x14ac:dyDescent="0.25">
      <c r="A453" s="1"/>
      <c r="B453" s="2">
        <v>27636</v>
      </c>
      <c r="C453" s="1">
        <v>446</v>
      </c>
      <c r="D453" s="1">
        <f t="shared" si="14"/>
        <v>-11</v>
      </c>
      <c r="E453" s="1">
        <f ca="1">IF(ROW()&lt;13,"",AVERAGE(OFFSET(United_States[[#This Row],[Last]],,,-12)))</f>
        <v>456.75</v>
      </c>
      <c r="F453" s="9">
        <f t="shared" si="15"/>
        <v>-2.4070021881838075E-2</v>
      </c>
      <c r="G453" s="16">
        <f ca="1">IF(ROW()&lt;13,"",AVERAGE(OFFSET(United_States[[#This Row],[% Change]],,,-12)))</f>
        <v>-1.329023288834065E-2</v>
      </c>
    </row>
    <row r="454" spans="1:7" x14ac:dyDescent="0.25">
      <c r="A454" s="1"/>
      <c r="B454" s="2">
        <v>27643</v>
      </c>
      <c r="C454" s="1">
        <v>447</v>
      </c>
      <c r="D454" s="1">
        <f t="shared" si="14"/>
        <v>1</v>
      </c>
      <c r="E454" s="1">
        <f ca="1">IF(ROW()&lt;13,"",AVERAGE(OFFSET(United_States[[#This Row],[Last]],,,-12)))</f>
        <v>452.58333333333331</v>
      </c>
      <c r="F454" s="9">
        <f t="shared" si="15"/>
        <v>2.242152466367713E-3</v>
      </c>
      <c r="G454" s="16">
        <f ca="1">IF(ROW()&lt;13,"",AVERAGE(OFFSET(United_States[[#This Row],[% Change]],,,-12)))</f>
        <v>-8.0624290674980986E-3</v>
      </c>
    </row>
    <row r="455" spans="1:7" x14ac:dyDescent="0.25">
      <c r="A455" s="1"/>
      <c r="B455" s="2">
        <v>27650</v>
      </c>
      <c r="C455" s="1">
        <v>456</v>
      </c>
      <c r="D455" s="1">
        <f t="shared" si="14"/>
        <v>9</v>
      </c>
      <c r="E455" s="1">
        <f ca="1">IF(ROW()&lt;13,"",AVERAGE(OFFSET(United_States[[#This Row],[Last]],,,-12)))</f>
        <v>449.16666666666669</v>
      </c>
      <c r="F455" s="9">
        <f t="shared" si="15"/>
        <v>2.0134228187919462E-2</v>
      </c>
      <c r="G455" s="16">
        <f ca="1">IF(ROW()&lt;13,"",AVERAGE(OFFSET(United_States[[#This Row],[% Change]],,,-12)))</f>
        <v>-6.3845767185048098E-3</v>
      </c>
    </row>
    <row r="456" spans="1:7" x14ac:dyDescent="0.25">
      <c r="A456" s="1"/>
      <c r="B456" s="2">
        <v>27657</v>
      </c>
      <c r="C456" s="1">
        <v>433</v>
      </c>
      <c r="D456" s="1">
        <f t="shared" si="14"/>
        <v>-23</v>
      </c>
      <c r="E456" s="1">
        <f ca="1">IF(ROW()&lt;13,"",AVERAGE(OFFSET(United_States[[#This Row],[Last]],,,-12)))</f>
        <v>447</v>
      </c>
      <c r="F456" s="9">
        <f t="shared" si="15"/>
        <v>-5.0438596491228067E-2</v>
      </c>
      <c r="G456" s="16">
        <f ca="1">IF(ROW()&lt;13,"",AVERAGE(OFFSET(United_States[[#This Row],[% Change]],,,-12)))</f>
        <v>-4.2162303831829373E-3</v>
      </c>
    </row>
    <row r="457" spans="1:7" x14ac:dyDescent="0.25">
      <c r="A457" s="1"/>
      <c r="B457" s="2">
        <v>27664</v>
      </c>
      <c r="C457" s="1">
        <v>445</v>
      </c>
      <c r="D457" s="1">
        <f t="shared" si="14"/>
        <v>12</v>
      </c>
      <c r="E457" s="1">
        <f ca="1">IF(ROW()&lt;13,"",AVERAGE(OFFSET(United_States[[#This Row],[Last]],,,-12)))</f>
        <v>448.83333333333331</v>
      </c>
      <c r="F457" s="9">
        <f t="shared" si="15"/>
        <v>2.771362586605081E-2</v>
      </c>
      <c r="G457" s="16">
        <f ca="1">IF(ROW()&lt;13,"",AVERAGE(OFFSET(United_States[[#This Row],[% Change]],,,-12)))</f>
        <v>4.6291861514062655E-3</v>
      </c>
    </row>
    <row r="458" spans="1:7" x14ac:dyDescent="0.25">
      <c r="A458" s="1"/>
      <c r="B458" s="2">
        <v>27671</v>
      </c>
      <c r="C458" s="1">
        <v>426</v>
      </c>
      <c r="D458" s="1">
        <f t="shared" si="14"/>
        <v>-19</v>
      </c>
      <c r="E458" s="1">
        <f ca="1">IF(ROW()&lt;13,"",AVERAGE(OFFSET(United_States[[#This Row],[Last]],,,-12)))</f>
        <v>447.16666666666669</v>
      </c>
      <c r="F458" s="9">
        <f t="shared" si="15"/>
        <v>-4.2696629213483148E-2</v>
      </c>
      <c r="G458" s="16">
        <f ca="1">IF(ROW()&lt;13,"",AVERAGE(OFFSET(United_States[[#This Row],[% Change]],,,-12)))</f>
        <v>-3.4599931546030679E-3</v>
      </c>
    </row>
    <row r="459" spans="1:7" x14ac:dyDescent="0.25">
      <c r="A459" s="1"/>
      <c r="B459" s="2">
        <v>27678</v>
      </c>
      <c r="C459" s="1">
        <v>429</v>
      </c>
      <c r="D459" s="1">
        <f t="shared" si="14"/>
        <v>3</v>
      </c>
      <c r="E459" s="1">
        <f ca="1">IF(ROW()&lt;13,"",AVERAGE(OFFSET(United_States[[#This Row],[Last]],,,-12)))</f>
        <v>445.83333333333331</v>
      </c>
      <c r="F459" s="9">
        <f t="shared" si="15"/>
        <v>7.0422535211267607E-3</v>
      </c>
      <c r="G459" s="16">
        <f ca="1">IF(ROW()&lt;13,"",AVERAGE(OFFSET(United_States[[#This Row],[% Change]],,,-12)))</f>
        <v>-2.6862926556451955E-3</v>
      </c>
    </row>
    <row r="460" spans="1:7" x14ac:dyDescent="0.25">
      <c r="A460" s="1"/>
      <c r="B460" s="2">
        <v>27685</v>
      </c>
      <c r="C460" s="1">
        <v>404</v>
      </c>
      <c r="D460" s="1">
        <f t="shared" si="14"/>
        <v>-25</v>
      </c>
      <c r="E460" s="1">
        <f ca="1">IF(ROW()&lt;13,"",AVERAGE(OFFSET(United_States[[#This Row],[Last]],,,-12)))</f>
        <v>441.66666666666669</v>
      </c>
      <c r="F460" s="9">
        <f t="shared" si="15"/>
        <v>-5.8275058275058272E-2</v>
      </c>
      <c r="G460" s="16">
        <f ca="1">IF(ROW()&lt;13,"",AVERAGE(OFFSET(United_States[[#This Row],[% Change]],,,-12)))</f>
        <v>-9.2279407703270162E-3</v>
      </c>
    </row>
    <row r="461" spans="1:7" x14ac:dyDescent="0.25">
      <c r="A461" s="1"/>
      <c r="B461" s="2">
        <v>27692</v>
      </c>
      <c r="C461" s="1">
        <v>426</v>
      </c>
      <c r="D461" s="1">
        <f t="shared" si="14"/>
        <v>22</v>
      </c>
      <c r="E461" s="1">
        <f ca="1">IF(ROW()&lt;13,"",AVERAGE(OFFSET(United_States[[#This Row],[Last]],,,-12)))</f>
        <v>439.33333333333331</v>
      </c>
      <c r="F461" s="9">
        <f t="shared" si="15"/>
        <v>5.4455445544554455E-2</v>
      </c>
      <c r="G461" s="16">
        <f ca="1">IF(ROW()&lt;13,"",AVERAGE(OFFSET(United_States[[#This Row],[% Change]],,,-12)))</f>
        <v>-4.6899869749474788E-3</v>
      </c>
    </row>
    <row r="462" spans="1:7" x14ac:dyDescent="0.25">
      <c r="A462" s="1"/>
      <c r="B462" s="2">
        <v>27699</v>
      </c>
      <c r="C462" s="1">
        <v>414</v>
      </c>
      <c r="D462" s="1">
        <f t="shared" si="14"/>
        <v>-12</v>
      </c>
      <c r="E462" s="1">
        <f ca="1">IF(ROW()&lt;13,"",AVERAGE(OFFSET(United_States[[#This Row],[Last]],,,-12)))</f>
        <v>435.58333333333331</v>
      </c>
      <c r="F462" s="9">
        <f t="shared" si="15"/>
        <v>-2.8169014084507043E-2</v>
      </c>
      <c r="G462" s="16">
        <f ca="1">IF(ROW()&lt;13,"",AVERAGE(OFFSET(United_States[[#This Row],[% Change]],,,-12)))</f>
        <v>-7.9551728035756365E-3</v>
      </c>
    </row>
    <row r="463" spans="1:7" x14ac:dyDescent="0.25">
      <c r="A463" s="1"/>
      <c r="B463" s="2">
        <v>27706</v>
      </c>
      <c r="C463" s="1">
        <v>415</v>
      </c>
      <c r="D463" s="1">
        <f t="shared" si="14"/>
        <v>1</v>
      </c>
      <c r="E463" s="1">
        <f ca="1">IF(ROW()&lt;13,"",AVERAGE(OFFSET(United_States[[#This Row],[Last]],,,-12)))</f>
        <v>433.16666666666669</v>
      </c>
      <c r="F463" s="9">
        <f t="shared" si="15"/>
        <v>2.4154589371980675E-3</v>
      </c>
      <c r="G463" s="16">
        <f ca="1">IF(ROW()&lt;13,"",AVERAGE(OFFSET(United_States[[#This Row],[% Change]],,,-12)))</f>
        <v>-5.0305730119681721E-3</v>
      </c>
    </row>
    <row r="464" spans="1:7" x14ac:dyDescent="0.25">
      <c r="A464" s="1"/>
      <c r="B464" s="2">
        <v>27713</v>
      </c>
      <c r="C464" s="1">
        <v>386</v>
      </c>
      <c r="D464" s="1">
        <f t="shared" si="14"/>
        <v>-29</v>
      </c>
      <c r="E464" s="1">
        <f ca="1">IF(ROW()&lt;13,"",AVERAGE(OFFSET(United_States[[#This Row],[Last]],,,-12)))</f>
        <v>427.25</v>
      </c>
      <c r="F464" s="9">
        <f t="shared" si="15"/>
        <v>-6.9879518072289162E-2</v>
      </c>
      <c r="G464" s="16">
        <f ca="1">IF(ROW()&lt;13,"",AVERAGE(OFFSET(United_States[[#This Row],[% Change]],,,-12)))</f>
        <v>-1.3293806124598878E-2</v>
      </c>
    </row>
    <row r="465" spans="1:7" x14ac:dyDescent="0.25">
      <c r="A465" s="1"/>
      <c r="B465" s="2">
        <v>27720</v>
      </c>
      <c r="C465" s="1">
        <v>401</v>
      </c>
      <c r="D465" s="1">
        <f t="shared" si="14"/>
        <v>15</v>
      </c>
      <c r="E465" s="1">
        <f ca="1">IF(ROW()&lt;13,"",AVERAGE(OFFSET(United_States[[#This Row],[Last]],,,-12)))</f>
        <v>423.5</v>
      </c>
      <c r="F465" s="9">
        <f t="shared" si="15"/>
        <v>3.8860103626943004E-2</v>
      </c>
      <c r="G465" s="16">
        <f ca="1">IF(ROW()&lt;13,"",AVERAGE(OFFSET(United_States[[#This Row],[% Change]],,,-12)))</f>
        <v>-8.0496289988671189E-3</v>
      </c>
    </row>
    <row r="466" spans="1:7" x14ac:dyDescent="0.25">
      <c r="A466" s="1"/>
      <c r="B466" s="2">
        <v>27727</v>
      </c>
      <c r="C466" s="1">
        <v>387</v>
      </c>
      <c r="D466" s="1">
        <f t="shared" si="14"/>
        <v>-14</v>
      </c>
      <c r="E466" s="1">
        <f ca="1">IF(ROW()&lt;13,"",AVERAGE(OFFSET(United_States[[#This Row],[Last]],,,-12)))</f>
        <v>418.5</v>
      </c>
      <c r="F466" s="9">
        <f t="shared" si="15"/>
        <v>-3.4912718204488775E-2</v>
      </c>
      <c r="G466" s="16">
        <f ca="1">IF(ROW()&lt;13,"",AVERAGE(OFFSET(United_States[[#This Row],[% Change]],,,-12)))</f>
        <v>-1.1145868221438491E-2</v>
      </c>
    </row>
    <row r="467" spans="1:7" x14ac:dyDescent="0.25">
      <c r="A467" s="1"/>
      <c r="B467" s="2">
        <v>27734</v>
      </c>
      <c r="C467" s="1">
        <v>373</v>
      </c>
      <c r="D467" s="1">
        <f t="shared" si="14"/>
        <v>-14</v>
      </c>
      <c r="E467" s="1">
        <f ca="1">IF(ROW()&lt;13,"",AVERAGE(OFFSET(United_States[[#This Row],[Last]],,,-12)))</f>
        <v>411.58333333333331</v>
      </c>
      <c r="F467" s="9">
        <f t="shared" si="15"/>
        <v>-3.6175710594315243E-2</v>
      </c>
      <c r="G467" s="16">
        <f ca="1">IF(ROW()&lt;13,"",AVERAGE(OFFSET(United_States[[#This Row],[% Change]],,,-12)))</f>
        <v>-1.5838363119958048E-2</v>
      </c>
    </row>
    <row r="468" spans="1:7" x14ac:dyDescent="0.25">
      <c r="A468" s="1"/>
      <c r="B468" s="2">
        <v>27741</v>
      </c>
      <c r="C468" s="1">
        <v>368</v>
      </c>
      <c r="D468" s="1">
        <f t="shared" si="14"/>
        <v>-5</v>
      </c>
      <c r="E468" s="1">
        <f ca="1">IF(ROW()&lt;13,"",AVERAGE(OFFSET(United_States[[#This Row],[Last]],,,-12)))</f>
        <v>406.16666666666669</v>
      </c>
      <c r="F468" s="9">
        <f t="shared" si="15"/>
        <v>-1.3404825737265416E-2</v>
      </c>
      <c r="G468" s="16">
        <f ca="1">IF(ROW()&lt;13,"",AVERAGE(OFFSET(United_States[[#This Row],[% Change]],,,-12)))</f>
        <v>-1.2752215557127829E-2</v>
      </c>
    </row>
    <row r="469" spans="1:7" x14ac:dyDescent="0.25">
      <c r="A469" s="1"/>
      <c r="B469" s="2">
        <v>27748</v>
      </c>
      <c r="C469" s="1">
        <v>365</v>
      </c>
      <c r="D469" s="1">
        <f t="shared" si="14"/>
        <v>-3</v>
      </c>
      <c r="E469" s="1">
        <f ca="1">IF(ROW()&lt;13,"",AVERAGE(OFFSET(United_States[[#This Row],[Last]],,,-12)))</f>
        <v>399.5</v>
      </c>
      <c r="F469" s="9">
        <f t="shared" si="15"/>
        <v>-8.152173913043478E-3</v>
      </c>
      <c r="G469" s="16">
        <f ca="1">IF(ROW()&lt;13,"",AVERAGE(OFFSET(United_States[[#This Row],[% Change]],,,-12)))</f>
        <v>-1.5741032205385686E-2</v>
      </c>
    </row>
    <row r="470" spans="1:7" x14ac:dyDescent="0.25">
      <c r="A470" s="1"/>
      <c r="B470" s="2">
        <v>27755</v>
      </c>
      <c r="C470" s="1">
        <v>391</v>
      </c>
      <c r="D470" s="1">
        <f t="shared" si="14"/>
        <v>26</v>
      </c>
      <c r="E470" s="1">
        <f ca="1">IF(ROW()&lt;13,"",AVERAGE(OFFSET(United_States[[#This Row],[Last]],,,-12)))</f>
        <v>396.58333333333331</v>
      </c>
      <c r="F470" s="9">
        <f t="shared" si="15"/>
        <v>7.1232876712328766E-2</v>
      </c>
      <c r="G470" s="16">
        <f ca="1">IF(ROW()&lt;13,"",AVERAGE(OFFSET(United_States[[#This Row],[% Change]],,,-12)))</f>
        <v>-6.2469067115680293E-3</v>
      </c>
    </row>
    <row r="471" spans="1:7" x14ac:dyDescent="0.25">
      <c r="A471" s="1"/>
      <c r="B471" s="2">
        <v>27762</v>
      </c>
      <c r="C471" s="1">
        <v>362</v>
      </c>
      <c r="D471" s="1">
        <f t="shared" si="14"/>
        <v>-29</v>
      </c>
      <c r="E471" s="1">
        <f ca="1">IF(ROW()&lt;13,"",AVERAGE(OFFSET(United_States[[#This Row],[Last]],,,-12)))</f>
        <v>391</v>
      </c>
      <c r="F471" s="9">
        <f t="shared" si="15"/>
        <v>-7.4168797953964194E-2</v>
      </c>
      <c r="G471" s="16">
        <f ca="1">IF(ROW()&lt;13,"",AVERAGE(OFFSET(United_States[[#This Row],[% Change]],,,-12)))</f>
        <v>-1.3014494334492274E-2</v>
      </c>
    </row>
    <row r="472" spans="1:7" x14ac:dyDescent="0.25">
      <c r="A472" s="1"/>
      <c r="B472" s="2">
        <v>27769</v>
      </c>
      <c r="C472" s="1">
        <v>402</v>
      </c>
      <c r="D472" s="1">
        <f t="shared" si="14"/>
        <v>40</v>
      </c>
      <c r="E472" s="1">
        <f ca="1">IF(ROW()&lt;13,"",AVERAGE(OFFSET(United_States[[#This Row],[Last]],,,-12)))</f>
        <v>390.83333333333331</v>
      </c>
      <c r="F472" s="9">
        <f t="shared" si="15"/>
        <v>0.11049723756906077</v>
      </c>
      <c r="G472" s="16">
        <f ca="1">IF(ROW()&lt;13,"",AVERAGE(OFFSET(United_States[[#This Row],[% Change]],,,-12)))</f>
        <v>1.0498636525176467E-3</v>
      </c>
    </row>
    <row r="473" spans="1:7" x14ac:dyDescent="0.25">
      <c r="A473" s="1"/>
      <c r="B473" s="2">
        <v>27776</v>
      </c>
      <c r="C473" s="1">
        <v>370</v>
      </c>
      <c r="D473" s="1">
        <f t="shared" si="14"/>
        <v>-32</v>
      </c>
      <c r="E473" s="1">
        <f ca="1">IF(ROW()&lt;13,"",AVERAGE(OFFSET(United_States[[#This Row],[Last]],,,-12)))</f>
        <v>386.16666666666669</v>
      </c>
      <c r="F473" s="9">
        <f t="shared" si="15"/>
        <v>-7.9601990049751242E-2</v>
      </c>
      <c r="G473" s="16">
        <f ca="1">IF(ROW()&lt;13,"",AVERAGE(OFFSET(United_States[[#This Row],[% Change]],,,-12)))</f>
        <v>-1.0121589313674496E-2</v>
      </c>
    </row>
    <row r="474" spans="1:7" x14ac:dyDescent="0.25">
      <c r="A474" s="1"/>
      <c r="B474" s="2">
        <v>27783</v>
      </c>
      <c r="C474" s="1">
        <v>363</v>
      </c>
      <c r="D474" s="1">
        <f t="shared" si="14"/>
        <v>-7</v>
      </c>
      <c r="E474" s="1">
        <f ca="1">IF(ROW()&lt;13,"",AVERAGE(OFFSET(United_States[[#This Row],[Last]],,,-12)))</f>
        <v>381.91666666666669</v>
      </c>
      <c r="F474" s="9">
        <f t="shared" si="15"/>
        <v>-1.891891891891892E-2</v>
      </c>
      <c r="G474" s="16">
        <f ca="1">IF(ROW()&lt;13,"",AVERAGE(OFFSET(United_States[[#This Row],[% Change]],,,-12)))</f>
        <v>-9.350748049875483E-3</v>
      </c>
    </row>
    <row r="475" spans="1:7" x14ac:dyDescent="0.25">
      <c r="A475" s="1"/>
      <c r="B475" s="2">
        <v>27790</v>
      </c>
      <c r="C475" s="1">
        <v>359</v>
      </c>
      <c r="D475" s="1">
        <f t="shared" si="14"/>
        <v>-4</v>
      </c>
      <c r="E475" s="1">
        <f ca="1">IF(ROW()&lt;13,"",AVERAGE(OFFSET(United_States[[#This Row],[Last]],,,-12)))</f>
        <v>377.25</v>
      </c>
      <c r="F475" s="9">
        <f t="shared" si="15"/>
        <v>-1.1019283746556474E-2</v>
      </c>
      <c r="G475" s="16">
        <f ca="1">IF(ROW()&lt;13,"",AVERAGE(OFFSET(United_States[[#This Row],[% Change]],,,-12)))</f>
        <v>-1.0470309940188363E-2</v>
      </c>
    </row>
    <row r="476" spans="1:7" x14ac:dyDescent="0.25">
      <c r="A476" s="1"/>
      <c r="B476" s="2">
        <v>27797</v>
      </c>
      <c r="C476" s="1">
        <v>353</v>
      </c>
      <c r="D476" s="1">
        <f t="shared" si="14"/>
        <v>-6</v>
      </c>
      <c r="E476" s="1">
        <f ca="1">IF(ROW()&lt;13,"",AVERAGE(OFFSET(United_States[[#This Row],[Last]],,,-12)))</f>
        <v>374.5</v>
      </c>
      <c r="F476" s="9">
        <f t="shared" si="15"/>
        <v>-1.6713091922005572E-2</v>
      </c>
      <c r="G476" s="16">
        <f ca="1">IF(ROW()&lt;13,"",AVERAGE(OFFSET(United_States[[#This Row],[% Change]],,,-12)))</f>
        <v>-6.0397744276647312E-3</v>
      </c>
    </row>
    <row r="477" spans="1:7" x14ac:dyDescent="0.25">
      <c r="A477" s="1"/>
      <c r="B477" s="2">
        <v>27804</v>
      </c>
      <c r="C477" s="1">
        <v>344</v>
      </c>
      <c r="D477" s="1">
        <f t="shared" si="14"/>
        <v>-9</v>
      </c>
      <c r="E477" s="1">
        <f ca="1">IF(ROW()&lt;13,"",AVERAGE(OFFSET(United_States[[#This Row],[Last]],,,-12)))</f>
        <v>369.75</v>
      </c>
      <c r="F477" s="9">
        <f t="shared" si="15"/>
        <v>-2.5495750708215296E-2</v>
      </c>
      <c r="G477" s="16">
        <f ca="1">IF(ROW()&lt;13,"",AVERAGE(OFFSET(United_States[[#This Row],[% Change]],,,-12)))</f>
        <v>-1.1402762288927922E-2</v>
      </c>
    </row>
    <row r="478" spans="1:7" x14ac:dyDescent="0.25">
      <c r="A478" s="1"/>
      <c r="B478" s="2">
        <v>27811</v>
      </c>
      <c r="C478" s="1">
        <v>347</v>
      </c>
      <c r="D478" s="1">
        <f t="shared" si="14"/>
        <v>3</v>
      </c>
      <c r="E478" s="1">
        <f ca="1">IF(ROW()&lt;13,"",AVERAGE(OFFSET(United_States[[#This Row],[Last]],,,-12)))</f>
        <v>366.41666666666669</v>
      </c>
      <c r="F478" s="9">
        <f t="shared" si="15"/>
        <v>8.7209302325581394E-3</v>
      </c>
      <c r="G478" s="16">
        <f ca="1">IF(ROW()&lt;13,"",AVERAGE(OFFSET(United_States[[#This Row],[% Change]],,,-12)))</f>
        <v>-7.7666249191740136E-3</v>
      </c>
    </row>
    <row r="479" spans="1:7" x14ac:dyDescent="0.25">
      <c r="A479" s="1"/>
      <c r="B479" s="2">
        <v>27818</v>
      </c>
      <c r="C479" s="1">
        <v>349</v>
      </c>
      <c r="D479" s="1">
        <f t="shared" si="14"/>
        <v>2</v>
      </c>
      <c r="E479" s="1">
        <f ca="1">IF(ROW()&lt;13,"",AVERAGE(OFFSET(United_States[[#This Row],[Last]],,,-12)))</f>
        <v>364.41666666666669</v>
      </c>
      <c r="F479" s="9">
        <f t="shared" si="15"/>
        <v>5.763688760806916E-3</v>
      </c>
      <c r="G479" s="16">
        <f ca="1">IF(ROW()&lt;13,"",AVERAGE(OFFSET(United_States[[#This Row],[% Change]],,,-12)))</f>
        <v>-4.2716749729138342E-3</v>
      </c>
    </row>
    <row r="480" spans="1:7" x14ac:dyDescent="0.25">
      <c r="A480" s="1"/>
      <c r="B480" s="2">
        <v>27825</v>
      </c>
      <c r="C480" s="1">
        <v>348</v>
      </c>
      <c r="D480" s="1">
        <f t="shared" si="14"/>
        <v>-1</v>
      </c>
      <c r="E480" s="1">
        <f ca="1">IF(ROW()&lt;13,"",AVERAGE(OFFSET(United_States[[#This Row],[Last]],,,-12)))</f>
        <v>362.75</v>
      </c>
      <c r="F480" s="9">
        <f t="shared" si="15"/>
        <v>-2.8653295128939827E-3</v>
      </c>
      <c r="G480" s="16">
        <f ca="1">IF(ROW()&lt;13,"",AVERAGE(OFFSET(United_States[[#This Row],[% Change]],,,-12)))</f>
        <v>-3.3933836208828809E-3</v>
      </c>
    </row>
    <row r="481" spans="1:7" x14ac:dyDescent="0.25">
      <c r="A481" s="1"/>
      <c r="B481" s="2">
        <v>27832</v>
      </c>
      <c r="C481" s="1">
        <v>360</v>
      </c>
      <c r="D481" s="1">
        <f t="shared" si="14"/>
        <v>12</v>
      </c>
      <c r="E481" s="1">
        <f ca="1">IF(ROW()&lt;13,"",AVERAGE(OFFSET(United_States[[#This Row],[Last]],,,-12)))</f>
        <v>362.33333333333331</v>
      </c>
      <c r="F481" s="9">
        <f t="shared" si="15"/>
        <v>3.4482758620689655E-2</v>
      </c>
      <c r="G481" s="16">
        <f ca="1">IF(ROW()&lt;13,"",AVERAGE(OFFSET(United_States[[#This Row],[% Change]],,,-12)))</f>
        <v>1.5952742359488041E-4</v>
      </c>
    </row>
    <row r="482" spans="1:7" x14ac:dyDescent="0.25">
      <c r="A482" s="1"/>
      <c r="B482" s="2">
        <v>27839</v>
      </c>
      <c r="C482" s="1">
        <v>368</v>
      </c>
      <c r="D482" s="1">
        <f t="shared" si="14"/>
        <v>8</v>
      </c>
      <c r="E482" s="1">
        <f ca="1">IF(ROW()&lt;13,"",AVERAGE(OFFSET(United_States[[#This Row],[Last]],,,-12)))</f>
        <v>360.41666666666669</v>
      </c>
      <c r="F482" s="9">
        <f t="shared" si="15"/>
        <v>2.2222222222222223E-2</v>
      </c>
      <c r="G482" s="16">
        <f ca="1">IF(ROW()&lt;13,"",AVERAGE(OFFSET(United_States[[#This Row],[% Change]],,,-12)))</f>
        <v>-3.924693783913997E-3</v>
      </c>
    </row>
    <row r="483" spans="1:7" x14ac:dyDescent="0.25">
      <c r="A483" s="1"/>
      <c r="B483" s="2">
        <v>27846</v>
      </c>
      <c r="C483" s="1">
        <v>366</v>
      </c>
      <c r="D483" s="1">
        <f t="shared" si="14"/>
        <v>-2</v>
      </c>
      <c r="E483" s="1">
        <f ca="1">IF(ROW()&lt;13,"",AVERAGE(OFFSET(United_States[[#This Row],[Last]],,,-12)))</f>
        <v>360.75</v>
      </c>
      <c r="F483" s="9">
        <f t="shared" si="15"/>
        <v>-5.434782608695652E-3</v>
      </c>
      <c r="G483" s="16">
        <f ca="1">IF(ROW()&lt;13,"",AVERAGE(OFFSET(United_States[[#This Row],[% Change]],,,-12)))</f>
        <v>1.8031408281917133E-3</v>
      </c>
    </row>
    <row r="484" spans="1:7" x14ac:dyDescent="0.25">
      <c r="A484" s="1"/>
      <c r="B484" s="2">
        <v>27853</v>
      </c>
      <c r="C484" s="1">
        <v>380</v>
      </c>
      <c r="D484" s="1">
        <f t="shared" si="14"/>
        <v>14</v>
      </c>
      <c r="E484" s="1">
        <f ca="1">IF(ROW()&lt;13,"",AVERAGE(OFFSET(United_States[[#This Row],[Last]],,,-12)))</f>
        <v>358.91666666666669</v>
      </c>
      <c r="F484" s="9">
        <f t="shared" si="15"/>
        <v>3.825136612021858E-2</v>
      </c>
      <c r="G484" s="16">
        <f ca="1">IF(ROW()&lt;13,"",AVERAGE(OFFSET(United_States[[#This Row],[% Change]],,,-12)))</f>
        <v>-4.2173484592118032E-3</v>
      </c>
    </row>
    <row r="485" spans="1:7" x14ac:dyDescent="0.25">
      <c r="A485" s="1"/>
      <c r="B485" s="2">
        <v>27860</v>
      </c>
      <c r="C485" s="1">
        <v>373</v>
      </c>
      <c r="D485" s="1">
        <f t="shared" si="14"/>
        <v>-7</v>
      </c>
      <c r="E485" s="1">
        <f ca="1">IF(ROW()&lt;13,"",AVERAGE(OFFSET(United_States[[#This Row],[Last]],,,-12)))</f>
        <v>359.16666666666669</v>
      </c>
      <c r="F485" s="9">
        <f t="shared" si="15"/>
        <v>-1.8421052631578946E-2</v>
      </c>
      <c r="G485" s="16">
        <f ca="1">IF(ROW()&lt;13,"",AVERAGE(OFFSET(United_States[[#This Row],[% Change]],,,-12)))</f>
        <v>8.8106299230255539E-4</v>
      </c>
    </row>
    <row r="486" spans="1:7" x14ac:dyDescent="0.25">
      <c r="A486" s="1"/>
      <c r="B486" s="2">
        <v>27867</v>
      </c>
      <c r="C486" s="1">
        <v>361</v>
      </c>
      <c r="D486" s="1">
        <f t="shared" si="14"/>
        <v>-12</v>
      </c>
      <c r="E486" s="1">
        <f ca="1">IF(ROW()&lt;13,"",AVERAGE(OFFSET(United_States[[#This Row],[Last]],,,-12)))</f>
        <v>359</v>
      </c>
      <c r="F486" s="9">
        <f t="shared" si="15"/>
        <v>-3.2171581769436998E-2</v>
      </c>
      <c r="G486" s="16">
        <f ca="1">IF(ROW()&lt;13,"",AVERAGE(OFFSET(United_States[[#This Row],[% Change]],,,-12)))</f>
        <v>-2.2332557857395111E-4</v>
      </c>
    </row>
    <row r="487" spans="1:7" x14ac:dyDescent="0.25">
      <c r="A487" s="1"/>
      <c r="B487" s="2">
        <v>27874</v>
      </c>
      <c r="C487" s="1">
        <v>367</v>
      </c>
      <c r="D487" s="1">
        <f t="shared" si="14"/>
        <v>6</v>
      </c>
      <c r="E487" s="1">
        <f ca="1">IF(ROW()&lt;13,"",AVERAGE(OFFSET(United_States[[#This Row],[Last]],,,-12)))</f>
        <v>359.66666666666669</v>
      </c>
      <c r="F487" s="9">
        <f t="shared" si="15"/>
        <v>1.662049861495845E-2</v>
      </c>
      <c r="G487" s="16">
        <f ca="1">IF(ROW()&lt;13,"",AVERAGE(OFFSET(United_States[[#This Row],[% Change]],,,-12)))</f>
        <v>2.0799896182189595E-3</v>
      </c>
    </row>
    <row r="488" spans="1:7" x14ac:dyDescent="0.25">
      <c r="A488" s="1"/>
      <c r="B488" s="2">
        <v>27881</v>
      </c>
      <c r="C488" s="1">
        <v>385</v>
      </c>
      <c r="D488" s="1">
        <f t="shared" si="14"/>
        <v>18</v>
      </c>
      <c r="E488" s="1">
        <f ca="1">IF(ROW()&lt;13,"",AVERAGE(OFFSET(United_States[[#This Row],[Last]],,,-12)))</f>
        <v>362.33333333333331</v>
      </c>
      <c r="F488" s="9">
        <f t="shared" si="15"/>
        <v>4.9046321525885561E-2</v>
      </c>
      <c r="G488" s="16">
        <f ca="1">IF(ROW()&lt;13,"",AVERAGE(OFFSET(United_States[[#This Row],[% Change]],,,-12)))</f>
        <v>7.5599407388765548E-3</v>
      </c>
    </row>
    <row r="489" spans="1:7" x14ac:dyDescent="0.25">
      <c r="A489" s="1"/>
      <c r="B489" s="2">
        <v>27888</v>
      </c>
      <c r="C489" s="1">
        <v>395</v>
      </c>
      <c r="D489" s="1">
        <f t="shared" si="14"/>
        <v>10</v>
      </c>
      <c r="E489" s="1">
        <f ca="1">IF(ROW()&lt;13,"",AVERAGE(OFFSET(United_States[[#This Row],[Last]],,,-12)))</f>
        <v>366.58333333333331</v>
      </c>
      <c r="F489" s="9">
        <f t="shared" si="15"/>
        <v>2.5974025974025976E-2</v>
      </c>
      <c r="G489" s="16">
        <f ca="1">IF(ROW()&lt;13,"",AVERAGE(OFFSET(United_States[[#This Row],[% Change]],,,-12)))</f>
        <v>1.1849088795729995E-2</v>
      </c>
    </row>
    <row r="490" spans="1:7" x14ac:dyDescent="0.25">
      <c r="A490" s="1"/>
      <c r="B490" s="2">
        <v>27895</v>
      </c>
      <c r="C490" s="1">
        <v>382</v>
      </c>
      <c r="D490" s="1">
        <f t="shared" si="14"/>
        <v>-13</v>
      </c>
      <c r="E490" s="1">
        <f ca="1">IF(ROW()&lt;13,"",AVERAGE(OFFSET(United_States[[#This Row],[Last]],,,-12)))</f>
        <v>369.5</v>
      </c>
      <c r="F490" s="9">
        <f t="shared" si="15"/>
        <v>-3.2911392405063293E-2</v>
      </c>
      <c r="G490" s="16">
        <f ca="1">IF(ROW()&lt;13,"",AVERAGE(OFFSET(United_States[[#This Row],[% Change]],,,-12)))</f>
        <v>8.3797285759282056E-3</v>
      </c>
    </row>
    <row r="491" spans="1:7" x14ac:dyDescent="0.25">
      <c r="A491" s="1"/>
      <c r="B491" s="2">
        <v>27902</v>
      </c>
      <c r="C491" s="1">
        <v>394</v>
      </c>
      <c r="D491" s="1">
        <f t="shared" si="14"/>
        <v>12</v>
      </c>
      <c r="E491" s="1">
        <f ca="1">IF(ROW()&lt;13,"",AVERAGE(OFFSET(United_States[[#This Row],[Last]],,,-12)))</f>
        <v>373.25</v>
      </c>
      <c r="F491" s="9">
        <f t="shared" si="15"/>
        <v>3.1413612565445025E-2</v>
      </c>
      <c r="G491" s="16">
        <f ca="1">IF(ROW()&lt;13,"",AVERAGE(OFFSET(United_States[[#This Row],[% Change]],,,-12)))</f>
        <v>1.0517222226314717E-2</v>
      </c>
    </row>
    <row r="492" spans="1:7" x14ac:dyDescent="0.25">
      <c r="A492" s="1"/>
      <c r="B492" s="2">
        <v>27909</v>
      </c>
      <c r="C492" s="1">
        <v>402</v>
      </c>
      <c r="D492" s="1">
        <f t="shared" si="14"/>
        <v>8</v>
      </c>
      <c r="E492" s="1">
        <f ca="1">IF(ROW()&lt;13,"",AVERAGE(OFFSET(United_States[[#This Row],[Last]],,,-12)))</f>
        <v>377.75</v>
      </c>
      <c r="F492" s="9">
        <f t="shared" si="15"/>
        <v>2.030456852791878E-2</v>
      </c>
      <c r="G492" s="16">
        <f ca="1">IF(ROW()&lt;13,"",AVERAGE(OFFSET(United_States[[#This Row],[% Change]],,,-12)))</f>
        <v>1.2448047063049113E-2</v>
      </c>
    </row>
    <row r="493" spans="1:7" x14ac:dyDescent="0.25">
      <c r="A493" s="1"/>
      <c r="B493" s="2">
        <v>27916</v>
      </c>
      <c r="C493" s="1">
        <v>382</v>
      </c>
      <c r="D493" s="1">
        <f t="shared" si="14"/>
        <v>-20</v>
      </c>
      <c r="E493" s="1">
        <f ca="1">IF(ROW()&lt;13,"",AVERAGE(OFFSET(United_States[[#This Row],[Last]],,,-12)))</f>
        <v>379.58333333333331</v>
      </c>
      <c r="F493" s="9">
        <f t="shared" si="15"/>
        <v>-4.975124378109453E-2</v>
      </c>
      <c r="G493" s="16">
        <f ca="1">IF(ROW()&lt;13,"",AVERAGE(OFFSET(United_States[[#This Row],[% Change]],,,-12)))</f>
        <v>5.4285468629004336E-3</v>
      </c>
    </row>
    <row r="494" spans="1:7" x14ac:dyDescent="0.25">
      <c r="A494" s="1"/>
      <c r="B494" s="2">
        <v>27923</v>
      </c>
      <c r="C494" s="1">
        <v>407</v>
      </c>
      <c r="D494" s="1">
        <f t="shared" si="14"/>
        <v>25</v>
      </c>
      <c r="E494" s="1">
        <f ca="1">IF(ROW()&lt;13,"",AVERAGE(OFFSET(United_States[[#This Row],[Last]],,,-12)))</f>
        <v>382.83333333333331</v>
      </c>
      <c r="F494" s="9">
        <f t="shared" si="15"/>
        <v>6.5445026178010471E-2</v>
      </c>
      <c r="G494" s="16">
        <f ca="1">IF(ROW()&lt;13,"",AVERAGE(OFFSET(United_States[[#This Row],[% Change]],,,-12)))</f>
        <v>9.0304471925494526E-3</v>
      </c>
    </row>
    <row r="495" spans="1:7" x14ac:dyDescent="0.25">
      <c r="A495" s="1"/>
      <c r="B495" s="2">
        <v>27930</v>
      </c>
      <c r="C495" s="1">
        <v>399</v>
      </c>
      <c r="D495" s="1">
        <f t="shared" si="14"/>
        <v>-8</v>
      </c>
      <c r="E495" s="1">
        <f ca="1">IF(ROW()&lt;13,"",AVERAGE(OFFSET(United_States[[#This Row],[Last]],,,-12)))</f>
        <v>385.58333333333331</v>
      </c>
      <c r="F495" s="9">
        <f t="shared" si="15"/>
        <v>-1.9656019656019656E-2</v>
      </c>
      <c r="G495" s="16">
        <f ca="1">IF(ROW()&lt;13,"",AVERAGE(OFFSET(United_States[[#This Row],[% Change]],,,-12)))</f>
        <v>7.8453441052724528E-3</v>
      </c>
    </row>
    <row r="496" spans="1:7" x14ac:dyDescent="0.25">
      <c r="A496" s="1"/>
      <c r="B496" s="2">
        <v>27937</v>
      </c>
      <c r="C496" s="1">
        <v>387</v>
      </c>
      <c r="D496" s="1">
        <f t="shared" si="14"/>
        <v>-12</v>
      </c>
      <c r="E496" s="1">
        <f ca="1">IF(ROW()&lt;13,"",AVERAGE(OFFSET(United_States[[#This Row],[Last]],,,-12)))</f>
        <v>386.16666666666669</v>
      </c>
      <c r="F496" s="9">
        <f t="shared" si="15"/>
        <v>-3.007518796992481E-2</v>
      </c>
      <c r="G496" s="16">
        <f ca="1">IF(ROW()&lt;13,"",AVERAGE(OFFSET(United_States[[#This Row],[% Change]],,,-12)))</f>
        <v>2.1514645977605031E-3</v>
      </c>
    </row>
    <row r="497" spans="1:7" x14ac:dyDescent="0.25">
      <c r="A497" s="1"/>
      <c r="B497" s="2">
        <v>27944</v>
      </c>
      <c r="C497" s="1">
        <v>394</v>
      </c>
      <c r="D497" s="1">
        <f t="shared" si="14"/>
        <v>7</v>
      </c>
      <c r="E497" s="1">
        <f ca="1">IF(ROW()&lt;13,"",AVERAGE(OFFSET(United_States[[#This Row],[Last]],,,-12)))</f>
        <v>387.91666666666669</v>
      </c>
      <c r="F497" s="9">
        <f t="shared" si="15"/>
        <v>1.8087855297157621E-2</v>
      </c>
      <c r="G497" s="16">
        <f ca="1">IF(ROW()&lt;13,"",AVERAGE(OFFSET(United_States[[#This Row],[% Change]],,,-12)))</f>
        <v>5.1938735918218822E-3</v>
      </c>
    </row>
    <row r="498" spans="1:7" x14ac:dyDescent="0.25">
      <c r="A498" s="1"/>
      <c r="B498" s="2">
        <v>27951</v>
      </c>
      <c r="C498" s="1">
        <v>372</v>
      </c>
      <c r="D498" s="1">
        <f t="shared" si="14"/>
        <v>-22</v>
      </c>
      <c r="E498" s="1">
        <f ca="1">IF(ROW()&lt;13,"",AVERAGE(OFFSET(United_States[[#This Row],[Last]],,,-12)))</f>
        <v>388.83333333333331</v>
      </c>
      <c r="F498" s="9">
        <f t="shared" si="15"/>
        <v>-5.5837563451776651E-2</v>
      </c>
      <c r="G498" s="16">
        <f ca="1">IF(ROW()&lt;13,"",AVERAGE(OFFSET(United_States[[#This Row],[% Change]],,,-12)))</f>
        <v>3.2217084516269132E-3</v>
      </c>
    </row>
    <row r="499" spans="1:7" x14ac:dyDescent="0.25">
      <c r="A499" s="1"/>
      <c r="B499" s="2">
        <v>27958</v>
      </c>
      <c r="C499" s="1">
        <v>406</v>
      </c>
      <c r="D499" s="1">
        <f t="shared" si="14"/>
        <v>34</v>
      </c>
      <c r="E499" s="1">
        <f ca="1">IF(ROW()&lt;13,"",AVERAGE(OFFSET(United_States[[#This Row],[Last]],,,-12)))</f>
        <v>392.08333333333331</v>
      </c>
      <c r="F499" s="9">
        <f t="shared" si="15"/>
        <v>9.1397849462365593E-2</v>
      </c>
      <c r="G499" s="16">
        <f ca="1">IF(ROW()&lt;13,"",AVERAGE(OFFSET(United_States[[#This Row],[% Change]],,,-12)))</f>
        <v>9.4531543555775085E-3</v>
      </c>
    </row>
    <row r="500" spans="1:7" x14ac:dyDescent="0.25">
      <c r="A500" s="1"/>
      <c r="B500" s="2">
        <v>27965</v>
      </c>
      <c r="C500" s="1">
        <v>394</v>
      </c>
      <c r="D500" s="1">
        <f t="shared" si="14"/>
        <v>-12</v>
      </c>
      <c r="E500" s="1">
        <f ca="1">IF(ROW()&lt;13,"",AVERAGE(OFFSET(United_States[[#This Row],[Last]],,,-12)))</f>
        <v>392.83333333333331</v>
      </c>
      <c r="F500" s="9">
        <f t="shared" si="15"/>
        <v>-2.9556650246305417E-2</v>
      </c>
      <c r="G500" s="16">
        <f ca="1">IF(ROW()&lt;13,"",AVERAGE(OFFSET(United_States[[#This Row],[% Change]],,,-12)))</f>
        <v>2.9029067078949252E-3</v>
      </c>
    </row>
    <row r="501" spans="1:7" x14ac:dyDescent="0.25">
      <c r="A501" s="1"/>
      <c r="B501" s="2">
        <v>27972</v>
      </c>
      <c r="C501" s="1">
        <v>388</v>
      </c>
      <c r="D501" s="1">
        <f t="shared" si="14"/>
        <v>-6</v>
      </c>
      <c r="E501" s="1">
        <f ca="1">IF(ROW()&lt;13,"",AVERAGE(OFFSET(United_States[[#This Row],[Last]],,,-12)))</f>
        <v>392.25</v>
      </c>
      <c r="F501" s="9">
        <f t="shared" si="15"/>
        <v>-1.5228426395939087E-2</v>
      </c>
      <c r="G501" s="16">
        <f ca="1">IF(ROW()&lt;13,"",AVERAGE(OFFSET(United_States[[#This Row],[% Change]],,,-12)))</f>
        <v>-5.3063098960216273E-4</v>
      </c>
    </row>
    <row r="502" spans="1:7" x14ac:dyDescent="0.25">
      <c r="A502" s="1"/>
      <c r="B502" s="2">
        <v>27979</v>
      </c>
      <c r="C502" s="1">
        <v>378</v>
      </c>
      <c r="D502" s="1">
        <f t="shared" si="14"/>
        <v>-10</v>
      </c>
      <c r="E502" s="1">
        <f ca="1">IF(ROW()&lt;13,"",AVERAGE(OFFSET(United_States[[#This Row],[Last]],,,-12)))</f>
        <v>391.91666666666669</v>
      </c>
      <c r="F502" s="9">
        <f t="shared" si="15"/>
        <v>-2.5773195876288658E-2</v>
      </c>
      <c r="G502" s="16">
        <f ca="1">IF(ROW()&lt;13,"",AVERAGE(OFFSET(United_States[[#This Row],[% Change]],,,-12)))</f>
        <v>6.4218721129057362E-5</v>
      </c>
    </row>
    <row r="503" spans="1:7" x14ac:dyDescent="0.25">
      <c r="A503" s="1"/>
      <c r="B503" s="2">
        <v>27986</v>
      </c>
      <c r="C503" s="1">
        <v>382</v>
      </c>
      <c r="D503" s="1">
        <f t="shared" si="14"/>
        <v>4</v>
      </c>
      <c r="E503" s="1">
        <f ca="1">IF(ROW()&lt;13,"",AVERAGE(OFFSET(United_States[[#This Row],[Last]],,,-12)))</f>
        <v>390.91666666666669</v>
      </c>
      <c r="F503" s="9">
        <f t="shared" si="15"/>
        <v>1.0582010582010581E-2</v>
      </c>
      <c r="G503" s="16">
        <f ca="1">IF(ROW()&lt;13,"",AVERAGE(OFFSET(United_States[[#This Row],[% Change]],,,-12)))</f>
        <v>-1.6717481108238135E-3</v>
      </c>
    </row>
    <row r="504" spans="1:7" x14ac:dyDescent="0.25">
      <c r="A504" s="1"/>
      <c r="B504" s="2">
        <v>27993</v>
      </c>
      <c r="C504" s="1">
        <v>400</v>
      </c>
      <c r="D504" s="1">
        <f t="shared" si="14"/>
        <v>18</v>
      </c>
      <c r="E504" s="1">
        <f ca="1">IF(ROW()&lt;13,"",AVERAGE(OFFSET(United_States[[#This Row],[Last]],,,-12)))</f>
        <v>390.75</v>
      </c>
      <c r="F504" s="9">
        <f t="shared" si="15"/>
        <v>4.712041884816754E-2</v>
      </c>
      <c r="G504" s="16">
        <f ca="1">IF(ROW()&lt;13,"",AVERAGE(OFFSET(United_States[[#This Row],[% Change]],,,-12)))</f>
        <v>5.6290608253024897E-4</v>
      </c>
    </row>
    <row r="505" spans="1:7" x14ac:dyDescent="0.25">
      <c r="A505" s="1"/>
      <c r="B505" s="2">
        <v>28000</v>
      </c>
      <c r="C505" s="1">
        <v>394</v>
      </c>
      <c r="D505" s="1">
        <f t="shared" si="14"/>
        <v>-6</v>
      </c>
      <c r="E505" s="1">
        <f ca="1">IF(ROW()&lt;13,"",AVERAGE(OFFSET(United_States[[#This Row],[Last]],,,-12)))</f>
        <v>391.75</v>
      </c>
      <c r="F505" s="9">
        <f t="shared" si="15"/>
        <v>-1.4999999999999999E-2</v>
      </c>
      <c r="G505" s="16">
        <f ca="1">IF(ROW()&lt;13,"",AVERAGE(OFFSET(United_States[[#This Row],[% Change]],,,-12)))</f>
        <v>3.4588430642881278E-3</v>
      </c>
    </row>
    <row r="506" spans="1:7" x14ac:dyDescent="0.25">
      <c r="A506" s="1"/>
      <c r="B506" s="2">
        <v>28007</v>
      </c>
      <c r="C506" s="1">
        <v>421</v>
      </c>
      <c r="D506" s="1">
        <f t="shared" si="14"/>
        <v>27</v>
      </c>
      <c r="E506" s="1">
        <f ca="1">IF(ROW()&lt;13,"",AVERAGE(OFFSET(United_States[[#This Row],[Last]],,,-12)))</f>
        <v>392.91666666666669</v>
      </c>
      <c r="F506" s="9">
        <f t="shared" si="15"/>
        <v>6.8527918781725886E-2</v>
      </c>
      <c r="G506" s="16">
        <f ca="1">IF(ROW()&lt;13,"",AVERAGE(OFFSET(United_States[[#This Row],[% Change]],,,-12)))</f>
        <v>3.7157507812644115E-3</v>
      </c>
    </row>
    <row r="507" spans="1:7" x14ac:dyDescent="0.25">
      <c r="A507" s="1"/>
      <c r="B507" s="2">
        <v>28014</v>
      </c>
      <c r="C507" s="1">
        <v>383</v>
      </c>
      <c r="D507" s="1">
        <f t="shared" si="14"/>
        <v>-38</v>
      </c>
      <c r="E507" s="1">
        <f ca="1">IF(ROW()&lt;13,"",AVERAGE(OFFSET(United_States[[#This Row],[Last]],,,-12)))</f>
        <v>391.58333333333331</v>
      </c>
      <c r="F507" s="9">
        <f t="shared" si="15"/>
        <v>-9.0261282660332537E-2</v>
      </c>
      <c r="G507" s="16">
        <f ca="1">IF(ROW()&lt;13,"",AVERAGE(OFFSET(United_States[[#This Row],[% Change]],,,-12)))</f>
        <v>-2.1680211357616628E-3</v>
      </c>
    </row>
    <row r="508" spans="1:7" x14ac:dyDescent="0.25">
      <c r="A508" s="1"/>
      <c r="B508" s="2">
        <v>28021</v>
      </c>
      <c r="C508" s="1">
        <v>403</v>
      </c>
      <c r="D508" s="1">
        <f t="shared" si="14"/>
        <v>20</v>
      </c>
      <c r="E508" s="1">
        <f ca="1">IF(ROW()&lt;13,"",AVERAGE(OFFSET(United_States[[#This Row],[Last]],,,-12)))</f>
        <v>392.91666666666669</v>
      </c>
      <c r="F508" s="9">
        <f t="shared" si="15"/>
        <v>5.2219321148825062E-2</v>
      </c>
      <c r="G508" s="16">
        <f ca="1">IF(ROW()&lt;13,"",AVERAGE(OFFSET(United_States[[#This Row],[% Change]],,,-12)))</f>
        <v>4.6898546241341613E-3</v>
      </c>
    </row>
    <row r="509" spans="1:7" x14ac:dyDescent="0.25">
      <c r="A509" s="1"/>
      <c r="B509" s="2">
        <v>28028</v>
      </c>
      <c r="C509" s="1">
        <v>423</v>
      </c>
      <c r="D509" s="1">
        <f t="shared" si="14"/>
        <v>20</v>
      </c>
      <c r="E509" s="1">
        <f ca="1">IF(ROW()&lt;13,"",AVERAGE(OFFSET(United_States[[#This Row],[Last]],,,-12)))</f>
        <v>395.33333333333331</v>
      </c>
      <c r="F509" s="9">
        <f t="shared" si="15"/>
        <v>4.9627791563275438E-2</v>
      </c>
      <c r="G509" s="16">
        <f ca="1">IF(ROW()&lt;13,"",AVERAGE(OFFSET(United_States[[#This Row],[% Change]],,,-12)))</f>
        <v>7.318182646310646E-3</v>
      </c>
    </row>
    <row r="510" spans="1:7" x14ac:dyDescent="0.25">
      <c r="A510" s="1"/>
      <c r="B510" s="2">
        <v>28035</v>
      </c>
      <c r="C510" s="1">
        <v>408</v>
      </c>
      <c r="D510" s="1">
        <f t="shared" si="14"/>
        <v>-15</v>
      </c>
      <c r="E510" s="1">
        <f ca="1">IF(ROW()&lt;13,"",AVERAGE(OFFSET(United_States[[#This Row],[Last]],,,-12)))</f>
        <v>398.33333333333331</v>
      </c>
      <c r="F510" s="9">
        <f t="shared" si="15"/>
        <v>-3.5460992907801421E-2</v>
      </c>
      <c r="G510" s="16">
        <f ca="1">IF(ROW()&lt;13,"",AVERAGE(OFFSET(United_States[[#This Row],[% Change]],,,-12)))</f>
        <v>9.0162301916419177E-3</v>
      </c>
    </row>
    <row r="511" spans="1:7" x14ac:dyDescent="0.25">
      <c r="A511" s="1"/>
      <c r="B511" s="2">
        <v>28042</v>
      </c>
      <c r="C511" s="1">
        <v>411</v>
      </c>
      <c r="D511" s="1">
        <f t="shared" si="14"/>
        <v>3</v>
      </c>
      <c r="E511" s="1">
        <f ca="1">IF(ROW()&lt;13,"",AVERAGE(OFFSET(United_States[[#This Row],[Last]],,,-12)))</f>
        <v>398.75</v>
      </c>
      <c r="F511" s="9">
        <f t="shared" si="15"/>
        <v>7.3529411764705881E-3</v>
      </c>
      <c r="G511" s="16">
        <f ca="1">IF(ROW()&lt;13,"",AVERAGE(OFFSET(United_States[[#This Row],[% Change]],,,-12)))</f>
        <v>2.0124878344839978E-3</v>
      </c>
    </row>
    <row r="512" spans="1:7" x14ac:dyDescent="0.25">
      <c r="A512" s="1"/>
      <c r="B512" s="2">
        <v>28049</v>
      </c>
      <c r="C512" s="1">
        <v>403</v>
      </c>
      <c r="D512" s="1">
        <f t="shared" si="14"/>
        <v>-8</v>
      </c>
      <c r="E512" s="1">
        <f ca="1">IF(ROW()&lt;13,"",AVERAGE(OFFSET(United_States[[#This Row],[Last]],,,-12)))</f>
        <v>399.5</v>
      </c>
      <c r="F512" s="9">
        <f t="shared" si="15"/>
        <v>-1.9464720194647202E-2</v>
      </c>
      <c r="G512" s="16">
        <f ca="1">IF(ROW()&lt;13,"",AVERAGE(OFFSET(United_States[[#This Row],[% Change]],,,-12)))</f>
        <v>2.8534820054555176E-3</v>
      </c>
    </row>
    <row r="513" spans="1:7" x14ac:dyDescent="0.25">
      <c r="A513" s="1"/>
      <c r="B513" s="2">
        <v>28056</v>
      </c>
      <c r="C513" s="1">
        <v>409</v>
      </c>
      <c r="D513" s="1">
        <f t="shared" si="14"/>
        <v>6</v>
      </c>
      <c r="E513" s="1">
        <f ca="1">IF(ROW()&lt;13,"",AVERAGE(OFFSET(United_States[[#This Row],[Last]],,,-12)))</f>
        <v>401.25</v>
      </c>
      <c r="F513" s="9">
        <f t="shared" si="15"/>
        <v>1.488833746898263E-2</v>
      </c>
      <c r="G513" s="16">
        <f ca="1">IF(ROW()&lt;13,"",AVERAGE(OFFSET(United_States[[#This Row],[% Change]],,,-12)))</f>
        <v>5.3632123275323259E-3</v>
      </c>
    </row>
    <row r="514" spans="1:7" x14ac:dyDescent="0.25">
      <c r="A514" s="1"/>
      <c r="B514" s="2">
        <v>28063</v>
      </c>
      <c r="C514" s="1">
        <v>414</v>
      </c>
      <c r="D514" s="1">
        <f t="shared" ref="D514:D577" si="16">C514-C513</f>
        <v>5</v>
      </c>
      <c r="E514" s="1">
        <f ca="1">IF(ROW()&lt;13,"",AVERAGE(OFFSET(United_States[[#This Row],[Last]],,,-12)))</f>
        <v>404.25</v>
      </c>
      <c r="F514" s="9">
        <f t="shared" ref="F514:F577" si="17">(C514-C513)/C513</f>
        <v>1.2224938875305624E-2</v>
      </c>
      <c r="G514" s="16">
        <f ca="1">IF(ROW()&lt;13,"",AVERAGE(OFFSET(United_States[[#This Row],[% Change]],,,-12)))</f>
        <v>8.5297235568318492E-3</v>
      </c>
    </row>
    <row r="515" spans="1:7" x14ac:dyDescent="0.25">
      <c r="A515" s="1"/>
      <c r="B515" s="2">
        <v>28070</v>
      </c>
      <c r="C515" s="1">
        <v>390</v>
      </c>
      <c r="D515" s="1">
        <f t="shared" si="16"/>
        <v>-24</v>
      </c>
      <c r="E515" s="1">
        <f ca="1">IF(ROW()&lt;13,"",AVERAGE(OFFSET(United_States[[#This Row],[Last]],,,-12)))</f>
        <v>404.91666666666669</v>
      </c>
      <c r="F515" s="9">
        <f t="shared" si="17"/>
        <v>-5.7971014492753624E-2</v>
      </c>
      <c r="G515" s="16">
        <f ca="1">IF(ROW()&lt;13,"",AVERAGE(OFFSET(United_States[[#This Row],[% Change]],,,-12)))</f>
        <v>2.8169714672681661E-3</v>
      </c>
    </row>
    <row r="516" spans="1:7" x14ac:dyDescent="0.25">
      <c r="A516" s="1"/>
      <c r="B516" s="2">
        <v>28077</v>
      </c>
      <c r="C516" s="1">
        <v>383</v>
      </c>
      <c r="D516" s="1">
        <f t="shared" si="16"/>
        <v>-7</v>
      </c>
      <c r="E516" s="1">
        <f ca="1">IF(ROW()&lt;13,"",AVERAGE(OFFSET(United_States[[#This Row],[Last]],,,-12)))</f>
        <v>403.5</v>
      </c>
      <c r="F516" s="9">
        <f t="shared" si="17"/>
        <v>-1.7948717948717947E-2</v>
      </c>
      <c r="G516" s="16">
        <f ca="1">IF(ROW()&lt;13,"",AVERAGE(OFFSET(United_States[[#This Row],[% Change]],,,-12)))</f>
        <v>-2.605456599138958E-3</v>
      </c>
    </row>
    <row r="517" spans="1:7" x14ac:dyDescent="0.25">
      <c r="A517" s="1"/>
      <c r="B517" s="2">
        <v>28084</v>
      </c>
      <c r="C517" s="1">
        <v>408</v>
      </c>
      <c r="D517" s="1">
        <f t="shared" si="16"/>
        <v>25</v>
      </c>
      <c r="E517" s="1">
        <f ca="1">IF(ROW()&lt;13,"",AVERAGE(OFFSET(United_States[[#This Row],[Last]],,,-12)))</f>
        <v>404.66666666666669</v>
      </c>
      <c r="F517" s="9">
        <f t="shared" si="17"/>
        <v>6.5274151436031339E-2</v>
      </c>
      <c r="G517" s="16">
        <f ca="1">IF(ROW()&lt;13,"",AVERAGE(OFFSET(United_States[[#This Row],[% Change]],,,-12)))</f>
        <v>4.0840560205303196E-3</v>
      </c>
    </row>
    <row r="518" spans="1:7" x14ac:dyDescent="0.25">
      <c r="A518" s="1"/>
      <c r="B518" s="2">
        <v>28091</v>
      </c>
      <c r="C518" s="1">
        <v>377</v>
      </c>
      <c r="D518" s="1">
        <f t="shared" si="16"/>
        <v>-31</v>
      </c>
      <c r="E518" s="1">
        <f ca="1">IF(ROW()&lt;13,"",AVERAGE(OFFSET(United_States[[#This Row],[Last]],,,-12)))</f>
        <v>401</v>
      </c>
      <c r="F518" s="9">
        <f t="shared" si="17"/>
        <v>-7.5980392156862739E-2</v>
      </c>
      <c r="G518" s="16">
        <f ca="1">IF(ROW()&lt;13,"",AVERAGE(OFFSET(United_States[[#This Row],[% Change]],,,-12)))</f>
        <v>-7.9583032243520646E-3</v>
      </c>
    </row>
    <row r="519" spans="1:7" x14ac:dyDescent="0.25">
      <c r="A519" s="1"/>
      <c r="B519" s="2">
        <v>28098</v>
      </c>
      <c r="C519" s="1">
        <v>402</v>
      </c>
      <c r="D519" s="1">
        <f t="shared" si="16"/>
        <v>25</v>
      </c>
      <c r="E519" s="1">
        <f ca="1">IF(ROW()&lt;13,"",AVERAGE(OFFSET(United_States[[#This Row],[Last]],,,-12)))</f>
        <v>402.58333333333331</v>
      </c>
      <c r="F519" s="9">
        <f t="shared" si="17"/>
        <v>6.6312997347480113E-2</v>
      </c>
      <c r="G519" s="16">
        <f ca="1">IF(ROW()&lt;13,"",AVERAGE(OFFSET(United_States[[#This Row],[% Change]],,,-12)))</f>
        <v>5.0895534429656565E-3</v>
      </c>
    </row>
    <row r="520" spans="1:7" x14ac:dyDescent="0.25">
      <c r="A520" s="1"/>
      <c r="B520" s="2">
        <v>28105</v>
      </c>
      <c r="C520" s="1">
        <v>395</v>
      </c>
      <c r="D520" s="1">
        <f t="shared" si="16"/>
        <v>-7</v>
      </c>
      <c r="E520" s="1">
        <f ca="1">IF(ROW()&lt;13,"",AVERAGE(OFFSET(United_States[[#This Row],[Last]],,,-12)))</f>
        <v>401.91666666666669</v>
      </c>
      <c r="F520" s="9">
        <f t="shared" si="17"/>
        <v>-1.7412935323383085E-2</v>
      </c>
      <c r="G520" s="16">
        <f ca="1">IF(ROW()&lt;13,"",AVERAGE(OFFSET(United_States[[#This Row],[% Change]],,,-12)))</f>
        <v>-7.1313459638502397E-4</v>
      </c>
    </row>
    <row r="521" spans="1:7" x14ac:dyDescent="0.25">
      <c r="A521" s="1"/>
      <c r="B521" s="2">
        <v>28112</v>
      </c>
      <c r="C521" s="1">
        <v>365</v>
      </c>
      <c r="D521" s="1">
        <f t="shared" si="16"/>
        <v>-30</v>
      </c>
      <c r="E521" s="1">
        <f ca="1">IF(ROW()&lt;13,"",AVERAGE(OFFSET(United_States[[#This Row],[Last]],,,-12)))</f>
        <v>397.08333333333331</v>
      </c>
      <c r="F521" s="9">
        <f t="shared" si="17"/>
        <v>-7.5949367088607597E-2</v>
      </c>
      <c r="G521" s="16">
        <f ca="1">IF(ROW()&lt;13,"",AVERAGE(OFFSET(United_States[[#This Row],[% Change]],,,-12)))</f>
        <v>-1.1177897817375276E-2</v>
      </c>
    </row>
    <row r="522" spans="1:7" x14ac:dyDescent="0.25">
      <c r="A522" s="1"/>
      <c r="B522" s="2">
        <v>28119</v>
      </c>
      <c r="C522" s="1">
        <v>333</v>
      </c>
      <c r="D522" s="1">
        <f t="shared" si="16"/>
        <v>-32</v>
      </c>
      <c r="E522" s="1">
        <f ca="1">IF(ROW()&lt;13,"",AVERAGE(OFFSET(United_States[[#This Row],[Last]],,,-12)))</f>
        <v>390.83333333333331</v>
      </c>
      <c r="F522" s="9">
        <f t="shared" si="17"/>
        <v>-8.7671232876712329E-2</v>
      </c>
      <c r="G522" s="16">
        <f ca="1">IF(ROW()&lt;13,"",AVERAGE(OFFSET(United_States[[#This Row],[% Change]],,,-12)))</f>
        <v>-1.5528751148117853E-2</v>
      </c>
    </row>
    <row r="523" spans="1:7" x14ac:dyDescent="0.25">
      <c r="A523" s="1"/>
      <c r="B523" s="2">
        <v>28126</v>
      </c>
      <c r="C523" s="1">
        <v>380</v>
      </c>
      <c r="D523" s="1">
        <f t="shared" si="16"/>
        <v>47</v>
      </c>
      <c r="E523" s="1">
        <f ca="1">IF(ROW()&lt;13,"",AVERAGE(OFFSET(United_States[[#This Row],[Last]],,,-12)))</f>
        <v>388.25</v>
      </c>
      <c r="F523" s="9">
        <f t="shared" si="17"/>
        <v>0.14114114114114115</v>
      </c>
      <c r="G523" s="16">
        <f ca="1">IF(ROW()&lt;13,"",AVERAGE(OFFSET(United_States[[#This Row],[% Change]],,,-12)))</f>
        <v>-4.3797344843953048E-3</v>
      </c>
    </row>
    <row r="524" spans="1:7" x14ac:dyDescent="0.25">
      <c r="A524" s="1"/>
      <c r="B524" s="2">
        <v>28133</v>
      </c>
      <c r="C524" s="1">
        <v>416</v>
      </c>
      <c r="D524" s="1">
        <f t="shared" si="16"/>
        <v>36</v>
      </c>
      <c r="E524" s="1">
        <f ca="1">IF(ROW()&lt;13,"",AVERAGE(OFFSET(United_States[[#This Row],[Last]],,,-12)))</f>
        <v>389.33333333333331</v>
      </c>
      <c r="F524" s="9">
        <f t="shared" si="17"/>
        <v>9.4736842105263161E-2</v>
      </c>
      <c r="G524" s="16">
        <f ca="1">IF(ROW()&lt;13,"",AVERAGE(OFFSET(United_States[[#This Row],[% Change]],,,-12)))</f>
        <v>5.1370623739305571E-3</v>
      </c>
    </row>
    <row r="525" spans="1:7" x14ac:dyDescent="0.25">
      <c r="A525" s="1"/>
      <c r="B525" s="2">
        <v>28140</v>
      </c>
      <c r="C525" s="1">
        <v>368</v>
      </c>
      <c r="D525" s="1">
        <f t="shared" si="16"/>
        <v>-48</v>
      </c>
      <c r="E525" s="1">
        <f ca="1">IF(ROW()&lt;13,"",AVERAGE(OFFSET(United_States[[#This Row],[Last]],,,-12)))</f>
        <v>385.91666666666669</v>
      </c>
      <c r="F525" s="9">
        <f t="shared" si="17"/>
        <v>-0.11538461538461539</v>
      </c>
      <c r="G525" s="16">
        <f ca="1">IF(ROW()&lt;13,"",AVERAGE(OFFSET(United_States[[#This Row],[% Change]],,,-12)))</f>
        <v>-5.7190170305359425E-3</v>
      </c>
    </row>
    <row r="526" spans="1:7" x14ac:dyDescent="0.25">
      <c r="A526" s="1"/>
      <c r="B526" s="2">
        <v>28147</v>
      </c>
      <c r="C526" s="1">
        <v>423</v>
      </c>
      <c r="D526" s="1">
        <f t="shared" si="16"/>
        <v>55</v>
      </c>
      <c r="E526" s="1">
        <f ca="1">IF(ROW()&lt;13,"",AVERAGE(OFFSET(United_States[[#This Row],[Last]],,,-12)))</f>
        <v>386.66666666666669</v>
      </c>
      <c r="F526" s="9">
        <f t="shared" si="17"/>
        <v>0.14945652173913043</v>
      </c>
      <c r="G526" s="16">
        <f ca="1">IF(ROW()&lt;13,"",AVERAGE(OFFSET(United_States[[#This Row],[% Change]],,,-12)))</f>
        <v>5.7169482081161245E-3</v>
      </c>
    </row>
    <row r="527" spans="1:7" x14ac:dyDescent="0.25">
      <c r="A527" s="1"/>
      <c r="B527" s="2">
        <v>28154</v>
      </c>
      <c r="C527" s="1">
        <v>422</v>
      </c>
      <c r="D527" s="1">
        <f t="shared" si="16"/>
        <v>-1</v>
      </c>
      <c r="E527" s="1">
        <f ca="1">IF(ROW()&lt;13,"",AVERAGE(OFFSET(United_States[[#This Row],[Last]],,,-12)))</f>
        <v>389.33333333333331</v>
      </c>
      <c r="F527" s="9">
        <f t="shared" si="17"/>
        <v>-2.3640661938534278E-3</v>
      </c>
      <c r="G527" s="16">
        <f ca="1">IF(ROW()&lt;13,"",AVERAGE(OFFSET(United_States[[#This Row],[% Change]],,,-12)))</f>
        <v>1.0350860566357806E-2</v>
      </c>
    </row>
    <row r="528" spans="1:7" x14ac:dyDescent="0.25">
      <c r="A528" s="1"/>
      <c r="B528" s="2">
        <v>28161</v>
      </c>
      <c r="C528" s="1">
        <v>565</v>
      </c>
      <c r="D528" s="1">
        <f t="shared" si="16"/>
        <v>143</v>
      </c>
      <c r="E528" s="1">
        <f ca="1">IF(ROW()&lt;13,"",AVERAGE(OFFSET(United_States[[#This Row],[Last]],,,-12)))</f>
        <v>404.5</v>
      </c>
      <c r="F528" s="9">
        <f t="shared" si="17"/>
        <v>0.33886255924170616</v>
      </c>
      <c r="G528" s="16">
        <f ca="1">IF(ROW()&lt;13,"",AVERAGE(OFFSET(United_States[[#This Row],[% Change]],,,-12)))</f>
        <v>4.0085133665559818E-2</v>
      </c>
    </row>
    <row r="529" spans="1:7" x14ac:dyDescent="0.25">
      <c r="A529" s="1"/>
      <c r="B529" s="2">
        <v>28168</v>
      </c>
      <c r="C529" s="1">
        <v>477</v>
      </c>
      <c r="D529" s="1">
        <f t="shared" si="16"/>
        <v>-88</v>
      </c>
      <c r="E529" s="1">
        <f ca="1">IF(ROW()&lt;13,"",AVERAGE(OFFSET(United_States[[#This Row],[Last]],,,-12)))</f>
        <v>410.25</v>
      </c>
      <c r="F529" s="9">
        <f t="shared" si="17"/>
        <v>-0.15575221238938053</v>
      </c>
      <c r="G529" s="16">
        <f ca="1">IF(ROW()&lt;13,"",AVERAGE(OFFSET(United_States[[#This Row],[% Change]],,,-12)))</f>
        <v>2.1666270013442162E-2</v>
      </c>
    </row>
    <row r="530" spans="1:7" x14ac:dyDescent="0.25">
      <c r="A530" s="1"/>
      <c r="B530" s="2">
        <v>28175</v>
      </c>
      <c r="C530" s="1">
        <v>399</v>
      </c>
      <c r="D530" s="1">
        <f t="shared" si="16"/>
        <v>-78</v>
      </c>
      <c r="E530" s="1">
        <f ca="1">IF(ROW()&lt;13,"",AVERAGE(OFFSET(United_States[[#This Row],[Last]],,,-12)))</f>
        <v>412.08333333333331</v>
      </c>
      <c r="F530" s="9">
        <f t="shared" si="17"/>
        <v>-0.16352201257861634</v>
      </c>
      <c r="G530" s="16">
        <f ca="1">IF(ROW()&lt;13,"",AVERAGE(OFFSET(United_States[[#This Row],[% Change]],,,-12)))</f>
        <v>1.4371134978296023E-2</v>
      </c>
    </row>
    <row r="531" spans="1:7" x14ac:dyDescent="0.25">
      <c r="A531" s="1"/>
      <c r="B531" s="2">
        <v>28182</v>
      </c>
      <c r="C531" s="1">
        <v>362</v>
      </c>
      <c r="D531" s="1">
        <f t="shared" si="16"/>
        <v>-37</v>
      </c>
      <c r="E531" s="1">
        <f ca="1">IF(ROW()&lt;13,"",AVERAGE(OFFSET(United_States[[#This Row],[Last]],,,-12)))</f>
        <v>408.75</v>
      </c>
      <c r="F531" s="9">
        <f t="shared" si="17"/>
        <v>-9.2731829573934832E-2</v>
      </c>
      <c r="G531" s="16">
        <f ca="1">IF(ROW()&lt;13,"",AVERAGE(OFFSET(United_States[[#This Row],[% Change]],,,-12)))</f>
        <v>1.1173994015114472E-3</v>
      </c>
    </row>
    <row r="532" spans="1:7" x14ac:dyDescent="0.25">
      <c r="A532" s="1"/>
      <c r="B532" s="2">
        <v>28189</v>
      </c>
      <c r="C532" s="1">
        <v>361</v>
      </c>
      <c r="D532" s="1">
        <f t="shared" si="16"/>
        <v>-1</v>
      </c>
      <c r="E532" s="1">
        <f ca="1">IF(ROW()&lt;13,"",AVERAGE(OFFSET(United_States[[#This Row],[Last]],,,-12)))</f>
        <v>405.91666666666669</v>
      </c>
      <c r="F532" s="9">
        <f t="shared" si="17"/>
        <v>-2.7624309392265192E-3</v>
      </c>
      <c r="G532" s="16">
        <f ca="1">IF(ROW()&lt;13,"",AVERAGE(OFFSET(United_States[[#This Row],[% Change]],,,-12)))</f>
        <v>2.3382747668578303E-3</v>
      </c>
    </row>
    <row r="533" spans="1:7" x14ac:dyDescent="0.25">
      <c r="A533" s="1"/>
      <c r="B533" s="2">
        <v>28196</v>
      </c>
      <c r="C533" s="1">
        <v>355</v>
      </c>
      <c r="D533" s="1">
        <f t="shared" si="16"/>
        <v>-6</v>
      </c>
      <c r="E533" s="1">
        <f ca="1">IF(ROW()&lt;13,"",AVERAGE(OFFSET(United_States[[#This Row],[Last]],,,-12)))</f>
        <v>405.08333333333331</v>
      </c>
      <c r="F533" s="9">
        <f t="shared" si="17"/>
        <v>-1.662049861495845E-2</v>
      </c>
      <c r="G533" s="16">
        <f ca="1">IF(ROW()&lt;13,"",AVERAGE(OFFSET(United_States[[#This Row],[% Change]],,,-12)))</f>
        <v>7.2823471396619268E-3</v>
      </c>
    </row>
    <row r="534" spans="1:7" x14ac:dyDescent="0.25">
      <c r="A534" s="1"/>
      <c r="B534" s="2">
        <v>28203</v>
      </c>
      <c r="C534" s="1">
        <v>369</v>
      </c>
      <c r="D534" s="1">
        <f t="shared" si="16"/>
        <v>14</v>
      </c>
      <c r="E534" s="1">
        <f ca="1">IF(ROW()&lt;13,"",AVERAGE(OFFSET(United_States[[#This Row],[Last]],,,-12)))</f>
        <v>408.08333333333331</v>
      </c>
      <c r="F534" s="9">
        <f t="shared" si="17"/>
        <v>3.9436619718309862E-2</v>
      </c>
      <c r="G534" s="16">
        <f ca="1">IF(ROW()&lt;13,"",AVERAGE(OFFSET(United_States[[#This Row],[% Change]],,,-12)))</f>
        <v>1.7874668189247111E-2</v>
      </c>
    </row>
    <row r="535" spans="1:7" x14ac:dyDescent="0.25">
      <c r="A535" s="1"/>
      <c r="B535" s="2">
        <v>28210</v>
      </c>
      <c r="C535" s="1">
        <v>356</v>
      </c>
      <c r="D535" s="1">
        <f t="shared" si="16"/>
        <v>-13</v>
      </c>
      <c r="E535" s="1">
        <f ca="1">IF(ROW()&lt;13,"",AVERAGE(OFFSET(United_States[[#This Row],[Last]],,,-12)))</f>
        <v>406.08333333333331</v>
      </c>
      <c r="F535" s="9">
        <f t="shared" si="17"/>
        <v>-3.5230352303523033E-2</v>
      </c>
      <c r="G535" s="16">
        <f ca="1">IF(ROW()&lt;13,"",AVERAGE(OFFSET(United_States[[#This Row],[% Change]],,,-12)))</f>
        <v>3.1770437355250897E-3</v>
      </c>
    </row>
    <row r="536" spans="1:7" x14ac:dyDescent="0.25">
      <c r="A536" s="1"/>
      <c r="B536" s="2">
        <v>28217</v>
      </c>
      <c r="C536" s="1">
        <v>350</v>
      </c>
      <c r="D536" s="1">
        <f t="shared" si="16"/>
        <v>-6</v>
      </c>
      <c r="E536" s="1">
        <f ca="1">IF(ROW()&lt;13,"",AVERAGE(OFFSET(United_States[[#This Row],[Last]],,,-12)))</f>
        <v>400.58333333333331</v>
      </c>
      <c r="F536" s="9">
        <f t="shared" si="17"/>
        <v>-1.6853932584269662E-2</v>
      </c>
      <c r="G536" s="16">
        <f ca="1">IF(ROW()&lt;13,"",AVERAGE(OFFSET(United_States[[#This Row],[% Change]],,,-12)))</f>
        <v>-6.1221874886026421E-3</v>
      </c>
    </row>
    <row r="537" spans="1:7" x14ac:dyDescent="0.25">
      <c r="A537" s="1"/>
      <c r="B537" s="2">
        <v>28224</v>
      </c>
      <c r="C537" s="1">
        <v>376</v>
      </c>
      <c r="D537" s="1">
        <f t="shared" si="16"/>
        <v>26</v>
      </c>
      <c r="E537" s="1">
        <f ca="1">IF(ROW()&lt;13,"",AVERAGE(OFFSET(United_States[[#This Row],[Last]],,,-12)))</f>
        <v>401.25</v>
      </c>
      <c r="F537" s="9">
        <f t="shared" si="17"/>
        <v>7.4285714285714288E-2</v>
      </c>
      <c r="G537" s="16">
        <f ca="1">IF(ROW()&lt;13,"",AVERAGE(OFFSET(United_States[[#This Row],[% Change]],,,-12)))</f>
        <v>9.6836733172581627E-3</v>
      </c>
    </row>
    <row r="538" spans="1:7" x14ac:dyDescent="0.25">
      <c r="A538" s="1"/>
      <c r="B538" s="2">
        <v>28231</v>
      </c>
      <c r="C538" s="1">
        <v>361</v>
      </c>
      <c r="D538" s="1">
        <f t="shared" si="16"/>
        <v>-15</v>
      </c>
      <c r="E538" s="1">
        <f ca="1">IF(ROW()&lt;13,"",AVERAGE(OFFSET(United_States[[#This Row],[Last]],,,-12)))</f>
        <v>396.08333333333331</v>
      </c>
      <c r="F538" s="9">
        <f t="shared" si="17"/>
        <v>-3.9893617021276598E-2</v>
      </c>
      <c r="G538" s="16">
        <f ca="1">IF(ROW()&lt;13,"",AVERAGE(OFFSET(United_States[[#This Row],[% Change]],,,-12)))</f>
        <v>-6.0955049127757567E-3</v>
      </c>
    </row>
    <row r="539" spans="1:7" x14ac:dyDescent="0.25">
      <c r="A539" s="1"/>
      <c r="B539" s="2">
        <v>28238</v>
      </c>
      <c r="C539" s="1">
        <v>375</v>
      </c>
      <c r="D539" s="1">
        <f t="shared" si="16"/>
        <v>14</v>
      </c>
      <c r="E539" s="1">
        <f ca="1">IF(ROW()&lt;13,"",AVERAGE(OFFSET(United_States[[#This Row],[Last]],,,-12)))</f>
        <v>392.16666666666669</v>
      </c>
      <c r="F539" s="9">
        <f t="shared" si="17"/>
        <v>3.8781163434903045E-2</v>
      </c>
      <c r="G539" s="16">
        <f ca="1">IF(ROW()&lt;13,"",AVERAGE(OFFSET(United_States[[#This Row],[% Change]],,,-12)))</f>
        <v>-2.6667357770460507E-3</v>
      </c>
    </row>
    <row r="540" spans="1:7" x14ac:dyDescent="0.25">
      <c r="A540" s="1"/>
      <c r="B540" s="2">
        <v>28245</v>
      </c>
      <c r="C540" s="1">
        <v>375</v>
      </c>
      <c r="D540" s="1">
        <f t="shared" si="16"/>
        <v>0</v>
      </c>
      <c r="E540" s="1">
        <f ca="1">IF(ROW()&lt;13,"",AVERAGE(OFFSET(United_States[[#This Row],[Last]],,,-12)))</f>
        <v>376.33333333333331</v>
      </c>
      <c r="F540" s="9">
        <f t="shared" si="17"/>
        <v>0</v>
      </c>
      <c r="G540" s="16">
        <f ca="1">IF(ROW()&lt;13,"",AVERAGE(OFFSET(United_States[[#This Row],[% Change]],,,-12)))</f>
        <v>-3.0905282380521554E-2</v>
      </c>
    </row>
    <row r="541" spans="1:7" x14ac:dyDescent="0.25">
      <c r="A541" s="1"/>
      <c r="B541" s="2">
        <v>28252</v>
      </c>
      <c r="C541" s="1">
        <v>384</v>
      </c>
      <c r="D541" s="1">
        <f t="shared" si="16"/>
        <v>9</v>
      </c>
      <c r="E541" s="1">
        <f ca="1">IF(ROW()&lt;13,"",AVERAGE(OFFSET(United_States[[#This Row],[Last]],,,-12)))</f>
        <v>368.58333333333331</v>
      </c>
      <c r="F541" s="9">
        <f t="shared" si="17"/>
        <v>2.4E-2</v>
      </c>
      <c r="G541" s="16">
        <f ca="1">IF(ROW()&lt;13,"",AVERAGE(OFFSET(United_States[[#This Row],[% Change]],,,-12)))</f>
        <v>-1.5925931348073189E-2</v>
      </c>
    </row>
    <row r="542" spans="1:7" x14ac:dyDescent="0.25">
      <c r="A542" s="1"/>
      <c r="B542" s="2">
        <v>28259</v>
      </c>
      <c r="C542" s="1">
        <v>381</v>
      </c>
      <c r="D542" s="1">
        <f t="shared" si="16"/>
        <v>-3</v>
      </c>
      <c r="E542" s="1">
        <f ca="1">IF(ROW()&lt;13,"",AVERAGE(OFFSET(United_States[[#This Row],[Last]],,,-12)))</f>
        <v>367.08333333333331</v>
      </c>
      <c r="F542" s="9">
        <f t="shared" si="17"/>
        <v>-7.8125E-3</v>
      </c>
      <c r="G542" s="16">
        <f ca="1">IF(ROW()&lt;13,"",AVERAGE(OFFSET(United_States[[#This Row],[% Change]],,,-12)))</f>
        <v>-2.9501386331884914E-3</v>
      </c>
    </row>
    <row r="543" spans="1:7" x14ac:dyDescent="0.25">
      <c r="A543" s="1"/>
      <c r="B543" s="2">
        <v>28266</v>
      </c>
      <c r="C543" s="1">
        <v>375</v>
      </c>
      <c r="D543" s="1">
        <f t="shared" si="16"/>
        <v>-6</v>
      </c>
      <c r="E543" s="1">
        <f ca="1">IF(ROW()&lt;13,"",AVERAGE(OFFSET(United_States[[#This Row],[Last]],,,-12)))</f>
        <v>368.16666666666669</v>
      </c>
      <c r="F543" s="9">
        <f t="shared" si="17"/>
        <v>-1.5748031496062992E-2</v>
      </c>
      <c r="G543" s="16">
        <f ca="1">IF(ROW()&lt;13,"",AVERAGE(OFFSET(United_States[[#This Row],[% Change]],,,-12)))</f>
        <v>3.4651778733008286E-3</v>
      </c>
    </row>
    <row r="544" spans="1:7" x14ac:dyDescent="0.25">
      <c r="A544" s="1"/>
      <c r="B544" s="2">
        <v>28273</v>
      </c>
      <c r="C544" s="1">
        <v>381</v>
      </c>
      <c r="D544" s="1">
        <f t="shared" si="16"/>
        <v>6</v>
      </c>
      <c r="E544" s="1">
        <f ca="1">IF(ROW()&lt;13,"",AVERAGE(OFFSET(United_States[[#This Row],[Last]],,,-12)))</f>
        <v>369.83333333333331</v>
      </c>
      <c r="F544" s="9">
        <f t="shared" si="17"/>
        <v>1.6E-2</v>
      </c>
      <c r="G544" s="16">
        <f ca="1">IF(ROW()&lt;13,"",AVERAGE(OFFSET(United_States[[#This Row],[% Change]],,,-12)))</f>
        <v>5.028713784903039E-3</v>
      </c>
    </row>
    <row r="545" spans="1:7" x14ac:dyDescent="0.25">
      <c r="A545" s="1"/>
      <c r="B545" s="2">
        <v>28280</v>
      </c>
      <c r="C545" s="1">
        <v>363</v>
      </c>
      <c r="D545" s="1">
        <f t="shared" si="16"/>
        <v>-18</v>
      </c>
      <c r="E545" s="1">
        <f ca="1">IF(ROW()&lt;13,"",AVERAGE(OFFSET(United_States[[#This Row],[Last]],,,-12)))</f>
        <v>370.5</v>
      </c>
      <c r="F545" s="9">
        <f t="shared" si="17"/>
        <v>-4.7244094488188976E-2</v>
      </c>
      <c r="G545" s="16">
        <f ca="1">IF(ROW()&lt;13,"",AVERAGE(OFFSET(United_States[[#This Row],[% Change]],,,-12)))</f>
        <v>2.4767474621338278E-3</v>
      </c>
    </row>
    <row r="546" spans="1:7" x14ac:dyDescent="0.25">
      <c r="A546" s="1"/>
      <c r="B546" s="2">
        <v>28287</v>
      </c>
      <c r="C546" s="1">
        <v>358</v>
      </c>
      <c r="D546" s="1">
        <f t="shared" si="16"/>
        <v>-5</v>
      </c>
      <c r="E546" s="1">
        <f ca="1">IF(ROW()&lt;13,"",AVERAGE(OFFSET(United_States[[#This Row],[Last]],,,-12)))</f>
        <v>369.58333333333331</v>
      </c>
      <c r="F546" s="9">
        <f t="shared" si="17"/>
        <v>-1.3774104683195593E-2</v>
      </c>
      <c r="G546" s="16">
        <f ca="1">IF(ROW()&lt;13,"",AVERAGE(OFFSET(United_States[[#This Row],[% Change]],,,-12)))</f>
        <v>-1.9574795713249598E-3</v>
      </c>
    </row>
    <row r="547" spans="1:7" x14ac:dyDescent="0.25">
      <c r="A547" s="1"/>
      <c r="B547" s="2">
        <v>28294</v>
      </c>
      <c r="C547" s="1">
        <v>359</v>
      </c>
      <c r="D547" s="1">
        <f t="shared" si="16"/>
        <v>1</v>
      </c>
      <c r="E547" s="1">
        <f ca="1">IF(ROW()&lt;13,"",AVERAGE(OFFSET(United_States[[#This Row],[Last]],,,-12)))</f>
        <v>369.83333333333331</v>
      </c>
      <c r="F547" s="9">
        <f t="shared" si="17"/>
        <v>2.7932960893854749E-3</v>
      </c>
      <c r="G547" s="16">
        <f ca="1">IF(ROW()&lt;13,"",AVERAGE(OFFSET(United_States[[#This Row],[% Change]],,,-12)))</f>
        <v>1.211157794750749E-3</v>
      </c>
    </row>
    <row r="548" spans="1:7" x14ac:dyDescent="0.25">
      <c r="A548" s="1"/>
      <c r="B548" s="2">
        <v>28301</v>
      </c>
      <c r="C548" s="1">
        <v>365</v>
      </c>
      <c r="D548" s="1">
        <f t="shared" si="16"/>
        <v>6</v>
      </c>
      <c r="E548" s="1">
        <f ca="1">IF(ROW()&lt;13,"",AVERAGE(OFFSET(United_States[[#This Row],[Last]],,,-12)))</f>
        <v>371.08333333333331</v>
      </c>
      <c r="F548" s="9">
        <f t="shared" si="17"/>
        <v>1.6713091922005572E-2</v>
      </c>
      <c r="G548" s="16">
        <f ca="1">IF(ROW()&lt;13,"",AVERAGE(OFFSET(United_States[[#This Row],[% Change]],,,-12)))</f>
        <v>4.0084098369403513E-3</v>
      </c>
    </row>
    <row r="549" spans="1:7" x14ac:dyDescent="0.25">
      <c r="A549" s="1"/>
      <c r="B549" s="2">
        <v>28308</v>
      </c>
      <c r="C549" s="1">
        <v>350</v>
      </c>
      <c r="D549" s="1">
        <f t="shared" si="16"/>
        <v>-15</v>
      </c>
      <c r="E549" s="1">
        <f ca="1">IF(ROW()&lt;13,"",AVERAGE(OFFSET(United_States[[#This Row],[Last]],,,-12)))</f>
        <v>368.91666666666669</v>
      </c>
      <c r="F549" s="9">
        <f t="shared" si="17"/>
        <v>-4.1095890410958902E-2</v>
      </c>
      <c r="G549" s="16">
        <f ca="1">IF(ROW()&lt;13,"",AVERAGE(OFFSET(United_States[[#This Row],[% Change]],,,-12)))</f>
        <v>-5.6067238877824145E-3</v>
      </c>
    </row>
    <row r="550" spans="1:7" x14ac:dyDescent="0.25">
      <c r="A550" s="1"/>
      <c r="B550" s="2">
        <v>28315</v>
      </c>
      <c r="C550" s="1">
        <v>361</v>
      </c>
      <c r="D550" s="1">
        <f t="shared" si="16"/>
        <v>11</v>
      </c>
      <c r="E550" s="1">
        <f ca="1">IF(ROW()&lt;13,"",AVERAGE(OFFSET(United_States[[#This Row],[Last]],,,-12)))</f>
        <v>368.91666666666669</v>
      </c>
      <c r="F550" s="9">
        <f t="shared" si="17"/>
        <v>3.1428571428571431E-2</v>
      </c>
      <c r="G550" s="16">
        <f ca="1">IF(ROW()&lt;13,"",AVERAGE(OFFSET(United_States[[#This Row],[% Change]],,,-12)))</f>
        <v>3.3679181637158846E-4</v>
      </c>
    </row>
    <row r="551" spans="1:7" x14ac:dyDescent="0.25">
      <c r="A551" s="1"/>
      <c r="B551" s="2">
        <v>28322</v>
      </c>
      <c r="C551" s="1">
        <v>366</v>
      </c>
      <c r="D551" s="1">
        <f t="shared" si="16"/>
        <v>5</v>
      </c>
      <c r="E551" s="1">
        <f ca="1">IF(ROW()&lt;13,"",AVERAGE(OFFSET(United_States[[#This Row],[Last]],,,-12)))</f>
        <v>368.16666666666669</v>
      </c>
      <c r="F551" s="9">
        <f t="shared" si="17"/>
        <v>1.3850415512465374E-2</v>
      </c>
      <c r="G551" s="16">
        <f ca="1">IF(ROW()&lt;13,"",AVERAGE(OFFSET(United_States[[#This Row],[% Change]],,,-12)))</f>
        <v>-1.7407705104982175E-3</v>
      </c>
    </row>
    <row r="552" spans="1:7" x14ac:dyDescent="0.25">
      <c r="A552" s="1"/>
      <c r="B552" s="2">
        <v>28329</v>
      </c>
      <c r="C552" s="1">
        <v>365</v>
      </c>
      <c r="D552" s="1">
        <f t="shared" si="16"/>
        <v>-1</v>
      </c>
      <c r="E552" s="1">
        <f ca="1">IF(ROW()&lt;13,"",AVERAGE(OFFSET(United_States[[#This Row],[Last]],,,-12)))</f>
        <v>367.33333333333331</v>
      </c>
      <c r="F552" s="9">
        <f t="shared" si="17"/>
        <v>-2.7322404371584699E-3</v>
      </c>
      <c r="G552" s="16">
        <f ca="1">IF(ROW()&lt;13,"",AVERAGE(OFFSET(United_States[[#This Row],[% Change]],,,-12)))</f>
        <v>-1.9684572135947567E-3</v>
      </c>
    </row>
    <row r="553" spans="1:7" x14ac:dyDescent="0.25">
      <c r="A553" s="1"/>
      <c r="B553" s="2">
        <v>28336</v>
      </c>
      <c r="C553" s="1">
        <v>365</v>
      </c>
      <c r="D553" s="1">
        <f t="shared" si="16"/>
        <v>0</v>
      </c>
      <c r="E553" s="1">
        <f ca="1">IF(ROW()&lt;13,"",AVERAGE(OFFSET(United_States[[#This Row],[Last]],,,-12)))</f>
        <v>365.75</v>
      </c>
      <c r="F553" s="9">
        <f t="shared" si="17"/>
        <v>0</v>
      </c>
      <c r="G553" s="16">
        <f ca="1">IF(ROW()&lt;13,"",AVERAGE(OFFSET(United_States[[#This Row],[% Change]],,,-12)))</f>
        <v>-3.9684572135947572E-3</v>
      </c>
    </row>
    <row r="554" spans="1:7" x14ac:dyDescent="0.25">
      <c r="A554" s="1"/>
      <c r="B554" s="2">
        <v>28343</v>
      </c>
      <c r="C554" s="1">
        <v>378</v>
      </c>
      <c r="D554" s="1">
        <f t="shared" si="16"/>
        <v>13</v>
      </c>
      <c r="E554" s="1">
        <f ca="1">IF(ROW()&lt;13,"",AVERAGE(OFFSET(United_States[[#This Row],[Last]],,,-12)))</f>
        <v>365.5</v>
      </c>
      <c r="F554" s="9">
        <f t="shared" si="17"/>
        <v>3.5616438356164383E-2</v>
      </c>
      <c r="G554" s="16">
        <f ca="1">IF(ROW()&lt;13,"",AVERAGE(OFFSET(United_States[[#This Row],[% Change]],,,-12)))</f>
        <v>-3.4937901724772558E-4</v>
      </c>
    </row>
    <row r="555" spans="1:7" x14ac:dyDescent="0.25">
      <c r="A555" s="1"/>
      <c r="B555" s="2">
        <v>28350</v>
      </c>
      <c r="C555" s="1">
        <v>359</v>
      </c>
      <c r="D555" s="1">
        <f t="shared" si="16"/>
        <v>-19</v>
      </c>
      <c r="E555" s="1">
        <f ca="1">IF(ROW()&lt;13,"",AVERAGE(OFFSET(United_States[[#This Row],[Last]],,,-12)))</f>
        <v>364.16666666666669</v>
      </c>
      <c r="F555" s="9">
        <f t="shared" si="17"/>
        <v>-5.0264550264550262E-2</v>
      </c>
      <c r="G555" s="16">
        <f ca="1">IF(ROW()&lt;13,"",AVERAGE(OFFSET(United_States[[#This Row],[% Change]],,,-12)))</f>
        <v>-3.2257555812883316E-3</v>
      </c>
    </row>
    <row r="556" spans="1:7" x14ac:dyDescent="0.25">
      <c r="A556" s="1"/>
      <c r="B556" s="2">
        <v>28357</v>
      </c>
      <c r="C556" s="1">
        <v>367</v>
      </c>
      <c r="D556" s="1">
        <f t="shared" si="16"/>
        <v>8</v>
      </c>
      <c r="E556" s="1">
        <f ca="1">IF(ROW()&lt;13,"",AVERAGE(OFFSET(United_States[[#This Row],[Last]],,,-12)))</f>
        <v>363</v>
      </c>
      <c r="F556" s="9">
        <f t="shared" si="17"/>
        <v>2.2284122562674095E-2</v>
      </c>
      <c r="G556" s="16">
        <f ca="1">IF(ROW()&lt;13,"",AVERAGE(OFFSET(United_States[[#This Row],[% Change]],,,-12)))</f>
        <v>-2.7020787010654905E-3</v>
      </c>
    </row>
    <row r="557" spans="1:7" x14ac:dyDescent="0.25">
      <c r="A557" s="1"/>
      <c r="B557" s="2">
        <v>28364</v>
      </c>
      <c r="C557" s="1">
        <v>365</v>
      </c>
      <c r="D557" s="1">
        <f t="shared" si="16"/>
        <v>-2</v>
      </c>
      <c r="E557" s="1">
        <f ca="1">IF(ROW()&lt;13,"",AVERAGE(OFFSET(United_States[[#This Row],[Last]],,,-12)))</f>
        <v>363.16666666666669</v>
      </c>
      <c r="F557" s="9">
        <f t="shared" si="17"/>
        <v>-5.4495912806539508E-3</v>
      </c>
      <c r="G557" s="16">
        <f ca="1">IF(ROW()&lt;13,"",AVERAGE(OFFSET(United_States[[#This Row],[% Change]],,,-12)))</f>
        <v>7.8079656622909632E-4</v>
      </c>
    </row>
    <row r="558" spans="1:7" x14ac:dyDescent="0.25">
      <c r="A558" s="1"/>
      <c r="B558" s="2">
        <v>28371</v>
      </c>
      <c r="C558" s="1">
        <v>374</v>
      </c>
      <c r="D558" s="1">
        <f t="shared" si="16"/>
        <v>9</v>
      </c>
      <c r="E558" s="1">
        <f ca="1">IF(ROW()&lt;13,"",AVERAGE(OFFSET(United_States[[#This Row],[Last]],,,-12)))</f>
        <v>364.5</v>
      </c>
      <c r="F558" s="9">
        <f t="shared" si="17"/>
        <v>2.4657534246575342E-2</v>
      </c>
      <c r="G558" s="16">
        <f ca="1">IF(ROW()&lt;13,"",AVERAGE(OFFSET(United_States[[#This Row],[% Change]],,,-12)))</f>
        <v>3.9834331437100072E-3</v>
      </c>
    </row>
    <row r="559" spans="1:7" x14ac:dyDescent="0.25">
      <c r="A559" s="1"/>
      <c r="B559" s="2">
        <v>28378</v>
      </c>
      <c r="C559" s="1">
        <v>359</v>
      </c>
      <c r="D559" s="1">
        <f t="shared" si="16"/>
        <v>-15</v>
      </c>
      <c r="E559" s="1">
        <f ca="1">IF(ROW()&lt;13,"",AVERAGE(OFFSET(United_States[[#This Row],[Last]],,,-12)))</f>
        <v>364.5</v>
      </c>
      <c r="F559" s="9">
        <f t="shared" si="17"/>
        <v>-4.0106951871657755E-2</v>
      </c>
      <c r="G559" s="16">
        <f ca="1">IF(ROW()&lt;13,"",AVERAGE(OFFSET(United_States[[#This Row],[% Change]],,,-12)))</f>
        <v>4.084124802897383E-4</v>
      </c>
    </row>
    <row r="560" spans="1:7" x14ac:dyDescent="0.25">
      <c r="A560" s="1"/>
      <c r="B560" s="2">
        <v>28385</v>
      </c>
      <c r="C560" s="1">
        <v>362</v>
      </c>
      <c r="D560" s="1">
        <f t="shared" si="16"/>
        <v>3</v>
      </c>
      <c r="E560" s="1">
        <f ca="1">IF(ROW()&lt;13,"",AVERAGE(OFFSET(United_States[[#This Row],[Last]],,,-12)))</f>
        <v>364.25</v>
      </c>
      <c r="F560" s="9">
        <f t="shared" si="17"/>
        <v>8.356545961002786E-3</v>
      </c>
      <c r="G560" s="16">
        <f ca="1">IF(ROW()&lt;13,"",AVERAGE(OFFSET(United_States[[#This Row],[% Change]],,,-12)))</f>
        <v>-2.8796634979382776E-4</v>
      </c>
    </row>
    <row r="561" spans="1:7" x14ac:dyDescent="0.25">
      <c r="A561" s="1"/>
      <c r="B561" s="2">
        <v>28392</v>
      </c>
      <c r="C561" s="1">
        <v>380</v>
      </c>
      <c r="D561" s="1">
        <f t="shared" si="16"/>
        <v>18</v>
      </c>
      <c r="E561" s="1">
        <f ca="1">IF(ROW()&lt;13,"",AVERAGE(OFFSET(United_States[[#This Row],[Last]],,,-12)))</f>
        <v>366.75</v>
      </c>
      <c r="F561" s="9">
        <f t="shared" si="17"/>
        <v>4.9723756906077346E-2</v>
      </c>
      <c r="G561" s="16">
        <f ca="1">IF(ROW()&lt;13,"",AVERAGE(OFFSET(United_States[[#This Row],[% Change]],,,-12)))</f>
        <v>7.2803375932925267E-3</v>
      </c>
    </row>
    <row r="562" spans="1:7" x14ac:dyDescent="0.25">
      <c r="A562" s="1"/>
      <c r="B562" s="2">
        <v>28399</v>
      </c>
      <c r="C562" s="1">
        <v>348</v>
      </c>
      <c r="D562" s="1">
        <f t="shared" si="16"/>
        <v>-32</v>
      </c>
      <c r="E562" s="1">
        <f ca="1">IF(ROW()&lt;13,"",AVERAGE(OFFSET(United_States[[#This Row],[Last]],,,-12)))</f>
        <v>365.66666666666669</v>
      </c>
      <c r="F562" s="9">
        <f t="shared" si="17"/>
        <v>-8.4210526315789472E-2</v>
      </c>
      <c r="G562" s="16">
        <f ca="1">IF(ROW()&lt;13,"",AVERAGE(OFFSET(United_States[[#This Row],[% Change]],,,-12)))</f>
        <v>-2.3562538854042161E-3</v>
      </c>
    </row>
    <row r="563" spans="1:7" x14ac:dyDescent="0.25">
      <c r="A563" s="1"/>
      <c r="B563" s="2">
        <v>28406</v>
      </c>
      <c r="C563" s="1">
        <v>365</v>
      </c>
      <c r="D563" s="1">
        <f t="shared" si="16"/>
        <v>17</v>
      </c>
      <c r="E563" s="1">
        <f ca="1">IF(ROW()&lt;13,"",AVERAGE(OFFSET(United_States[[#This Row],[Last]],,,-12)))</f>
        <v>365.58333333333331</v>
      </c>
      <c r="F563" s="9">
        <f t="shared" si="17"/>
        <v>4.8850574712643681E-2</v>
      </c>
      <c r="G563" s="16">
        <f ca="1">IF(ROW()&lt;13,"",AVERAGE(OFFSET(United_States[[#This Row],[% Change]],,,-12)))</f>
        <v>5.6042604794397674E-4</v>
      </c>
    </row>
    <row r="564" spans="1:7" x14ac:dyDescent="0.25">
      <c r="A564" s="1"/>
      <c r="B564" s="2">
        <v>28413</v>
      </c>
      <c r="C564" s="1">
        <v>358</v>
      </c>
      <c r="D564" s="1">
        <f t="shared" si="16"/>
        <v>-7</v>
      </c>
      <c r="E564" s="1">
        <f ca="1">IF(ROW()&lt;13,"",AVERAGE(OFFSET(United_States[[#This Row],[Last]],,,-12)))</f>
        <v>365</v>
      </c>
      <c r="F564" s="9">
        <f t="shared" si="17"/>
        <v>-1.9178082191780823E-2</v>
      </c>
      <c r="G564" s="16">
        <f ca="1">IF(ROW()&lt;13,"",AVERAGE(OFFSET(United_States[[#This Row],[% Change]],,,-12)))</f>
        <v>-8.1006076494121902E-4</v>
      </c>
    </row>
    <row r="565" spans="1:7" x14ac:dyDescent="0.25">
      <c r="A565" s="1"/>
      <c r="B565" s="2">
        <v>28420</v>
      </c>
      <c r="C565" s="1">
        <v>375</v>
      </c>
      <c r="D565" s="1">
        <f t="shared" si="16"/>
        <v>17</v>
      </c>
      <c r="E565" s="1">
        <f ca="1">IF(ROW()&lt;13,"",AVERAGE(OFFSET(United_States[[#This Row],[Last]],,,-12)))</f>
        <v>365.83333333333331</v>
      </c>
      <c r="F565" s="9">
        <f t="shared" si="17"/>
        <v>4.7486033519553071E-2</v>
      </c>
      <c r="G565" s="16">
        <f ca="1">IF(ROW()&lt;13,"",AVERAGE(OFFSET(United_States[[#This Row],[% Change]],,,-12)))</f>
        <v>3.1471086950215373E-3</v>
      </c>
    </row>
    <row r="566" spans="1:7" x14ac:dyDescent="0.25">
      <c r="A566" s="1"/>
      <c r="B566" s="2">
        <v>28427</v>
      </c>
      <c r="C566" s="1">
        <v>349</v>
      </c>
      <c r="D566" s="1">
        <f t="shared" si="16"/>
        <v>-26</v>
      </c>
      <c r="E566" s="1">
        <f ca="1">IF(ROW()&lt;13,"",AVERAGE(OFFSET(United_States[[#This Row],[Last]],,,-12)))</f>
        <v>363.41666666666669</v>
      </c>
      <c r="F566" s="9">
        <f t="shared" si="17"/>
        <v>-6.933333333333333E-2</v>
      </c>
      <c r="G566" s="16">
        <f ca="1">IF(ROW()&lt;13,"",AVERAGE(OFFSET(United_States[[#This Row],[% Change]],,,-12)))</f>
        <v>-5.5987056124366065E-3</v>
      </c>
    </row>
    <row r="567" spans="1:7" x14ac:dyDescent="0.25">
      <c r="A567" s="1"/>
      <c r="B567" s="2">
        <v>28434</v>
      </c>
      <c r="C567" s="1">
        <v>366</v>
      </c>
      <c r="D567" s="1">
        <f t="shared" si="16"/>
        <v>17</v>
      </c>
      <c r="E567" s="1">
        <f ca="1">IF(ROW()&lt;13,"",AVERAGE(OFFSET(United_States[[#This Row],[Last]],,,-12)))</f>
        <v>364</v>
      </c>
      <c r="F567" s="9">
        <f t="shared" si="17"/>
        <v>4.8710601719197708E-2</v>
      </c>
      <c r="G567" s="16">
        <f ca="1">IF(ROW()&lt;13,"",AVERAGE(OFFSET(United_States[[#This Row],[% Change]],,,-12)))</f>
        <v>2.6492237195423914E-3</v>
      </c>
    </row>
    <row r="568" spans="1:7" x14ac:dyDescent="0.25">
      <c r="A568" s="1"/>
      <c r="B568" s="2">
        <v>28441</v>
      </c>
      <c r="C568" s="1">
        <v>334</v>
      </c>
      <c r="D568" s="1">
        <f t="shared" si="16"/>
        <v>-32</v>
      </c>
      <c r="E568" s="1">
        <f ca="1">IF(ROW()&lt;13,"",AVERAGE(OFFSET(United_States[[#This Row],[Last]],,,-12)))</f>
        <v>361.25</v>
      </c>
      <c r="F568" s="9">
        <f t="shared" si="17"/>
        <v>-8.7431693989071038E-2</v>
      </c>
      <c r="G568" s="16">
        <f ca="1">IF(ROW()&lt;13,"",AVERAGE(OFFSET(United_States[[#This Row],[% Change]],,,-12)))</f>
        <v>-6.4937609931030359E-3</v>
      </c>
    </row>
    <row r="569" spans="1:7" x14ac:dyDescent="0.25">
      <c r="A569" s="1"/>
      <c r="B569" s="2">
        <v>28448</v>
      </c>
      <c r="C569" s="1">
        <v>360</v>
      </c>
      <c r="D569" s="1">
        <f t="shared" si="16"/>
        <v>26</v>
      </c>
      <c r="E569" s="1">
        <f ca="1">IF(ROW()&lt;13,"",AVERAGE(OFFSET(United_States[[#This Row],[Last]],,,-12)))</f>
        <v>360.83333333333331</v>
      </c>
      <c r="F569" s="9">
        <f t="shared" si="17"/>
        <v>7.7844311377245512E-2</v>
      </c>
      <c r="G569" s="16">
        <f ca="1">IF(ROW()&lt;13,"",AVERAGE(OFFSET(United_States[[#This Row],[% Change]],,,-12)))</f>
        <v>4.473975617219188E-4</v>
      </c>
    </row>
    <row r="570" spans="1:7" x14ac:dyDescent="0.25">
      <c r="A570" s="1"/>
      <c r="B570" s="2">
        <v>28455</v>
      </c>
      <c r="C570" s="1">
        <v>354</v>
      </c>
      <c r="D570" s="1">
        <f t="shared" si="16"/>
        <v>-6</v>
      </c>
      <c r="E570" s="1">
        <f ca="1">IF(ROW()&lt;13,"",AVERAGE(OFFSET(United_States[[#This Row],[Last]],,,-12)))</f>
        <v>359.16666666666669</v>
      </c>
      <c r="F570" s="9">
        <f t="shared" si="17"/>
        <v>-1.6666666666666666E-2</v>
      </c>
      <c r="G570" s="16">
        <f ca="1">IF(ROW()&lt;13,"",AVERAGE(OFFSET(United_States[[#This Row],[% Change]],,,-12)))</f>
        <v>-2.9962858477149156E-3</v>
      </c>
    </row>
    <row r="571" spans="1:7" x14ac:dyDescent="0.25">
      <c r="A571" s="1"/>
      <c r="B571" s="2">
        <v>28462</v>
      </c>
      <c r="C571" s="1">
        <v>367</v>
      </c>
      <c r="D571" s="1">
        <f t="shared" si="16"/>
        <v>13</v>
      </c>
      <c r="E571" s="1">
        <f ca="1">IF(ROW()&lt;13,"",AVERAGE(OFFSET(United_States[[#This Row],[Last]],,,-12)))</f>
        <v>359.83333333333331</v>
      </c>
      <c r="F571" s="9">
        <f t="shared" si="17"/>
        <v>3.6723163841807911E-2</v>
      </c>
      <c r="G571" s="16">
        <f ca="1">IF(ROW()&lt;13,"",AVERAGE(OFFSET(United_States[[#This Row],[% Change]],,,-12)))</f>
        <v>3.4062237950738899E-3</v>
      </c>
    </row>
    <row r="572" spans="1:7" x14ac:dyDescent="0.25">
      <c r="A572" s="1"/>
      <c r="B572" s="2">
        <v>28469</v>
      </c>
      <c r="C572" s="1">
        <v>364</v>
      </c>
      <c r="D572" s="1">
        <f t="shared" si="16"/>
        <v>-3</v>
      </c>
      <c r="E572" s="1">
        <f ca="1">IF(ROW()&lt;13,"",AVERAGE(OFFSET(United_States[[#This Row],[Last]],,,-12)))</f>
        <v>360</v>
      </c>
      <c r="F572" s="9">
        <f t="shared" si="17"/>
        <v>-8.1743869209809257E-3</v>
      </c>
      <c r="G572" s="16">
        <f ca="1">IF(ROW()&lt;13,"",AVERAGE(OFFSET(United_States[[#This Row],[% Change]],,,-12)))</f>
        <v>2.0286460549085806E-3</v>
      </c>
    </row>
    <row r="573" spans="1:7" x14ac:dyDescent="0.25">
      <c r="A573" s="1"/>
      <c r="B573" s="2">
        <v>28476</v>
      </c>
      <c r="C573" s="1">
        <v>359</v>
      </c>
      <c r="D573" s="1">
        <f t="shared" si="16"/>
        <v>-5</v>
      </c>
      <c r="E573" s="1">
        <f ca="1">IF(ROW()&lt;13,"",AVERAGE(OFFSET(United_States[[#This Row],[Last]],,,-12)))</f>
        <v>358.25</v>
      </c>
      <c r="F573" s="9">
        <f t="shared" si="17"/>
        <v>-1.3736263736263736E-2</v>
      </c>
      <c r="G573" s="16">
        <f ca="1">IF(ROW()&lt;13,"",AVERAGE(OFFSET(United_States[[#This Row],[% Change]],,,-12)))</f>
        <v>-3.2596889986198411E-3</v>
      </c>
    </row>
    <row r="574" spans="1:7" x14ac:dyDescent="0.25">
      <c r="A574" s="1"/>
      <c r="B574" s="2">
        <v>28483</v>
      </c>
      <c r="C574" s="1">
        <v>344</v>
      </c>
      <c r="D574" s="1">
        <f t="shared" si="16"/>
        <v>-15</v>
      </c>
      <c r="E574" s="1">
        <f ca="1">IF(ROW()&lt;13,"",AVERAGE(OFFSET(United_States[[#This Row],[Last]],,,-12)))</f>
        <v>357.91666666666669</v>
      </c>
      <c r="F574" s="9">
        <f t="shared" si="17"/>
        <v>-4.1782729805013928E-2</v>
      </c>
      <c r="G574" s="16">
        <f ca="1">IF(ROW()&lt;13,"",AVERAGE(OFFSET(United_States[[#This Row],[% Change]],,,-12)))</f>
        <v>2.7596071061145266E-4</v>
      </c>
    </row>
    <row r="575" spans="1:7" x14ac:dyDescent="0.25">
      <c r="A575" s="1"/>
      <c r="B575" s="2">
        <v>28490</v>
      </c>
      <c r="C575" s="1">
        <v>364</v>
      </c>
      <c r="D575" s="1">
        <f t="shared" si="16"/>
        <v>20</v>
      </c>
      <c r="E575" s="1">
        <f ca="1">IF(ROW()&lt;13,"",AVERAGE(OFFSET(United_States[[#This Row],[Last]],,,-12)))</f>
        <v>357.83333333333331</v>
      </c>
      <c r="F575" s="9">
        <f t="shared" si="17"/>
        <v>5.8139534883720929E-2</v>
      </c>
      <c r="G575" s="16">
        <f ca="1">IF(ROW()&lt;13,"",AVERAGE(OFFSET(United_States[[#This Row],[% Change]],,,-12)))</f>
        <v>1.0500407248678907E-3</v>
      </c>
    </row>
    <row r="576" spans="1:7" x14ac:dyDescent="0.25">
      <c r="A576" s="1"/>
      <c r="B576" s="2">
        <v>28497</v>
      </c>
      <c r="C576" s="1">
        <v>346</v>
      </c>
      <c r="D576" s="1">
        <f t="shared" si="16"/>
        <v>-18</v>
      </c>
      <c r="E576" s="1">
        <f ca="1">IF(ROW()&lt;13,"",AVERAGE(OFFSET(United_States[[#This Row],[Last]],,,-12)))</f>
        <v>356.83333333333331</v>
      </c>
      <c r="F576" s="9">
        <f t="shared" si="17"/>
        <v>-4.9450549450549448E-2</v>
      </c>
      <c r="G576" s="16">
        <f ca="1">IF(ROW()&lt;13,"",AVERAGE(OFFSET(United_States[[#This Row],[% Change]],,,-12)))</f>
        <v>-1.4726648800294951E-3</v>
      </c>
    </row>
    <row r="577" spans="1:7" x14ac:dyDescent="0.25">
      <c r="A577" s="1"/>
      <c r="B577" s="2">
        <v>28504</v>
      </c>
      <c r="C577" s="1">
        <v>343</v>
      </c>
      <c r="D577" s="1">
        <f t="shared" si="16"/>
        <v>-3</v>
      </c>
      <c r="E577" s="1">
        <f ca="1">IF(ROW()&lt;13,"",AVERAGE(OFFSET(United_States[[#This Row],[Last]],,,-12)))</f>
        <v>354.16666666666669</v>
      </c>
      <c r="F577" s="9">
        <f t="shared" si="17"/>
        <v>-8.670520231213872E-3</v>
      </c>
      <c r="G577" s="16">
        <f ca="1">IF(ROW()&lt;13,"",AVERAGE(OFFSET(United_States[[#This Row],[% Change]],,,-12)))</f>
        <v>-6.1523776925934068E-3</v>
      </c>
    </row>
    <row r="578" spans="1:7" x14ac:dyDescent="0.25">
      <c r="A578" s="1"/>
      <c r="B578" s="2">
        <v>28511</v>
      </c>
      <c r="C578" s="1">
        <v>352</v>
      </c>
      <c r="D578" s="1">
        <f t="shared" ref="D578:D641" si="18">C578-C577</f>
        <v>9</v>
      </c>
      <c r="E578" s="1">
        <f ca="1">IF(ROW()&lt;13,"",AVERAGE(OFFSET(United_States[[#This Row],[Last]],,,-12)))</f>
        <v>354.41666666666669</v>
      </c>
      <c r="F578" s="9">
        <f t="shared" ref="F578:F641" si="19">(C578-C577)/C577</f>
        <v>2.6239067055393587E-2</v>
      </c>
      <c r="G578" s="16">
        <f ca="1">IF(ROW()&lt;13,"",AVERAGE(OFFSET(United_States[[#This Row],[% Change]],,,-12)))</f>
        <v>1.8119890064671694E-3</v>
      </c>
    </row>
    <row r="579" spans="1:7" x14ac:dyDescent="0.25">
      <c r="A579" s="1"/>
      <c r="B579" s="2">
        <v>28518</v>
      </c>
      <c r="C579" s="1">
        <v>363</v>
      </c>
      <c r="D579" s="1">
        <f t="shared" si="18"/>
        <v>11</v>
      </c>
      <c r="E579" s="1">
        <f ca="1">IF(ROW()&lt;13,"",AVERAGE(OFFSET(United_States[[#This Row],[Last]],,,-12)))</f>
        <v>354.16666666666669</v>
      </c>
      <c r="F579" s="9">
        <f t="shared" si="19"/>
        <v>3.125E-2</v>
      </c>
      <c r="G579" s="16">
        <f ca="1">IF(ROW()&lt;13,"",AVERAGE(OFFSET(United_States[[#This Row],[% Change]],,,-12)))</f>
        <v>3.5693886320069403E-4</v>
      </c>
    </row>
    <row r="580" spans="1:7" x14ac:dyDescent="0.25">
      <c r="A580" s="1"/>
      <c r="B580" s="2">
        <v>28525</v>
      </c>
      <c r="C580" s="1">
        <v>360</v>
      </c>
      <c r="D580" s="1">
        <f t="shared" si="18"/>
        <v>-3</v>
      </c>
      <c r="E580" s="1">
        <f ca="1">IF(ROW()&lt;13,"",AVERAGE(OFFSET(United_States[[#This Row],[Last]],,,-12)))</f>
        <v>356.33333333333331</v>
      </c>
      <c r="F580" s="9">
        <f t="shared" si="19"/>
        <v>-8.2644628099173556E-3</v>
      </c>
      <c r="G580" s="16">
        <f ca="1">IF(ROW()&lt;13,"",AVERAGE(OFFSET(United_States[[#This Row],[% Change]],,,-12)))</f>
        <v>6.954208128130167E-3</v>
      </c>
    </row>
    <row r="581" spans="1:7" x14ac:dyDescent="0.25">
      <c r="A581" s="1"/>
      <c r="B581" s="2">
        <v>28532</v>
      </c>
      <c r="C581" s="1">
        <v>373</v>
      </c>
      <c r="D581" s="1">
        <f t="shared" si="18"/>
        <v>13</v>
      </c>
      <c r="E581" s="1">
        <f ca="1">IF(ROW()&lt;13,"",AVERAGE(OFFSET(United_States[[#This Row],[Last]],,,-12)))</f>
        <v>357.41666666666669</v>
      </c>
      <c r="F581" s="9">
        <f t="shared" si="19"/>
        <v>3.6111111111111108E-2</v>
      </c>
      <c r="G581" s="16">
        <f ca="1">IF(ROW()&lt;13,"",AVERAGE(OFFSET(United_States[[#This Row],[% Change]],,,-12)))</f>
        <v>3.4764414392856337E-3</v>
      </c>
    </row>
    <row r="582" spans="1:7" x14ac:dyDescent="0.25">
      <c r="A582" s="1"/>
      <c r="B582" s="2">
        <v>28539</v>
      </c>
      <c r="C582" s="1">
        <v>429</v>
      </c>
      <c r="D582" s="1">
        <f t="shared" si="18"/>
        <v>56</v>
      </c>
      <c r="E582" s="1">
        <f ca="1">IF(ROW()&lt;13,"",AVERAGE(OFFSET(United_States[[#This Row],[Last]],,,-12)))</f>
        <v>363.66666666666669</v>
      </c>
      <c r="F582" s="9">
        <f t="shared" si="19"/>
        <v>0.15013404825737264</v>
      </c>
      <c r="G582" s="16">
        <f ca="1">IF(ROW()&lt;13,"",AVERAGE(OFFSET(United_States[[#This Row],[% Change]],,,-12)))</f>
        <v>1.7376501016288907E-2</v>
      </c>
    </row>
    <row r="583" spans="1:7" x14ac:dyDescent="0.25">
      <c r="A583" s="1"/>
      <c r="B583" s="2">
        <v>28546</v>
      </c>
      <c r="C583" s="1">
        <v>371</v>
      </c>
      <c r="D583" s="1">
        <f t="shared" si="18"/>
        <v>-58</v>
      </c>
      <c r="E583" s="1">
        <f ca="1">IF(ROW()&lt;13,"",AVERAGE(OFFSET(United_States[[#This Row],[Last]],,,-12)))</f>
        <v>364</v>
      </c>
      <c r="F583" s="9">
        <f t="shared" si="19"/>
        <v>-0.1351981351981352</v>
      </c>
      <c r="G583" s="16">
        <f ca="1">IF(ROW()&lt;13,"",AVERAGE(OFFSET(United_States[[#This Row],[% Change]],,,-12)))</f>
        <v>3.0497260962936493E-3</v>
      </c>
    </row>
    <row r="584" spans="1:7" x14ac:dyDescent="0.25">
      <c r="A584" s="1"/>
      <c r="B584" s="2">
        <v>28553</v>
      </c>
      <c r="C584" s="1">
        <v>355</v>
      </c>
      <c r="D584" s="1">
        <f t="shared" si="18"/>
        <v>-16</v>
      </c>
      <c r="E584" s="1">
        <f ca="1">IF(ROW()&lt;13,"",AVERAGE(OFFSET(United_States[[#This Row],[Last]],,,-12)))</f>
        <v>363.25</v>
      </c>
      <c r="F584" s="9">
        <f t="shared" si="19"/>
        <v>-4.3126684636118601E-2</v>
      </c>
      <c r="G584" s="16">
        <f ca="1">IF(ROW()&lt;13,"",AVERAGE(OFFSET(United_States[[#This Row],[% Change]],,,-12)))</f>
        <v>1.3703462003217723E-4</v>
      </c>
    </row>
    <row r="585" spans="1:7" x14ac:dyDescent="0.25">
      <c r="A585" s="1"/>
      <c r="B585" s="2">
        <v>28560</v>
      </c>
      <c r="C585" s="1">
        <v>359</v>
      </c>
      <c r="D585" s="1">
        <f t="shared" si="18"/>
        <v>4</v>
      </c>
      <c r="E585" s="1">
        <f ca="1">IF(ROW()&lt;13,"",AVERAGE(OFFSET(United_States[[#This Row],[Last]],,,-12)))</f>
        <v>363.25</v>
      </c>
      <c r="F585" s="9">
        <f t="shared" si="19"/>
        <v>1.1267605633802818E-2</v>
      </c>
      <c r="G585" s="16">
        <f ca="1">IF(ROW()&lt;13,"",AVERAGE(OFFSET(United_States[[#This Row],[% Change]],,,-12)))</f>
        <v>2.2206904008710573E-3</v>
      </c>
    </row>
    <row r="586" spans="1:7" x14ac:dyDescent="0.25">
      <c r="A586" s="1"/>
      <c r="B586" s="2">
        <v>28567</v>
      </c>
      <c r="C586" s="1">
        <v>347</v>
      </c>
      <c r="D586" s="1">
        <f t="shared" si="18"/>
        <v>-12</v>
      </c>
      <c r="E586" s="1">
        <f ca="1">IF(ROW()&lt;13,"",AVERAGE(OFFSET(United_States[[#This Row],[Last]],,,-12)))</f>
        <v>363.5</v>
      </c>
      <c r="F586" s="9">
        <f t="shared" si="19"/>
        <v>-3.3426183844011144E-2</v>
      </c>
      <c r="G586" s="16">
        <f ca="1">IF(ROW()&lt;13,"",AVERAGE(OFFSET(United_States[[#This Row],[% Change]],,,-12)))</f>
        <v>2.9170692309546209E-3</v>
      </c>
    </row>
    <row r="587" spans="1:7" x14ac:dyDescent="0.25">
      <c r="A587" s="1"/>
      <c r="B587" s="2">
        <v>28574</v>
      </c>
      <c r="C587" s="1">
        <v>335</v>
      </c>
      <c r="D587" s="1">
        <f t="shared" si="18"/>
        <v>-12</v>
      </c>
      <c r="E587" s="1">
        <f ca="1">IF(ROW()&lt;13,"",AVERAGE(OFFSET(United_States[[#This Row],[Last]],,,-12)))</f>
        <v>361.08333333333331</v>
      </c>
      <c r="F587" s="9">
        <f t="shared" si="19"/>
        <v>-3.4582132564841501E-2</v>
      </c>
      <c r="G587" s="16">
        <f ca="1">IF(ROW()&lt;13,"",AVERAGE(OFFSET(United_States[[#This Row],[% Change]],,,-12)))</f>
        <v>-4.8097363897589146E-3</v>
      </c>
    </row>
    <row r="588" spans="1:7" x14ac:dyDescent="0.25">
      <c r="A588" s="1"/>
      <c r="B588" s="2">
        <v>28581</v>
      </c>
      <c r="C588" s="1">
        <v>333</v>
      </c>
      <c r="D588" s="1">
        <f t="shared" si="18"/>
        <v>-2</v>
      </c>
      <c r="E588" s="1">
        <f ca="1">IF(ROW()&lt;13,"",AVERAGE(OFFSET(United_States[[#This Row],[Last]],,,-12)))</f>
        <v>360</v>
      </c>
      <c r="F588" s="9">
        <f t="shared" si="19"/>
        <v>-5.9701492537313433E-3</v>
      </c>
      <c r="G588" s="16">
        <f ca="1">IF(ROW()&lt;13,"",AVERAGE(OFFSET(United_States[[#This Row],[% Change]],,,-12)))</f>
        <v>-1.1863697066907396E-3</v>
      </c>
    </row>
    <row r="589" spans="1:7" x14ac:dyDescent="0.25">
      <c r="A589" s="1"/>
      <c r="B589" s="2">
        <v>28588</v>
      </c>
      <c r="C589" s="1">
        <v>345</v>
      </c>
      <c r="D589" s="1">
        <f t="shared" si="18"/>
        <v>12</v>
      </c>
      <c r="E589" s="1">
        <f ca="1">IF(ROW()&lt;13,"",AVERAGE(OFFSET(United_States[[#This Row],[Last]],,,-12)))</f>
        <v>360.16666666666669</v>
      </c>
      <c r="F589" s="9">
        <f t="shared" si="19"/>
        <v>3.6036036036036036E-2</v>
      </c>
      <c r="G589" s="16">
        <f ca="1">IF(ROW()&lt;13,"",AVERAGE(OFFSET(United_States[[#This Row],[% Change]],,,-12)))</f>
        <v>2.5391766489134215E-3</v>
      </c>
    </row>
    <row r="590" spans="1:7" x14ac:dyDescent="0.25">
      <c r="A590" s="1"/>
      <c r="B590" s="2">
        <v>28595</v>
      </c>
      <c r="C590" s="1">
        <v>309</v>
      </c>
      <c r="D590" s="1">
        <f t="shared" si="18"/>
        <v>-36</v>
      </c>
      <c r="E590" s="1">
        <f ca="1">IF(ROW()&lt;13,"",AVERAGE(OFFSET(United_States[[#This Row],[Last]],,,-12)))</f>
        <v>356.58333333333331</v>
      </c>
      <c r="F590" s="9">
        <f t="shared" si="19"/>
        <v>-0.10434782608695652</v>
      </c>
      <c r="G590" s="16">
        <f ca="1">IF(ROW()&lt;13,"",AVERAGE(OFFSET(United_States[[#This Row],[% Change]],,,-12)))</f>
        <v>-8.3430644462824197E-3</v>
      </c>
    </row>
    <row r="591" spans="1:7" x14ac:dyDescent="0.25">
      <c r="A591" s="1"/>
      <c r="B591" s="2">
        <v>28602</v>
      </c>
      <c r="C591" s="1">
        <v>319</v>
      </c>
      <c r="D591" s="1">
        <f t="shared" si="18"/>
        <v>10</v>
      </c>
      <c r="E591" s="1">
        <f ca="1">IF(ROW()&lt;13,"",AVERAGE(OFFSET(United_States[[#This Row],[Last]],,,-12)))</f>
        <v>352.91666666666669</v>
      </c>
      <c r="F591" s="9">
        <f t="shared" si="19"/>
        <v>3.2362459546925564E-2</v>
      </c>
      <c r="G591" s="16">
        <f ca="1">IF(ROW()&lt;13,"",AVERAGE(OFFSET(United_States[[#This Row],[% Change]],,,-12)))</f>
        <v>-8.2503594840386222E-3</v>
      </c>
    </row>
    <row r="592" spans="1:7" x14ac:dyDescent="0.25">
      <c r="A592" s="1"/>
      <c r="B592" s="2">
        <v>28609</v>
      </c>
      <c r="C592" s="1">
        <v>324</v>
      </c>
      <c r="D592" s="1">
        <f t="shared" si="18"/>
        <v>5</v>
      </c>
      <c r="E592" s="1">
        <f ca="1">IF(ROW()&lt;13,"",AVERAGE(OFFSET(United_States[[#This Row],[Last]],,,-12)))</f>
        <v>349.91666666666669</v>
      </c>
      <c r="F592" s="9">
        <f t="shared" si="19"/>
        <v>1.5673981191222569E-2</v>
      </c>
      <c r="G592" s="16">
        <f ca="1">IF(ROW()&lt;13,"",AVERAGE(OFFSET(United_States[[#This Row],[% Change]],,,-12)))</f>
        <v>-6.255489150610298E-3</v>
      </c>
    </row>
    <row r="593" spans="1:7" x14ac:dyDescent="0.25">
      <c r="A593" s="1"/>
      <c r="B593" s="2">
        <v>28616</v>
      </c>
      <c r="C593" s="1">
        <v>334</v>
      </c>
      <c r="D593" s="1">
        <f t="shared" si="18"/>
        <v>10</v>
      </c>
      <c r="E593" s="1">
        <f ca="1">IF(ROW()&lt;13,"",AVERAGE(OFFSET(United_States[[#This Row],[Last]],,,-12)))</f>
        <v>346.66666666666669</v>
      </c>
      <c r="F593" s="9">
        <f t="shared" si="19"/>
        <v>3.0864197530864196E-2</v>
      </c>
      <c r="G593" s="16">
        <f ca="1">IF(ROW()&lt;13,"",AVERAGE(OFFSET(United_States[[#This Row],[% Change]],,,-12)))</f>
        <v>-6.6927319489642062E-3</v>
      </c>
    </row>
    <row r="594" spans="1:7" x14ac:dyDescent="0.25">
      <c r="A594" s="1"/>
      <c r="B594" s="2">
        <v>28623</v>
      </c>
      <c r="C594" s="1">
        <v>322</v>
      </c>
      <c r="D594" s="1">
        <f t="shared" si="18"/>
        <v>-12</v>
      </c>
      <c r="E594" s="1">
        <f ca="1">IF(ROW()&lt;13,"",AVERAGE(OFFSET(United_States[[#This Row],[Last]],,,-12)))</f>
        <v>337.75</v>
      </c>
      <c r="F594" s="9">
        <f t="shared" si="19"/>
        <v>-3.5928143712574849E-2</v>
      </c>
      <c r="G594" s="16">
        <f ca="1">IF(ROW()&lt;13,"",AVERAGE(OFFSET(United_States[[#This Row],[% Change]],,,-12)))</f>
        <v>-2.2197914613126493E-2</v>
      </c>
    </row>
    <row r="595" spans="1:7" x14ac:dyDescent="0.25">
      <c r="A595" s="1"/>
      <c r="B595" s="2">
        <v>28630</v>
      </c>
      <c r="C595" s="1">
        <v>334</v>
      </c>
      <c r="D595" s="1">
        <f t="shared" si="18"/>
        <v>12</v>
      </c>
      <c r="E595" s="1">
        <f ca="1">IF(ROW()&lt;13,"",AVERAGE(OFFSET(United_States[[#This Row],[Last]],,,-12)))</f>
        <v>334.66666666666669</v>
      </c>
      <c r="F595" s="9">
        <f t="shared" si="19"/>
        <v>3.7267080745341616E-2</v>
      </c>
      <c r="G595" s="16">
        <f ca="1">IF(ROW()&lt;13,"",AVERAGE(OFFSET(United_States[[#This Row],[% Change]],,,-12)))</f>
        <v>-7.8258132845034321E-3</v>
      </c>
    </row>
    <row r="596" spans="1:7" x14ac:dyDescent="0.25">
      <c r="A596" s="1"/>
      <c r="B596" s="2">
        <v>28637</v>
      </c>
      <c r="C596" s="1">
        <v>318</v>
      </c>
      <c r="D596" s="1">
        <f t="shared" si="18"/>
        <v>-16</v>
      </c>
      <c r="E596" s="1">
        <f ca="1">IF(ROW()&lt;13,"",AVERAGE(OFFSET(United_States[[#This Row],[Last]],,,-12)))</f>
        <v>331.58333333333331</v>
      </c>
      <c r="F596" s="9">
        <f t="shared" si="19"/>
        <v>-4.790419161676647E-2</v>
      </c>
      <c r="G596" s="16">
        <f ca="1">IF(ROW()&lt;13,"",AVERAGE(OFFSET(United_States[[#This Row],[% Change]],,,-12)))</f>
        <v>-8.2239388662240856E-3</v>
      </c>
    </row>
    <row r="597" spans="1:7" x14ac:dyDescent="0.25">
      <c r="A597" s="1"/>
      <c r="B597" s="2">
        <v>28644</v>
      </c>
      <c r="C597" s="1">
        <v>310</v>
      </c>
      <c r="D597" s="1">
        <f t="shared" si="18"/>
        <v>-8</v>
      </c>
      <c r="E597" s="1">
        <f ca="1">IF(ROW()&lt;13,"",AVERAGE(OFFSET(United_States[[#This Row],[Last]],,,-12)))</f>
        <v>327.5</v>
      </c>
      <c r="F597" s="9">
        <f t="shared" si="19"/>
        <v>-2.5157232704402517E-2</v>
      </c>
      <c r="G597" s="16">
        <f ca="1">IF(ROW()&lt;13,"",AVERAGE(OFFSET(United_States[[#This Row],[% Change]],,,-12)))</f>
        <v>-1.1259342061074531E-2</v>
      </c>
    </row>
    <row r="598" spans="1:7" x14ac:dyDescent="0.25">
      <c r="A598" s="1"/>
      <c r="B598" s="2">
        <v>28651</v>
      </c>
      <c r="C598" s="1">
        <v>331</v>
      </c>
      <c r="D598" s="1">
        <f t="shared" si="18"/>
        <v>21</v>
      </c>
      <c r="E598" s="1">
        <f ca="1">IF(ROW()&lt;13,"",AVERAGE(OFFSET(United_States[[#This Row],[Last]],,,-12)))</f>
        <v>326.16666666666669</v>
      </c>
      <c r="F598" s="9">
        <f t="shared" si="19"/>
        <v>6.7741935483870974E-2</v>
      </c>
      <c r="G598" s="16">
        <f ca="1">IF(ROW()&lt;13,"",AVERAGE(OFFSET(United_States[[#This Row],[% Change]],,,-12)))</f>
        <v>-2.8286654504176855E-3</v>
      </c>
    </row>
    <row r="599" spans="1:7" x14ac:dyDescent="0.25">
      <c r="A599" s="1"/>
      <c r="B599" s="2">
        <v>28658</v>
      </c>
      <c r="C599" s="1">
        <v>326</v>
      </c>
      <c r="D599" s="1">
        <f t="shared" si="18"/>
        <v>-5</v>
      </c>
      <c r="E599" s="1">
        <f ca="1">IF(ROW()&lt;13,"",AVERAGE(OFFSET(United_States[[#This Row],[Last]],,,-12)))</f>
        <v>325.41666666666669</v>
      </c>
      <c r="F599" s="9">
        <f t="shared" si="19"/>
        <v>-1.5105740181268883E-2</v>
      </c>
      <c r="G599" s="16">
        <f ca="1">IF(ROW()&lt;13,"",AVERAGE(OFFSET(United_States[[#This Row],[% Change]],,,-12)))</f>
        <v>-1.2056327517866348E-3</v>
      </c>
    </row>
    <row r="600" spans="1:7" x14ac:dyDescent="0.25">
      <c r="A600" s="1"/>
      <c r="B600" s="2">
        <v>28665</v>
      </c>
      <c r="C600" s="1">
        <v>330</v>
      </c>
      <c r="D600" s="1">
        <f t="shared" si="18"/>
        <v>4</v>
      </c>
      <c r="E600" s="1">
        <f ca="1">IF(ROW()&lt;13,"",AVERAGE(OFFSET(United_States[[#This Row],[Last]],,,-12)))</f>
        <v>325.16666666666669</v>
      </c>
      <c r="F600" s="9">
        <f t="shared" si="19"/>
        <v>1.2269938650306749E-2</v>
      </c>
      <c r="G600" s="16">
        <f ca="1">IF(ROW()&lt;13,"",AVERAGE(OFFSET(United_States[[#This Row],[% Change]],,,-12)))</f>
        <v>3.1437457354987287E-4</v>
      </c>
    </row>
    <row r="601" spans="1:7" x14ac:dyDescent="0.25">
      <c r="A601" s="1"/>
      <c r="B601" s="2">
        <v>28672</v>
      </c>
      <c r="C601" s="1">
        <v>348</v>
      </c>
      <c r="D601" s="1">
        <f t="shared" si="18"/>
        <v>18</v>
      </c>
      <c r="E601" s="1">
        <f ca="1">IF(ROW()&lt;13,"",AVERAGE(OFFSET(United_States[[#This Row],[Last]],,,-12)))</f>
        <v>325.41666666666669</v>
      </c>
      <c r="F601" s="9">
        <f t="shared" si="19"/>
        <v>5.4545454545454543E-2</v>
      </c>
      <c r="G601" s="16">
        <f ca="1">IF(ROW()&lt;13,"",AVERAGE(OFFSET(United_States[[#This Row],[% Change]],,,-12)))</f>
        <v>1.856826116001414E-3</v>
      </c>
    </row>
    <row r="602" spans="1:7" x14ac:dyDescent="0.25">
      <c r="A602" s="1"/>
      <c r="B602" s="2">
        <v>28679</v>
      </c>
      <c r="C602" s="1">
        <v>356</v>
      </c>
      <c r="D602" s="1">
        <f t="shared" si="18"/>
        <v>8</v>
      </c>
      <c r="E602" s="1">
        <f ca="1">IF(ROW()&lt;13,"",AVERAGE(OFFSET(United_States[[#This Row],[Last]],,,-12)))</f>
        <v>329.33333333333331</v>
      </c>
      <c r="F602" s="9">
        <f t="shared" si="19"/>
        <v>2.2988505747126436E-2</v>
      </c>
      <c r="G602" s="16">
        <f ca="1">IF(ROW()&lt;13,"",AVERAGE(OFFSET(United_States[[#This Row],[% Change]],,,-12)))</f>
        <v>1.2468187102174995E-2</v>
      </c>
    </row>
    <row r="603" spans="1:7" x14ac:dyDescent="0.25">
      <c r="A603" s="1"/>
      <c r="B603" s="2">
        <v>28686</v>
      </c>
      <c r="C603" s="1">
        <v>352</v>
      </c>
      <c r="D603" s="1">
        <f t="shared" si="18"/>
        <v>-4</v>
      </c>
      <c r="E603" s="1">
        <f ca="1">IF(ROW()&lt;13,"",AVERAGE(OFFSET(United_States[[#This Row],[Last]],,,-12)))</f>
        <v>332.08333333333331</v>
      </c>
      <c r="F603" s="9">
        <f t="shared" si="19"/>
        <v>-1.1235955056179775E-2</v>
      </c>
      <c r="G603" s="16">
        <f ca="1">IF(ROW()&lt;13,"",AVERAGE(OFFSET(United_States[[#This Row],[% Change]],,,-12)))</f>
        <v>8.8349858852495491E-3</v>
      </c>
    </row>
    <row r="604" spans="1:7" x14ac:dyDescent="0.25">
      <c r="A604" s="1"/>
      <c r="B604" s="2">
        <v>28693</v>
      </c>
      <c r="C604" s="1">
        <v>349</v>
      </c>
      <c r="D604" s="1">
        <f t="shared" si="18"/>
        <v>-3</v>
      </c>
      <c r="E604" s="1">
        <f ca="1">IF(ROW()&lt;13,"",AVERAGE(OFFSET(United_States[[#This Row],[Last]],,,-12)))</f>
        <v>334.16666666666669</v>
      </c>
      <c r="F604" s="9">
        <f t="shared" si="19"/>
        <v>-8.5227272727272721E-3</v>
      </c>
      <c r="G604" s="16">
        <f ca="1">IF(ROW()&lt;13,"",AVERAGE(OFFSET(United_States[[#This Row],[% Change]],,,-12)))</f>
        <v>6.818593513253729E-3</v>
      </c>
    </row>
    <row r="605" spans="1:7" x14ac:dyDescent="0.25">
      <c r="A605" s="1"/>
      <c r="B605" s="2">
        <v>28700</v>
      </c>
      <c r="C605" s="1">
        <v>346</v>
      </c>
      <c r="D605" s="1">
        <f t="shared" si="18"/>
        <v>-3</v>
      </c>
      <c r="E605" s="1">
        <f ca="1">IF(ROW()&lt;13,"",AVERAGE(OFFSET(United_States[[#This Row],[Last]],,,-12)))</f>
        <v>335.16666666666669</v>
      </c>
      <c r="F605" s="9">
        <f t="shared" si="19"/>
        <v>-8.5959885386819486E-3</v>
      </c>
      <c r="G605" s="16">
        <f ca="1">IF(ROW()&lt;13,"",AVERAGE(OFFSET(United_States[[#This Row],[% Change]],,,-12)))</f>
        <v>3.5302446741248827E-3</v>
      </c>
    </row>
    <row r="606" spans="1:7" x14ac:dyDescent="0.25">
      <c r="A606" s="1"/>
      <c r="B606" s="2">
        <v>28707</v>
      </c>
      <c r="C606" s="1">
        <v>365</v>
      </c>
      <c r="D606" s="1">
        <f t="shared" si="18"/>
        <v>19</v>
      </c>
      <c r="E606" s="1">
        <f ca="1">IF(ROW()&lt;13,"",AVERAGE(OFFSET(United_States[[#This Row],[Last]],,,-12)))</f>
        <v>338.75</v>
      </c>
      <c r="F606" s="9">
        <f t="shared" si="19"/>
        <v>5.4913294797687862E-2</v>
      </c>
      <c r="G606" s="16">
        <f ca="1">IF(ROW()&lt;13,"",AVERAGE(OFFSET(United_States[[#This Row],[% Change]],,,-12)))</f>
        <v>1.110036454998011E-2</v>
      </c>
    </row>
    <row r="607" spans="1:7" x14ac:dyDescent="0.25">
      <c r="A607" s="1"/>
      <c r="B607" s="2">
        <v>28714</v>
      </c>
      <c r="C607" s="1">
        <v>354</v>
      </c>
      <c r="D607" s="1">
        <f t="shared" si="18"/>
        <v>-11</v>
      </c>
      <c r="E607" s="1">
        <f ca="1">IF(ROW()&lt;13,"",AVERAGE(OFFSET(United_States[[#This Row],[Last]],,,-12)))</f>
        <v>340.41666666666669</v>
      </c>
      <c r="F607" s="9">
        <f t="shared" si="19"/>
        <v>-3.0136986301369864E-2</v>
      </c>
      <c r="G607" s="16">
        <f ca="1">IF(ROW()&lt;13,"",AVERAGE(OFFSET(United_States[[#This Row],[% Change]],,,-12)))</f>
        <v>5.4833589627541514E-3</v>
      </c>
    </row>
    <row r="608" spans="1:7" x14ac:dyDescent="0.25">
      <c r="A608" s="1"/>
      <c r="B608" s="2">
        <v>28721</v>
      </c>
      <c r="C608" s="1">
        <v>343</v>
      </c>
      <c r="D608" s="1">
        <f t="shared" si="18"/>
        <v>-11</v>
      </c>
      <c r="E608" s="1">
        <f ca="1">IF(ROW()&lt;13,"",AVERAGE(OFFSET(United_States[[#This Row],[Last]],,,-12)))</f>
        <v>342.5</v>
      </c>
      <c r="F608" s="9">
        <f t="shared" si="19"/>
        <v>-3.1073446327683617E-2</v>
      </c>
      <c r="G608" s="16">
        <f ca="1">IF(ROW()&lt;13,"",AVERAGE(OFFSET(United_States[[#This Row],[% Change]],,,-12)))</f>
        <v>6.8859210701777253E-3</v>
      </c>
    </row>
    <row r="609" spans="1:7" x14ac:dyDescent="0.25">
      <c r="A609" s="1"/>
      <c r="B609" s="2">
        <v>28728</v>
      </c>
      <c r="C609" s="1">
        <v>333</v>
      </c>
      <c r="D609" s="1">
        <f t="shared" si="18"/>
        <v>-10</v>
      </c>
      <c r="E609" s="1">
        <f ca="1">IF(ROW()&lt;13,"",AVERAGE(OFFSET(United_States[[#This Row],[Last]],,,-12)))</f>
        <v>344.41666666666669</v>
      </c>
      <c r="F609" s="9">
        <f t="shared" si="19"/>
        <v>-2.9154518950437316E-2</v>
      </c>
      <c r="G609" s="16">
        <f ca="1">IF(ROW()&lt;13,"",AVERAGE(OFFSET(United_States[[#This Row],[% Change]],,,-12)))</f>
        <v>6.5528138830081599E-3</v>
      </c>
    </row>
    <row r="610" spans="1:7" x14ac:dyDescent="0.25">
      <c r="A610" s="1"/>
      <c r="B610" s="2">
        <v>28735</v>
      </c>
      <c r="C610" s="1">
        <v>313</v>
      </c>
      <c r="D610" s="1">
        <f t="shared" si="18"/>
        <v>-20</v>
      </c>
      <c r="E610" s="1">
        <f ca="1">IF(ROW()&lt;13,"",AVERAGE(OFFSET(United_States[[#This Row],[Last]],,,-12)))</f>
        <v>342.91666666666669</v>
      </c>
      <c r="F610" s="9">
        <f t="shared" si="19"/>
        <v>-6.006006006006006E-2</v>
      </c>
      <c r="G610" s="16">
        <f ca="1">IF(ROW()&lt;13,"",AVERAGE(OFFSET(United_States[[#This Row],[% Change]],,,-12)))</f>
        <v>-4.0973524123194298E-3</v>
      </c>
    </row>
    <row r="611" spans="1:7" x14ac:dyDescent="0.25">
      <c r="A611" s="1"/>
      <c r="B611" s="2">
        <v>28742</v>
      </c>
      <c r="C611" s="1">
        <v>337</v>
      </c>
      <c r="D611" s="1">
        <f t="shared" si="18"/>
        <v>24</v>
      </c>
      <c r="E611" s="1">
        <f ca="1">IF(ROW()&lt;13,"",AVERAGE(OFFSET(United_States[[#This Row],[Last]],,,-12)))</f>
        <v>343.83333333333331</v>
      </c>
      <c r="F611" s="9">
        <f t="shared" si="19"/>
        <v>7.6677316293929709E-2</v>
      </c>
      <c r="G611" s="16">
        <f ca="1">IF(ROW()&lt;13,"",AVERAGE(OFFSET(United_States[[#This Row],[% Change]],,,-12)))</f>
        <v>3.5512356272804548E-3</v>
      </c>
    </row>
    <row r="612" spans="1:7" x14ac:dyDescent="0.25">
      <c r="A612" s="1"/>
      <c r="B612" s="2">
        <v>28749</v>
      </c>
      <c r="C612" s="1">
        <v>322</v>
      </c>
      <c r="D612" s="1">
        <f t="shared" si="18"/>
        <v>-15</v>
      </c>
      <c r="E612" s="1">
        <f ca="1">IF(ROW()&lt;13,"",AVERAGE(OFFSET(United_States[[#This Row],[Last]],,,-12)))</f>
        <v>343.16666666666669</v>
      </c>
      <c r="F612" s="9">
        <f t="shared" si="19"/>
        <v>-4.4510385756676561E-2</v>
      </c>
      <c r="G612" s="16">
        <f ca="1">IF(ROW()&lt;13,"",AVERAGE(OFFSET(United_States[[#This Row],[% Change]],,,-12)))</f>
        <v>-1.1804580733014898E-3</v>
      </c>
    </row>
    <row r="613" spans="1:7" x14ac:dyDescent="0.25">
      <c r="A613" s="1"/>
      <c r="B613" s="2">
        <v>28756</v>
      </c>
      <c r="C613" s="1">
        <v>323</v>
      </c>
      <c r="D613" s="1">
        <f t="shared" si="18"/>
        <v>1</v>
      </c>
      <c r="E613" s="1">
        <f ca="1">IF(ROW()&lt;13,"",AVERAGE(OFFSET(United_States[[#This Row],[Last]],,,-12)))</f>
        <v>341.08333333333331</v>
      </c>
      <c r="F613" s="9">
        <f t="shared" si="19"/>
        <v>3.105590062111801E-3</v>
      </c>
      <c r="G613" s="16">
        <f ca="1">IF(ROW()&lt;13,"",AVERAGE(OFFSET(United_States[[#This Row],[% Change]],,,-12)))</f>
        <v>-5.4671134469133839E-3</v>
      </c>
    </row>
    <row r="614" spans="1:7" x14ac:dyDescent="0.25">
      <c r="A614" s="1"/>
      <c r="B614" s="2">
        <v>28763</v>
      </c>
      <c r="C614" s="1">
        <v>318</v>
      </c>
      <c r="D614" s="1">
        <f t="shared" si="18"/>
        <v>-5</v>
      </c>
      <c r="E614" s="1">
        <f ca="1">IF(ROW()&lt;13,"",AVERAGE(OFFSET(United_States[[#This Row],[Last]],,,-12)))</f>
        <v>337.91666666666669</v>
      </c>
      <c r="F614" s="9">
        <f t="shared" si="19"/>
        <v>-1.5479876160990712E-2</v>
      </c>
      <c r="G614" s="16">
        <f ca="1">IF(ROW()&lt;13,"",AVERAGE(OFFSET(United_States[[#This Row],[% Change]],,,-12)))</f>
        <v>-8.6728119392564789E-3</v>
      </c>
    </row>
    <row r="615" spans="1:7" x14ac:dyDescent="0.25">
      <c r="A615" s="1"/>
      <c r="B615" s="2">
        <v>28770</v>
      </c>
      <c r="C615" s="1">
        <v>343</v>
      </c>
      <c r="D615" s="1">
        <f t="shared" si="18"/>
        <v>25</v>
      </c>
      <c r="E615" s="1">
        <f ca="1">IF(ROW()&lt;13,"",AVERAGE(OFFSET(United_States[[#This Row],[Last]],,,-12)))</f>
        <v>337.16666666666669</v>
      </c>
      <c r="F615" s="9">
        <f t="shared" si="19"/>
        <v>7.8616352201257858E-2</v>
      </c>
      <c r="G615" s="16">
        <f ca="1">IF(ROW()&lt;13,"",AVERAGE(OFFSET(United_States[[#This Row],[% Change]],,,-12)))</f>
        <v>-1.1851196678033433E-3</v>
      </c>
    </row>
    <row r="616" spans="1:7" x14ac:dyDescent="0.25">
      <c r="A616" s="1"/>
      <c r="B616" s="2">
        <v>28777</v>
      </c>
      <c r="C616" s="1">
        <v>316</v>
      </c>
      <c r="D616" s="1">
        <f t="shared" si="18"/>
        <v>-27</v>
      </c>
      <c r="E616" s="1">
        <f ca="1">IF(ROW()&lt;13,"",AVERAGE(OFFSET(United_States[[#This Row],[Last]],,,-12)))</f>
        <v>334.41666666666669</v>
      </c>
      <c r="F616" s="9">
        <f t="shared" si="19"/>
        <v>-7.8717201166180764E-2</v>
      </c>
      <c r="G616" s="16">
        <f ca="1">IF(ROW()&lt;13,"",AVERAGE(OFFSET(United_States[[#This Row],[% Change]],,,-12)))</f>
        <v>-7.0346591589244686E-3</v>
      </c>
    </row>
    <row r="617" spans="1:7" x14ac:dyDescent="0.25">
      <c r="A617" s="1"/>
      <c r="B617" s="2">
        <v>28784</v>
      </c>
      <c r="C617" s="1">
        <v>338</v>
      </c>
      <c r="D617" s="1">
        <f t="shared" si="18"/>
        <v>22</v>
      </c>
      <c r="E617" s="1">
        <f ca="1">IF(ROW()&lt;13,"",AVERAGE(OFFSET(United_States[[#This Row],[Last]],,,-12)))</f>
        <v>333.75</v>
      </c>
      <c r="F617" s="9">
        <f t="shared" si="19"/>
        <v>6.9620253164556958E-2</v>
      </c>
      <c r="G617" s="16">
        <f ca="1">IF(ROW()&lt;13,"",AVERAGE(OFFSET(United_States[[#This Row],[% Change]],,,-12)))</f>
        <v>-5.1663901698789302E-4</v>
      </c>
    </row>
    <row r="618" spans="1:7" x14ac:dyDescent="0.25">
      <c r="A618" s="1"/>
      <c r="B618" s="2">
        <v>28791</v>
      </c>
      <c r="C618" s="1">
        <v>316</v>
      </c>
      <c r="D618" s="1">
        <f t="shared" si="18"/>
        <v>-22</v>
      </c>
      <c r="E618" s="1">
        <f ca="1">IF(ROW()&lt;13,"",AVERAGE(OFFSET(United_States[[#This Row],[Last]],,,-12)))</f>
        <v>329.66666666666669</v>
      </c>
      <c r="F618" s="9">
        <f t="shared" si="19"/>
        <v>-6.5088757396449703E-2</v>
      </c>
      <c r="G618" s="16">
        <f ca="1">IF(ROW()&lt;13,"",AVERAGE(OFFSET(United_States[[#This Row],[% Change]],,,-12)))</f>
        <v>-1.0516810033166022E-2</v>
      </c>
    </row>
    <row r="619" spans="1:7" x14ac:dyDescent="0.25">
      <c r="A619" s="1"/>
      <c r="B619" s="2">
        <v>28798</v>
      </c>
      <c r="C619" s="1">
        <v>317</v>
      </c>
      <c r="D619" s="1">
        <f t="shared" si="18"/>
        <v>1</v>
      </c>
      <c r="E619" s="1">
        <f ca="1">IF(ROW()&lt;13,"",AVERAGE(OFFSET(United_States[[#This Row],[Last]],,,-12)))</f>
        <v>326.58333333333331</v>
      </c>
      <c r="F619" s="9">
        <f t="shared" si="19"/>
        <v>3.1645569620253164E-3</v>
      </c>
      <c r="G619" s="16">
        <f ca="1">IF(ROW()&lt;13,"",AVERAGE(OFFSET(United_States[[#This Row],[% Change]],,,-12)))</f>
        <v>-7.7416814278830912E-3</v>
      </c>
    </row>
    <row r="620" spans="1:7" x14ac:dyDescent="0.25">
      <c r="A620" s="1"/>
      <c r="B620" s="2">
        <v>28805</v>
      </c>
      <c r="C620" s="1">
        <v>304</v>
      </c>
      <c r="D620" s="1">
        <f t="shared" si="18"/>
        <v>-13</v>
      </c>
      <c r="E620" s="1">
        <f ca="1">IF(ROW()&lt;13,"",AVERAGE(OFFSET(United_States[[#This Row],[Last]],,,-12)))</f>
        <v>323.33333333333331</v>
      </c>
      <c r="F620" s="9">
        <f t="shared" si="19"/>
        <v>-4.1009463722397478E-2</v>
      </c>
      <c r="G620" s="16">
        <f ca="1">IF(ROW()&lt;13,"",AVERAGE(OFFSET(United_States[[#This Row],[% Change]],,,-12)))</f>
        <v>-8.569682877442579E-3</v>
      </c>
    </row>
    <row r="621" spans="1:7" x14ac:dyDescent="0.25">
      <c r="A621" s="1"/>
      <c r="B621" s="2">
        <v>28812</v>
      </c>
      <c r="C621" s="1">
        <v>342</v>
      </c>
      <c r="D621" s="1">
        <f t="shared" si="18"/>
        <v>38</v>
      </c>
      <c r="E621" s="1">
        <f ca="1">IF(ROW()&lt;13,"",AVERAGE(OFFSET(United_States[[#This Row],[Last]],,,-12)))</f>
        <v>324.08333333333331</v>
      </c>
      <c r="F621" s="9">
        <f t="shared" si="19"/>
        <v>0.125</v>
      </c>
      <c r="G621" s="16">
        <f ca="1">IF(ROW()&lt;13,"",AVERAGE(OFFSET(United_States[[#This Row],[% Change]],,,-12)))</f>
        <v>4.276527035093864E-3</v>
      </c>
    </row>
    <row r="622" spans="1:7" x14ac:dyDescent="0.25">
      <c r="A622" s="1"/>
      <c r="B622" s="2">
        <v>28819</v>
      </c>
      <c r="C622" s="1">
        <v>359</v>
      </c>
      <c r="D622" s="1">
        <f t="shared" si="18"/>
        <v>17</v>
      </c>
      <c r="E622" s="1">
        <f ca="1">IF(ROW()&lt;13,"",AVERAGE(OFFSET(United_States[[#This Row],[Last]],,,-12)))</f>
        <v>327.91666666666669</v>
      </c>
      <c r="F622" s="9">
        <f t="shared" si="19"/>
        <v>4.9707602339181284E-2</v>
      </c>
      <c r="G622" s="16">
        <f ca="1">IF(ROW()&lt;13,"",AVERAGE(OFFSET(United_States[[#This Row],[% Change]],,,-12)))</f>
        <v>1.3423832235030643E-2</v>
      </c>
    </row>
    <row r="623" spans="1:7" x14ac:dyDescent="0.25">
      <c r="A623" s="1"/>
      <c r="B623" s="2">
        <v>28826</v>
      </c>
      <c r="C623" s="1">
        <v>377</v>
      </c>
      <c r="D623" s="1">
        <f t="shared" si="18"/>
        <v>18</v>
      </c>
      <c r="E623" s="1">
        <f ca="1">IF(ROW()&lt;13,"",AVERAGE(OFFSET(United_States[[#This Row],[Last]],,,-12)))</f>
        <v>331.25</v>
      </c>
      <c r="F623" s="9">
        <f t="shared" si="19"/>
        <v>5.0139275766016712E-2</v>
      </c>
      <c r="G623" s="16">
        <f ca="1">IF(ROW()&lt;13,"",AVERAGE(OFFSET(United_States[[#This Row],[% Change]],,,-12)))</f>
        <v>1.1212328857704559E-2</v>
      </c>
    </row>
    <row r="624" spans="1:7" x14ac:dyDescent="0.25">
      <c r="A624" s="1"/>
      <c r="B624" s="2">
        <v>28833</v>
      </c>
      <c r="C624" s="1">
        <v>344</v>
      </c>
      <c r="D624" s="1">
        <f t="shared" si="18"/>
        <v>-33</v>
      </c>
      <c r="E624" s="1">
        <f ca="1">IF(ROW()&lt;13,"",AVERAGE(OFFSET(United_States[[#This Row],[Last]],,,-12)))</f>
        <v>333.08333333333331</v>
      </c>
      <c r="F624" s="9">
        <f t="shared" si="19"/>
        <v>-8.7533156498673742E-2</v>
      </c>
      <c r="G624" s="16">
        <f ca="1">IF(ROW()&lt;13,"",AVERAGE(OFFSET(United_States[[#This Row],[% Change]],,,-12)))</f>
        <v>7.6270979625381275E-3</v>
      </c>
    </row>
    <row r="625" spans="1:7" x14ac:dyDescent="0.25">
      <c r="A625" s="1"/>
      <c r="B625" s="2">
        <v>28840</v>
      </c>
      <c r="C625" s="1">
        <v>347</v>
      </c>
      <c r="D625" s="1">
        <f t="shared" si="18"/>
        <v>3</v>
      </c>
      <c r="E625" s="1">
        <f ca="1">IF(ROW()&lt;13,"",AVERAGE(OFFSET(United_States[[#This Row],[Last]],,,-12)))</f>
        <v>335.08333333333331</v>
      </c>
      <c r="F625" s="9">
        <f t="shared" si="19"/>
        <v>8.7209302325581394E-3</v>
      </c>
      <c r="G625" s="16">
        <f ca="1">IF(ROW()&lt;13,"",AVERAGE(OFFSET(United_States[[#This Row],[% Change]],,,-12)))</f>
        <v>8.0950429767419878E-3</v>
      </c>
    </row>
    <row r="626" spans="1:7" x14ac:dyDescent="0.25">
      <c r="A626" s="1"/>
      <c r="B626" s="2">
        <v>28847</v>
      </c>
      <c r="C626" s="1">
        <v>352</v>
      </c>
      <c r="D626" s="1">
        <f t="shared" si="18"/>
        <v>5</v>
      </c>
      <c r="E626" s="1">
        <f ca="1">IF(ROW()&lt;13,"",AVERAGE(OFFSET(United_States[[#This Row],[Last]],,,-12)))</f>
        <v>337.91666666666669</v>
      </c>
      <c r="F626" s="9">
        <f t="shared" si="19"/>
        <v>1.4409221902017291E-2</v>
      </c>
      <c r="G626" s="16">
        <f ca="1">IF(ROW()&lt;13,"",AVERAGE(OFFSET(United_States[[#This Row],[% Change]],,,-12)))</f>
        <v>1.0585801148659322E-2</v>
      </c>
    </row>
    <row r="627" spans="1:7" x14ac:dyDescent="0.25">
      <c r="A627" s="1"/>
      <c r="B627" s="2">
        <v>28854</v>
      </c>
      <c r="C627" s="1">
        <v>358</v>
      </c>
      <c r="D627" s="1">
        <f t="shared" si="18"/>
        <v>6</v>
      </c>
      <c r="E627" s="1">
        <f ca="1">IF(ROW()&lt;13,"",AVERAGE(OFFSET(United_States[[#This Row],[Last]],,,-12)))</f>
        <v>339.16666666666669</v>
      </c>
      <c r="F627" s="9">
        <f t="shared" si="19"/>
        <v>1.7045454545454544E-2</v>
      </c>
      <c r="G627" s="16">
        <f ca="1">IF(ROW()&lt;13,"",AVERAGE(OFFSET(United_States[[#This Row],[% Change]],,,-12)))</f>
        <v>5.4548930106757126E-3</v>
      </c>
    </row>
    <row r="628" spans="1:7" x14ac:dyDescent="0.25">
      <c r="A628" s="1"/>
      <c r="B628" s="2">
        <v>28861</v>
      </c>
      <c r="C628" s="1">
        <v>359</v>
      </c>
      <c r="D628" s="1">
        <f t="shared" si="18"/>
        <v>1</v>
      </c>
      <c r="E628" s="1">
        <f ca="1">IF(ROW()&lt;13,"",AVERAGE(OFFSET(United_States[[#This Row],[Last]],,,-12)))</f>
        <v>342.75</v>
      </c>
      <c r="F628" s="9">
        <f t="shared" si="19"/>
        <v>2.7932960893854749E-3</v>
      </c>
      <c r="G628" s="16">
        <f ca="1">IF(ROW()&lt;13,"",AVERAGE(OFFSET(United_States[[#This Row],[% Change]],,,-12)))</f>
        <v>1.2247434448639564E-2</v>
      </c>
    </row>
    <row r="629" spans="1:7" x14ac:dyDescent="0.25">
      <c r="A629" s="1"/>
      <c r="B629" s="2">
        <v>28868</v>
      </c>
      <c r="C629" s="1">
        <v>392</v>
      </c>
      <c r="D629" s="1">
        <f t="shared" si="18"/>
        <v>33</v>
      </c>
      <c r="E629" s="1">
        <f ca="1">IF(ROW()&lt;13,"",AVERAGE(OFFSET(United_States[[#This Row],[Last]],,,-12)))</f>
        <v>347.25</v>
      </c>
      <c r="F629" s="9">
        <f t="shared" si="19"/>
        <v>9.1922005571030641E-2</v>
      </c>
      <c r="G629" s="16">
        <f ca="1">IF(ROW()&lt;13,"",AVERAGE(OFFSET(United_States[[#This Row],[% Change]],,,-12)))</f>
        <v>1.4105913815845706E-2</v>
      </c>
    </row>
    <row r="630" spans="1:7" x14ac:dyDescent="0.25">
      <c r="A630" s="1"/>
      <c r="B630" s="2">
        <v>28875</v>
      </c>
      <c r="C630" s="1">
        <v>337</v>
      </c>
      <c r="D630" s="1">
        <f t="shared" si="18"/>
        <v>-55</v>
      </c>
      <c r="E630" s="1">
        <f ca="1">IF(ROW()&lt;13,"",AVERAGE(OFFSET(United_States[[#This Row],[Last]],,,-12)))</f>
        <v>349</v>
      </c>
      <c r="F630" s="9">
        <f t="shared" si="19"/>
        <v>-0.14030612244897958</v>
      </c>
      <c r="G630" s="16">
        <f ca="1">IF(ROW()&lt;13,"",AVERAGE(OFFSET(United_States[[#This Row],[% Change]],,,-12)))</f>
        <v>7.8378000614682166E-3</v>
      </c>
    </row>
    <row r="631" spans="1:7" x14ac:dyDescent="0.25">
      <c r="A631" s="1"/>
      <c r="B631" s="2">
        <v>28882</v>
      </c>
      <c r="C631" s="1">
        <v>342</v>
      </c>
      <c r="D631" s="1">
        <f t="shared" si="18"/>
        <v>5</v>
      </c>
      <c r="E631" s="1">
        <f ca="1">IF(ROW()&lt;13,"",AVERAGE(OFFSET(United_States[[#This Row],[Last]],,,-12)))</f>
        <v>351.08333333333331</v>
      </c>
      <c r="F631" s="9">
        <f t="shared" si="19"/>
        <v>1.483679525222552E-2</v>
      </c>
      <c r="G631" s="16">
        <f ca="1">IF(ROW()&lt;13,"",AVERAGE(OFFSET(United_States[[#This Row],[% Change]],,,-12)))</f>
        <v>8.8104865856515665E-3</v>
      </c>
    </row>
    <row r="632" spans="1:7" x14ac:dyDescent="0.25">
      <c r="A632" s="1"/>
      <c r="B632" s="2">
        <v>28889</v>
      </c>
      <c r="C632" s="1">
        <v>348</v>
      </c>
      <c r="D632" s="1">
        <f t="shared" si="18"/>
        <v>6</v>
      </c>
      <c r="E632" s="1">
        <f ca="1">IF(ROW()&lt;13,"",AVERAGE(OFFSET(United_States[[#This Row],[Last]],,,-12)))</f>
        <v>354.75</v>
      </c>
      <c r="F632" s="9">
        <f t="shared" si="19"/>
        <v>1.7543859649122806E-2</v>
      </c>
      <c r="G632" s="16">
        <f ca="1">IF(ROW()&lt;13,"",AVERAGE(OFFSET(United_States[[#This Row],[% Change]],,,-12)))</f>
        <v>1.3689930199944926E-2</v>
      </c>
    </row>
    <row r="633" spans="1:7" x14ac:dyDescent="0.25">
      <c r="A633" s="1"/>
      <c r="B633" s="2">
        <v>28896</v>
      </c>
      <c r="C633" s="1">
        <v>359</v>
      </c>
      <c r="D633" s="1">
        <f t="shared" si="18"/>
        <v>11</v>
      </c>
      <c r="E633" s="1">
        <f ca="1">IF(ROW()&lt;13,"",AVERAGE(OFFSET(United_States[[#This Row],[Last]],,,-12)))</f>
        <v>356.16666666666669</v>
      </c>
      <c r="F633" s="9">
        <f t="shared" si="19"/>
        <v>3.1609195402298854E-2</v>
      </c>
      <c r="G633" s="16">
        <f ca="1">IF(ROW()&lt;13,"",AVERAGE(OFFSET(United_States[[#This Row],[% Change]],,,-12)))</f>
        <v>5.9073631501364949E-3</v>
      </c>
    </row>
    <row r="634" spans="1:7" x14ac:dyDescent="0.25">
      <c r="A634" s="1"/>
      <c r="B634" s="2">
        <v>28903</v>
      </c>
      <c r="C634" s="1">
        <v>367</v>
      </c>
      <c r="D634" s="1">
        <f t="shared" si="18"/>
        <v>8</v>
      </c>
      <c r="E634" s="1">
        <f ca="1">IF(ROW()&lt;13,"",AVERAGE(OFFSET(United_States[[#This Row],[Last]],,,-12)))</f>
        <v>356.83333333333331</v>
      </c>
      <c r="F634" s="9">
        <f t="shared" si="19"/>
        <v>2.2284122562674095E-2</v>
      </c>
      <c r="G634" s="16">
        <f ca="1">IF(ROW()&lt;13,"",AVERAGE(OFFSET(United_States[[#This Row],[% Change]],,,-12)))</f>
        <v>3.6220731687608954E-3</v>
      </c>
    </row>
    <row r="635" spans="1:7" x14ac:dyDescent="0.25">
      <c r="A635" s="1"/>
      <c r="B635" s="2">
        <v>28910</v>
      </c>
      <c r="C635" s="1">
        <v>360</v>
      </c>
      <c r="D635" s="1">
        <f t="shared" si="18"/>
        <v>-7</v>
      </c>
      <c r="E635" s="1">
        <f ca="1">IF(ROW()&lt;13,"",AVERAGE(OFFSET(United_States[[#This Row],[Last]],,,-12)))</f>
        <v>355.41666666666669</v>
      </c>
      <c r="F635" s="9">
        <f t="shared" si="19"/>
        <v>-1.9073569482288829E-2</v>
      </c>
      <c r="G635" s="16">
        <f ca="1">IF(ROW()&lt;13,"",AVERAGE(OFFSET(United_States[[#This Row],[% Change]],,,-12)))</f>
        <v>-2.1456639352645658E-3</v>
      </c>
    </row>
    <row r="636" spans="1:7" x14ac:dyDescent="0.25">
      <c r="A636" s="1"/>
      <c r="B636" s="2">
        <v>28917</v>
      </c>
      <c r="C636" s="1">
        <v>355</v>
      </c>
      <c r="D636" s="1">
        <f t="shared" si="18"/>
        <v>-5</v>
      </c>
      <c r="E636" s="1">
        <f ca="1">IF(ROW()&lt;13,"",AVERAGE(OFFSET(United_States[[#This Row],[Last]],,,-12)))</f>
        <v>356.33333333333331</v>
      </c>
      <c r="F636" s="9">
        <f t="shared" si="19"/>
        <v>-1.3888888888888888E-2</v>
      </c>
      <c r="G636" s="16">
        <f ca="1">IF(ROW()&lt;13,"",AVERAGE(OFFSET(United_States[[#This Row],[% Change]],,,-12)))</f>
        <v>3.9913583655508383E-3</v>
      </c>
    </row>
    <row r="637" spans="1:7" x14ac:dyDescent="0.25">
      <c r="A637" s="1"/>
      <c r="B637" s="2">
        <v>28924</v>
      </c>
      <c r="C637" s="1">
        <v>363</v>
      </c>
      <c r="D637" s="1">
        <f t="shared" si="18"/>
        <v>8</v>
      </c>
      <c r="E637" s="1">
        <f ca="1">IF(ROW()&lt;13,"",AVERAGE(OFFSET(United_States[[#This Row],[Last]],,,-12)))</f>
        <v>357.66666666666669</v>
      </c>
      <c r="F637" s="9">
        <f t="shared" si="19"/>
        <v>2.2535211267605635E-2</v>
      </c>
      <c r="G637" s="16">
        <f ca="1">IF(ROW()&lt;13,"",AVERAGE(OFFSET(United_States[[#This Row],[% Change]],,,-12)))</f>
        <v>5.1425484518047952E-3</v>
      </c>
    </row>
    <row r="638" spans="1:7" x14ac:dyDescent="0.25">
      <c r="A638" s="1"/>
      <c r="B638" s="2">
        <v>28931</v>
      </c>
      <c r="C638" s="1">
        <v>359</v>
      </c>
      <c r="D638" s="1">
        <f t="shared" si="18"/>
        <v>-4</v>
      </c>
      <c r="E638" s="1">
        <f ca="1">IF(ROW()&lt;13,"",AVERAGE(OFFSET(United_States[[#This Row],[Last]],,,-12)))</f>
        <v>358.25</v>
      </c>
      <c r="F638" s="9">
        <f t="shared" si="19"/>
        <v>-1.1019283746556474E-2</v>
      </c>
      <c r="G638" s="16">
        <f ca="1">IF(ROW()&lt;13,"",AVERAGE(OFFSET(United_States[[#This Row],[% Change]],,,-12)))</f>
        <v>3.023506314423649E-3</v>
      </c>
    </row>
    <row r="639" spans="1:7" x14ac:dyDescent="0.25">
      <c r="A639" s="1"/>
      <c r="B639" s="2">
        <v>28938</v>
      </c>
      <c r="C639" s="1">
        <v>353</v>
      </c>
      <c r="D639" s="1">
        <f t="shared" si="18"/>
        <v>-6</v>
      </c>
      <c r="E639" s="1">
        <f ca="1">IF(ROW()&lt;13,"",AVERAGE(OFFSET(United_States[[#This Row],[Last]],,,-12)))</f>
        <v>357.83333333333331</v>
      </c>
      <c r="F639" s="9">
        <f t="shared" si="19"/>
        <v>-1.6713091922005572E-2</v>
      </c>
      <c r="G639" s="16">
        <f ca="1">IF(ROW()&lt;13,"",AVERAGE(OFFSET(United_States[[#This Row],[% Change]],,,-12)))</f>
        <v>2.102941088019727E-4</v>
      </c>
    </row>
    <row r="640" spans="1:7" x14ac:dyDescent="0.25">
      <c r="A640" s="1"/>
      <c r="B640" s="2">
        <v>28945</v>
      </c>
      <c r="C640" s="1">
        <v>360</v>
      </c>
      <c r="D640" s="1">
        <f t="shared" si="18"/>
        <v>7</v>
      </c>
      <c r="E640" s="1">
        <f ca="1">IF(ROW()&lt;13,"",AVERAGE(OFFSET(United_States[[#This Row],[Last]],,,-12)))</f>
        <v>357.91666666666669</v>
      </c>
      <c r="F640" s="9">
        <f t="shared" si="19"/>
        <v>1.9830028328611898E-2</v>
      </c>
      <c r="G640" s="16">
        <f ca="1">IF(ROW()&lt;13,"",AVERAGE(OFFSET(United_States[[#This Row],[% Change]],,,-12)))</f>
        <v>1.6300217954041748E-3</v>
      </c>
    </row>
    <row r="641" spans="1:7" x14ac:dyDescent="0.25">
      <c r="A641" s="1"/>
      <c r="B641" s="2">
        <v>28952</v>
      </c>
      <c r="C641" s="1">
        <v>465</v>
      </c>
      <c r="D641" s="1">
        <f t="shared" si="18"/>
        <v>105</v>
      </c>
      <c r="E641" s="1">
        <f ca="1">IF(ROW()&lt;13,"",AVERAGE(OFFSET(United_States[[#This Row],[Last]],,,-12)))</f>
        <v>364</v>
      </c>
      <c r="F641" s="9">
        <f t="shared" si="19"/>
        <v>0.29166666666666669</v>
      </c>
      <c r="G641" s="16">
        <f ca="1">IF(ROW()&lt;13,"",AVERAGE(OFFSET(United_States[[#This Row],[% Change]],,,-12)))</f>
        <v>1.8275410220040516E-2</v>
      </c>
    </row>
    <row r="642" spans="1:7" x14ac:dyDescent="0.25">
      <c r="A642" s="1"/>
      <c r="B642" s="2">
        <v>28959</v>
      </c>
      <c r="C642" s="1">
        <v>457</v>
      </c>
      <c r="D642" s="1">
        <f t="shared" ref="D642:D705" si="20">C642-C641</f>
        <v>-8</v>
      </c>
      <c r="E642" s="1">
        <f ca="1">IF(ROW()&lt;13,"",AVERAGE(OFFSET(United_States[[#This Row],[Last]],,,-12)))</f>
        <v>374</v>
      </c>
      <c r="F642" s="9">
        <f t="shared" ref="F642:F705" si="21">(C642-C641)/C641</f>
        <v>-1.7204301075268817E-2</v>
      </c>
      <c r="G642" s="16">
        <f ca="1">IF(ROW()&lt;13,"",AVERAGE(OFFSET(United_States[[#This Row],[% Change]],,,-12)))</f>
        <v>2.8533895334516408E-2</v>
      </c>
    </row>
    <row r="643" spans="1:7" x14ac:dyDescent="0.25">
      <c r="A643" s="1"/>
      <c r="B643" s="2">
        <v>28966</v>
      </c>
      <c r="C643" s="1">
        <v>383</v>
      </c>
      <c r="D643" s="1">
        <f t="shared" si="20"/>
        <v>-74</v>
      </c>
      <c r="E643" s="1">
        <f ca="1">IF(ROW()&lt;13,"",AVERAGE(OFFSET(United_States[[#This Row],[Last]],,,-12)))</f>
        <v>377.41666666666669</v>
      </c>
      <c r="F643" s="9">
        <f t="shared" si="21"/>
        <v>-0.16192560175054704</v>
      </c>
      <c r="G643" s="16">
        <f ca="1">IF(ROW()&lt;13,"",AVERAGE(OFFSET(United_States[[#This Row],[% Change]],,,-12)))</f>
        <v>1.3803695584285361E-2</v>
      </c>
    </row>
    <row r="644" spans="1:7" x14ac:dyDescent="0.25">
      <c r="A644" s="1"/>
      <c r="B644" s="2">
        <v>28973</v>
      </c>
      <c r="C644" s="1">
        <v>357</v>
      </c>
      <c r="D644" s="1">
        <f t="shared" si="20"/>
        <v>-26</v>
      </c>
      <c r="E644" s="1">
        <f ca="1">IF(ROW()&lt;13,"",AVERAGE(OFFSET(United_States[[#This Row],[Last]],,,-12)))</f>
        <v>378.16666666666669</v>
      </c>
      <c r="F644" s="9">
        <f t="shared" si="21"/>
        <v>-6.7885117493472591E-2</v>
      </c>
      <c r="G644" s="16">
        <f ca="1">IF(ROW()&lt;13,"",AVERAGE(OFFSET(United_States[[#This Row],[% Change]],,,-12)))</f>
        <v>6.6846141557357448E-3</v>
      </c>
    </row>
    <row r="645" spans="1:7" x14ac:dyDescent="0.25">
      <c r="A645" s="1"/>
      <c r="B645" s="2">
        <v>28980</v>
      </c>
      <c r="C645" s="1">
        <v>353</v>
      </c>
      <c r="D645" s="1">
        <f t="shared" si="20"/>
        <v>-4</v>
      </c>
      <c r="E645" s="1">
        <f ca="1">IF(ROW()&lt;13,"",AVERAGE(OFFSET(United_States[[#This Row],[Last]],,,-12)))</f>
        <v>377.66666666666669</v>
      </c>
      <c r="F645" s="9">
        <f t="shared" si="21"/>
        <v>-1.1204481792717087E-2</v>
      </c>
      <c r="G645" s="16">
        <f ca="1">IF(ROW()&lt;13,"",AVERAGE(OFFSET(United_States[[#This Row],[% Change]],,,-12)))</f>
        <v>3.1168077228177506E-3</v>
      </c>
    </row>
    <row r="646" spans="1:7" x14ac:dyDescent="0.25">
      <c r="A646" s="1"/>
      <c r="B646" s="2">
        <v>28987</v>
      </c>
      <c r="C646" s="1">
        <v>344</v>
      </c>
      <c r="D646" s="1">
        <f t="shared" si="20"/>
        <v>-9</v>
      </c>
      <c r="E646" s="1">
        <f ca="1">IF(ROW()&lt;13,"",AVERAGE(OFFSET(United_States[[#This Row],[Last]],,,-12)))</f>
        <v>375.75</v>
      </c>
      <c r="F646" s="9">
        <f t="shared" si="21"/>
        <v>-2.5495750708215296E-2</v>
      </c>
      <c r="G646" s="16">
        <f ca="1">IF(ROW()&lt;13,"",AVERAGE(OFFSET(United_States[[#This Row],[% Change]],,,-12)))</f>
        <v>-8.648483830896984E-4</v>
      </c>
    </row>
    <row r="647" spans="1:7" x14ac:dyDescent="0.25">
      <c r="A647" s="1"/>
      <c r="B647" s="2">
        <v>28994</v>
      </c>
      <c r="C647" s="1">
        <v>346</v>
      </c>
      <c r="D647" s="1">
        <f t="shared" si="20"/>
        <v>2</v>
      </c>
      <c r="E647" s="1">
        <f ca="1">IF(ROW()&lt;13,"",AVERAGE(OFFSET(United_States[[#This Row],[Last]],,,-12)))</f>
        <v>374.58333333333331</v>
      </c>
      <c r="F647" s="9">
        <f t="shared" si="21"/>
        <v>5.8139534883720929E-3</v>
      </c>
      <c r="G647" s="16">
        <f ca="1">IF(ROW()&lt;13,"",AVERAGE(OFFSET(United_States[[#This Row],[% Change]],,,-12)))</f>
        <v>1.2091118644653785E-3</v>
      </c>
    </row>
    <row r="648" spans="1:7" x14ac:dyDescent="0.25">
      <c r="A648" s="1"/>
      <c r="B648" s="2">
        <v>29001</v>
      </c>
      <c r="C648" s="1">
        <v>349</v>
      </c>
      <c r="D648" s="1">
        <f t="shared" si="20"/>
        <v>3</v>
      </c>
      <c r="E648" s="1">
        <f ca="1">IF(ROW()&lt;13,"",AVERAGE(OFFSET(United_States[[#This Row],[Last]],,,-12)))</f>
        <v>374.08333333333331</v>
      </c>
      <c r="F648" s="9">
        <f t="shared" si="21"/>
        <v>8.670520231213872E-3</v>
      </c>
      <c r="G648" s="16">
        <f ca="1">IF(ROW()&lt;13,"",AVERAGE(OFFSET(United_States[[#This Row],[% Change]],,,-12)))</f>
        <v>3.0890626244739427E-3</v>
      </c>
    </row>
    <row r="649" spans="1:7" x14ac:dyDescent="0.25">
      <c r="A649" s="1"/>
      <c r="B649" s="2">
        <v>29008</v>
      </c>
      <c r="C649" s="1">
        <v>336</v>
      </c>
      <c r="D649" s="1">
        <f t="shared" si="20"/>
        <v>-13</v>
      </c>
      <c r="E649" s="1">
        <f ca="1">IF(ROW()&lt;13,"",AVERAGE(OFFSET(United_States[[#This Row],[Last]],,,-12)))</f>
        <v>371.83333333333331</v>
      </c>
      <c r="F649" s="9">
        <f t="shared" si="21"/>
        <v>-3.7249283667621778E-2</v>
      </c>
      <c r="G649" s="16">
        <f ca="1">IF(ROW()&lt;13,"",AVERAGE(OFFSET(United_States[[#This Row],[% Change]],,,-12)))</f>
        <v>-1.8929786201283439E-3</v>
      </c>
    </row>
    <row r="650" spans="1:7" x14ac:dyDescent="0.25">
      <c r="A650" s="1"/>
      <c r="B650" s="2">
        <v>29015</v>
      </c>
      <c r="C650" s="1">
        <v>365</v>
      </c>
      <c r="D650" s="1">
        <f t="shared" si="20"/>
        <v>29</v>
      </c>
      <c r="E650" s="1">
        <f ca="1">IF(ROW()&lt;13,"",AVERAGE(OFFSET(United_States[[#This Row],[Last]],,,-12)))</f>
        <v>372.33333333333331</v>
      </c>
      <c r="F650" s="9">
        <f t="shared" si="21"/>
        <v>8.6309523809523808E-2</v>
      </c>
      <c r="G650" s="16">
        <f ca="1">IF(ROW()&lt;13,"",AVERAGE(OFFSET(United_States[[#This Row],[% Change]],,,-12)))</f>
        <v>6.2177553428783465E-3</v>
      </c>
    </row>
    <row r="651" spans="1:7" x14ac:dyDescent="0.25">
      <c r="A651" s="1"/>
      <c r="B651" s="2">
        <v>29022</v>
      </c>
      <c r="C651" s="1">
        <v>351</v>
      </c>
      <c r="D651" s="1">
        <f t="shared" si="20"/>
        <v>-14</v>
      </c>
      <c r="E651" s="1">
        <f ca="1">IF(ROW()&lt;13,"",AVERAGE(OFFSET(United_States[[#This Row],[Last]],,,-12)))</f>
        <v>372.16666666666669</v>
      </c>
      <c r="F651" s="9">
        <f t="shared" si="21"/>
        <v>-3.8356164383561646E-2</v>
      </c>
      <c r="G651" s="16">
        <f ca="1">IF(ROW()&lt;13,"",AVERAGE(OFFSET(United_States[[#This Row],[% Change]],,,-12)))</f>
        <v>4.4141659710820094E-3</v>
      </c>
    </row>
    <row r="652" spans="1:7" x14ac:dyDescent="0.25">
      <c r="A652" s="1"/>
      <c r="B652" s="2">
        <v>29029</v>
      </c>
      <c r="C652" s="1">
        <v>379</v>
      </c>
      <c r="D652" s="1">
        <f t="shared" si="20"/>
        <v>28</v>
      </c>
      <c r="E652" s="1">
        <f ca="1">IF(ROW()&lt;13,"",AVERAGE(OFFSET(United_States[[#This Row],[Last]],,,-12)))</f>
        <v>373.75</v>
      </c>
      <c r="F652" s="9">
        <f t="shared" si="21"/>
        <v>7.9772079772079771E-2</v>
      </c>
      <c r="G652" s="16">
        <f ca="1">IF(ROW()&lt;13,"",AVERAGE(OFFSET(United_States[[#This Row],[% Change]],,,-12)))</f>
        <v>9.4093369247043313E-3</v>
      </c>
    </row>
    <row r="653" spans="1:7" x14ac:dyDescent="0.25">
      <c r="A653" s="1"/>
      <c r="B653" s="2">
        <v>29036</v>
      </c>
      <c r="C653" s="1">
        <v>369</v>
      </c>
      <c r="D653" s="1">
        <f t="shared" si="20"/>
        <v>-10</v>
      </c>
      <c r="E653" s="1">
        <f ca="1">IF(ROW()&lt;13,"",AVERAGE(OFFSET(United_States[[#This Row],[Last]],,,-12)))</f>
        <v>365.75</v>
      </c>
      <c r="F653" s="9">
        <f t="shared" si="21"/>
        <v>-2.6385224274406333E-2</v>
      </c>
      <c r="G653" s="16">
        <f ca="1">IF(ROW()&lt;13,"",AVERAGE(OFFSET(United_States[[#This Row],[% Change]],,,-12)))</f>
        <v>-1.7094987320385082E-2</v>
      </c>
    </row>
    <row r="654" spans="1:7" x14ac:dyDescent="0.25">
      <c r="A654" s="1"/>
      <c r="B654" s="2">
        <v>29043</v>
      </c>
      <c r="C654" s="1">
        <v>368</v>
      </c>
      <c r="D654" s="1">
        <f t="shared" si="20"/>
        <v>-1</v>
      </c>
      <c r="E654" s="1">
        <f ca="1">IF(ROW()&lt;13,"",AVERAGE(OFFSET(United_States[[#This Row],[Last]],,,-12)))</f>
        <v>358.33333333333331</v>
      </c>
      <c r="F654" s="9">
        <f t="shared" si="21"/>
        <v>-2.7100271002710027E-3</v>
      </c>
      <c r="G654" s="16">
        <f ca="1">IF(ROW()&lt;13,"",AVERAGE(OFFSET(United_States[[#This Row],[% Change]],,,-12)))</f>
        <v>-1.5887131155801929E-2</v>
      </c>
    </row>
    <row r="655" spans="1:7" x14ac:dyDescent="0.25">
      <c r="A655" s="1"/>
      <c r="B655" s="2">
        <v>29050</v>
      </c>
      <c r="C655" s="1">
        <v>368</v>
      </c>
      <c r="D655" s="1">
        <f t="shared" si="20"/>
        <v>0</v>
      </c>
      <c r="E655" s="1">
        <f ca="1">IF(ROW()&lt;13,"",AVERAGE(OFFSET(United_States[[#This Row],[Last]],,,-12)))</f>
        <v>357.08333333333331</v>
      </c>
      <c r="F655" s="9">
        <f t="shared" si="21"/>
        <v>0</v>
      </c>
      <c r="G655" s="16">
        <f ca="1">IF(ROW()&lt;13,"",AVERAGE(OFFSET(United_States[[#This Row],[% Change]],,,-12)))</f>
        <v>-2.3933310099230162E-3</v>
      </c>
    </row>
    <row r="656" spans="1:7" x14ac:dyDescent="0.25">
      <c r="A656" s="1"/>
      <c r="B656" s="2">
        <v>29057</v>
      </c>
      <c r="C656" s="1">
        <v>395</v>
      </c>
      <c r="D656" s="1">
        <f t="shared" si="20"/>
        <v>27</v>
      </c>
      <c r="E656" s="1">
        <f ca="1">IF(ROW()&lt;13,"",AVERAGE(OFFSET(United_States[[#This Row],[Last]],,,-12)))</f>
        <v>360.25</v>
      </c>
      <c r="F656" s="9">
        <f t="shared" si="21"/>
        <v>7.3369565217391311E-2</v>
      </c>
      <c r="G656" s="16">
        <f ca="1">IF(ROW()&lt;13,"",AVERAGE(OFFSET(United_States[[#This Row],[% Change]],,,-12)))</f>
        <v>9.3778925493156421E-3</v>
      </c>
    </row>
    <row r="657" spans="1:7" x14ac:dyDescent="0.25">
      <c r="A657" s="1"/>
      <c r="B657" s="2">
        <v>29064</v>
      </c>
      <c r="C657" s="1">
        <v>386</v>
      </c>
      <c r="D657" s="1">
        <f t="shared" si="20"/>
        <v>-9</v>
      </c>
      <c r="E657" s="1">
        <f ca="1">IF(ROW()&lt;13,"",AVERAGE(OFFSET(United_States[[#This Row],[Last]],,,-12)))</f>
        <v>363</v>
      </c>
      <c r="F657" s="9">
        <f t="shared" si="21"/>
        <v>-2.2784810126582278E-2</v>
      </c>
      <c r="G657" s="16">
        <f ca="1">IF(ROW()&lt;13,"",AVERAGE(OFFSET(United_States[[#This Row],[% Change]],,,-12)))</f>
        <v>8.4128651881602099E-3</v>
      </c>
    </row>
    <row r="658" spans="1:7" x14ac:dyDescent="0.25">
      <c r="A658" s="1"/>
      <c r="B658" s="2">
        <v>29071</v>
      </c>
      <c r="C658" s="1">
        <v>412</v>
      </c>
      <c r="D658" s="1">
        <f t="shared" si="20"/>
        <v>26</v>
      </c>
      <c r="E658" s="1">
        <f ca="1">IF(ROW()&lt;13,"",AVERAGE(OFFSET(United_States[[#This Row],[Last]],,,-12)))</f>
        <v>368.66666666666669</v>
      </c>
      <c r="F658" s="9">
        <f t="shared" si="21"/>
        <v>6.7357512953367879E-2</v>
      </c>
      <c r="G658" s="16">
        <f ca="1">IF(ROW()&lt;13,"",AVERAGE(OFFSET(United_States[[#This Row],[% Change]],,,-12)))</f>
        <v>1.6150637159958809E-2</v>
      </c>
    </row>
    <row r="659" spans="1:7" x14ac:dyDescent="0.25">
      <c r="A659" s="1"/>
      <c r="B659" s="2">
        <v>29078</v>
      </c>
      <c r="C659" s="1">
        <v>386</v>
      </c>
      <c r="D659" s="1">
        <f t="shared" si="20"/>
        <v>-26</v>
      </c>
      <c r="E659" s="1">
        <f ca="1">IF(ROW()&lt;13,"",AVERAGE(OFFSET(United_States[[#This Row],[Last]],,,-12)))</f>
        <v>372</v>
      </c>
      <c r="F659" s="9">
        <f t="shared" si="21"/>
        <v>-6.3106796116504854E-2</v>
      </c>
      <c r="G659" s="16">
        <f ca="1">IF(ROW()&lt;13,"",AVERAGE(OFFSET(United_States[[#This Row],[% Change]],,,-12)))</f>
        <v>1.0407241359552398E-2</v>
      </c>
    </row>
    <row r="660" spans="1:7" x14ac:dyDescent="0.25">
      <c r="A660" s="1"/>
      <c r="B660" s="2">
        <v>29085</v>
      </c>
      <c r="C660" s="1">
        <v>387</v>
      </c>
      <c r="D660" s="1">
        <f t="shared" si="20"/>
        <v>1</v>
      </c>
      <c r="E660" s="1">
        <f ca="1">IF(ROW()&lt;13,"",AVERAGE(OFFSET(United_States[[#This Row],[Last]],,,-12)))</f>
        <v>375.16666666666669</v>
      </c>
      <c r="F660" s="9">
        <f t="shared" si="21"/>
        <v>2.5906735751295338E-3</v>
      </c>
      <c r="G660" s="16">
        <f ca="1">IF(ROW()&lt;13,"",AVERAGE(OFFSET(United_States[[#This Row],[% Change]],,,-12)))</f>
        <v>9.9005874715453659E-3</v>
      </c>
    </row>
    <row r="661" spans="1:7" x14ac:dyDescent="0.25">
      <c r="A661" s="1"/>
      <c r="B661" s="2">
        <v>29092</v>
      </c>
      <c r="C661" s="1">
        <v>390</v>
      </c>
      <c r="D661" s="1">
        <f t="shared" si="20"/>
        <v>3</v>
      </c>
      <c r="E661" s="1">
        <f ca="1">IF(ROW()&lt;13,"",AVERAGE(OFFSET(United_States[[#This Row],[Last]],,,-12)))</f>
        <v>379.66666666666669</v>
      </c>
      <c r="F661" s="9">
        <f t="shared" si="21"/>
        <v>7.7519379844961239E-3</v>
      </c>
      <c r="G661" s="16">
        <f ca="1">IF(ROW()&lt;13,"",AVERAGE(OFFSET(United_States[[#This Row],[% Change]],,,-12)))</f>
        <v>1.3650689275888528E-2</v>
      </c>
    </row>
    <row r="662" spans="1:7" x14ac:dyDescent="0.25">
      <c r="A662" s="1"/>
      <c r="B662" s="2">
        <v>29099</v>
      </c>
      <c r="C662" s="1">
        <v>389</v>
      </c>
      <c r="D662" s="1">
        <f t="shared" si="20"/>
        <v>-1</v>
      </c>
      <c r="E662" s="1">
        <f ca="1">IF(ROW()&lt;13,"",AVERAGE(OFFSET(United_States[[#This Row],[Last]],,,-12)))</f>
        <v>381.66666666666669</v>
      </c>
      <c r="F662" s="9">
        <f t="shared" si="21"/>
        <v>-2.5641025641025641E-3</v>
      </c>
      <c r="G662" s="16">
        <f ca="1">IF(ROW()&lt;13,"",AVERAGE(OFFSET(United_States[[#This Row],[% Change]],,,-12)))</f>
        <v>6.2445537447529944E-3</v>
      </c>
    </row>
    <row r="663" spans="1:7" x14ac:dyDescent="0.25">
      <c r="A663" s="1"/>
      <c r="B663" s="2">
        <v>29106</v>
      </c>
      <c r="C663" s="1">
        <v>378</v>
      </c>
      <c r="D663" s="1">
        <f t="shared" si="20"/>
        <v>-11</v>
      </c>
      <c r="E663" s="1">
        <f ca="1">IF(ROW()&lt;13,"",AVERAGE(OFFSET(United_States[[#This Row],[Last]],,,-12)))</f>
        <v>383.91666666666669</v>
      </c>
      <c r="F663" s="9">
        <f t="shared" si="21"/>
        <v>-2.8277634961439587E-2</v>
      </c>
      <c r="G663" s="16">
        <f ca="1">IF(ROW()&lt;13,"",AVERAGE(OFFSET(United_States[[#This Row],[% Change]],,,-12)))</f>
        <v>7.084431196596499E-3</v>
      </c>
    </row>
    <row r="664" spans="1:7" x14ac:dyDescent="0.25">
      <c r="A664" s="1"/>
      <c r="B664" s="2">
        <v>29113</v>
      </c>
      <c r="C664" s="1">
        <v>384</v>
      </c>
      <c r="D664" s="1">
        <f t="shared" si="20"/>
        <v>6</v>
      </c>
      <c r="E664" s="1">
        <f ca="1">IF(ROW()&lt;13,"",AVERAGE(OFFSET(United_States[[#This Row],[Last]],,,-12)))</f>
        <v>384.33333333333331</v>
      </c>
      <c r="F664" s="9">
        <f t="shared" si="21"/>
        <v>1.5873015873015872E-2</v>
      </c>
      <c r="G664" s="16">
        <f ca="1">IF(ROW()&lt;13,"",AVERAGE(OFFSET(United_States[[#This Row],[% Change]],,,-12)))</f>
        <v>1.7595092050078419E-3</v>
      </c>
    </row>
    <row r="665" spans="1:7" x14ac:dyDescent="0.25">
      <c r="A665" s="1"/>
      <c r="B665" s="2">
        <v>29120</v>
      </c>
      <c r="C665" s="1">
        <v>388</v>
      </c>
      <c r="D665" s="1">
        <f t="shared" si="20"/>
        <v>4</v>
      </c>
      <c r="E665" s="1">
        <f ca="1">IF(ROW()&lt;13,"",AVERAGE(OFFSET(United_States[[#This Row],[Last]],,,-12)))</f>
        <v>385.91666666666669</v>
      </c>
      <c r="F665" s="9">
        <f t="shared" si="21"/>
        <v>1.0416666666666666E-2</v>
      </c>
      <c r="G665" s="16">
        <f ca="1">IF(ROW()&lt;13,"",AVERAGE(OFFSET(United_States[[#This Row],[% Change]],,,-12)))</f>
        <v>4.8263334500972584E-3</v>
      </c>
    </row>
    <row r="666" spans="1:7" x14ac:dyDescent="0.25">
      <c r="A666" s="1"/>
      <c r="B666" s="2">
        <v>29127</v>
      </c>
      <c r="C666" s="1">
        <v>390</v>
      </c>
      <c r="D666" s="1">
        <f t="shared" si="20"/>
        <v>2</v>
      </c>
      <c r="E666" s="1">
        <f ca="1">IF(ROW()&lt;13,"",AVERAGE(OFFSET(United_States[[#This Row],[Last]],,,-12)))</f>
        <v>387.75</v>
      </c>
      <c r="F666" s="9">
        <f t="shared" si="21"/>
        <v>5.1546391752577319E-3</v>
      </c>
      <c r="G666" s="16">
        <f ca="1">IF(ROW()&lt;13,"",AVERAGE(OFFSET(United_States[[#This Row],[% Change]],,,-12)))</f>
        <v>5.4817223063913199E-3</v>
      </c>
    </row>
    <row r="667" spans="1:7" x14ac:dyDescent="0.25">
      <c r="A667" s="1"/>
      <c r="B667" s="2">
        <v>29134</v>
      </c>
      <c r="C667" s="1">
        <v>412</v>
      </c>
      <c r="D667" s="1">
        <f t="shared" si="20"/>
        <v>22</v>
      </c>
      <c r="E667" s="1">
        <f ca="1">IF(ROW()&lt;13,"",AVERAGE(OFFSET(United_States[[#This Row],[Last]],,,-12)))</f>
        <v>391.41666666666669</v>
      </c>
      <c r="F667" s="9">
        <f t="shared" si="21"/>
        <v>5.6410256410256411E-2</v>
      </c>
      <c r="G667" s="16">
        <f ca="1">IF(ROW()&lt;13,"",AVERAGE(OFFSET(United_States[[#This Row],[% Change]],,,-12)))</f>
        <v>1.0182577007246021E-2</v>
      </c>
    </row>
    <row r="668" spans="1:7" x14ac:dyDescent="0.25">
      <c r="A668" s="1"/>
      <c r="B668" s="2">
        <v>29141</v>
      </c>
      <c r="C668" s="1">
        <v>393</v>
      </c>
      <c r="D668" s="1">
        <f t="shared" si="20"/>
        <v>-19</v>
      </c>
      <c r="E668" s="1">
        <f ca="1">IF(ROW()&lt;13,"",AVERAGE(OFFSET(United_States[[#This Row],[Last]],,,-12)))</f>
        <v>391.25</v>
      </c>
      <c r="F668" s="9">
        <f t="shared" si="21"/>
        <v>-4.6116504854368932E-2</v>
      </c>
      <c r="G668" s="16">
        <f ca="1">IF(ROW()&lt;13,"",AVERAGE(OFFSET(United_States[[#This Row],[% Change]],,,-12)))</f>
        <v>2.2540450126600059E-4</v>
      </c>
    </row>
    <row r="669" spans="1:7" x14ac:dyDescent="0.25">
      <c r="A669" s="1"/>
      <c r="B669" s="2">
        <v>29148</v>
      </c>
      <c r="C669" s="1">
        <v>406</v>
      </c>
      <c r="D669" s="1">
        <f t="shared" si="20"/>
        <v>13</v>
      </c>
      <c r="E669" s="1">
        <f ca="1">IF(ROW()&lt;13,"",AVERAGE(OFFSET(United_States[[#This Row],[Last]],,,-12)))</f>
        <v>392.91666666666669</v>
      </c>
      <c r="F669" s="9">
        <f t="shared" si="21"/>
        <v>3.3078880407124679E-2</v>
      </c>
      <c r="G669" s="16">
        <f ca="1">IF(ROW()&lt;13,"",AVERAGE(OFFSET(United_States[[#This Row],[% Change]],,,-12)))</f>
        <v>4.8807120457415804E-3</v>
      </c>
    </row>
    <row r="670" spans="1:7" x14ac:dyDescent="0.25">
      <c r="A670" s="1"/>
      <c r="B670" s="2">
        <v>29155</v>
      </c>
      <c r="C670" s="1">
        <v>398</v>
      </c>
      <c r="D670" s="1">
        <f t="shared" si="20"/>
        <v>-8</v>
      </c>
      <c r="E670" s="1">
        <f ca="1">IF(ROW()&lt;13,"",AVERAGE(OFFSET(United_States[[#This Row],[Last]],,,-12)))</f>
        <v>391.75</v>
      </c>
      <c r="F670" s="9">
        <f t="shared" si="21"/>
        <v>-1.9704433497536946E-2</v>
      </c>
      <c r="G670" s="16">
        <f ca="1">IF(ROW()&lt;13,"",AVERAGE(OFFSET(United_States[[#This Row],[% Change]],,,-12)))</f>
        <v>-2.3744501585004885E-3</v>
      </c>
    </row>
    <row r="671" spans="1:7" x14ac:dyDescent="0.25">
      <c r="A671" s="1"/>
      <c r="B671" s="2">
        <v>29162</v>
      </c>
      <c r="C671" s="1">
        <v>395</v>
      </c>
      <c r="D671" s="1">
        <f t="shared" si="20"/>
        <v>-3</v>
      </c>
      <c r="E671" s="1">
        <f ca="1">IF(ROW()&lt;13,"",AVERAGE(OFFSET(United_States[[#This Row],[Last]],,,-12)))</f>
        <v>392.5</v>
      </c>
      <c r="F671" s="9">
        <f t="shared" si="21"/>
        <v>-7.537688442211055E-3</v>
      </c>
      <c r="G671" s="16">
        <f ca="1">IF(ROW()&lt;13,"",AVERAGE(OFFSET(United_States[[#This Row],[% Change]],,,-12)))</f>
        <v>2.2563088143573271E-3</v>
      </c>
    </row>
    <row r="672" spans="1:7" x14ac:dyDescent="0.25">
      <c r="A672" s="1"/>
      <c r="B672" s="2">
        <v>29169</v>
      </c>
      <c r="C672" s="1">
        <v>414</v>
      </c>
      <c r="D672" s="1">
        <f t="shared" si="20"/>
        <v>19</v>
      </c>
      <c r="E672" s="1">
        <f ca="1">IF(ROW()&lt;13,"",AVERAGE(OFFSET(United_States[[#This Row],[Last]],,,-12)))</f>
        <v>394.75</v>
      </c>
      <c r="F672" s="9">
        <f t="shared" si="21"/>
        <v>4.810126582278481E-2</v>
      </c>
      <c r="G672" s="16">
        <f ca="1">IF(ROW()&lt;13,"",AVERAGE(OFFSET(United_States[[#This Row],[% Change]],,,-12)))</f>
        <v>6.0488581683286009E-3</v>
      </c>
    </row>
    <row r="673" spans="1:7" x14ac:dyDescent="0.25">
      <c r="A673" s="1"/>
      <c r="B673" s="2">
        <v>29176</v>
      </c>
      <c r="C673" s="1">
        <v>430</v>
      </c>
      <c r="D673" s="1">
        <f t="shared" si="20"/>
        <v>16</v>
      </c>
      <c r="E673" s="1">
        <f ca="1">IF(ROW()&lt;13,"",AVERAGE(OFFSET(United_States[[#This Row],[Last]],,,-12)))</f>
        <v>398.08333333333331</v>
      </c>
      <c r="F673" s="9">
        <f t="shared" si="21"/>
        <v>3.864734299516908E-2</v>
      </c>
      <c r="G673" s="16">
        <f ca="1">IF(ROW()&lt;13,"",AVERAGE(OFFSET(United_States[[#This Row],[% Change]],,,-12)))</f>
        <v>8.6234752525513464E-3</v>
      </c>
    </row>
    <row r="674" spans="1:7" x14ac:dyDescent="0.25">
      <c r="A674" s="1"/>
      <c r="B674" s="2">
        <v>29183</v>
      </c>
      <c r="C674" s="1">
        <v>414</v>
      </c>
      <c r="D674" s="1">
        <f t="shared" si="20"/>
        <v>-16</v>
      </c>
      <c r="E674" s="1">
        <f ca="1">IF(ROW()&lt;13,"",AVERAGE(OFFSET(United_States[[#This Row],[Last]],,,-12)))</f>
        <v>400.16666666666669</v>
      </c>
      <c r="F674" s="9">
        <f t="shared" si="21"/>
        <v>-3.7209302325581395E-2</v>
      </c>
      <c r="G674" s="16">
        <f ca="1">IF(ROW()&lt;13,"",AVERAGE(OFFSET(United_States[[#This Row],[% Change]],,,-12)))</f>
        <v>5.7363752724281123E-3</v>
      </c>
    </row>
    <row r="675" spans="1:7" x14ac:dyDescent="0.25">
      <c r="A675" s="1"/>
      <c r="B675" s="2">
        <v>29190</v>
      </c>
      <c r="C675" s="1">
        <v>416</v>
      </c>
      <c r="D675" s="1">
        <f t="shared" si="20"/>
        <v>2</v>
      </c>
      <c r="E675" s="1">
        <f ca="1">IF(ROW()&lt;13,"",AVERAGE(OFFSET(United_States[[#This Row],[Last]],,,-12)))</f>
        <v>403.33333333333331</v>
      </c>
      <c r="F675" s="9">
        <f t="shared" si="21"/>
        <v>4.830917874396135E-3</v>
      </c>
      <c r="G675" s="16">
        <f ca="1">IF(ROW()&lt;13,"",AVERAGE(OFFSET(United_States[[#This Row],[% Change]],,,-12)))</f>
        <v>8.4954213420810869E-3</v>
      </c>
    </row>
    <row r="676" spans="1:7" x14ac:dyDescent="0.25">
      <c r="A676" s="1"/>
      <c r="B676" s="2">
        <v>29197</v>
      </c>
      <c r="C676" s="1">
        <v>415</v>
      </c>
      <c r="D676" s="1">
        <f t="shared" si="20"/>
        <v>-1</v>
      </c>
      <c r="E676" s="1">
        <f ca="1">IF(ROW()&lt;13,"",AVERAGE(OFFSET(United_States[[#This Row],[Last]],,,-12)))</f>
        <v>405.91666666666669</v>
      </c>
      <c r="F676" s="9">
        <f t="shared" si="21"/>
        <v>-2.403846153846154E-3</v>
      </c>
      <c r="G676" s="16">
        <f ca="1">IF(ROW()&lt;13,"",AVERAGE(OFFSET(United_States[[#This Row],[% Change]],,,-12)))</f>
        <v>6.9723495065092504E-3</v>
      </c>
    </row>
    <row r="677" spans="1:7" x14ac:dyDescent="0.25">
      <c r="A677" s="1"/>
      <c r="B677" s="2">
        <v>29204</v>
      </c>
      <c r="C677" s="1">
        <v>411</v>
      </c>
      <c r="D677" s="1">
        <f t="shared" si="20"/>
        <v>-4</v>
      </c>
      <c r="E677" s="1">
        <f ca="1">IF(ROW()&lt;13,"",AVERAGE(OFFSET(United_States[[#This Row],[Last]],,,-12)))</f>
        <v>407.83333333333331</v>
      </c>
      <c r="F677" s="9">
        <f t="shared" si="21"/>
        <v>-9.6385542168674707E-3</v>
      </c>
      <c r="G677" s="16">
        <f ca="1">IF(ROW()&lt;13,"",AVERAGE(OFFSET(United_States[[#This Row],[% Change]],,,-12)))</f>
        <v>5.3010810995480729E-3</v>
      </c>
    </row>
    <row r="678" spans="1:7" x14ac:dyDescent="0.25">
      <c r="A678" s="1"/>
      <c r="B678" s="2">
        <v>29211</v>
      </c>
      <c r="C678" s="1">
        <v>471</v>
      </c>
      <c r="D678" s="1">
        <f t="shared" si="20"/>
        <v>60</v>
      </c>
      <c r="E678" s="1">
        <f ca="1">IF(ROW()&lt;13,"",AVERAGE(OFFSET(United_States[[#This Row],[Last]],,,-12)))</f>
        <v>414.58333333333331</v>
      </c>
      <c r="F678" s="9">
        <f t="shared" si="21"/>
        <v>0.145985401459854</v>
      </c>
      <c r="G678" s="16">
        <f ca="1">IF(ROW()&lt;13,"",AVERAGE(OFFSET(United_States[[#This Row],[% Change]],,,-12)))</f>
        <v>1.7036977956597765E-2</v>
      </c>
    </row>
    <row r="679" spans="1:7" x14ac:dyDescent="0.25">
      <c r="A679" s="1"/>
      <c r="B679" s="2">
        <v>29218</v>
      </c>
      <c r="C679" s="1">
        <v>428</v>
      </c>
      <c r="D679" s="1">
        <f t="shared" si="20"/>
        <v>-43</v>
      </c>
      <c r="E679" s="1">
        <f ca="1">IF(ROW()&lt;13,"",AVERAGE(OFFSET(United_States[[#This Row],[Last]],,,-12)))</f>
        <v>415.91666666666669</v>
      </c>
      <c r="F679" s="9">
        <f t="shared" si="21"/>
        <v>-9.1295116772823773E-2</v>
      </c>
      <c r="G679" s="16">
        <f ca="1">IF(ROW()&lt;13,"",AVERAGE(OFFSET(United_States[[#This Row],[% Change]],,,-12)))</f>
        <v>4.7281968580077487E-3</v>
      </c>
    </row>
    <row r="680" spans="1:7" x14ac:dyDescent="0.25">
      <c r="A680" s="1"/>
      <c r="B680" s="2">
        <v>29225</v>
      </c>
      <c r="C680" s="1">
        <v>394</v>
      </c>
      <c r="D680" s="1">
        <f t="shared" si="20"/>
        <v>-34</v>
      </c>
      <c r="E680" s="1">
        <f ca="1">IF(ROW()&lt;13,"",AVERAGE(OFFSET(United_States[[#This Row],[Last]],,,-12)))</f>
        <v>416</v>
      </c>
      <c r="F680" s="9">
        <f t="shared" si="21"/>
        <v>-7.9439252336448593E-2</v>
      </c>
      <c r="G680" s="16">
        <f ca="1">IF(ROW()&lt;13,"",AVERAGE(OFFSET(United_States[[#This Row],[% Change]],,,-12)))</f>
        <v>1.9513012345011109E-3</v>
      </c>
    </row>
    <row r="681" spans="1:7" x14ac:dyDescent="0.25">
      <c r="A681" s="1"/>
      <c r="B681" s="2">
        <v>29232</v>
      </c>
      <c r="C681" s="1">
        <v>405</v>
      </c>
      <c r="D681" s="1">
        <f t="shared" si="20"/>
        <v>11</v>
      </c>
      <c r="E681" s="1">
        <f ca="1">IF(ROW()&lt;13,"",AVERAGE(OFFSET(United_States[[#This Row],[Last]],,,-12)))</f>
        <v>415.91666666666669</v>
      </c>
      <c r="F681" s="9">
        <f t="shared" si="21"/>
        <v>2.7918781725888325E-2</v>
      </c>
      <c r="G681" s="16">
        <f ca="1">IF(ROW()&lt;13,"",AVERAGE(OFFSET(United_States[[#This Row],[% Change]],,,-12)))</f>
        <v>1.5212930110647463E-3</v>
      </c>
    </row>
    <row r="682" spans="1:7" x14ac:dyDescent="0.25">
      <c r="A682" s="1"/>
      <c r="B682" s="2">
        <v>29239</v>
      </c>
      <c r="C682" s="1">
        <v>446</v>
      </c>
      <c r="D682" s="1">
        <f t="shared" si="20"/>
        <v>41</v>
      </c>
      <c r="E682" s="1">
        <f ca="1">IF(ROW()&lt;13,"",AVERAGE(OFFSET(United_States[[#This Row],[Last]],,,-12)))</f>
        <v>419.91666666666669</v>
      </c>
      <c r="F682" s="9">
        <f t="shared" si="21"/>
        <v>0.10123456790123457</v>
      </c>
      <c r="G682" s="16">
        <f ca="1">IF(ROW()&lt;13,"",AVERAGE(OFFSET(United_States[[#This Row],[% Change]],,,-12)))</f>
        <v>1.1599543127629041E-2</v>
      </c>
    </row>
    <row r="683" spans="1:7" x14ac:dyDescent="0.25">
      <c r="A683" s="1"/>
      <c r="B683" s="2">
        <v>29246</v>
      </c>
      <c r="C683" s="1">
        <v>412</v>
      </c>
      <c r="D683" s="1">
        <f t="shared" si="20"/>
        <v>-34</v>
      </c>
      <c r="E683" s="1">
        <f ca="1">IF(ROW()&lt;13,"",AVERAGE(OFFSET(United_States[[#This Row],[Last]],,,-12)))</f>
        <v>421.33333333333331</v>
      </c>
      <c r="F683" s="9">
        <f t="shared" si="21"/>
        <v>-7.623318385650224E-2</v>
      </c>
      <c r="G683" s="16">
        <f ca="1">IF(ROW()&lt;13,"",AVERAGE(OFFSET(United_States[[#This Row],[% Change]],,,-12)))</f>
        <v>5.8749185097714401E-3</v>
      </c>
    </row>
    <row r="684" spans="1:7" x14ac:dyDescent="0.25">
      <c r="A684" s="1"/>
      <c r="B684" s="2">
        <v>29253</v>
      </c>
      <c r="C684" s="1">
        <v>404</v>
      </c>
      <c r="D684" s="1">
        <f t="shared" si="20"/>
        <v>-8</v>
      </c>
      <c r="E684" s="1">
        <f ca="1">IF(ROW()&lt;13,"",AVERAGE(OFFSET(United_States[[#This Row],[Last]],,,-12)))</f>
        <v>420.5</v>
      </c>
      <c r="F684" s="9">
        <f t="shared" si="21"/>
        <v>-1.9417475728155338E-2</v>
      </c>
      <c r="G684" s="16">
        <f ca="1">IF(ROW()&lt;13,"",AVERAGE(OFFSET(United_States[[#This Row],[% Change]],,,-12)))</f>
        <v>2.4835671385976175E-4</v>
      </c>
    </row>
    <row r="685" spans="1:7" x14ac:dyDescent="0.25">
      <c r="A685" s="1"/>
      <c r="B685" s="2">
        <v>29260</v>
      </c>
      <c r="C685" s="1">
        <v>425</v>
      </c>
      <c r="D685" s="1">
        <f t="shared" si="20"/>
        <v>21</v>
      </c>
      <c r="E685" s="1">
        <f ca="1">IF(ROW()&lt;13,"",AVERAGE(OFFSET(United_States[[#This Row],[Last]],,,-12)))</f>
        <v>420.08333333333331</v>
      </c>
      <c r="F685" s="9">
        <f t="shared" si="21"/>
        <v>5.1980198019801978E-2</v>
      </c>
      <c r="G685" s="16">
        <f ca="1">IF(ROW()&lt;13,"",AVERAGE(OFFSET(United_States[[#This Row],[% Change]],,,-12)))</f>
        <v>1.359427965912505E-3</v>
      </c>
    </row>
    <row r="686" spans="1:7" x14ac:dyDescent="0.25">
      <c r="A686" s="1"/>
      <c r="B686" s="2">
        <v>29267</v>
      </c>
      <c r="C686" s="1">
        <v>415</v>
      </c>
      <c r="D686" s="1">
        <f t="shared" si="20"/>
        <v>-10</v>
      </c>
      <c r="E686" s="1">
        <f ca="1">IF(ROW()&lt;13,"",AVERAGE(OFFSET(United_States[[#This Row],[Last]],,,-12)))</f>
        <v>420.16666666666669</v>
      </c>
      <c r="F686" s="9">
        <f t="shared" si="21"/>
        <v>-2.3529411764705882E-2</v>
      </c>
      <c r="G686" s="16">
        <f ca="1">IF(ROW()&lt;13,"",AVERAGE(OFFSET(United_States[[#This Row],[% Change]],,,-12)))</f>
        <v>2.4994188459854642E-3</v>
      </c>
    </row>
    <row r="687" spans="1:7" x14ac:dyDescent="0.25">
      <c r="A687" s="1"/>
      <c r="B687" s="2">
        <v>29274</v>
      </c>
      <c r="C687" s="1">
        <v>428</v>
      </c>
      <c r="D687" s="1">
        <f t="shared" si="20"/>
        <v>13</v>
      </c>
      <c r="E687" s="1">
        <f ca="1">IF(ROW()&lt;13,"",AVERAGE(OFFSET(United_States[[#This Row],[Last]],,,-12)))</f>
        <v>421.16666666666669</v>
      </c>
      <c r="F687" s="9">
        <f t="shared" si="21"/>
        <v>3.1325301204819279E-2</v>
      </c>
      <c r="G687" s="16">
        <f ca="1">IF(ROW()&lt;13,"",AVERAGE(OFFSET(United_States[[#This Row],[% Change]],,,-12)))</f>
        <v>4.7072841235207248E-3</v>
      </c>
    </row>
    <row r="688" spans="1:7" x14ac:dyDescent="0.25">
      <c r="A688" s="1"/>
      <c r="B688" s="2">
        <v>29281</v>
      </c>
      <c r="C688" s="1">
        <v>409</v>
      </c>
      <c r="D688" s="1">
        <f t="shared" si="20"/>
        <v>-19</v>
      </c>
      <c r="E688" s="1">
        <f ca="1">IF(ROW()&lt;13,"",AVERAGE(OFFSET(United_States[[#This Row],[Last]],,,-12)))</f>
        <v>420.66666666666669</v>
      </c>
      <c r="F688" s="9">
        <f t="shared" si="21"/>
        <v>-4.4392523364485979E-2</v>
      </c>
      <c r="G688" s="16">
        <f ca="1">IF(ROW()&lt;13,"",AVERAGE(OFFSET(United_States[[#This Row],[% Change]],,,-12)))</f>
        <v>1.2082276893007407E-3</v>
      </c>
    </row>
    <row r="689" spans="1:7" x14ac:dyDescent="0.25">
      <c r="A689" s="1"/>
      <c r="B689" s="2">
        <v>29288</v>
      </c>
      <c r="C689" s="1">
        <v>418</v>
      </c>
      <c r="D689" s="1">
        <f t="shared" si="20"/>
        <v>9</v>
      </c>
      <c r="E689" s="1">
        <f ca="1">IF(ROW()&lt;13,"",AVERAGE(OFFSET(United_States[[#This Row],[Last]],,,-12)))</f>
        <v>421.25</v>
      </c>
      <c r="F689" s="9">
        <f t="shared" si="21"/>
        <v>2.2004889975550123E-2</v>
      </c>
      <c r="G689" s="16">
        <f ca="1">IF(ROW()&lt;13,"",AVERAGE(OFFSET(United_States[[#This Row],[% Change]],,,-12)))</f>
        <v>3.8451813720022064E-3</v>
      </c>
    </row>
    <row r="690" spans="1:7" x14ac:dyDescent="0.25">
      <c r="A690" s="1"/>
      <c r="B690" s="2">
        <v>29295</v>
      </c>
      <c r="C690" s="1">
        <v>432</v>
      </c>
      <c r="D690" s="1">
        <f t="shared" si="20"/>
        <v>14</v>
      </c>
      <c r="E690" s="1">
        <f ca="1">IF(ROW()&lt;13,"",AVERAGE(OFFSET(United_States[[#This Row],[Last]],,,-12)))</f>
        <v>418</v>
      </c>
      <c r="F690" s="9">
        <f t="shared" si="21"/>
        <v>3.3492822966507178E-2</v>
      </c>
      <c r="G690" s="16">
        <f ca="1">IF(ROW()&lt;13,"",AVERAGE(OFFSET(United_States[[#This Row],[% Change]],,,-12)))</f>
        <v>-5.5292001691100321E-3</v>
      </c>
    </row>
    <row r="691" spans="1:7" x14ac:dyDescent="0.25">
      <c r="A691" s="1"/>
      <c r="B691" s="2">
        <v>29302</v>
      </c>
      <c r="C691" s="1">
        <v>435</v>
      </c>
      <c r="D691" s="1">
        <f t="shared" si="20"/>
        <v>3</v>
      </c>
      <c r="E691" s="1">
        <f ca="1">IF(ROW()&lt;13,"",AVERAGE(OFFSET(United_States[[#This Row],[Last]],,,-12)))</f>
        <v>418.58333333333331</v>
      </c>
      <c r="F691" s="9">
        <f t="shared" si="21"/>
        <v>6.9444444444444441E-3</v>
      </c>
      <c r="G691" s="16">
        <f ca="1">IF(ROW()&lt;13,"",AVERAGE(OFFSET(United_States[[#This Row],[% Change]],,,-12)))</f>
        <v>2.657429932328989E-3</v>
      </c>
    </row>
    <row r="692" spans="1:7" x14ac:dyDescent="0.25">
      <c r="A692" s="1"/>
      <c r="B692" s="2">
        <v>29309</v>
      </c>
      <c r="C692" s="1">
        <v>475</v>
      </c>
      <c r="D692" s="1">
        <f t="shared" si="20"/>
        <v>40</v>
      </c>
      <c r="E692" s="1">
        <f ca="1">IF(ROW()&lt;13,"",AVERAGE(OFFSET(United_States[[#This Row],[Last]],,,-12)))</f>
        <v>425.33333333333331</v>
      </c>
      <c r="F692" s="9">
        <f t="shared" si="21"/>
        <v>9.1954022988505746E-2</v>
      </c>
      <c r="G692" s="16">
        <f ca="1">IF(ROW()&lt;13,"",AVERAGE(OFFSET(United_States[[#This Row],[% Change]],,,-12)))</f>
        <v>1.6940202876075183E-2</v>
      </c>
    </row>
    <row r="693" spans="1:7" x14ac:dyDescent="0.25">
      <c r="A693" s="1"/>
      <c r="B693" s="2">
        <v>29316</v>
      </c>
      <c r="C693" s="1">
        <v>464</v>
      </c>
      <c r="D693" s="1">
        <f t="shared" si="20"/>
        <v>-11</v>
      </c>
      <c r="E693" s="1">
        <f ca="1">IF(ROW()&lt;13,"",AVERAGE(OFFSET(United_States[[#This Row],[Last]],,,-12)))</f>
        <v>430.25</v>
      </c>
      <c r="F693" s="9">
        <f t="shared" si="21"/>
        <v>-2.3157894736842106E-2</v>
      </c>
      <c r="G693" s="16">
        <f ca="1">IF(ROW()&lt;13,"",AVERAGE(OFFSET(United_States[[#This Row],[% Change]],,,-12)))</f>
        <v>1.2683813170847649E-2</v>
      </c>
    </row>
    <row r="694" spans="1:7" x14ac:dyDescent="0.25">
      <c r="A694" s="1"/>
      <c r="B694" s="2">
        <v>29323</v>
      </c>
      <c r="C694" s="1">
        <v>544</v>
      </c>
      <c r="D694" s="1">
        <f t="shared" si="20"/>
        <v>80</v>
      </c>
      <c r="E694" s="1">
        <f ca="1">IF(ROW()&lt;13,"",AVERAGE(OFFSET(United_States[[#This Row],[Last]],,,-12)))</f>
        <v>438.41666666666669</v>
      </c>
      <c r="F694" s="9">
        <f t="shared" si="21"/>
        <v>0.17241379310344829</v>
      </c>
      <c r="G694" s="16">
        <f ca="1">IF(ROW()&lt;13,"",AVERAGE(OFFSET(United_States[[#This Row],[% Change]],,,-12)))</f>
        <v>1.8615415271032124E-2</v>
      </c>
    </row>
    <row r="695" spans="1:7" x14ac:dyDescent="0.25">
      <c r="A695" s="1"/>
      <c r="B695" s="2">
        <v>29330</v>
      </c>
      <c r="C695" s="1">
        <v>548</v>
      </c>
      <c r="D695" s="1">
        <f t="shared" si="20"/>
        <v>4</v>
      </c>
      <c r="E695" s="1">
        <f ca="1">IF(ROW()&lt;13,"",AVERAGE(OFFSET(United_States[[#This Row],[Last]],,,-12)))</f>
        <v>449.75</v>
      </c>
      <c r="F695" s="9">
        <f t="shared" si="21"/>
        <v>7.3529411764705881E-3</v>
      </c>
      <c r="G695" s="16">
        <f ca="1">IF(ROW()&lt;13,"",AVERAGE(OFFSET(United_States[[#This Row],[% Change]],,,-12)))</f>
        <v>2.5580925690446524E-2</v>
      </c>
    </row>
    <row r="696" spans="1:7" x14ac:dyDescent="0.25">
      <c r="A696" s="1"/>
      <c r="B696" s="2">
        <v>29337</v>
      </c>
      <c r="C696" s="1">
        <v>563</v>
      </c>
      <c r="D696" s="1">
        <f t="shared" si="20"/>
        <v>15</v>
      </c>
      <c r="E696" s="1">
        <f ca="1">IF(ROW()&lt;13,"",AVERAGE(OFFSET(United_States[[#This Row],[Last]],,,-12)))</f>
        <v>463</v>
      </c>
      <c r="F696" s="9">
        <f t="shared" si="21"/>
        <v>2.7372262773722629E-2</v>
      </c>
      <c r="G696" s="16">
        <f ca="1">IF(ROW()&lt;13,"",AVERAGE(OFFSET(United_States[[#This Row],[% Change]],,,-12)))</f>
        <v>2.9480070565603023E-2</v>
      </c>
    </row>
    <row r="697" spans="1:7" x14ac:dyDescent="0.25">
      <c r="A697" s="1"/>
      <c r="B697" s="2">
        <v>29344</v>
      </c>
      <c r="C697" s="1">
        <v>572</v>
      </c>
      <c r="D697" s="1">
        <f t="shared" si="20"/>
        <v>9</v>
      </c>
      <c r="E697" s="1">
        <f ca="1">IF(ROW()&lt;13,"",AVERAGE(OFFSET(United_States[[#This Row],[Last]],,,-12)))</f>
        <v>475.25</v>
      </c>
      <c r="F697" s="9">
        <f t="shared" si="21"/>
        <v>1.5985790408525755E-2</v>
      </c>
      <c r="G697" s="16">
        <f ca="1">IF(ROW()&lt;13,"",AVERAGE(OFFSET(United_States[[#This Row],[% Change]],,,-12)))</f>
        <v>2.6480536597996669E-2</v>
      </c>
    </row>
    <row r="698" spans="1:7" x14ac:dyDescent="0.25">
      <c r="A698" s="1"/>
      <c r="B698" s="2">
        <v>29351</v>
      </c>
      <c r="C698" s="1">
        <v>601</v>
      </c>
      <c r="D698" s="1">
        <f t="shared" si="20"/>
        <v>29</v>
      </c>
      <c r="E698" s="1">
        <f ca="1">IF(ROW()&lt;13,"",AVERAGE(OFFSET(United_States[[#This Row],[Last]],,,-12)))</f>
        <v>490.75</v>
      </c>
      <c r="F698" s="9">
        <f t="shared" si="21"/>
        <v>5.0699300699300696E-2</v>
      </c>
      <c r="G698" s="16">
        <f ca="1">IF(ROW()&lt;13,"",AVERAGE(OFFSET(United_States[[#This Row],[% Change]],,,-12)))</f>
        <v>3.2666262636663883E-2</v>
      </c>
    </row>
    <row r="699" spans="1:7" x14ac:dyDescent="0.25">
      <c r="A699" s="1"/>
      <c r="B699" s="2">
        <v>29358</v>
      </c>
      <c r="C699" s="1">
        <v>642</v>
      </c>
      <c r="D699" s="1">
        <f t="shared" si="20"/>
        <v>41</v>
      </c>
      <c r="E699" s="1">
        <f ca="1">IF(ROW()&lt;13,"",AVERAGE(OFFSET(United_States[[#This Row],[Last]],,,-12)))</f>
        <v>508.58333333333331</v>
      </c>
      <c r="F699" s="9">
        <f t="shared" si="21"/>
        <v>6.8219633943427616E-2</v>
      </c>
      <c r="G699" s="16">
        <f ca="1">IF(ROW()&lt;13,"",AVERAGE(OFFSET(United_States[[#This Row],[% Change]],,,-12)))</f>
        <v>3.5740790364881245E-2</v>
      </c>
    </row>
    <row r="700" spans="1:7" x14ac:dyDescent="0.25">
      <c r="A700" s="1"/>
      <c r="B700" s="2">
        <v>29365</v>
      </c>
      <c r="C700" s="1">
        <v>627</v>
      </c>
      <c r="D700" s="1">
        <f t="shared" si="20"/>
        <v>-15</v>
      </c>
      <c r="E700" s="1">
        <f ca="1">IF(ROW()&lt;13,"",AVERAGE(OFFSET(United_States[[#This Row],[Last]],,,-12)))</f>
        <v>526.75</v>
      </c>
      <c r="F700" s="9">
        <f t="shared" si="21"/>
        <v>-2.336448598130841E-2</v>
      </c>
      <c r="G700" s="16">
        <f ca="1">IF(ROW()&lt;13,"",AVERAGE(OFFSET(United_States[[#This Row],[% Change]],,,-12)))</f>
        <v>3.7493126813479376E-2</v>
      </c>
    </row>
    <row r="701" spans="1:7" x14ac:dyDescent="0.25">
      <c r="A701" s="1"/>
      <c r="B701" s="2">
        <v>29372</v>
      </c>
      <c r="C701" s="1">
        <v>637</v>
      </c>
      <c r="D701" s="1">
        <f t="shared" si="20"/>
        <v>10</v>
      </c>
      <c r="E701" s="1">
        <f ca="1">IF(ROW()&lt;13,"",AVERAGE(OFFSET(United_States[[#This Row],[Last]],,,-12)))</f>
        <v>545</v>
      </c>
      <c r="F701" s="9">
        <f t="shared" si="21"/>
        <v>1.5948963317384369E-2</v>
      </c>
      <c r="G701" s="16">
        <f ca="1">IF(ROW()&lt;13,"",AVERAGE(OFFSET(United_States[[#This Row],[% Change]],,,-12)))</f>
        <v>3.6988466258632231E-2</v>
      </c>
    </row>
    <row r="702" spans="1:7" x14ac:dyDescent="0.25">
      <c r="A702" s="1"/>
      <c r="B702" s="2">
        <v>29379</v>
      </c>
      <c r="C702" s="1">
        <v>610</v>
      </c>
      <c r="D702" s="1">
        <f t="shared" si="20"/>
        <v>-27</v>
      </c>
      <c r="E702" s="1">
        <f ca="1">IF(ROW()&lt;13,"",AVERAGE(OFFSET(United_States[[#This Row],[Last]],,,-12)))</f>
        <v>559.83333333333337</v>
      </c>
      <c r="F702" s="9">
        <f t="shared" si="21"/>
        <v>-4.2386185243328101E-2</v>
      </c>
      <c r="G702" s="16">
        <f ca="1">IF(ROW()&lt;13,"",AVERAGE(OFFSET(United_States[[#This Row],[% Change]],,,-12)))</f>
        <v>3.0665215574479293E-2</v>
      </c>
    </row>
    <row r="703" spans="1:7" x14ac:dyDescent="0.25">
      <c r="A703" s="1"/>
      <c r="B703" s="2">
        <v>29386</v>
      </c>
      <c r="C703" s="1">
        <v>592</v>
      </c>
      <c r="D703" s="1">
        <f t="shared" si="20"/>
        <v>-18</v>
      </c>
      <c r="E703" s="1">
        <f ca="1">IF(ROW()&lt;13,"",AVERAGE(OFFSET(United_States[[#This Row],[Last]],,,-12)))</f>
        <v>572.91666666666663</v>
      </c>
      <c r="F703" s="9">
        <f t="shared" si="21"/>
        <v>-2.9508196721311476E-2</v>
      </c>
      <c r="G703" s="16">
        <f ca="1">IF(ROW()&lt;13,"",AVERAGE(OFFSET(United_States[[#This Row],[% Change]],,,-12)))</f>
        <v>2.7627495477332967E-2</v>
      </c>
    </row>
    <row r="704" spans="1:7" x14ac:dyDescent="0.25">
      <c r="A704" s="1"/>
      <c r="B704" s="2">
        <v>29393</v>
      </c>
      <c r="C704" s="1">
        <v>599</v>
      </c>
      <c r="D704" s="1">
        <f t="shared" si="20"/>
        <v>7</v>
      </c>
      <c r="E704" s="1">
        <f ca="1">IF(ROW()&lt;13,"",AVERAGE(OFFSET(United_States[[#This Row],[Last]],,,-12)))</f>
        <v>583.25</v>
      </c>
      <c r="F704" s="9">
        <f t="shared" si="21"/>
        <v>1.1824324324324325E-2</v>
      </c>
      <c r="G704" s="16">
        <f ca="1">IF(ROW()&lt;13,"",AVERAGE(OFFSET(United_States[[#This Row],[% Change]],,,-12)))</f>
        <v>2.095002058865118E-2</v>
      </c>
    </row>
    <row r="705" spans="1:7" x14ac:dyDescent="0.25">
      <c r="A705" s="1"/>
      <c r="B705" s="2">
        <v>29400</v>
      </c>
      <c r="C705" s="1">
        <v>627</v>
      </c>
      <c r="D705" s="1">
        <f t="shared" si="20"/>
        <v>28</v>
      </c>
      <c r="E705" s="1">
        <f ca="1">IF(ROW()&lt;13,"",AVERAGE(OFFSET(United_States[[#This Row],[Last]],,,-12)))</f>
        <v>596.83333333333337</v>
      </c>
      <c r="F705" s="9">
        <f t="shared" si="21"/>
        <v>4.6744574290484141E-2</v>
      </c>
      <c r="G705" s="16">
        <f ca="1">IF(ROW()&lt;13,"",AVERAGE(OFFSET(United_States[[#This Row],[% Change]],,,-12)))</f>
        <v>2.6775226340928365E-2</v>
      </c>
    </row>
    <row r="706" spans="1:7" x14ac:dyDescent="0.25">
      <c r="A706" s="1"/>
      <c r="B706" s="2">
        <v>29407</v>
      </c>
      <c r="C706" s="1">
        <v>579</v>
      </c>
      <c r="D706" s="1">
        <f t="shared" ref="D706:D769" si="22">C706-C705</f>
        <v>-48</v>
      </c>
      <c r="E706" s="1">
        <f ca="1">IF(ROW()&lt;13,"",AVERAGE(OFFSET(United_States[[#This Row],[Last]],,,-12)))</f>
        <v>599.75</v>
      </c>
      <c r="F706" s="9">
        <f t="shared" ref="F706:F769" si="23">(C706-C705)/C705</f>
        <v>-7.6555023923444973E-2</v>
      </c>
      <c r="G706" s="16">
        <f ca="1">IF(ROW()&lt;13,"",AVERAGE(OFFSET(United_States[[#This Row],[% Change]],,,-12)))</f>
        <v>6.027824922020599E-3</v>
      </c>
    </row>
    <row r="707" spans="1:7" x14ac:dyDescent="0.25">
      <c r="A707" s="1"/>
      <c r="B707" s="2">
        <v>29414</v>
      </c>
      <c r="C707" s="1">
        <v>533</v>
      </c>
      <c r="D707" s="1">
        <f t="shared" si="22"/>
        <v>-46</v>
      </c>
      <c r="E707" s="1">
        <f ca="1">IF(ROW()&lt;13,"",AVERAGE(OFFSET(United_States[[#This Row],[Last]],,,-12)))</f>
        <v>598.5</v>
      </c>
      <c r="F707" s="9">
        <f t="shared" si="23"/>
        <v>-7.9447322970639028E-2</v>
      </c>
      <c r="G707" s="16">
        <f ca="1">IF(ROW()&lt;13,"",AVERAGE(OFFSET(United_States[[#This Row],[% Change]],,,-12)))</f>
        <v>-1.2055304235718718E-3</v>
      </c>
    </row>
    <row r="708" spans="1:7" x14ac:dyDescent="0.25">
      <c r="A708" s="1"/>
      <c r="B708" s="2">
        <v>29421</v>
      </c>
      <c r="C708" s="1">
        <v>567</v>
      </c>
      <c r="D708" s="1">
        <f t="shared" si="22"/>
        <v>34</v>
      </c>
      <c r="E708" s="1">
        <f ca="1">IF(ROW()&lt;13,"",AVERAGE(OFFSET(United_States[[#This Row],[Last]],,,-12)))</f>
        <v>598.83333333333337</v>
      </c>
      <c r="F708" s="9">
        <f t="shared" si="23"/>
        <v>6.3789868667917443E-2</v>
      </c>
      <c r="G708" s="16">
        <f ca="1">IF(ROW()&lt;13,"",AVERAGE(OFFSET(United_States[[#This Row],[% Change]],,,-12)))</f>
        <v>1.8292700676110299E-3</v>
      </c>
    </row>
    <row r="709" spans="1:7" x14ac:dyDescent="0.25">
      <c r="A709" s="1"/>
      <c r="B709" s="2">
        <v>29428</v>
      </c>
      <c r="C709" s="1">
        <v>558</v>
      </c>
      <c r="D709" s="1">
        <f t="shared" si="22"/>
        <v>-9</v>
      </c>
      <c r="E709" s="1">
        <f ca="1">IF(ROW()&lt;13,"",AVERAGE(OFFSET(United_States[[#This Row],[Last]],,,-12)))</f>
        <v>597.66666666666663</v>
      </c>
      <c r="F709" s="9">
        <f t="shared" si="23"/>
        <v>-1.5873015873015872E-2</v>
      </c>
      <c r="G709" s="16">
        <f ca="1">IF(ROW()&lt;13,"",AVERAGE(OFFSET(United_States[[#This Row],[% Change]],,,-12)))</f>
        <v>-8.2563045585077341E-4</v>
      </c>
    </row>
    <row r="710" spans="1:7" x14ac:dyDescent="0.25">
      <c r="A710" s="1"/>
      <c r="B710" s="2">
        <v>29435</v>
      </c>
      <c r="C710" s="1">
        <v>569</v>
      </c>
      <c r="D710" s="1">
        <f t="shared" si="22"/>
        <v>11</v>
      </c>
      <c r="E710" s="1">
        <f ca="1">IF(ROW()&lt;13,"",AVERAGE(OFFSET(United_States[[#This Row],[Last]],,,-12)))</f>
        <v>595</v>
      </c>
      <c r="F710" s="9">
        <f t="shared" si="23"/>
        <v>1.9713261648745518E-2</v>
      </c>
      <c r="G710" s="16">
        <f ca="1">IF(ROW()&lt;13,"",AVERAGE(OFFSET(United_States[[#This Row],[% Change]],,,-12)))</f>
        <v>-3.4078003767303712E-3</v>
      </c>
    </row>
    <row r="711" spans="1:7" x14ac:dyDescent="0.25">
      <c r="A711" s="1"/>
      <c r="B711" s="2">
        <v>29442</v>
      </c>
      <c r="C711" s="1">
        <v>533</v>
      </c>
      <c r="D711" s="1">
        <f t="shared" si="22"/>
        <v>-36</v>
      </c>
      <c r="E711" s="1">
        <f ca="1">IF(ROW()&lt;13,"",AVERAGE(OFFSET(United_States[[#This Row],[Last]],,,-12)))</f>
        <v>585.91666666666663</v>
      </c>
      <c r="F711" s="9">
        <f t="shared" si="23"/>
        <v>-6.32688927943761E-2</v>
      </c>
      <c r="G711" s="16">
        <f ca="1">IF(ROW()&lt;13,"",AVERAGE(OFFSET(United_States[[#This Row],[% Change]],,,-12)))</f>
        <v>-1.436517760488068E-2</v>
      </c>
    </row>
    <row r="712" spans="1:7" x14ac:dyDescent="0.25">
      <c r="A712" s="1"/>
      <c r="B712" s="2">
        <v>29449</v>
      </c>
      <c r="C712" s="1">
        <v>525</v>
      </c>
      <c r="D712" s="1">
        <f t="shared" si="22"/>
        <v>-8</v>
      </c>
      <c r="E712" s="1">
        <f ca="1">IF(ROW()&lt;13,"",AVERAGE(OFFSET(United_States[[#This Row],[Last]],,,-12)))</f>
        <v>577.41666666666663</v>
      </c>
      <c r="F712" s="9">
        <f t="shared" si="23"/>
        <v>-1.50093808630394E-2</v>
      </c>
      <c r="G712" s="16">
        <f ca="1">IF(ROW()&lt;13,"",AVERAGE(OFFSET(United_States[[#This Row],[% Change]],,,-12)))</f>
        <v>-1.3668918845024929E-2</v>
      </c>
    </row>
    <row r="713" spans="1:7" x14ac:dyDescent="0.25">
      <c r="A713" s="1"/>
      <c r="B713" s="2">
        <v>29456</v>
      </c>
      <c r="C713" s="1">
        <v>512</v>
      </c>
      <c r="D713" s="1">
        <f t="shared" si="22"/>
        <v>-13</v>
      </c>
      <c r="E713" s="1">
        <f ca="1">IF(ROW()&lt;13,"",AVERAGE(OFFSET(United_States[[#This Row],[Last]],,,-12)))</f>
        <v>567</v>
      </c>
      <c r="F713" s="9">
        <f t="shared" si="23"/>
        <v>-2.4761904761904763E-2</v>
      </c>
      <c r="G713" s="16">
        <f ca="1">IF(ROW()&lt;13,"",AVERAGE(OFFSET(United_States[[#This Row],[% Change]],,,-12)))</f>
        <v>-1.706149118496569E-2</v>
      </c>
    </row>
    <row r="714" spans="1:7" x14ac:dyDescent="0.25">
      <c r="A714" s="1"/>
      <c r="B714" s="2">
        <v>29463</v>
      </c>
      <c r="C714" s="1">
        <v>502</v>
      </c>
      <c r="D714" s="1">
        <f t="shared" si="22"/>
        <v>-10</v>
      </c>
      <c r="E714" s="1">
        <f ca="1">IF(ROW()&lt;13,"",AVERAGE(OFFSET(United_States[[#This Row],[Last]],,,-12)))</f>
        <v>558</v>
      </c>
      <c r="F714" s="9">
        <f t="shared" si="23"/>
        <v>-1.953125E-2</v>
      </c>
      <c r="G714" s="16">
        <f ca="1">IF(ROW()&lt;13,"",AVERAGE(OFFSET(United_States[[#This Row],[% Change]],,,-12)))</f>
        <v>-1.5156913248021682E-2</v>
      </c>
    </row>
    <row r="715" spans="1:7" x14ac:dyDescent="0.25">
      <c r="A715" s="1"/>
      <c r="B715" s="2">
        <v>29470</v>
      </c>
      <c r="C715" s="1">
        <v>511</v>
      </c>
      <c r="D715" s="1">
        <f t="shared" si="22"/>
        <v>9</v>
      </c>
      <c r="E715" s="1">
        <f ca="1">IF(ROW()&lt;13,"",AVERAGE(OFFSET(United_States[[#This Row],[Last]],,,-12)))</f>
        <v>551.25</v>
      </c>
      <c r="F715" s="9">
        <f t="shared" si="23"/>
        <v>1.7928286852589643E-2</v>
      </c>
      <c r="G715" s="16">
        <f ca="1">IF(ROW()&lt;13,"",AVERAGE(OFFSET(United_States[[#This Row],[% Change]],,,-12)))</f>
        <v>-1.120387295019659E-2</v>
      </c>
    </row>
    <row r="716" spans="1:7" x14ac:dyDescent="0.25">
      <c r="A716" s="1"/>
      <c r="B716" s="2">
        <v>29477</v>
      </c>
      <c r="C716" s="1">
        <v>492</v>
      </c>
      <c r="D716" s="1">
        <f t="shared" si="22"/>
        <v>-19</v>
      </c>
      <c r="E716" s="1">
        <f ca="1">IF(ROW()&lt;13,"",AVERAGE(OFFSET(United_States[[#This Row],[Last]],,,-12)))</f>
        <v>542.33333333333337</v>
      </c>
      <c r="F716" s="9">
        <f t="shared" si="23"/>
        <v>-3.7181996086105673E-2</v>
      </c>
      <c r="G716" s="16">
        <f ca="1">IF(ROW()&lt;13,"",AVERAGE(OFFSET(United_States[[#This Row],[% Change]],,,-12)))</f>
        <v>-1.5287732984399088E-2</v>
      </c>
    </row>
    <row r="717" spans="1:7" x14ac:dyDescent="0.25">
      <c r="A717" s="1"/>
      <c r="B717" s="2">
        <v>29484</v>
      </c>
      <c r="C717" s="1">
        <v>465</v>
      </c>
      <c r="D717" s="1">
        <f t="shared" si="22"/>
        <v>-27</v>
      </c>
      <c r="E717" s="1">
        <f ca="1">IF(ROW()&lt;13,"",AVERAGE(OFFSET(United_States[[#This Row],[Last]],,,-12)))</f>
        <v>528.83333333333337</v>
      </c>
      <c r="F717" s="9">
        <f t="shared" si="23"/>
        <v>-5.4878048780487805E-2</v>
      </c>
      <c r="G717" s="16">
        <f ca="1">IF(ROW()&lt;13,"",AVERAGE(OFFSET(United_States[[#This Row],[% Change]],,,-12)))</f>
        <v>-2.375628490698008E-2</v>
      </c>
    </row>
    <row r="718" spans="1:7" x14ac:dyDescent="0.25">
      <c r="A718" s="1"/>
      <c r="B718" s="2">
        <v>29491</v>
      </c>
      <c r="C718" s="1">
        <v>463</v>
      </c>
      <c r="D718" s="1">
        <f t="shared" si="22"/>
        <v>-2</v>
      </c>
      <c r="E718" s="1">
        <f ca="1">IF(ROW()&lt;13,"",AVERAGE(OFFSET(United_States[[#This Row],[Last]],,,-12)))</f>
        <v>519.16666666666663</v>
      </c>
      <c r="F718" s="9">
        <f t="shared" si="23"/>
        <v>-4.3010752688172043E-3</v>
      </c>
      <c r="G718" s="16">
        <f ca="1">IF(ROW()&lt;13,"",AVERAGE(OFFSET(United_States[[#This Row],[% Change]],,,-12)))</f>
        <v>-1.7735122519094437E-2</v>
      </c>
    </row>
    <row r="719" spans="1:7" x14ac:dyDescent="0.25">
      <c r="A719" s="1"/>
      <c r="B719" s="2">
        <v>29498</v>
      </c>
      <c r="C719" s="1">
        <v>462</v>
      </c>
      <c r="D719" s="1">
        <f t="shared" si="22"/>
        <v>-1</v>
      </c>
      <c r="E719" s="1">
        <f ca="1">IF(ROW()&lt;13,"",AVERAGE(OFFSET(United_States[[#This Row],[Last]],,,-12)))</f>
        <v>513.25</v>
      </c>
      <c r="F719" s="9">
        <f t="shared" si="23"/>
        <v>-2.1598272138228943E-3</v>
      </c>
      <c r="G719" s="16">
        <f ca="1">IF(ROW()&lt;13,"",AVERAGE(OFFSET(United_States[[#This Row],[% Change]],,,-12)))</f>
        <v>-1.1294497872693094E-2</v>
      </c>
    </row>
    <row r="720" spans="1:7" x14ac:dyDescent="0.25">
      <c r="A720" s="1"/>
      <c r="B720" s="2">
        <v>29505</v>
      </c>
      <c r="C720" s="1">
        <v>447</v>
      </c>
      <c r="D720" s="1">
        <f t="shared" si="22"/>
        <v>-15</v>
      </c>
      <c r="E720" s="1">
        <f ca="1">IF(ROW()&lt;13,"",AVERAGE(OFFSET(United_States[[#This Row],[Last]],,,-12)))</f>
        <v>503.25</v>
      </c>
      <c r="F720" s="9">
        <f t="shared" si="23"/>
        <v>-3.2467532467532464E-2</v>
      </c>
      <c r="G720" s="16">
        <f ca="1">IF(ROW()&lt;13,"",AVERAGE(OFFSET(United_States[[#This Row],[% Change]],,,-12)))</f>
        <v>-1.931594796731392E-2</v>
      </c>
    </row>
    <row r="721" spans="1:7" x14ac:dyDescent="0.25">
      <c r="A721" s="1"/>
      <c r="B721" s="2">
        <v>29512</v>
      </c>
      <c r="C721" s="1">
        <v>425</v>
      </c>
      <c r="D721" s="1">
        <f t="shared" si="22"/>
        <v>-22</v>
      </c>
      <c r="E721" s="1">
        <f ca="1">IF(ROW()&lt;13,"",AVERAGE(OFFSET(United_States[[#This Row],[Last]],,,-12)))</f>
        <v>492.16666666666669</v>
      </c>
      <c r="F721" s="9">
        <f t="shared" si="23"/>
        <v>-4.9217002237136466E-2</v>
      </c>
      <c r="G721" s="16">
        <f ca="1">IF(ROW()&lt;13,"",AVERAGE(OFFSET(United_States[[#This Row],[% Change]],,,-12)))</f>
        <v>-2.2094613497657303E-2</v>
      </c>
    </row>
    <row r="722" spans="1:7" x14ac:dyDescent="0.25">
      <c r="A722" s="1"/>
      <c r="B722" s="2">
        <v>29519</v>
      </c>
      <c r="C722" s="1">
        <v>418</v>
      </c>
      <c r="D722" s="1">
        <f t="shared" si="22"/>
        <v>-7</v>
      </c>
      <c r="E722" s="1">
        <f ca="1">IF(ROW()&lt;13,"",AVERAGE(OFFSET(United_States[[#This Row],[Last]],,,-12)))</f>
        <v>479.58333333333331</v>
      </c>
      <c r="F722" s="9">
        <f t="shared" si="23"/>
        <v>-1.6470588235294119E-2</v>
      </c>
      <c r="G722" s="16">
        <f ca="1">IF(ROW()&lt;13,"",AVERAGE(OFFSET(United_States[[#This Row],[% Change]],,,-12)))</f>
        <v>-2.5109934321327271E-2</v>
      </c>
    </row>
    <row r="723" spans="1:7" x14ac:dyDescent="0.25">
      <c r="A723" s="1"/>
      <c r="B723" s="2">
        <v>29526</v>
      </c>
      <c r="C723" s="1">
        <v>419</v>
      </c>
      <c r="D723" s="1">
        <f t="shared" si="22"/>
        <v>1</v>
      </c>
      <c r="E723" s="1">
        <f ca="1">IF(ROW()&lt;13,"",AVERAGE(OFFSET(United_States[[#This Row],[Last]],,,-12)))</f>
        <v>470.08333333333331</v>
      </c>
      <c r="F723" s="9">
        <f t="shared" si="23"/>
        <v>2.3923444976076554E-3</v>
      </c>
      <c r="G723" s="16">
        <f ca="1">IF(ROW()&lt;13,"",AVERAGE(OFFSET(United_States[[#This Row],[% Change]],,,-12)))</f>
        <v>-1.9638164546995289E-2</v>
      </c>
    </row>
    <row r="724" spans="1:7" x14ac:dyDescent="0.25">
      <c r="A724" s="1"/>
      <c r="B724" s="2">
        <v>29533</v>
      </c>
      <c r="C724" s="1">
        <v>407</v>
      </c>
      <c r="D724" s="1">
        <f t="shared" si="22"/>
        <v>-12</v>
      </c>
      <c r="E724" s="1">
        <f ca="1">IF(ROW()&lt;13,"",AVERAGE(OFFSET(United_States[[#This Row],[Last]],,,-12)))</f>
        <v>460.25</v>
      </c>
      <c r="F724" s="9">
        <f t="shared" si="23"/>
        <v>-2.8639618138424822E-2</v>
      </c>
      <c r="G724" s="16">
        <f ca="1">IF(ROW()&lt;13,"",AVERAGE(OFFSET(United_States[[#This Row],[% Change]],,,-12)))</f>
        <v>-2.077401765327741E-2</v>
      </c>
    </row>
    <row r="725" spans="1:7" x14ac:dyDescent="0.25">
      <c r="A725" s="1"/>
      <c r="B725" s="2">
        <v>29540</v>
      </c>
      <c r="C725" s="1">
        <v>427</v>
      </c>
      <c r="D725" s="1">
        <f t="shared" si="22"/>
        <v>20</v>
      </c>
      <c r="E725" s="1">
        <f ca="1">IF(ROW()&lt;13,"",AVERAGE(OFFSET(United_States[[#This Row],[Last]],,,-12)))</f>
        <v>453.16666666666669</v>
      </c>
      <c r="F725" s="9">
        <f t="shared" si="23"/>
        <v>4.9140049140049137E-2</v>
      </c>
      <c r="G725" s="16">
        <f ca="1">IF(ROW()&lt;13,"",AVERAGE(OFFSET(United_States[[#This Row],[% Change]],,,-12)))</f>
        <v>-1.4615521494781252E-2</v>
      </c>
    </row>
    <row r="726" spans="1:7" x14ac:dyDescent="0.25">
      <c r="A726" s="1"/>
      <c r="B726" s="2">
        <v>29547</v>
      </c>
      <c r="C726" s="1">
        <v>398</v>
      </c>
      <c r="D726" s="1">
        <f t="shared" si="22"/>
        <v>-29</v>
      </c>
      <c r="E726" s="1">
        <f ca="1">IF(ROW()&lt;13,"",AVERAGE(OFFSET(United_States[[#This Row],[Last]],,,-12)))</f>
        <v>444.5</v>
      </c>
      <c r="F726" s="9">
        <f t="shared" si="23"/>
        <v>-6.7915690866510545E-2</v>
      </c>
      <c r="G726" s="16">
        <f ca="1">IF(ROW()&lt;13,"",AVERAGE(OFFSET(United_States[[#This Row],[% Change]],,,-12)))</f>
        <v>-1.864755823365713E-2</v>
      </c>
    </row>
    <row r="727" spans="1:7" x14ac:dyDescent="0.25">
      <c r="A727" s="1"/>
      <c r="B727" s="2">
        <v>29554</v>
      </c>
      <c r="C727" s="1">
        <v>412</v>
      </c>
      <c r="D727" s="1">
        <f t="shared" si="22"/>
        <v>14</v>
      </c>
      <c r="E727" s="1">
        <f ca="1">IF(ROW()&lt;13,"",AVERAGE(OFFSET(United_States[[#This Row],[Last]],,,-12)))</f>
        <v>436.25</v>
      </c>
      <c r="F727" s="9">
        <f t="shared" si="23"/>
        <v>3.5175879396984924E-2</v>
      </c>
      <c r="G727" s="16">
        <f ca="1">IF(ROW()&lt;13,"",AVERAGE(OFFSET(United_States[[#This Row],[% Change]],,,-12)))</f>
        <v>-1.7210258854957524E-2</v>
      </c>
    </row>
    <row r="728" spans="1:7" x14ac:dyDescent="0.25">
      <c r="A728" s="1"/>
      <c r="B728" s="2">
        <v>29561</v>
      </c>
      <c r="C728" s="1">
        <v>416</v>
      </c>
      <c r="D728" s="1">
        <f t="shared" si="22"/>
        <v>4</v>
      </c>
      <c r="E728" s="1">
        <f ca="1">IF(ROW()&lt;13,"",AVERAGE(OFFSET(United_States[[#This Row],[Last]],,,-12)))</f>
        <v>429.91666666666669</v>
      </c>
      <c r="F728" s="9">
        <f t="shared" si="23"/>
        <v>9.7087378640776691E-3</v>
      </c>
      <c r="G728" s="16">
        <f ca="1">IF(ROW()&lt;13,"",AVERAGE(OFFSET(United_States[[#This Row],[% Change]],,,-12)))</f>
        <v>-1.3302697692442245E-2</v>
      </c>
    </row>
    <row r="729" spans="1:7" x14ac:dyDescent="0.25">
      <c r="A729" s="1"/>
      <c r="B729" s="2">
        <v>29568</v>
      </c>
      <c r="C729" s="1">
        <v>413</v>
      </c>
      <c r="D729" s="1">
        <f t="shared" si="22"/>
        <v>-3</v>
      </c>
      <c r="E729" s="1">
        <f ca="1">IF(ROW()&lt;13,"",AVERAGE(OFFSET(United_States[[#This Row],[Last]],,,-12)))</f>
        <v>425.58333333333331</v>
      </c>
      <c r="F729" s="9">
        <f t="shared" si="23"/>
        <v>-7.2115384615384619E-3</v>
      </c>
      <c r="G729" s="16">
        <f ca="1">IF(ROW()&lt;13,"",AVERAGE(OFFSET(United_States[[#This Row],[% Change]],,,-12)))</f>
        <v>-9.330488499196465E-3</v>
      </c>
    </row>
    <row r="730" spans="1:7" x14ac:dyDescent="0.25">
      <c r="A730" s="1"/>
      <c r="B730" s="2">
        <v>29575</v>
      </c>
      <c r="C730" s="1">
        <v>412</v>
      </c>
      <c r="D730" s="1">
        <f t="shared" si="22"/>
        <v>-1</v>
      </c>
      <c r="E730" s="1">
        <f ca="1">IF(ROW()&lt;13,"",AVERAGE(OFFSET(United_States[[#This Row],[Last]],,,-12)))</f>
        <v>421.33333333333331</v>
      </c>
      <c r="F730" s="9">
        <f t="shared" si="23"/>
        <v>-2.4213075060532689E-3</v>
      </c>
      <c r="G730" s="16">
        <f ca="1">IF(ROW()&lt;13,"",AVERAGE(OFFSET(United_States[[#This Row],[% Change]],,,-12)))</f>
        <v>-9.1738411856328063E-3</v>
      </c>
    </row>
    <row r="731" spans="1:7" x14ac:dyDescent="0.25">
      <c r="A731" s="1"/>
      <c r="B731" s="2">
        <v>29582</v>
      </c>
      <c r="C731" s="1">
        <v>399</v>
      </c>
      <c r="D731" s="1">
        <f t="shared" si="22"/>
        <v>-13</v>
      </c>
      <c r="E731" s="1">
        <f ca="1">IF(ROW()&lt;13,"",AVERAGE(OFFSET(United_States[[#This Row],[Last]],,,-12)))</f>
        <v>416.08333333333331</v>
      </c>
      <c r="F731" s="9">
        <f t="shared" si="23"/>
        <v>-3.1553398058252427E-2</v>
      </c>
      <c r="G731" s="16">
        <f ca="1">IF(ROW()&lt;13,"",AVERAGE(OFFSET(United_States[[#This Row],[% Change]],,,-12)))</f>
        <v>-1.16233054226686E-2</v>
      </c>
    </row>
    <row r="732" spans="1:7" x14ac:dyDescent="0.25">
      <c r="A732" s="1"/>
      <c r="B732" s="2">
        <v>29589</v>
      </c>
      <c r="C732" s="1">
        <v>410</v>
      </c>
      <c r="D732" s="1">
        <f t="shared" si="22"/>
        <v>11</v>
      </c>
      <c r="E732" s="1">
        <f ca="1">IF(ROW()&lt;13,"",AVERAGE(OFFSET(United_States[[#This Row],[Last]],,,-12)))</f>
        <v>413</v>
      </c>
      <c r="F732" s="9">
        <f t="shared" si="23"/>
        <v>2.7568922305764409E-2</v>
      </c>
      <c r="G732" s="16">
        <f ca="1">IF(ROW()&lt;13,"",AVERAGE(OFFSET(United_States[[#This Row],[% Change]],,,-12)))</f>
        <v>-6.6202675248938593E-3</v>
      </c>
    </row>
    <row r="733" spans="1:7" x14ac:dyDescent="0.25">
      <c r="A733" s="1"/>
      <c r="B733" s="2">
        <v>29596</v>
      </c>
      <c r="C733" s="1">
        <v>419</v>
      </c>
      <c r="D733" s="1">
        <f t="shared" si="22"/>
        <v>9</v>
      </c>
      <c r="E733" s="1">
        <f ca="1">IF(ROW()&lt;13,"",AVERAGE(OFFSET(United_States[[#This Row],[Last]],,,-12)))</f>
        <v>412.5</v>
      </c>
      <c r="F733" s="9">
        <f t="shared" si="23"/>
        <v>2.1951219512195121E-2</v>
      </c>
      <c r="G733" s="16">
        <f ca="1">IF(ROW()&lt;13,"",AVERAGE(OFFSET(United_States[[#This Row],[% Change]],,,-12)))</f>
        <v>-6.8958237911622734E-4</v>
      </c>
    </row>
    <row r="734" spans="1:7" x14ac:dyDescent="0.25">
      <c r="A734" s="1"/>
      <c r="B734" s="2">
        <v>29603</v>
      </c>
      <c r="C734" s="1">
        <v>421</v>
      </c>
      <c r="D734" s="1">
        <f t="shared" si="22"/>
        <v>2</v>
      </c>
      <c r="E734" s="1">
        <f ca="1">IF(ROW()&lt;13,"",AVERAGE(OFFSET(United_States[[#This Row],[Last]],,,-12)))</f>
        <v>412.75</v>
      </c>
      <c r="F734" s="9">
        <f t="shared" si="23"/>
        <v>4.7732696897374704E-3</v>
      </c>
      <c r="G734" s="16">
        <f ca="1">IF(ROW()&lt;13,"",AVERAGE(OFFSET(United_States[[#This Row],[% Change]],,,-12)))</f>
        <v>1.0807391146364046E-3</v>
      </c>
    </row>
    <row r="735" spans="1:7" x14ac:dyDescent="0.25">
      <c r="A735" s="1"/>
      <c r="B735" s="2">
        <v>29610</v>
      </c>
      <c r="C735" s="1">
        <v>396</v>
      </c>
      <c r="D735" s="1">
        <f t="shared" si="22"/>
        <v>-25</v>
      </c>
      <c r="E735" s="1">
        <f ca="1">IF(ROW()&lt;13,"",AVERAGE(OFFSET(United_States[[#This Row],[Last]],,,-12)))</f>
        <v>410.83333333333331</v>
      </c>
      <c r="F735" s="9">
        <f t="shared" si="23"/>
        <v>-5.9382422802850353E-2</v>
      </c>
      <c r="G735" s="16">
        <f ca="1">IF(ROW()&lt;13,"",AVERAGE(OFFSET(United_States[[#This Row],[% Change]],,,-12)))</f>
        <v>-4.0671581604017626E-3</v>
      </c>
    </row>
    <row r="736" spans="1:7" x14ac:dyDescent="0.25">
      <c r="A736" s="1"/>
      <c r="B736" s="2">
        <v>29617</v>
      </c>
      <c r="C736" s="1">
        <v>419</v>
      </c>
      <c r="D736" s="1">
        <f t="shared" si="22"/>
        <v>23</v>
      </c>
      <c r="E736" s="1">
        <f ca="1">IF(ROW()&lt;13,"",AVERAGE(OFFSET(United_States[[#This Row],[Last]],,,-12)))</f>
        <v>411.83333333333331</v>
      </c>
      <c r="F736" s="9">
        <f t="shared" si="23"/>
        <v>5.808080808080808E-2</v>
      </c>
      <c r="G736" s="16">
        <f ca="1">IF(ROW()&lt;13,"",AVERAGE(OFFSET(United_States[[#This Row],[% Change]],,,-12)))</f>
        <v>3.1595440245343128E-3</v>
      </c>
    </row>
    <row r="737" spans="1:7" x14ac:dyDescent="0.25">
      <c r="A737" s="1"/>
      <c r="B737" s="2">
        <v>29624</v>
      </c>
      <c r="C737" s="1">
        <v>420</v>
      </c>
      <c r="D737" s="1">
        <f t="shared" si="22"/>
        <v>1</v>
      </c>
      <c r="E737" s="1">
        <f ca="1">IF(ROW()&lt;13,"",AVERAGE(OFFSET(United_States[[#This Row],[Last]],,,-12)))</f>
        <v>411.25</v>
      </c>
      <c r="F737" s="9">
        <f t="shared" si="23"/>
        <v>2.3866348448687352E-3</v>
      </c>
      <c r="G737" s="16">
        <f ca="1">IF(ROW()&lt;13,"",AVERAGE(OFFSET(United_States[[#This Row],[% Change]],,,-12)))</f>
        <v>-7.3657383339738606E-4</v>
      </c>
    </row>
    <row r="738" spans="1:7" x14ac:dyDescent="0.25">
      <c r="A738" s="1"/>
      <c r="B738" s="2">
        <v>29631</v>
      </c>
      <c r="C738" s="1">
        <v>423</v>
      </c>
      <c r="D738" s="1">
        <f t="shared" si="22"/>
        <v>3</v>
      </c>
      <c r="E738" s="1">
        <f ca="1">IF(ROW()&lt;13,"",AVERAGE(OFFSET(United_States[[#This Row],[Last]],,,-12)))</f>
        <v>413.33333333333331</v>
      </c>
      <c r="F738" s="9">
        <f t="shared" si="23"/>
        <v>7.1428571428571426E-3</v>
      </c>
      <c r="G738" s="16">
        <f ca="1">IF(ROW()&lt;13,"",AVERAGE(OFFSET(United_States[[#This Row],[% Change]],,,-12)))</f>
        <v>5.5183051673832533E-3</v>
      </c>
    </row>
    <row r="739" spans="1:7" x14ac:dyDescent="0.25">
      <c r="A739" s="1"/>
      <c r="B739" s="2">
        <v>29638</v>
      </c>
      <c r="C739" s="1">
        <v>438</v>
      </c>
      <c r="D739" s="1">
        <f t="shared" si="22"/>
        <v>15</v>
      </c>
      <c r="E739" s="1">
        <f ca="1">IF(ROW()&lt;13,"",AVERAGE(OFFSET(United_States[[#This Row],[Last]],,,-12)))</f>
        <v>415.5</v>
      </c>
      <c r="F739" s="9">
        <f t="shared" si="23"/>
        <v>3.5460992907801421E-2</v>
      </c>
      <c r="G739" s="16">
        <f ca="1">IF(ROW()&lt;13,"",AVERAGE(OFFSET(United_States[[#This Row],[% Change]],,,-12)))</f>
        <v>5.5420646266179617E-3</v>
      </c>
    </row>
    <row r="740" spans="1:7" x14ac:dyDescent="0.25">
      <c r="A740" s="1"/>
      <c r="B740" s="2">
        <v>29645</v>
      </c>
      <c r="C740" s="1">
        <v>434</v>
      </c>
      <c r="D740" s="1">
        <f t="shared" si="22"/>
        <v>-4</v>
      </c>
      <c r="E740" s="1">
        <f ca="1">IF(ROW()&lt;13,"",AVERAGE(OFFSET(United_States[[#This Row],[Last]],,,-12)))</f>
        <v>417</v>
      </c>
      <c r="F740" s="9">
        <f t="shared" si="23"/>
        <v>-9.1324200913242004E-3</v>
      </c>
      <c r="G740" s="16">
        <f ca="1">IF(ROW()&lt;13,"",AVERAGE(OFFSET(United_States[[#This Row],[% Change]],,,-12)))</f>
        <v>3.9719681303344726E-3</v>
      </c>
    </row>
    <row r="741" spans="1:7" x14ac:dyDescent="0.25">
      <c r="A741" s="1"/>
      <c r="B741" s="2">
        <v>29652</v>
      </c>
      <c r="C741" s="1">
        <v>409</v>
      </c>
      <c r="D741" s="1">
        <f t="shared" si="22"/>
        <v>-25</v>
      </c>
      <c r="E741" s="1">
        <f ca="1">IF(ROW()&lt;13,"",AVERAGE(OFFSET(United_States[[#This Row],[Last]],,,-12)))</f>
        <v>416.66666666666669</v>
      </c>
      <c r="F741" s="9">
        <f t="shared" si="23"/>
        <v>-5.7603686635944701E-2</v>
      </c>
      <c r="G741" s="16">
        <f ca="1">IF(ROW()&lt;13,"",AVERAGE(OFFSET(United_States[[#This Row],[% Change]],,,-12)))</f>
        <v>-2.2737755086604688E-4</v>
      </c>
    </row>
    <row r="742" spans="1:7" x14ac:dyDescent="0.25">
      <c r="A742" s="1"/>
      <c r="B742" s="2">
        <v>29659</v>
      </c>
      <c r="C742" s="1">
        <v>408</v>
      </c>
      <c r="D742" s="1">
        <f t="shared" si="22"/>
        <v>-1</v>
      </c>
      <c r="E742" s="1">
        <f ca="1">IF(ROW()&lt;13,"",AVERAGE(OFFSET(United_States[[#This Row],[Last]],,,-12)))</f>
        <v>416.33333333333331</v>
      </c>
      <c r="F742" s="9">
        <f t="shared" si="23"/>
        <v>-2.4449877750611247E-3</v>
      </c>
      <c r="G742" s="16">
        <f ca="1">IF(ROW()&lt;13,"",AVERAGE(OFFSET(United_States[[#This Row],[% Change]],,,-12)))</f>
        <v>-2.2935090661670176E-4</v>
      </c>
    </row>
    <row r="743" spans="1:7" x14ac:dyDescent="0.25">
      <c r="A743" s="1"/>
      <c r="B743" s="2">
        <v>29666</v>
      </c>
      <c r="C743" s="1">
        <v>401</v>
      </c>
      <c r="D743" s="1">
        <f t="shared" si="22"/>
        <v>-7</v>
      </c>
      <c r="E743" s="1">
        <f ca="1">IF(ROW()&lt;13,"",AVERAGE(OFFSET(United_States[[#This Row],[Last]],,,-12)))</f>
        <v>416.5</v>
      </c>
      <c r="F743" s="9">
        <f t="shared" si="23"/>
        <v>-1.7156862745098041E-2</v>
      </c>
      <c r="G743" s="16">
        <f ca="1">IF(ROW()&lt;13,"",AVERAGE(OFFSET(United_States[[#This Row],[% Change]],,,-12)))</f>
        <v>9.7036036947949699E-4</v>
      </c>
    </row>
    <row r="744" spans="1:7" x14ac:dyDescent="0.25">
      <c r="A744" s="1"/>
      <c r="B744" s="2">
        <v>29673</v>
      </c>
      <c r="C744" s="1">
        <v>412</v>
      </c>
      <c r="D744" s="1">
        <f t="shared" si="22"/>
        <v>11</v>
      </c>
      <c r="E744" s="1">
        <f ca="1">IF(ROW()&lt;13,"",AVERAGE(OFFSET(United_States[[#This Row],[Last]],,,-12)))</f>
        <v>416.66666666666669</v>
      </c>
      <c r="F744" s="9">
        <f t="shared" si="23"/>
        <v>2.7431421446384038E-2</v>
      </c>
      <c r="G744" s="16">
        <f ca="1">IF(ROW()&lt;13,"",AVERAGE(OFFSET(United_States[[#This Row],[% Change]],,,-12)))</f>
        <v>9.5890196453113277E-4</v>
      </c>
    </row>
    <row r="745" spans="1:7" x14ac:dyDescent="0.25">
      <c r="A745" s="1"/>
      <c r="B745" s="2">
        <v>29680</v>
      </c>
      <c r="C745" s="1">
        <v>417</v>
      </c>
      <c r="D745" s="1">
        <f t="shared" si="22"/>
        <v>5</v>
      </c>
      <c r="E745" s="1">
        <f ca="1">IF(ROW()&lt;13,"",AVERAGE(OFFSET(United_States[[#This Row],[Last]],,,-12)))</f>
        <v>416.5</v>
      </c>
      <c r="F745" s="9">
        <f t="shared" si="23"/>
        <v>1.2135922330097087E-2</v>
      </c>
      <c r="G745" s="16">
        <f ca="1">IF(ROW()&lt;13,"",AVERAGE(OFFSET(United_States[[#This Row],[% Change]],,,-12)))</f>
        <v>1.4096053268962912E-4</v>
      </c>
    </row>
    <row r="746" spans="1:7" x14ac:dyDescent="0.25">
      <c r="A746" s="1"/>
      <c r="B746" s="2">
        <v>29687</v>
      </c>
      <c r="C746" s="1">
        <v>396</v>
      </c>
      <c r="D746" s="1">
        <f t="shared" si="22"/>
        <v>-21</v>
      </c>
      <c r="E746" s="1">
        <f ca="1">IF(ROW()&lt;13,"",AVERAGE(OFFSET(United_States[[#This Row],[Last]],,,-12)))</f>
        <v>414.41666666666669</v>
      </c>
      <c r="F746" s="9">
        <f t="shared" si="23"/>
        <v>-5.0359712230215826E-2</v>
      </c>
      <c r="G746" s="16">
        <f ca="1">IF(ROW()&lt;13,"",AVERAGE(OFFSET(United_States[[#This Row],[% Change]],,,-12)))</f>
        <v>-4.4534546273064793E-3</v>
      </c>
    </row>
    <row r="747" spans="1:7" x14ac:dyDescent="0.25">
      <c r="A747" s="1"/>
      <c r="B747" s="2">
        <v>29694</v>
      </c>
      <c r="C747" s="1">
        <v>392</v>
      </c>
      <c r="D747" s="1">
        <f t="shared" si="22"/>
        <v>-4</v>
      </c>
      <c r="E747" s="1">
        <f ca="1">IF(ROW()&lt;13,"",AVERAGE(OFFSET(United_States[[#This Row],[Last]],,,-12)))</f>
        <v>414.08333333333331</v>
      </c>
      <c r="F747" s="9">
        <f t="shared" si="23"/>
        <v>-1.0101010101010102E-2</v>
      </c>
      <c r="G747" s="16">
        <f ca="1">IF(ROW()&lt;13,"",AVERAGE(OFFSET(United_States[[#This Row],[% Change]],,,-12)))</f>
        <v>-3.4667023548645687E-4</v>
      </c>
    </row>
    <row r="748" spans="1:7" x14ac:dyDescent="0.25">
      <c r="A748" s="1"/>
      <c r="B748" s="2">
        <v>29701</v>
      </c>
      <c r="C748" s="1">
        <v>436</v>
      </c>
      <c r="D748" s="1">
        <f t="shared" si="22"/>
        <v>44</v>
      </c>
      <c r="E748" s="1">
        <f ca="1">IF(ROW()&lt;13,"",AVERAGE(OFFSET(United_States[[#This Row],[Last]],,,-12)))</f>
        <v>415.5</v>
      </c>
      <c r="F748" s="9">
        <f t="shared" si="23"/>
        <v>0.11224489795918367</v>
      </c>
      <c r="G748" s="16">
        <f ca="1">IF(ROW()&lt;13,"",AVERAGE(OFFSET(United_States[[#This Row],[% Change]],,,-12)))</f>
        <v>4.1670039210448418E-3</v>
      </c>
    </row>
    <row r="749" spans="1:7" x14ac:dyDescent="0.25">
      <c r="A749" s="1"/>
      <c r="B749" s="2">
        <v>29708</v>
      </c>
      <c r="C749" s="1">
        <v>413</v>
      </c>
      <c r="D749" s="1">
        <f t="shared" si="22"/>
        <v>-23</v>
      </c>
      <c r="E749" s="1">
        <f ca="1">IF(ROW()&lt;13,"",AVERAGE(OFFSET(United_States[[#This Row],[Last]],,,-12)))</f>
        <v>414.91666666666669</v>
      </c>
      <c r="F749" s="9">
        <f t="shared" si="23"/>
        <v>-5.2752293577981654E-2</v>
      </c>
      <c r="G749" s="16">
        <f ca="1">IF(ROW()&lt;13,"",AVERAGE(OFFSET(United_States[[#This Row],[% Change]],,,-12)))</f>
        <v>-4.2790678085935621E-4</v>
      </c>
    </row>
    <row r="750" spans="1:7" x14ac:dyDescent="0.25">
      <c r="A750" s="1"/>
      <c r="B750" s="2">
        <v>29715</v>
      </c>
      <c r="C750" s="1">
        <v>423</v>
      </c>
      <c r="D750" s="1">
        <f t="shared" si="22"/>
        <v>10</v>
      </c>
      <c r="E750" s="1">
        <f ca="1">IF(ROW()&lt;13,"",AVERAGE(OFFSET(United_States[[#This Row],[Last]],,,-12)))</f>
        <v>414.91666666666669</v>
      </c>
      <c r="F750" s="9">
        <f t="shared" si="23"/>
        <v>2.4213075060532687E-2</v>
      </c>
      <c r="G750" s="16">
        <f ca="1">IF(ROW()&lt;13,"",AVERAGE(OFFSET(United_States[[#This Row],[% Change]],,,-12)))</f>
        <v>9.94611378946939E-4</v>
      </c>
    </row>
    <row r="751" spans="1:7" x14ac:dyDescent="0.25">
      <c r="A751" s="1"/>
      <c r="B751" s="2">
        <v>29722</v>
      </c>
      <c r="C751" s="1">
        <v>414</v>
      </c>
      <c r="D751" s="1">
        <f t="shared" si="22"/>
        <v>-9</v>
      </c>
      <c r="E751" s="1">
        <f ca="1">IF(ROW()&lt;13,"",AVERAGE(OFFSET(United_States[[#This Row],[Last]],,,-12)))</f>
        <v>412.91666666666669</v>
      </c>
      <c r="F751" s="9">
        <f t="shared" si="23"/>
        <v>-2.1276595744680851E-2</v>
      </c>
      <c r="G751" s="16">
        <f ca="1">IF(ROW()&lt;13,"",AVERAGE(OFFSET(United_States[[#This Row],[% Change]],,,-12)))</f>
        <v>-3.7335210087599178E-3</v>
      </c>
    </row>
    <row r="752" spans="1:7" x14ac:dyDescent="0.25">
      <c r="A752" s="1"/>
      <c r="B752" s="2">
        <v>29729</v>
      </c>
      <c r="C752" s="1">
        <v>415</v>
      </c>
      <c r="D752" s="1">
        <f t="shared" si="22"/>
        <v>1</v>
      </c>
      <c r="E752" s="1">
        <f ca="1">IF(ROW()&lt;13,"",AVERAGE(OFFSET(United_States[[#This Row],[Last]],,,-12)))</f>
        <v>411.33333333333331</v>
      </c>
      <c r="F752" s="9">
        <f t="shared" si="23"/>
        <v>2.4154589371980675E-3</v>
      </c>
      <c r="G752" s="16">
        <f ca="1">IF(ROW()&lt;13,"",AVERAGE(OFFSET(United_States[[#This Row],[% Change]],,,-12)))</f>
        <v>-2.7711977563830621E-3</v>
      </c>
    </row>
    <row r="753" spans="1:7" x14ac:dyDescent="0.25">
      <c r="A753" s="1"/>
      <c r="B753" s="2">
        <v>29736</v>
      </c>
      <c r="C753" s="1">
        <v>417</v>
      </c>
      <c r="D753" s="1">
        <f t="shared" si="22"/>
        <v>2</v>
      </c>
      <c r="E753" s="1">
        <f ca="1">IF(ROW()&lt;13,"",AVERAGE(OFFSET(United_States[[#This Row],[Last]],,,-12)))</f>
        <v>412</v>
      </c>
      <c r="F753" s="9">
        <f t="shared" si="23"/>
        <v>4.8192771084337354E-3</v>
      </c>
      <c r="G753" s="16">
        <f ca="1">IF(ROW()&lt;13,"",AVERAGE(OFFSET(United_States[[#This Row],[% Change]],,,-12)))</f>
        <v>2.430715888981807E-3</v>
      </c>
    </row>
    <row r="754" spans="1:7" x14ac:dyDescent="0.25">
      <c r="A754" s="1"/>
      <c r="B754" s="2">
        <v>29743</v>
      </c>
      <c r="C754" s="1">
        <v>428</v>
      </c>
      <c r="D754" s="1">
        <f t="shared" si="22"/>
        <v>11</v>
      </c>
      <c r="E754" s="1">
        <f ca="1">IF(ROW()&lt;13,"",AVERAGE(OFFSET(United_States[[#This Row],[Last]],,,-12)))</f>
        <v>413.66666666666669</v>
      </c>
      <c r="F754" s="9">
        <f t="shared" si="23"/>
        <v>2.6378896882494004E-2</v>
      </c>
      <c r="G754" s="16">
        <f ca="1">IF(ROW()&lt;13,"",AVERAGE(OFFSET(United_States[[#This Row],[% Change]],,,-12)))</f>
        <v>4.8327062771114024E-3</v>
      </c>
    </row>
    <row r="755" spans="1:7" x14ac:dyDescent="0.25">
      <c r="A755" s="1"/>
      <c r="B755" s="2">
        <v>29750</v>
      </c>
      <c r="C755" s="1">
        <v>425</v>
      </c>
      <c r="D755" s="1">
        <f t="shared" si="22"/>
        <v>-3</v>
      </c>
      <c r="E755" s="1">
        <f ca="1">IF(ROW()&lt;13,"",AVERAGE(OFFSET(United_States[[#This Row],[Last]],,,-12)))</f>
        <v>415.66666666666669</v>
      </c>
      <c r="F755" s="9">
        <f t="shared" si="23"/>
        <v>-7.0093457943925233E-3</v>
      </c>
      <c r="G755" s="16">
        <f ca="1">IF(ROW()&lt;13,"",AVERAGE(OFFSET(United_States[[#This Row],[% Change]],,,-12)))</f>
        <v>5.6783326896701937E-3</v>
      </c>
    </row>
    <row r="756" spans="1:7" x14ac:dyDescent="0.25">
      <c r="A756" s="1"/>
      <c r="B756" s="2">
        <v>29757</v>
      </c>
      <c r="C756" s="1">
        <v>435</v>
      </c>
      <c r="D756" s="1">
        <f t="shared" si="22"/>
        <v>10</v>
      </c>
      <c r="E756" s="1">
        <f ca="1">IF(ROW()&lt;13,"",AVERAGE(OFFSET(United_States[[#This Row],[Last]],,,-12)))</f>
        <v>417.58333333333331</v>
      </c>
      <c r="F756" s="9">
        <f t="shared" si="23"/>
        <v>2.3529411764705882E-2</v>
      </c>
      <c r="G756" s="16">
        <f ca="1">IF(ROW()&lt;13,"",AVERAGE(OFFSET(United_States[[#This Row],[% Change]],,,-12)))</f>
        <v>5.353165216197016E-3</v>
      </c>
    </row>
    <row r="757" spans="1:7" x14ac:dyDescent="0.25">
      <c r="A757" s="1"/>
      <c r="B757" s="2">
        <v>29764</v>
      </c>
      <c r="C757" s="1">
        <v>444</v>
      </c>
      <c r="D757" s="1">
        <f t="shared" si="22"/>
        <v>9</v>
      </c>
      <c r="E757" s="1">
        <f ca="1">IF(ROW()&lt;13,"",AVERAGE(OFFSET(United_States[[#This Row],[Last]],,,-12)))</f>
        <v>419.83333333333331</v>
      </c>
      <c r="F757" s="9">
        <f t="shared" si="23"/>
        <v>2.0689655172413793E-2</v>
      </c>
      <c r="G757" s="16">
        <f ca="1">IF(ROW()&lt;13,"",AVERAGE(OFFSET(United_States[[#This Row],[% Change]],,,-12)))</f>
        <v>6.0659762863900729E-3</v>
      </c>
    </row>
    <row r="758" spans="1:7" x14ac:dyDescent="0.25">
      <c r="A758" s="1"/>
      <c r="B758" s="2">
        <v>29771</v>
      </c>
      <c r="C758" s="1">
        <v>460</v>
      </c>
      <c r="D758" s="1">
        <f t="shared" si="22"/>
        <v>16</v>
      </c>
      <c r="E758" s="1">
        <f ca="1">IF(ROW()&lt;13,"",AVERAGE(OFFSET(United_States[[#This Row],[Last]],,,-12)))</f>
        <v>425.16666666666669</v>
      </c>
      <c r="F758" s="9">
        <f t="shared" si="23"/>
        <v>3.6036036036036036E-2</v>
      </c>
      <c r="G758" s="16">
        <f ca="1">IF(ROW()&lt;13,"",AVERAGE(OFFSET(United_States[[#This Row],[% Change]],,,-12)))</f>
        <v>1.3265621975244396E-2</v>
      </c>
    </row>
    <row r="759" spans="1:7" x14ac:dyDescent="0.25">
      <c r="A759" s="1"/>
      <c r="B759" s="2">
        <v>29778</v>
      </c>
      <c r="C759" s="1">
        <v>426</v>
      </c>
      <c r="D759" s="1">
        <f t="shared" si="22"/>
        <v>-34</v>
      </c>
      <c r="E759" s="1">
        <f ca="1">IF(ROW()&lt;13,"",AVERAGE(OFFSET(United_States[[#This Row],[Last]],,,-12)))</f>
        <v>428</v>
      </c>
      <c r="F759" s="9">
        <f t="shared" si="23"/>
        <v>-7.3913043478260873E-2</v>
      </c>
      <c r="G759" s="16">
        <f ca="1">IF(ROW()&lt;13,"",AVERAGE(OFFSET(United_States[[#This Row],[% Change]],,,-12)))</f>
        <v>7.9479525271401626E-3</v>
      </c>
    </row>
    <row r="760" spans="1:7" x14ac:dyDescent="0.25">
      <c r="A760" s="1"/>
      <c r="B760" s="2">
        <v>29785</v>
      </c>
      <c r="C760" s="1">
        <v>430</v>
      </c>
      <c r="D760" s="1">
        <f t="shared" si="22"/>
        <v>4</v>
      </c>
      <c r="E760" s="1">
        <f ca="1">IF(ROW()&lt;13,"",AVERAGE(OFFSET(United_States[[#This Row],[Last]],,,-12)))</f>
        <v>427.5</v>
      </c>
      <c r="F760" s="9">
        <f t="shared" si="23"/>
        <v>9.3896713615023476E-3</v>
      </c>
      <c r="G760" s="16">
        <f ca="1">IF(ROW()&lt;13,"",AVERAGE(OFFSET(United_States[[#This Row],[% Change]],,,-12)))</f>
        <v>-6.2331635599994562E-4</v>
      </c>
    </row>
    <row r="761" spans="1:7" x14ac:dyDescent="0.25">
      <c r="A761" s="1"/>
      <c r="B761" s="2">
        <v>29792</v>
      </c>
      <c r="C761" s="1">
        <v>407</v>
      </c>
      <c r="D761" s="1">
        <f t="shared" si="22"/>
        <v>-23</v>
      </c>
      <c r="E761" s="1">
        <f ca="1">IF(ROW()&lt;13,"",AVERAGE(OFFSET(United_States[[#This Row],[Last]],,,-12)))</f>
        <v>427</v>
      </c>
      <c r="F761" s="9">
        <f t="shared" si="23"/>
        <v>-5.3488372093023255E-2</v>
      </c>
      <c r="G761" s="16">
        <f ca="1">IF(ROW()&lt;13,"",AVERAGE(OFFSET(United_States[[#This Row],[% Change]],,,-12)))</f>
        <v>-6.8465623225341264E-4</v>
      </c>
    </row>
    <row r="762" spans="1:7" x14ac:dyDescent="0.25">
      <c r="A762" s="1"/>
      <c r="B762" s="2">
        <v>29799</v>
      </c>
      <c r="C762" s="1">
        <v>476</v>
      </c>
      <c r="D762" s="1">
        <f t="shared" si="22"/>
        <v>69</v>
      </c>
      <c r="E762" s="1">
        <f ca="1">IF(ROW()&lt;13,"",AVERAGE(OFFSET(United_States[[#This Row],[Last]],,,-12)))</f>
        <v>431.41666666666669</v>
      </c>
      <c r="F762" s="9">
        <f t="shared" si="23"/>
        <v>0.16953316953316952</v>
      </c>
      <c r="G762" s="16">
        <f ca="1">IF(ROW()&lt;13,"",AVERAGE(OFFSET(United_States[[#This Row],[% Change]],,,-12)))</f>
        <v>1.1425351640466324E-2</v>
      </c>
    </row>
    <row r="763" spans="1:7" x14ac:dyDescent="0.25">
      <c r="A763" s="1"/>
      <c r="B763" s="2">
        <v>29806</v>
      </c>
      <c r="C763" s="1">
        <v>448</v>
      </c>
      <c r="D763" s="1">
        <f t="shared" si="22"/>
        <v>-28</v>
      </c>
      <c r="E763" s="1">
        <f ca="1">IF(ROW()&lt;13,"",AVERAGE(OFFSET(United_States[[#This Row],[Last]],,,-12)))</f>
        <v>434.25</v>
      </c>
      <c r="F763" s="9">
        <f t="shared" si="23"/>
        <v>-5.8823529411764705E-2</v>
      </c>
      <c r="G763" s="16">
        <f ca="1">IF(ROW()&lt;13,"",AVERAGE(OFFSET(United_States[[#This Row],[% Change]],,,-12)))</f>
        <v>8.2964405015426689E-3</v>
      </c>
    </row>
    <row r="764" spans="1:7" x14ac:dyDescent="0.25">
      <c r="A764" s="1"/>
      <c r="B764" s="2">
        <v>29813</v>
      </c>
      <c r="C764" s="1">
        <v>442</v>
      </c>
      <c r="D764" s="1">
        <f t="shared" si="22"/>
        <v>-6</v>
      </c>
      <c r="E764" s="1">
        <f ca="1">IF(ROW()&lt;13,"",AVERAGE(OFFSET(United_States[[#This Row],[Last]],,,-12)))</f>
        <v>436.5</v>
      </c>
      <c r="F764" s="9">
        <f t="shared" si="23"/>
        <v>-1.3392857142857142E-2</v>
      </c>
      <c r="G764" s="16">
        <f ca="1">IF(ROW()&lt;13,"",AVERAGE(OFFSET(United_States[[#This Row],[% Change]],,,-12)))</f>
        <v>6.9790808282047352E-3</v>
      </c>
    </row>
    <row r="765" spans="1:7" x14ac:dyDescent="0.25">
      <c r="A765" s="1"/>
      <c r="B765" s="2">
        <v>29820</v>
      </c>
      <c r="C765" s="1">
        <v>434</v>
      </c>
      <c r="D765" s="1">
        <f t="shared" si="22"/>
        <v>-8</v>
      </c>
      <c r="E765" s="1">
        <f ca="1">IF(ROW()&lt;13,"",AVERAGE(OFFSET(United_States[[#This Row],[Last]],,,-12)))</f>
        <v>437.91666666666669</v>
      </c>
      <c r="F765" s="9">
        <f t="shared" si="23"/>
        <v>-1.8099547511312219E-2</v>
      </c>
      <c r="G765" s="16">
        <f ca="1">IF(ROW()&lt;13,"",AVERAGE(OFFSET(United_States[[#This Row],[% Change]],,,-12)))</f>
        <v>5.0691787765592402E-3</v>
      </c>
    </row>
    <row r="766" spans="1:7" x14ac:dyDescent="0.25">
      <c r="A766" s="1"/>
      <c r="B766" s="2">
        <v>29827</v>
      </c>
      <c r="C766" s="1">
        <v>451</v>
      </c>
      <c r="D766" s="1">
        <f t="shared" si="22"/>
        <v>17</v>
      </c>
      <c r="E766" s="1">
        <f ca="1">IF(ROW()&lt;13,"",AVERAGE(OFFSET(United_States[[#This Row],[Last]],,,-12)))</f>
        <v>439.83333333333331</v>
      </c>
      <c r="F766" s="9">
        <f t="shared" si="23"/>
        <v>3.9170506912442393E-2</v>
      </c>
      <c r="G766" s="16">
        <f ca="1">IF(ROW()&lt;13,"",AVERAGE(OFFSET(United_States[[#This Row],[% Change]],,,-12)))</f>
        <v>6.1351462790549391E-3</v>
      </c>
    </row>
    <row r="767" spans="1:7" x14ac:dyDescent="0.25">
      <c r="A767" s="1"/>
      <c r="B767" s="2">
        <v>29834</v>
      </c>
      <c r="C767" s="1">
        <v>473</v>
      </c>
      <c r="D767" s="1">
        <f t="shared" si="22"/>
        <v>22</v>
      </c>
      <c r="E767" s="1">
        <f ca="1">IF(ROW()&lt;13,"",AVERAGE(OFFSET(United_States[[#This Row],[Last]],,,-12)))</f>
        <v>443.83333333333331</v>
      </c>
      <c r="F767" s="9">
        <f t="shared" si="23"/>
        <v>4.878048780487805E-2</v>
      </c>
      <c r="G767" s="16">
        <f ca="1">IF(ROW()&lt;13,"",AVERAGE(OFFSET(United_States[[#This Row],[% Change]],,,-12)))</f>
        <v>1.0784299078994154E-2</v>
      </c>
    </row>
    <row r="768" spans="1:7" x14ac:dyDescent="0.25">
      <c r="A768" s="1"/>
      <c r="B768" s="2">
        <v>29841</v>
      </c>
      <c r="C768" s="1">
        <v>454</v>
      </c>
      <c r="D768" s="1">
        <f t="shared" si="22"/>
        <v>-19</v>
      </c>
      <c r="E768" s="1">
        <f ca="1">IF(ROW()&lt;13,"",AVERAGE(OFFSET(United_States[[#This Row],[Last]],,,-12)))</f>
        <v>445.41666666666669</v>
      </c>
      <c r="F768" s="9">
        <f t="shared" si="23"/>
        <v>-4.0169133192389003E-2</v>
      </c>
      <c r="G768" s="16">
        <f ca="1">IF(ROW()&lt;13,"",AVERAGE(OFFSET(United_States[[#This Row],[% Change]],,,-12)))</f>
        <v>5.4760869992362448E-3</v>
      </c>
    </row>
    <row r="769" spans="1:7" x14ac:dyDescent="0.25">
      <c r="A769" s="1"/>
      <c r="B769" s="2">
        <v>29848</v>
      </c>
      <c r="C769" s="1">
        <v>475</v>
      </c>
      <c r="D769" s="1">
        <f t="shared" si="22"/>
        <v>21</v>
      </c>
      <c r="E769" s="1">
        <f ca="1">IF(ROW()&lt;13,"",AVERAGE(OFFSET(United_States[[#This Row],[Last]],,,-12)))</f>
        <v>448</v>
      </c>
      <c r="F769" s="9">
        <f t="shared" si="23"/>
        <v>4.6255506607929514E-2</v>
      </c>
      <c r="G769" s="16">
        <f ca="1">IF(ROW()&lt;13,"",AVERAGE(OFFSET(United_States[[#This Row],[% Change]],,,-12)))</f>
        <v>7.6065746188625554E-3</v>
      </c>
    </row>
    <row r="770" spans="1:7" x14ac:dyDescent="0.25">
      <c r="A770" s="1"/>
      <c r="B770" s="2">
        <v>29855</v>
      </c>
      <c r="C770" s="1">
        <v>491</v>
      </c>
      <c r="D770" s="1">
        <f t="shared" ref="D770:D833" si="24">C770-C769</f>
        <v>16</v>
      </c>
      <c r="E770" s="1">
        <f ca="1">IF(ROW()&lt;13,"",AVERAGE(OFFSET(United_States[[#This Row],[Last]],,,-12)))</f>
        <v>450.58333333333331</v>
      </c>
      <c r="F770" s="9">
        <f t="shared" ref="F770:F833" si="25">(C770-C769)/C769</f>
        <v>3.3684210526315789E-2</v>
      </c>
      <c r="G770" s="16">
        <f ca="1">IF(ROW()&lt;13,"",AVERAGE(OFFSET(United_States[[#This Row],[% Change]],,,-12)))</f>
        <v>7.4105891597192018E-3</v>
      </c>
    </row>
    <row r="771" spans="1:7" x14ac:dyDescent="0.25">
      <c r="A771" s="1"/>
      <c r="B771" s="2">
        <v>29862</v>
      </c>
      <c r="C771" s="1">
        <v>489</v>
      </c>
      <c r="D771" s="1">
        <f t="shared" si="24"/>
        <v>-2</v>
      </c>
      <c r="E771" s="1">
        <f ca="1">IF(ROW()&lt;13,"",AVERAGE(OFFSET(United_States[[#This Row],[Last]],,,-12)))</f>
        <v>455.83333333333331</v>
      </c>
      <c r="F771" s="9">
        <f t="shared" si="25"/>
        <v>-4.0733197556008143E-3</v>
      </c>
      <c r="G771" s="16">
        <f ca="1">IF(ROW()&lt;13,"",AVERAGE(OFFSET(United_States[[#This Row],[% Change]],,,-12)))</f>
        <v>1.3230566136607537E-2</v>
      </c>
    </row>
    <row r="772" spans="1:7" x14ac:dyDescent="0.25">
      <c r="A772" s="1"/>
      <c r="B772" s="2">
        <v>29869</v>
      </c>
      <c r="C772" s="1">
        <v>491</v>
      </c>
      <c r="D772" s="1">
        <f t="shared" si="24"/>
        <v>2</v>
      </c>
      <c r="E772" s="1">
        <f ca="1">IF(ROW()&lt;13,"",AVERAGE(OFFSET(United_States[[#This Row],[Last]],,,-12)))</f>
        <v>460.91666666666669</v>
      </c>
      <c r="F772" s="9">
        <f t="shared" si="25"/>
        <v>4.0899795501022499E-3</v>
      </c>
      <c r="G772" s="16">
        <f ca="1">IF(ROW()&lt;13,"",AVERAGE(OFFSET(United_States[[#This Row],[% Change]],,,-12)))</f>
        <v>1.2788925152324196E-2</v>
      </c>
    </row>
    <row r="773" spans="1:7" x14ac:dyDescent="0.25">
      <c r="A773" s="1"/>
      <c r="B773" s="2">
        <v>29876</v>
      </c>
      <c r="C773" s="1">
        <v>487</v>
      </c>
      <c r="D773" s="1">
        <f t="shared" si="24"/>
        <v>-4</v>
      </c>
      <c r="E773" s="1">
        <f ca="1">IF(ROW()&lt;13,"",AVERAGE(OFFSET(United_States[[#This Row],[Last]],,,-12)))</f>
        <v>467.58333333333331</v>
      </c>
      <c r="F773" s="9">
        <f t="shared" si="25"/>
        <v>-8.1466395112016286E-3</v>
      </c>
      <c r="G773" s="16">
        <f ca="1">IF(ROW()&lt;13,"",AVERAGE(OFFSET(United_States[[#This Row],[% Change]],,,-12)))</f>
        <v>1.6567402867475999E-2</v>
      </c>
    </row>
    <row r="774" spans="1:7" x14ac:dyDescent="0.25">
      <c r="A774" s="1"/>
      <c r="B774" s="2">
        <v>29883</v>
      </c>
      <c r="C774" s="1">
        <v>483</v>
      </c>
      <c r="D774" s="1">
        <f t="shared" si="24"/>
        <v>-4</v>
      </c>
      <c r="E774" s="1">
        <f ca="1">IF(ROW()&lt;13,"",AVERAGE(OFFSET(United_States[[#This Row],[Last]],,,-12)))</f>
        <v>468.16666666666669</v>
      </c>
      <c r="F774" s="9">
        <f t="shared" si="25"/>
        <v>-8.2135523613963042E-3</v>
      </c>
      <c r="G774" s="16">
        <f ca="1">IF(ROW()&lt;13,"",AVERAGE(OFFSET(United_States[[#This Row],[% Change]],,,-12)))</f>
        <v>1.7551760429288484E-3</v>
      </c>
    </row>
    <row r="775" spans="1:7" x14ac:dyDescent="0.25">
      <c r="A775" s="1"/>
      <c r="B775" s="2">
        <v>29890</v>
      </c>
      <c r="C775" s="1">
        <v>514</v>
      </c>
      <c r="D775" s="1">
        <f t="shared" si="24"/>
        <v>31</v>
      </c>
      <c r="E775" s="1">
        <f ca="1">IF(ROW()&lt;13,"",AVERAGE(OFFSET(United_States[[#This Row],[Last]],,,-12)))</f>
        <v>473.66666666666669</v>
      </c>
      <c r="F775" s="9">
        <f t="shared" si="25"/>
        <v>6.4182194616977231E-2</v>
      </c>
      <c r="G775" s="16">
        <f ca="1">IF(ROW()&lt;13,"",AVERAGE(OFFSET(United_States[[#This Row],[% Change]],,,-12)))</f>
        <v>1.2005653045324008E-2</v>
      </c>
    </row>
    <row r="776" spans="1:7" x14ac:dyDescent="0.25">
      <c r="A776" s="1"/>
      <c r="B776" s="2">
        <v>29897</v>
      </c>
      <c r="C776" s="1">
        <v>514</v>
      </c>
      <c r="D776" s="1">
        <f t="shared" si="24"/>
        <v>0</v>
      </c>
      <c r="E776" s="1">
        <f ca="1">IF(ROW()&lt;13,"",AVERAGE(OFFSET(United_States[[#This Row],[Last]],,,-12)))</f>
        <v>479.66666666666669</v>
      </c>
      <c r="F776" s="9">
        <f t="shared" si="25"/>
        <v>0</v>
      </c>
      <c r="G776" s="16">
        <f ca="1">IF(ROW()&lt;13,"",AVERAGE(OFFSET(United_States[[#This Row],[% Change]],,,-12)))</f>
        <v>1.3121724473895438E-2</v>
      </c>
    </row>
    <row r="777" spans="1:7" x14ac:dyDescent="0.25">
      <c r="A777" s="1"/>
      <c r="B777" s="2">
        <v>29904</v>
      </c>
      <c r="C777" s="1">
        <v>517</v>
      </c>
      <c r="D777" s="1">
        <f t="shared" si="24"/>
        <v>3</v>
      </c>
      <c r="E777" s="1">
        <f ca="1">IF(ROW()&lt;13,"",AVERAGE(OFFSET(United_States[[#This Row],[Last]],,,-12)))</f>
        <v>486.58333333333331</v>
      </c>
      <c r="F777" s="9">
        <f t="shared" si="25"/>
        <v>5.8365758754863814E-3</v>
      </c>
      <c r="G777" s="16">
        <f ca="1">IF(ROW()&lt;13,"",AVERAGE(OFFSET(United_States[[#This Row],[% Change]],,,-12)))</f>
        <v>1.5116401422795321E-2</v>
      </c>
    </row>
    <row r="778" spans="1:7" x14ac:dyDescent="0.25">
      <c r="A778" s="1"/>
      <c r="B778" s="2">
        <v>29911</v>
      </c>
      <c r="C778" s="1">
        <v>464</v>
      </c>
      <c r="D778" s="1">
        <f t="shared" si="24"/>
        <v>-53</v>
      </c>
      <c r="E778" s="1">
        <f ca="1">IF(ROW()&lt;13,"",AVERAGE(OFFSET(United_States[[#This Row],[Last]],,,-12)))</f>
        <v>487.66666666666669</v>
      </c>
      <c r="F778" s="9">
        <f t="shared" si="25"/>
        <v>-0.10251450676982592</v>
      </c>
      <c r="G778" s="16">
        <f ca="1">IF(ROW()&lt;13,"",AVERAGE(OFFSET(United_States[[#This Row],[% Change]],,,-12)))</f>
        <v>3.309316949272962E-3</v>
      </c>
    </row>
    <row r="779" spans="1:7" x14ac:dyDescent="0.25">
      <c r="A779" s="1"/>
      <c r="B779" s="2">
        <v>29918</v>
      </c>
      <c r="C779" s="1">
        <v>552</v>
      </c>
      <c r="D779" s="1">
        <f t="shared" si="24"/>
        <v>88</v>
      </c>
      <c r="E779" s="1">
        <f ca="1">IF(ROW()&lt;13,"",AVERAGE(OFFSET(United_States[[#This Row],[Last]],,,-12)))</f>
        <v>494.25</v>
      </c>
      <c r="F779" s="9">
        <f t="shared" si="25"/>
        <v>0.18965517241379309</v>
      </c>
      <c r="G779" s="16">
        <f ca="1">IF(ROW()&lt;13,"",AVERAGE(OFFSET(United_States[[#This Row],[% Change]],,,-12)))</f>
        <v>1.5048874000015885E-2</v>
      </c>
    </row>
    <row r="780" spans="1:7" x14ac:dyDescent="0.25">
      <c r="A780" s="1"/>
      <c r="B780" s="2">
        <v>29925</v>
      </c>
      <c r="C780" s="1">
        <v>558</v>
      </c>
      <c r="D780" s="1">
        <f t="shared" si="24"/>
        <v>6</v>
      </c>
      <c r="E780" s="1">
        <f ca="1">IF(ROW()&lt;13,"",AVERAGE(OFFSET(United_States[[#This Row],[Last]],,,-12)))</f>
        <v>502.91666666666669</v>
      </c>
      <c r="F780" s="9">
        <f t="shared" si="25"/>
        <v>1.0869565217391304E-2</v>
      </c>
      <c r="G780" s="16">
        <f ca="1">IF(ROW()&lt;13,"",AVERAGE(OFFSET(United_States[[#This Row],[% Change]],,,-12)))</f>
        <v>1.9302098867497577E-2</v>
      </c>
    </row>
    <row r="781" spans="1:7" x14ac:dyDescent="0.25">
      <c r="A781" s="1"/>
      <c r="B781" s="2">
        <v>29932</v>
      </c>
      <c r="C781" s="1">
        <v>551</v>
      </c>
      <c r="D781" s="1">
        <f t="shared" si="24"/>
        <v>-7</v>
      </c>
      <c r="E781" s="1">
        <f ca="1">IF(ROW()&lt;13,"",AVERAGE(OFFSET(United_States[[#This Row],[Last]],,,-12)))</f>
        <v>509.25</v>
      </c>
      <c r="F781" s="9">
        <f t="shared" si="25"/>
        <v>-1.2544802867383513E-2</v>
      </c>
      <c r="G781" s="16">
        <f ca="1">IF(ROW()&lt;13,"",AVERAGE(OFFSET(United_States[[#This Row],[% Change]],,,-12)))</f>
        <v>1.4402073077888156E-2</v>
      </c>
    </row>
    <row r="782" spans="1:7" x14ac:dyDescent="0.25">
      <c r="A782" s="1"/>
      <c r="B782" s="2">
        <v>29939</v>
      </c>
      <c r="C782" s="1">
        <v>539</v>
      </c>
      <c r="D782" s="1">
        <f t="shared" si="24"/>
        <v>-12</v>
      </c>
      <c r="E782" s="1">
        <f ca="1">IF(ROW()&lt;13,"",AVERAGE(OFFSET(United_States[[#This Row],[Last]],,,-12)))</f>
        <v>513.25</v>
      </c>
      <c r="F782" s="9">
        <f t="shared" si="25"/>
        <v>-2.1778584392014518E-2</v>
      </c>
      <c r="G782" s="16">
        <f ca="1">IF(ROW()&lt;13,"",AVERAGE(OFFSET(United_States[[#This Row],[% Change]],,,-12)))</f>
        <v>9.7801735013606297E-3</v>
      </c>
    </row>
    <row r="783" spans="1:7" x14ac:dyDescent="0.25">
      <c r="A783" s="1"/>
      <c r="B783" s="2">
        <v>29946</v>
      </c>
      <c r="C783" s="1">
        <v>556</v>
      </c>
      <c r="D783" s="1">
        <f t="shared" si="24"/>
        <v>17</v>
      </c>
      <c r="E783" s="1">
        <f ca="1">IF(ROW()&lt;13,"",AVERAGE(OFFSET(United_States[[#This Row],[Last]],,,-12)))</f>
        <v>518.83333333333337</v>
      </c>
      <c r="F783" s="9">
        <f t="shared" si="25"/>
        <v>3.1539888682745827E-2</v>
      </c>
      <c r="G783" s="16">
        <f ca="1">IF(ROW()&lt;13,"",AVERAGE(OFFSET(United_States[[#This Row],[% Change]],,,-12)))</f>
        <v>1.2747940871222848E-2</v>
      </c>
    </row>
    <row r="784" spans="1:7" x14ac:dyDescent="0.25">
      <c r="A784" s="1"/>
      <c r="B784" s="2">
        <v>29953</v>
      </c>
      <c r="C784" s="1">
        <v>495</v>
      </c>
      <c r="D784" s="1">
        <f t="shared" si="24"/>
        <v>-61</v>
      </c>
      <c r="E784" s="1">
        <f ca="1">IF(ROW()&lt;13,"",AVERAGE(OFFSET(United_States[[#This Row],[Last]],,,-12)))</f>
        <v>519.16666666666663</v>
      </c>
      <c r="F784" s="9">
        <f t="shared" si="25"/>
        <v>-0.10971223021582734</v>
      </c>
      <c r="G784" s="16">
        <f ca="1">IF(ROW()&lt;13,"",AVERAGE(OFFSET(United_States[[#This Row],[% Change]],,,-12)))</f>
        <v>3.264423390728717E-3</v>
      </c>
    </row>
    <row r="785" spans="1:7" x14ac:dyDescent="0.25">
      <c r="A785" s="1"/>
      <c r="B785" s="2">
        <v>29960</v>
      </c>
      <c r="C785" s="1">
        <v>545</v>
      </c>
      <c r="D785" s="1">
        <f t="shared" si="24"/>
        <v>50</v>
      </c>
      <c r="E785" s="1">
        <f ca="1">IF(ROW()&lt;13,"",AVERAGE(OFFSET(United_States[[#This Row],[Last]],,,-12)))</f>
        <v>524</v>
      </c>
      <c r="F785" s="9">
        <f t="shared" si="25"/>
        <v>0.10101010101010101</v>
      </c>
      <c r="G785" s="16">
        <f ca="1">IF(ROW()&lt;13,"",AVERAGE(OFFSET(United_States[[#This Row],[% Change]],,,-12)))</f>
        <v>1.2360818434170603E-2</v>
      </c>
    </row>
    <row r="786" spans="1:7" x14ac:dyDescent="0.25">
      <c r="A786" s="1"/>
      <c r="B786" s="2">
        <v>29967</v>
      </c>
      <c r="C786" s="1">
        <v>489</v>
      </c>
      <c r="D786" s="1">
        <f t="shared" si="24"/>
        <v>-56</v>
      </c>
      <c r="E786" s="1">
        <f ca="1">IF(ROW()&lt;13,"",AVERAGE(OFFSET(United_States[[#This Row],[Last]],,,-12)))</f>
        <v>524.5</v>
      </c>
      <c r="F786" s="9">
        <f t="shared" si="25"/>
        <v>-0.10275229357798166</v>
      </c>
      <c r="G786" s="16">
        <f ca="1">IF(ROW()&lt;13,"",AVERAGE(OFFSET(United_States[[#This Row],[% Change]],,,-12)))</f>
        <v>4.482589999455157E-3</v>
      </c>
    </row>
    <row r="787" spans="1:7" x14ac:dyDescent="0.25">
      <c r="A787" s="1"/>
      <c r="B787" s="2">
        <v>29974</v>
      </c>
      <c r="C787" s="1">
        <v>564</v>
      </c>
      <c r="D787" s="1">
        <f t="shared" si="24"/>
        <v>75</v>
      </c>
      <c r="E787" s="1">
        <f ca="1">IF(ROW()&lt;13,"",AVERAGE(OFFSET(United_States[[#This Row],[Last]],,,-12)))</f>
        <v>528.66666666666663</v>
      </c>
      <c r="F787" s="9">
        <f t="shared" si="25"/>
        <v>0.15337423312883436</v>
      </c>
      <c r="G787" s="16">
        <f ca="1">IF(ROW()&lt;13,"",AVERAGE(OFFSET(United_States[[#This Row],[% Change]],,,-12)))</f>
        <v>1.191525987544325E-2</v>
      </c>
    </row>
    <row r="788" spans="1:7" x14ac:dyDescent="0.25">
      <c r="A788" s="1"/>
      <c r="B788" s="2">
        <v>29981</v>
      </c>
      <c r="C788" s="1">
        <v>583</v>
      </c>
      <c r="D788" s="1">
        <f t="shared" si="24"/>
        <v>19</v>
      </c>
      <c r="E788" s="1">
        <f ca="1">IF(ROW()&lt;13,"",AVERAGE(OFFSET(United_States[[#This Row],[Last]],,,-12)))</f>
        <v>534.41666666666663</v>
      </c>
      <c r="F788" s="9">
        <f t="shared" si="25"/>
        <v>3.3687943262411348E-2</v>
      </c>
      <c r="G788" s="16">
        <f ca="1">IF(ROW()&lt;13,"",AVERAGE(OFFSET(United_States[[#This Row],[% Change]],,,-12)))</f>
        <v>1.4722588480644195E-2</v>
      </c>
    </row>
    <row r="789" spans="1:7" x14ac:dyDescent="0.25">
      <c r="A789" s="1"/>
      <c r="B789" s="2">
        <v>29988</v>
      </c>
      <c r="C789" s="1">
        <v>556</v>
      </c>
      <c r="D789" s="1">
        <f t="shared" si="24"/>
        <v>-27</v>
      </c>
      <c r="E789" s="1">
        <f ca="1">IF(ROW()&lt;13,"",AVERAGE(OFFSET(United_States[[#This Row],[Last]],,,-12)))</f>
        <v>537.66666666666663</v>
      </c>
      <c r="F789" s="9">
        <f t="shared" si="25"/>
        <v>-4.6312178387650088E-2</v>
      </c>
      <c r="G789" s="16">
        <f ca="1">IF(ROW()&lt;13,"",AVERAGE(OFFSET(United_States[[#This Row],[% Change]],,,-12)))</f>
        <v>1.0376858958716158E-2</v>
      </c>
    </row>
    <row r="790" spans="1:7" x14ac:dyDescent="0.25">
      <c r="A790" s="1"/>
      <c r="B790" s="2">
        <v>29995</v>
      </c>
      <c r="C790" s="1">
        <v>507</v>
      </c>
      <c r="D790" s="1">
        <f t="shared" si="24"/>
        <v>-49</v>
      </c>
      <c r="E790" s="1">
        <f ca="1">IF(ROW()&lt;13,"",AVERAGE(OFFSET(United_States[[#This Row],[Last]],,,-12)))</f>
        <v>541.25</v>
      </c>
      <c r="F790" s="9">
        <f t="shared" si="25"/>
        <v>-8.8129496402877691E-2</v>
      </c>
      <c r="G790" s="16">
        <f ca="1">IF(ROW()&lt;13,"",AVERAGE(OFFSET(United_States[[#This Row],[% Change]],,,-12)))</f>
        <v>1.1575609822628513E-2</v>
      </c>
    </row>
    <row r="791" spans="1:7" x14ac:dyDescent="0.25">
      <c r="A791" s="1"/>
      <c r="B791" s="2">
        <v>30002</v>
      </c>
      <c r="C791" s="1">
        <v>544</v>
      </c>
      <c r="D791" s="1">
        <f t="shared" si="24"/>
        <v>37</v>
      </c>
      <c r="E791" s="1">
        <f ca="1">IF(ROW()&lt;13,"",AVERAGE(OFFSET(United_States[[#This Row],[Last]],,,-12)))</f>
        <v>540.58333333333337</v>
      </c>
      <c r="F791" s="9">
        <f t="shared" si="25"/>
        <v>7.2978303747534515E-2</v>
      </c>
      <c r="G791" s="16">
        <f ca="1">IF(ROW()&lt;13,"",AVERAGE(OFFSET(United_States[[#This Row],[% Change]],,,-12)))</f>
        <v>1.8525374337736294E-3</v>
      </c>
    </row>
    <row r="792" spans="1:7" x14ac:dyDescent="0.25">
      <c r="A792" s="1"/>
      <c r="B792" s="2">
        <v>30009</v>
      </c>
      <c r="C792" s="1">
        <v>528</v>
      </c>
      <c r="D792" s="1">
        <f t="shared" si="24"/>
        <v>-16</v>
      </c>
      <c r="E792" s="1">
        <f ca="1">IF(ROW()&lt;13,"",AVERAGE(OFFSET(United_States[[#This Row],[Last]],,,-12)))</f>
        <v>538.08333333333337</v>
      </c>
      <c r="F792" s="9">
        <f t="shared" si="25"/>
        <v>-2.9411764705882353E-2</v>
      </c>
      <c r="G792" s="16">
        <f ca="1">IF(ROW()&lt;13,"",AVERAGE(OFFSET(United_States[[#This Row],[% Change]],,,-12)))</f>
        <v>-1.5042400598325081E-3</v>
      </c>
    </row>
    <row r="793" spans="1:7" x14ac:dyDescent="0.25">
      <c r="A793" s="1"/>
      <c r="B793" s="2">
        <v>30016</v>
      </c>
      <c r="C793" s="1">
        <v>556</v>
      </c>
      <c r="D793" s="1">
        <f t="shared" si="24"/>
        <v>28</v>
      </c>
      <c r="E793" s="1">
        <f ca="1">IF(ROW()&lt;13,"",AVERAGE(OFFSET(United_States[[#This Row],[Last]],,,-12)))</f>
        <v>538.5</v>
      </c>
      <c r="F793" s="9">
        <f t="shared" si="25"/>
        <v>5.3030303030303032E-2</v>
      </c>
      <c r="G793" s="16">
        <f ca="1">IF(ROW()&lt;13,"",AVERAGE(OFFSET(United_States[[#This Row],[% Change]],,,-12)))</f>
        <v>3.9603520983080382E-3</v>
      </c>
    </row>
    <row r="794" spans="1:7" x14ac:dyDescent="0.25">
      <c r="A794" s="1"/>
      <c r="B794" s="2">
        <v>30023</v>
      </c>
      <c r="C794" s="1">
        <v>539</v>
      </c>
      <c r="D794" s="1">
        <f t="shared" si="24"/>
        <v>-17</v>
      </c>
      <c r="E794" s="1">
        <f ca="1">IF(ROW()&lt;13,"",AVERAGE(OFFSET(United_States[[#This Row],[Last]],,,-12)))</f>
        <v>538.5</v>
      </c>
      <c r="F794" s="9">
        <f t="shared" si="25"/>
        <v>-3.0575539568345324E-2</v>
      </c>
      <c r="G794" s="16">
        <f ca="1">IF(ROW()&lt;13,"",AVERAGE(OFFSET(United_States[[#This Row],[% Change]],,,-12)))</f>
        <v>3.2272725002804709E-3</v>
      </c>
    </row>
    <row r="795" spans="1:7" x14ac:dyDescent="0.25">
      <c r="A795" s="1"/>
      <c r="B795" s="2">
        <v>30030</v>
      </c>
      <c r="C795" s="1">
        <v>557</v>
      </c>
      <c r="D795" s="1">
        <f t="shared" si="24"/>
        <v>18</v>
      </c>
      <c r="E795" s="1">
        <f ca="1">IF(ROW()&lt;13,"",AVERAGE(OFFSET(United_States[[#This Row],[Last]],,,-12)))</f>
        <v>538.58333333333337</v>
      </c>
      <c r="F795" s="9">
        <f t="shared" si="25"/>
        <v>3.3395176252319109E-2</v>
      </c>
      <c r="G795" s="16">
        <f ca="1">IF(ROW()&lt;13,"",AVERAGE(OFFSET(United_States[[#This Row],[% Change]],,,-12)))</f>
        <v>3.3818797977449092E-3</v>
      </c>
    </row>
    <row r="796" spans="1:7" x14ac:dyDescent="0.25">
      <c r="A796" s="1"/>
      <c r="B796" s="2">
        <v>30037</v>
      </c>
      <c r="C796" s="1">
        <v>574</v>
      </c>
      <c r="D796" s="1">
        <f t="shared" si="24"/>
        <v>17</v>
      </c>
      <c r="E796" s="1">
        <f ca="1">IF(ROW()&lt;13,"",AVERAGE(OFFSET(United_States[[#This Row],[Last]],,,-12)))</f>
        <v>545.16666666666663</v>
      </c>
      <c r="F796" s="9">
        <f t="shared" si="25"/>
        <v>3.052064631956912E-2</v>
      </c>
      <c r="G796" s="16">
        <f ca="1">IF(ROW()&lt;13,"",AVERAGE(OFFSET(United_States[[#This Row],[% Change]],,,-12)))</f>
        <v>1.5067952842361279E-2</v>
      </c>
    </row>
    <row r="797" spans="1:7" x14ac:dyDescent="0.25">
      <c r="A797" s="1"/>
      <c r="B797" s="2">
        <v>30044</v>
      </c>
      <c r="C797" s="1">
        <v>578</v>
      </c>
      <c r="D797" s="1">
        <f t="shared" si="24"/>
        <v>4</v>
      </c>
      <c r="E797" s="1">
        <f ca="1">IF(ROW()&lt;13,"",AVERAGE(OFFSET(United_States[[#This Row],[Last]],,,-12)))</f>
        <v>547.91666666666663</v>
      </c>
      <c r="F797" s="9">
        <f t="shared" si="25"/>
        <v>6.9686411149825784E-3</v>
      </c>
      <c r="G797" s="16">
        <f ca="1">IF(ROW()&lt;13,"",AVERAGE(OFFSET(United_States[[#This Row],[% Change]],,,-12)))</f>
        <v>7.2311645177680775E-3</v>
      </c>
    </row>
    <row r="798" spans="1:7" x14ac:dyDescent="0.25">
      <c r="A798" s="1"/>
      <c r="B798" s="2">
        <v>30051</v>
      </c>
      <c r="C798" s="1">
        <v>585</v>
      </c>
      <c r="D798" s="1">
        <f t="shared" si="24"/>
        <v>7</v>
      </c>
      <c r="E798" s="1">
        <f ca="1">IF(ROW()&lt;13,"",AVERAGE(OFFSET(United_States[[#This Row],[Last]],,,-12)))</f>
        <v>555.91666666666663</v>
      </c>
      <c r="F798" s="9">
        <f t="shared" si="25"/>
        <v>1.2110726643598616E-2</v>
      </c>
      <c r="G798" s="16">
        <f ca="1">IF(ROW()&lt;13,"",AVERAGE(OFFSET(United_States[[#This Row],[% Change]],,,-12)))</f>
        <v>1.6803082869566433E-2</v>
      </c>
    </row>
    <row r="799" spans="1:7" x14ac:dyDescent="0.25">
      <c r="A799" s="1"/>
      <c r="B799" s="2">
        <v>30058</v>
      </c>
      <c r="C799" s="1">
        <v>597</v>
      </c>
      <c r="D799" s="1">
        <f t="shared" si="24"/>
        <v>12</v>
      </c>
      <c r="E799" s="1">
        <f ca="1">IF(ROW()&lt;13,"",AVERAGE(OFFSET(United_States[[#This Row],[Last]],,,-12)))</f>
        <v>558.66666666666663</v>
      </c>
      <c r="F799" s="9">
        <f t="shared" si="25"/>
        <v>2.0512820512820513E-2</v>
      </c>
      <c r="G799" s="16">
        <f ca="1">IF(ROW()&lt;13,"",AVERAGE(OFFSET(United_States[[#This Row],[% Change]],,,-12)))</f>
        <v>5.7312984848986144E-3</v>
      </c>
    </row>
    <row r="800" spans="1:7" x14ac:dyDescent="0.25">
      <c r="A800" s="1"/>
      <c r="B800" s="2">
        <v>30065</v>
      </c>
      <c r="C800" s="1">
        <v>588</v>
      </c>
      <c r="D800" s="1">
        <f t="shared" si="24"/>
        <v>-9</v>
      </c>
      <c r="E800" s="1">
        <f ca="1">IF(ROW()&lt;13,"",AVERAGE(OFFSET(United_States[[#This Row],[Last]],,,-12)))</f>
        <v>559.08333333333337</v>
      </c>
      <c r="F800" s="9">
        <f t="shared" si="25"/>
        <v>-1.507537688442211E-2</v>
      </c>
      <c r="G800" s="16">
        <f ca="1">IF(ROW()&lt;13,"",AVERAGE(OFFSET(United_States[[#This Row],[% Change]],,,-12)))</f>
        <v>1.6676884726624949E-3</v>
      </c>
    </row>
    <row r="801" spans="1:7" x14ac:dyDescent="0.25">
      <c r="A801" s="1"/>
      <c r="B801" s="2">
        <v>30072</v>
      </c>
      <c r="C801" s="1">
        <v>576</v>
      </c>
      <c r="D801" s="1">
        <f t="shared" si="24"/>
        <v>-12</v>
      </c>
      <c r="E801" s="1">
        <f ca="1">IF(ROW()&lt;13,"",AVERAGE(OFFSET(United_States[[#This Row],[Last]],,,-12)))</f>
        <v>560.75</v>
      </c>
      <c r="F801" s="9">
        <f t="shared" si="25"/>
        <v>-2.0408163265306121E-2</v>
      </c>
      <c r="G801" s="16">
        <f ca="1">IF(ROW()&lt;13,"",AVERAGE(OFFSET(United_States[[#This Row],[% Change]],,,-12)))</f>
        <v>3.8263563995244907E-3</v>
      </c>
    </row>
    <row r="802" spans="1:7" x14ac:dyDescent="0.25">
      <c r="A802" s="1"/>
      <c r="B802" s="2">
        <v>30079</v>
      </c>
      <c r="C802" s="1">
        <v>584</v>
      </c>
      <c r="D802" s="1">
        <f t="shared" si="24"/>
        <v>8</v>
      </c>
      <c r="E802" s="1">
        <f ca="1">IF(ROW()&lt;13,"",AVERAGE(OFFSET(United_States[[#This Row],[Last]],,,-12)))</f>
        <v>567.16666666666663</v>
      </c>
      <c r="F802" s="9">
        <f t="shared" si="25"/>
        <v>1.3888888888888888E-2</v>
      </c>
      <c r="G802" s="16">
        <f ca="1">IF(ROW()&lt;13,"",AVERAGE(OFFSET(United_States[[#This Row],[% Change]],,,-12)))</f>
        <v>1.2327888507171704E-2</v>
      </c>
    </row>
    <row r="803" spans="1:7" x14ac:dyDescent="0.25">
      <c r="A803" s="1"/>
      <c r="B803" s="2">
        <v>30086</v>
      </c>
      <c r="C803" s="1">
        <v>585</v>
      </c>
      <c r="D803" s="1">
        <f t="shared" si="24"/>
        <v>1</v>
      </c>
      <c r="E803" s="1">
        <f ca="1">IF(ROW()&lt;13,"",AVERAGE(OFFSET(United_States[[#This Row],[Last]],,,-12)))</f>
        <v>570.58333333333337</v>
      </c>
      <c r="F803" s="9">
        <f t="shared" si="25"/>
        <v>1.7123287671232876E-3</v>
      </c>
      <c r="G803" s="16">
        <f ca="1">IF(ROW()&lt;13,"",AVERAGE(OFFSET(United_States[[#This Row],[% Change]],,,-12)))</f>
        <v>6.3890572588041041E-3</v>
      </c>
    </row>
    <row r="804" spans="1:7" x14ac:dyDescent="0.25">
      <c r="A804" s="1"/>
      <c r="B804" s="2">
        <v>30093</v>
      </c>
      <c r="C804" s="1">
        <v>586</v>
      </c>
      <c r="D804" s="1">
        <f t="shared" si="24"/>
        <v>1</v>
      </c>
      <c r="E804" s="1">
        <f ca="1">IF(ROW()&lt;13,"",AVERAGE(OFFSET(United_States[[#This Row],[Last]],,,-12)))</f>
        <v>575.41666666666663</v>
      </c>
      <c r="F804" s="9">
        <f t="shared" si="25"/>
        <v>1.7094017094017094E-3</v>
      </c>
      <c r="G804" s="16">
        <f ca="1">IF(ROW()&lt;13,"",AVERAGE(OFFSET(United_States[[#This Row],[% Change]],,,-12)))</f>
        <v>8.9824877934111102E-3</v>
      </c>
    </row>
    <row r="805" spans="1:7" x14ac:dyDescent="0.25">
      <c r="A805" s="1"/>
      <c r="B805" s="2">
        <v>30100</v>
      </c>
      <c r="C805" s="1">
        <v>588</v>
      </c>
      <c r="D805" s="1">
        <f t="shared" si="24"/>
        <v>2</v>
      </c>
      <c r="E805" s="1">
        <f ca="1">IF(ROW()&lt;13,"",AVERAGE(OFFSET(United_States[[#This Row],[Last]],,,-12)))</f>
        <v>578.08333333333337</v>
      </c>
      <c r="F805" s="9">
        <f t="shared" si="25"/>
        <v>3.4129692832764505E-3</v>
      </c>
      <c r="G805" s="16">
        <f ca="1">IF(ROW()&lt;13,"",AVERAGE(OFFSET(United_States[[#This Row],[% Change]],,,-12)))</f>
        <v>4.8477099811588932E-3</v>
      </c>
    </row>
    <row r="806" spans="1:7" x14ac:dyDescent="0.25">
      <c r="A806" s="1"/>
      <c r="B806" s="2">
        <v>30107</v>
      </c>
      <c r="C806" s="1">
        <v>611</v>
      </c>
      <c r="D806" s="1">
        <f t="shared" si="24"/>
        <v>23</v>
      </c>
      <c r="E806" s="1">
        <f ca="1">IF(ROW()&lt;13,"",AVERAGE(OFFSET(United_States[[#This Row],[Last]],,,-12)))</f>
        <v>584.08333333333337</v>
      </c>
      <c r="F806" s="9">
        <f t="shared" si="25"/>
        <v>3.9115646258503403E-2</v>
      </c>
      <c r="G806" s="16">
        <f ca="1">IF(ROW()&lt;13,"",AVERAGE(OFFSET(United_States[[#This Row],[% Change]],,,-12)))</f>
        <v>1.0655308800062954E-2</v>
      </c>
    </row>
    <row r="807" spans="1:7" x14ac:dyDescent="0.25">
      <c r="A807" s="1"/>
      <c r="B807" s="2">
        <v>30114</v>
      </c>
      <c r="C807" s="1">
        <v>614</v>
      </c>
      <c r="D807" s="1">
        <f t="shared" si="24"/>
        <v>3</v>
      </c>
      <c r="E807" s="1">
        <f ca="1">IF(ROW()&lt;13,"",AVERAGE(OFFSET(United_States[[#This Row],[Last]],,,-12)))</f>
        <v>588.83333333333337</v>
      </c>
      <c r="F807" s="9">
        <f t="shared" si="25"/>
        <v>4.9099836333878887E-3</v>
      </c>
      <c r="G807" s="16">
        <f ca="1">IF(ROW()&lt;13,"",AVERAGE(OFFSET(United_States[[#This Row],[% Change]],,,-12)))</f>
        <v>8.2815427484853529E-3</v>
      </c>
    </row>
    <row r="808" spans="1:7" x14ac:dyDescent="0.25">
      <c r="A808" s="1"/>
      <c r="B808" s="2">
        <v>30121</v>
      </c>
      <c r="C808" s="1">
        <v>591</v>
      </c>
      <c r="D808" s="1">
        <f t="shared" si="24"/>
        <v>-23</v>
      </c>
      <c r="E808" s="1">
        <f ca="1">IF(ROW()&lt;13,"",AVERAGE(OFFSET(United_States[[#This Row],[Last]],,,-12)))</f>
        <v>590.25</v>
      </c>
      <c r="F808" s="9">
        <f t="shared" si="25"/>
        <v>-3.7459283387622153E-2</v>
      </c>
      <c r="G808" s="16">
        <f ca="1">IF(ROW()&lt;13,"",AVERAGE(OFFSET(United_States[[#This Row],[% Change]],,,-12)))</f>
        <v>2.6165486062194126E-3</v>
      </c>
    </row>
    <row r="809" spans="1:7" x14ac:dyDescent="0.25">
      <c r="A809" s="1"/>
      <c r="B809" s="2">
        <v>30128</v>
      </c>
      <c r="C809" s="1">
        <v>582</v>
      </c>
      <c r="D809" s="1">
        <f t="shared" si="24"/>
        <v>-9</v>
      </c>
      <c r="E809" s="1">
        <f ca="1">IF(ROW()&lt;13,"",AVERAGE(OFFSET(United_States[[#This Row],[Last]],,,-12)))</f>
        <v>590.58333333333337</v>
      </c>
      <c r="F809" s="9">
        <f t="shared" si="25"/>
        <v>-1.5228426395939087E-2</v>
      </c>
      <c r="G809" s="16">
        <f ca="1">IF(ROW()&lt;13,"",AVERAGE(OFFSET(United_States[[#This Row],[% Change]],,,-12)))</f>
        <v>7.6679298030927383E-4</v>
      </c>
    </row>
    <row r="810" spans="1:7" x14ac:dyDescent="0.25">
      <c r="A810" s="1"/>
      <c r="B810" s="2">
        <v>30135</v>
      </c>
      <c r="C810" s="1">
        <v>600</v>
      </c>
      <c r="D810" s="1">
        <f t="shared" si="24"/>
        <v>18</v>
      </c>
      <c r="E810" s="1">
        <f ca="1">IF(ROW()&lt;13,"",AVERAGE(OFFSET(United_States[[#This Row],[Last]],,,-12)))</f>
        <v>591.83333333333337</v>
      </c>
      <c r="F810" s="9">
        <f t="shared" si="25"/>
        <v>3.0927835051546393E-2</v>
      </c>
      <c r="G810" s="16">
        <f ca="1">IF(ROW()&lt;13,"",AVERAGE(OFFSET(United_States[[#This Row],[% Change]],,,-12)))</f>
        <v>2.3348853476382555E-3</v>
      </c>
    </row>
    <row r="811" spans="1:7" x14ac:dyDescent="0.25">
      <c r="A811" s="1"/>
      <c r="B811" s="2">
        <v>30142</v>
      </c>
      <c r="C811" s="1">
        <v>572</v>
      </c>
      <c r="D811" s="1">
        <f t="shared" si="24"/>
        <v>-28</v>
      </c>
      <c r="E811" s="1">
        <f ca="1">IF(ROW()&lt;13,"",AVERAGE(OFFSET(United_States[[#This Row],[Last]],,,-12)))</f>
        <v>589.75</v>
      </c>
      <c r="F811" s="9">
        <f t="shared" si="25"/>
        <v>-4.6666666666666669E-2</v>
      </c>
      <c r="G811" s="16">
        <f ca="1">IF(ROW()&lt;13,"",AVERAGE(OFFSET(United_States[[#This Row],[% Change]],,,-12)))</f>
        <v>-3.2634052506523431E-3</v>
      </c>
    </row>
    <row r="812" spans="1:7" x14ac:dyDescent="0.25">
      <c r="A812" s="1"/>
      <c r="B812" s="2">
        <v>30149</v>
      </c>
      <c r="C812" s="1">
        <v>567</v>
      </c>
      <c r="D812" s="1">
        <f t="shared" si="24"/>
        <v>-5</v>
      </c>
      <c r="E812" s="1">
        <f ca="1">IF(ROW()&lt;13,"",AVERAGE(OFFSET(United_States[[#This Row],[Last]],,,-12)))</f>
        <v>588</v>
      </c>
      <c r="F812" s="9">
        <f t="shared" si="25"/>
        <v>-8.7412587412587419E-3</v>
      </c>
      <c r="G812" s="16">
        <f ca="1">IF(ROW()&lt;13,"",AVERAGE(OFFSET(United_States[[#This Row],[% Change]],,,-12)))</f>
        <v>-2.7355620720553955E-3</v>
      </c>
    </row>
    <row r="813" spans="1:7" x14ac:dyDescent="0.25">
      <c r="A813" s="1"/>
      <c r="B813" s="2">
        <v>30156</v>
      </c>
      <c r="C813" s="1">
        <v>536</v>
      </c>
      <c r="D813" s="1">
        <f t="shared" si="24"/>
        <v>-31</v>
      </c>
      <c r="E813" s="1">
        <f ca="1">IF(ROW()&lt;13,"",AVERAGE(OFFSET(United_States[[#This Row],[Last]],,,-12)))</f>
        <v>584.66666666666663</v>
      </c>
      <c r="F813" s="9">
        <f t="shared" si="25"/>
        <v>-5.4673721340388004E-2</v>
      </c>
      <c r="G813" s="16">
        <f ca="1">IF(ROW()&lt;13,"",AVERAGE(OFFSET(United_States[[#This Row],[% Change]],,,-12)))</f>
        <v>-5.5910252449788865E-3</v>
      </c>
    </row>
    <row r="814" spans="1:7" x14ac:dyDescent="0.25">
      <c r="A814" s="1"/>
      <c r="B814" s="2">
        <v>30163</v>
      </c>
      <c r="C814" s="1">
        <v>605</v>
      </c>
      <c r="D814" s="1">
        <f t="shared" si="24"/>
        <v>69</v>
      </c>
      <c r="E814" s="1">
        <f ca="1">IF(ROW()&lt;13,"",AVERAGE(OFFSET(United_States[[#This Row],[Last]],,,-12)))</f>
        <v>586.41666666666663</v>
      </c>
      <c r="F814" s="9">
        <f t="shared" si="25"/>
        <v>0.1287313432835821</v>
      </c>
      <c r="G814" s="16">
        <f ca="1">IF(ROW()&lt;13,"",AVERAGE(OFFSET(United_States[[#This Row],[% Change]],,,-12)))</f>
        <v>3.9791792879122143E-3</v>
      </c>
    </row>
    <row r="815" spans="1:7" x14ac:dyDescent="0.25">
      <c r="A815" s="1"/>
      <c r="B815" s="2">
        <v>30170</v>
      </c>
      <c r="C815" s="1">
        <v>606</v>
      </c>
      <c r="D815" s="1">
        <f t="shared" si="24"/>
        <v>1</v>
      </c>
      <c r="E815" s="1">
        <f ca="1">IF(ROW()&lt;13,"",AVERAGE(OFFSET(United_States[[#This Row],[Last]],,,-12)))</f>
        <v>588.16666666666663</v>
      </c>
      <c r="F815" s="9">
        <f t="shared" si="25"/>
        <v>1.652892561983471E-3</v>
      </c>
      <c r="G815" s="16">
        <f ca="1">IF(ROW()&lt;13,"",AVERAGE(OFFSET(United_States[[#This Row],[% Change]],,,-12)))</f>
        <v>3.9742262708172315E-3</v>
      </c>
    </row>
    <row r="816" spans="1:7" x14ac:dyDescent="0.25">
      <c r="A816" s="1"/>
      <c r="B816" s="2">
        <v>30177</v>
      </c>
      <c r="C816" s="1">
        <v>637</v>
      </c>
      <c r="D816" s="1">
        <f t="shared" si="24"/>
        <v>31</v>
      </c>
      <c r="E816" s="1">
        <f ca="1">IF(ROW()&lt;13,"",AVERAGE(OFFSET(United_States[[#This Row],[Last]],,,-12)))</f>
        <v>592.41666666666663</v>
      </c>
      <c r="F816" s="9">
        <f t="shared" si="25"/>
        <v>5.1155115511551157E-2</v>
      </c>
      <c r="G816" s="16">
        <f ca="1">IF(ROW()&lt;13,"",AVERAGE(OFFSET(United_States[[#This Row],[% Change]],,,-12)))</f>
        <v>8.0947024209963511E-3</v>
      </c>
    </row>
    <row r="817" spans="1:7" x14ac:dyDescent="0.25">
      <c r="A817" s="1"/>
      <c r="B817" s="2">
        <v>30184</v>
      </c>
      <c r="C817" s="1">
        <v>628</v>
      </c>
      <c r="D817" s="1">
        <f t="shared" si="24"/>
        <v>-9</v>
      </c>
      <c r="E817" s="1">
        <f ca="1">IF(ROW()&lt;13,"",AVERAGE(OFFSET(United_States[[#This Row],[Last]],,,-12)))</f>
        <v>595.75</v>
      </c>
      <c r="F817" s="9">
        <f t="shared" si="25"/>
        <v>-1.4128728414442701E-2</v>
      </c>
      <c r="G817" s="16">
        <f ca="1">IF(ROW()&lt;13,"",AVERAGE(OFFSET(United_States[[#This Row],[% Change]],,,-12)))</f>
        <v>6.6328942795197549E-3</v>
      </c>
    </row>
    <row r="818" spans="1:7" x14ac:dyDescent="0.25">
      <c r="A818" s="1"/>
      <c r="B818" s="2">
        <v>30191</v>
      </c>
      <c r="C818" s="1">
        <v>647</v>
      </c>
      <c r="D818" s="1">
        <f t="shared" si="24"/>
        <v>19</v>
      </c>
      <c r="E818" s="1">
        <f ca="1">IF(ROW()&lt;13,"",AVERAGE(OFFSET(United_States[[#This Row],[Last]],,,-12)))</f>
        <v>598.75</v>
      </c>
      <c r="F818" s="9">
        <f t="shared" si="25"/>
        <v>3.0254777070063694E-2</v>
      </c>
      <c r="G818" s="16">
        <f ca="1">IF(ROW()&lt;13,"",AVERAGE(OFFSET(United_States[[#This Row],[% Change]],,,-12)))</f>
        <v>5.8944885138164441E-3</v>
      </c>
    </row>
    <row r="819" spans="1:7" x14ac:dyDescent="0.25">
      <c r="A819" s="1"/>
      <c r="B819" s="2">
        <v>30198</v>
      </c>
      <c r="C819" s="1">
        <v>651</v>
      </c>
      <c r="D819" s="1">
        <f t="shared" si="24"/>
        <v>4</v>
      </c>
      <c r="E819" s="1">
        <f ca="1">IF(ROW()&lt;13,"",AVERAGE(OFFSET(United_States[[#This Row],[Last]],,,-12)))</f>
        <v>601.83333333333337</v>
      </c>
      <c r="F819" s="9">
        <f t="shared" si="25"/>
        <v>6.1823802163833074E-3</v>
      </c>
      <c r="G819" s="16">
        <f ca="1">IF(ROW()&lt;13,"",AVERAGE(OFFSET(United_States[[#This Row],[% Change]],,,-12)))</f>
        <v>6.0005215623993987E-3</v>
      </c>
    </row>
    <row r="820" spans="1:7" x14ac:dyDescent="0.25">
      <c r="A820" s="1"/>
      <c r="B820" s="2">
        <v>30205</v>
      </c>
      <c r="C820" s="1">
        <v>641</v>
      </c>
      <c r="D820" s="1">
        <f t="shared" si="24"/>
        <v>-10</v>
      </c>
      <c r="E820" s="1">
        <f ca="1">IF(ROW()&lt;13,"",AVERAGE(OFFSET(United_States[[#This Row],[Last]],,,-12)))</f>
        <v>606</v>
      </c>
      <c r="F820" s="9">
        <f t="shared" si="25"/>
        <v>-1.5360983102918587E-2</v>
      </c>
      <c r="G820" s="16">
        <f ca="1">IF(ROW()&lt;13,"",AVERAGE(OFFSET(United_States[[#This Row],[% Change]],,,-12)))</f>
        <v>7.842046586124694E-3</v>
      </c>
    </row>
    <row r="821" spans="1:7" x14ac:dyDescent="0.25">
      <c r="A821" s="1"/>
      <c r="B821" s="2">
        <v>30212</v>
      </c>
      <c r="C821" s="1">
        <v>680</v>
      </c>
      <c r="D821" s="1">
        <f t="shared" si="24"/>
        <v>39</v>
      </c>
      <c r="E821" s="1">
        <f ca="1">IF(ROW()&lt;13,"",AVERAGE(OFFSET(United_States[[#This Row],[Last]],,,-12)))</f>
        <v>614.16666666666663</v>
      </c>
      <c r="F821" s="9">
        <f t="shared" si="25"/>
        <v>6.0842433697347896E-2</v>
      </c>
      <c r="G821" s="16">
        <f ca="1">IF(ROW()&lt;13,"",AVERAGE(OFFSET(United_States[[#This Row],[% Change]],,,-12)))</f>
        <v>1.4181284927231941E-2</v>
      </c>
    </row>
    <row r="822" spans="1:7" x14ac:dyDescent="0.25">
      <c r="A822" s="1"/>
      <c r="B822" s="2">
        <v>30219</v>
      </c>
      <c r="C822" s="1">
        <v>671</v>
      </c>
      <c r="D822" s="1">
        <f t="shared" si="24"/>
        <v>-9</v>
      </c>
      <c r="E822" s="1">
        <f ca="1">IF(ROW()&lt;13,"",AVERAGE(OFFSET(United_States[[#This Row],[Last]],,,-12)))</f>
        <v>620.08333333333337</v>
      </c>
      <c r="F822" s="9">
        <f t="shared" si="25"/>
        <v>-1.3235294117647059E-2</v>
      </c>
      <c r="G822" s="16">
        <f ca="1">IF(ROW()&lt;13,"",AVERAGE(OFFSET(United_States[[#This Row],[% Change]],,,-12)))</f>
        <v>1.0501024163132486E-2</v>
      </c>
    </row>
    <row r="823" spans="1:7" x14ac:dyDescent="0.25">
      <c r="A823" s="1"/>
      <c r="B823" s="2">
        <v>30226</v>
      </c>
      <c r="C823" s="1">
        <v>695</v>
      </c>
      <c r="D823" s="1">
        <f t="shared" si="24"/>
        <v>24</v>
      </c>
      <c r="E823" s="1">
        <f ca="1">IF(ROW()&lt;13,"",AVERAGE(OFFSET(United_States[[#This Row],[Last]],,,-12)))</f>
        <v>630.33333333333337</v>
      </c>
      <c r="F823" s="9">
        <f t="shared" si="25"/>
        <v>3.5767511177347243E-2</v>
      </c>
      <c r="G823" s="16">
        <f ca="1">IF(ROW()&lt;13,"",AVERAGE(OFFSET(United_States[[#This Row],[% Change]],,,-12)))</f>
        <v>1.7370538983466983E-2</v>
      </c>
    </row>
    <row r="824" spans="1:7" x14ac:dyDescent="0.25">
      <c r="A824" s="1"/>
      <c r="B824" s="2">
        <v>30233</v>
      </c>
      <c r="C824" s="1">
        <v>651</v>
      </c>
      <c r="D824" s="1">
        <f t="shared" si="24"/>
        <v>-44</v>
      </c>
      <c r="E824" s="1">
        <f ca="1">IF(ROW()&lt;13,"",AVERAGE(OFFSET(United_States[[#This Row],[Last]],,,-12)))</f>
        <v>637.33333333333337</v>
      </c>
      <c r="F824" s="9">
        <f t="shared" si="25"/>
        <v>-6.3309352517985612E-2</v>
      </c>
      <c r="G824" s="16">
        <f ca="1">IF(ROW()&lt;13,"",AVERAGE(OFFSET(United_States[[#This Row],[% Change]],,,-12)))</f>
        <v>1.2823197835406412E-2</v>
      </c>
    </row>
    <row r="825" spans="1:7" x14ac:dyDescent="0.25">
      <c r="A825" s="1"/>
      <c r="B825" s="2">
        <v>30240</v>
      </c>
      <c r="C825" s="1">
        <v>656</v>
      </c>
      <c r="D825" s="1">
        <f t="shared" si="24"/>
        <v>5</v>
      </c>
      <c r="E825" s="1">
        <f ca="1">IF(ROW()&lt;13,"",AVERAGE(OFFSET(United_States[[#This Row],[Last]],,,-12)))</f>
        <v>647.33333333333337</v>
      </c>
      <c r="F825" s="9">
        <f t="shared" si="25"/>
        <v>7.6804915514592934E-3</v>
      </c>
      <c r="G825" s="16">
        <f ca="1">IF(ROW()&lt;13,"",AVERAGE(OFFSET(United_States[[#This Row],[% Change]],,,-12)))</f>
        <v>1.801938224306035E-2</v>
      </c>
    </row>
    <row r="826" spans="1:7" x14ac:dyDescent="0.25">
      <c r="A826" s="1"/>
      <c r="B826" s="2">
        <v>30247</v>
      </c>
      <c r="C826" s="1">
        <v>623</v>
      </c>
      <c r="D826" s="1">
        <f t="shared" si="24"/>
        <v>-33</v>
      </c>
      <c r="E826" s="1">
        <f ca="1">IF(ROW()&lt;13,"",AVERAGE(OFFSET(United_States[[#This Row],[Last]],,,-12)))</f>
        <v>648.83333333333337</v>
      </c>
      <c r="F826" s="9">
        <f t="shared" si="25"/>
        <v>-5.0304878048780491E-2</v>
      </c>
      <c r="G826" s="16">
        <f ca="1">IF(ROW()&lt;13,"",AVERAGE(OFFSET(United_States[[#This Row],[% Change]],,,-12)))</f>
        <v>3.0996971320301331E-3</v>
      </c>
    </row>
    <row r="827" spans="1:7" x14ac:dyDescent="0.25">
      <c r="A827" s="1"/>
      <c r="B827" s="2">
        <v>30254</v>
      </c>
      <c r="C827" s="1">
        <v>637</v>
      </c>
      <c r="D827" s="1">
        <f t="shared" si="24"/>
        <v>14</v>
      </c>
      <c r="E827" s="1">
        <f ca="1">IF(ROW()&lt;13,"",AVERAGE(OFFSET(United_States[[#This Row],[Last]],,,-12)))</f>
        <v>651.41666666666663</v>
      </c>
      <c r="F827" s="9">
        <f t="shared" si="25"/>
        <v>2.247191011235955E-2</v>
      </c>
      <c r="G827" s="16">
        <f ca="1">IF(ROW()&lt;13,"",AVERAGE(OFFSET(United_States[[#This Row],[% Change]],,,-12)))</f>
        <v>4.8346152612281394E-3</v>
      </c>
    </row>
    <row r="828" spans="1:7" x14ac:dyDescent="0.25">
      <c r="A828" s="1"/>
      <c r="B828" s="2">
        <v>30261</v>
      </c>
      <c r="C828" s="1">
        <v>589</v>
      </c>
      <c r="D828" s="1">
        <f t="shared" si="24"/>
        <v>-48</v>
      </c>
      <c r="E828" s="1">
        <f ca="1">IF(ROW()&lt;13,"",AVERAGE(OFFSET(United_States[[#This Row],[Last]],,,-12)))</f>
        <v>647.41666666666663</v>
      </c>
      <c r="F828" s="9">
        <f t="shared" si="25"/>
        <v>-7.5353218210361061E-2</v>
      </c>
      <c r="G828" s="16">
        <f ca="1">IF(ROW()&lt;13,"",AVERAGE(OFFSET(United_States[[#This Row],[% Change]],,,-12)))</f>
        <v>-5.7077458822645437E-3</v>
      </c>
    </row>
    <row r="829" spans="1:7" x14ac:dyDescent="0.25">
      <c r="A829" s="1"/>
      <c r="B829" s="2">
        <v>30268</v>
      </c>
      <c r="C829" s="1">
        <v>599</v>
      </c>
      <c r="D829" s="1">
        <f t="shared" si="24"/>
        <v>10</v>
      </c>
      <c r="E829" s="1">
        <f ca="1">IF(ROW()&lt;13,"",AVERAGE(OFFSET(United_States[[#This Row],[Last]],,,-12)))</f>
        <v>645</v>
      </c>
      <c r="F829" s="9">
        <f t="shared" si="25"/>
        <v>1.6977928692699491E-2</v>
      </c>
      <c r="G829" s="16">
        <f ca="1">IF(ROW()&lt;13,"",AVERAGE(OFFSET(United_States[[#This Row],[% Change]],,,-12)))</f>
        <v>-3.1155244566693605E-3</v>
      </c>
    </row>
    <row r="830" spans="1:7" x14ac:dyDescent="0.25">
      <c r="A830" s="1"/>
      <c r="B830" s="2">
        <v>30275</v>
      </c>
      <c r="C830" s="1">
        <v>577</v>
      </c>
      <c r="D830" s="1">
        <f t="shared" si="24"/>
        <v>-22</v>
      </c>
      <c r="E830" s="1">
        <f ca="1">IF(ROW()&lt;13,"",AVERAGE(OFFSET(United_States[[#This Row],[Last]],,,-12)))</f>
        <v>639.16666666666663</v>
      </c>
      <c r="F830" s="9">
        <f t="shared" si="25"/>
        <v>-3.6727879799666109E-2</v>
      </c>
      <c r="G830" s="16">
        <f ca="1">IF(ROW()&lt;13,"",AVERAGE(OFFSET(United_States[[#This Row],[% Change]],,,-12)))</f>
        <v>-8.6974125291468442E-3</v>
      </c>
    </row>
    <row r="831" spans="1:7" x14ac:dyDescent="0.25">
      <c r="A831" s="1"/>
      <c r="B831" s="2">
        <v>30282</v>
      </c>
      <c r="C831" s="1">
        <v>612</v>
      </c>
      <c r="D831" s="1">
        <f t="shared" si="24"/>
        <v>35</v>
      </c>
      <c r="E831" s="1">
        <f ca="1">IF(ROW()&lt;13,"",AVERAGE(OFFSET(United_States[[#This Row],[Last]],,,-12)))</f>
        <v>635.91666666666663</v>
      </c>
      <c r="F831" s="9">
        <f t="shared" si="25"/>
        <v>6.0658578856152515E-2</v>
      </c>
      <c r="G831" s="16">
        <f ca="1">IF(ROW()&lt;13,"",AVERAGE(OFFSET(United_States[[#This Row],[% Change]],,,-12)))</f>
        <v>-4.1577293091660771E-3</v>
      </c>
    </row>
    <row r="832" spans="1:7" x14ac:dyDescent="0.25">
      <c r="A832" s="1"/>
      <c r="B832" s="2">
        <v>30289</v>
      </c>
      <c r="C832" s="1">
        <v>557</v>
      </c>
      <c r="D832" s="1">
        <f t="shared" si="24"/>
        <v>-55</v>
      </c>
      <c r="E832" s="1">
        <f ca="1">IF(ROW()&lt;13,"",AVERAGE(OFFSET(United_States[[#This Row],[Last]],,,-12)))</f>
        <v>628.91666666666663</v>
      </c>
      <c r="F832" s="9">
        <f t="shared" si="25"/>
        <v>-8.9869281045751634E-2</v>
      </c>
      <c r="G832" s="16">
        <f ca="1">IF(ROW()&lt;13,"",AVERAGE(OFFSET(United_States[[#This Row],[% Change]],,,-12)))</f>
        <v>-1.0366754137735497E-2</v>
      </c>
    </row>
    <row r="833" spans="1:7" x14ac:dyDescent="0.25">
      <c r="A833" s="1"/>
      <c r="B833" s="2">
        <v>30296</v>
      </c>
      <c r="C833" s="1">
        <v>533</v>
      </c>
      <c r="D833" s="1">
        <f t="shared" si="24"/>
        <v>-24</v>
      </c>
      <c r="E833" s="1">
        <f ca="1">IF(ROW()&lt;13,"",AVERAGE(OFFSET(United_States[[#This Row],[Last]],,,-12)))</f>
        <v>616.66666666666663</v>
      </c>
      <c r="F833" s="9">
        <f t="shared" si="25"/>
        <v>-4.3087971274685818E-2</v>
      </c>
      <c r="G833" s="16">
        <f ca="1">IF(ROW()&lt;13,"",AVERAGE(OFFSET(United_States[[#This Row],[% Change]],,,-12)))</f>
        <v>-1.902762121873831E-2</v>
      </c>
    </row>
    <row r="834" spans="1:7" x14ac:dyDescent="0.25">
      <c r="A834" s="1"/>
      <c r="B834" s="2">
        <v>30303</v>
      </c>
      <c r="C834" s="1">
        <v>516</v>
      </c>
      <c r="D834" s="1">
        <f t="shared" ref="D834:D897" si="26">C834-C833</f>
        <v>-17</v>
      </c>
      <c r="E834" s="1">
        <f ca="1">IF(ROW()&lt;13,"",AVERAGE(OFFSET(United_States[[#This Row],[Last]],,,-12)))</f>
        <v>603.75</v>
      </c>
      <c r="F834" s="9">
        <f t="shared" ref="F834:F897" si="27">(C834-C833)/C833</f>
        <v>-3.1894934333958722E-2</v>
      </c>
      <c r="G834" s="16">
        <f ca="1">IF(ROW()&lt;13,"",AVERAGE(OFFSET(United_States[[#This Row],[% Change]],,,-12)))</f>
        <v>-2.0582591236764283E-2</v>
      </c>
    </row>
    <row r="835" spans="1:7" x14ac:dyDescent="0.25">
      <c r="A835" s="1"/>
      <c r="B835" s="2">
        <v>30310</v>
      </c>
      <c r="C835" s="1">
        <v>489</v>
      </c>
      <c r="D835" s="1">
        <f t="shared" si="26"/>
        <v>-27</v>
      </c>
      <c r="E835" s="1">
        <f ca="1">IF(ROW()&lt;13,"",AVERAGE(OFFSET(United_States[[#This Row],[Last]],,,-12)))</f>
        <v>586.58333333333337</v>
      </c>
      <c r="F835" s="9">
        <f t="shared" si="27"/>
        <v>-5.232558139534884E-2</v>
      </c>
      <c r="G835" s="16">
        <f ca="1">IF(ROW()&lt;13,"",AVERAGE(OFFSET(United_States[[#This Row],[% Change]],,,-12)))</f>
        <v>-2.7923682284488952E-2</v>
      </c>
    </row>
    <row r="836" spans="1:7" x14ac:dyDescent="0.25">
      <c r="A836" s="1"/>
      <c r="B836" s="2">
        <v>30317</v>
      </c>
      <c r="C836" s="1">
        <v>534</v>
      </c>
      <c r="D836" s="1">
        <f t="shared" si="26"/>
        <v>45</v>
      </c>
      <c r="E836" s="1">
        <f ca="1">IF(ROW()&lt;13,"",AVERAGE(OFFSET(United_States[[#This Row],[Last]],,,-12)))</f>
        <v>576.83333333333337</v>
      </c>
      <c r="F836" s="9">
        <f t="shared" si="27"/>
        <v>9.202453987730061E-2</v>
      </c>
      <c r="G836" s="16">
        <f ca="1">IF(ROW()&lt;13,"",AVERAGE(OFFSET(United_States[[#This Row],[% Change]],,,-12)))</f>
        <v>-1.4979191251548436E-2</v>
      </c>
    </row>
    <row r="837" spans="1:7" x14ac:dyDescent="0.25">
      <c r="A837" s="1"/>
      <c r="B837" s="2">
        <v>30324</v>
      </c>
      <c r="C837" s="1">
        <v>510</v>
      </c>
      <c r="D837" s="1">
        <f t="shared" si="26"/>
        <v>-24</v>
      </c>
      <c r="E837" s="1">
        <f ca="1">IF(ROW()&lt;13,"",AVERAGE(OFFSET(United_States[[#This Row],[Last]],,,-12)))</f>
        <v>564.66666666666663</v>
      </c>
      <c r="F837" s="9">
        <f t="shared" si="27"/>
        <v>-4.49438202247191E-2</v>
      </c>
      <c r="G837" s="16">
        <f ca="1">IF(ROW()&lt;13,"",AVERAGE(OFFSET(United_States[[#This Row],[% Change]],,,-12)))</f>
        <v>-1.9364550566229967E-2</v>
      </c>
    </row>
    <row r="838" spans="1:7" x14ac:dyDescent="0.25">
      <c r="A838" s="1"/>
      <c r="B838" s="2">
        <v>30331</v>
      </c>
      <c r="C838" s="1">
        <v>479</v>
      </c>
      <c r="D838" s="1">
        <f t="shared" si="26"/>
        <v>-31</v>
      </c>
      <c r="E838" s="1">
        <f ca="1">IF(ROW()&lt;13,"",AVERAGE(OFFSET(United_States[[#This Row],[Last]],,,-12)))</f>
        <v>552.66666666666663</v>
      </c>
      <c r="F838" s="9">
        <f t="shared" si="27"/>
        <v>-6.0784313725490195E-2</v>
      </c>
      <c r="G838" s="16">
        <f ca="1">IF(ROW()&lt;13,"",AVERAGE(OFFSET(United_States[[#This Row],[% Change]],,,-12)))</f>
        <v>-2.0237836872622445E-2</v>
      </c>
    </row>
    <row r="839" spans="1:7" x14ac:dyDescent="0.25">
      <c r="A839" s="1"/>
      <c r="B839" s="2">
        <v>30338</v>
      </c>
      <c r="C839" s="1">
        <v>479</v>
      </c>
      <c r="D839" s="1">
        <f t="shared" si="26"/>
        <v>0</v>
      </c>
      <c r="E839" s="1">
        <f ca="1">IF(ROW()&lt;13,"",AVERAGE(OFFSET(United_States[[#This Row],[Last]],,,-12)))</f>
        <v>539.5</v>
      </c>
      <c r="F839" s="9">
        <f t="shared" si="27"/>
        <v>0</v>
      </c>
      <c r="G839" s="16">
        <f ca="1">IF(ROW()&lt;13,"",AVERAGE(OFFSET(United_States[[#This Row],[% Change]],,,-12)))</f>
        <v>-2.2110496048652405E-2</v>
      </c>
    </row>
    <row r="840" spans="1:7" x14ac:dyDescent="0.25">
      <c r="A840" s="1"/>
      <c r="B840" s="2">
        <v>30345</v>
      </c>
      <c r="C840" s="1">
        <v>503</v>
      </c>
      <c r="D840" s="1">
        <f t="shared" si="26"/>
        <v>24</v>
      </c>
      <c r="E840" s="1">
        <f ca="1">IF(ROW()&lt;13,"",AVERAGE(OFFSET(United_States[[#This Row],[Last]],,,-12)))</f>
        <v>532.33333333333337</v>
      </c>
      <c r="F840" s="9">
        <f t="shared" si="27"/>
        <v>5.0104384133611693E-2</v>
      </c>
      <c r="G840" s="16">
        <f ca="1">IF(ROW()&lt;13,"",AVERAGE(OFFSET(United_States[[#This Row],[% Change]],,,-12)))</f>
        <v>-1.1655695853321343E-2</v>
      </c>
    </row>
    <row r="841" spans="1:7" x14ac:dyDescent="0.25">
      <c r="A841" s="1"/>
      <c r="B841" s="2">
        <v>30352</v>
      </c>
      <c r="C841" s="1">
        <v>501</v>
      </c>
      <c r="D841" s="1">
        <f t="shared" si="26"/>
        <v>-2</v>
      </c>
      <c r="E841" s="1">
        <f ca="1">IF(ROW()&lt;13,"",AVERAGE(OFFSET(United_States[[#This Row],[Last]],,,-12)))</f>
        <v>524.16666666666663</v>
      </c>
      <c r="F841" s="9">
        <f t="shared" si="27"/>
        <v>-3.9761431411530811E-3</v>
      </c>
      <c r="G841" s="16">
        <f ca="1">IF(ROW()&lt;13,"",AVERAGE(OFFSET(United_States[[#This Row],[% Change]],,,-12)))</f>
        <v>-1.3401868506142389E-2</v>
      </c>
    </row>
    <row r="842" spans="1:7" x14ac:dyDescent="0.25">
      <c r="A842" s="1"/>
      <c r="B842" s="2">
        <v>30359</v>
      </c>
      <c r="C842" s="1">
        <v>486</v>
      </c>
      <c r="D842" s="1">
        <f t="shared" si="26"/>
        <v>-15</v>
      </c>
      <c r="E842" s="1">
        <f ca="1">IF(ROW()&lt;13,"",AVERAGE(OFFSET(United_States[[#This Row],[Last]],,,-12)))</f>
        <v>516.58333333333337</v>
      </c>
      <c r="F842" s="9">
        <f t="shared" si="27"/>
        <v>-2.9940119760479042E-2</v>
      </c>
      <c r="G842" s="16">
        <f ca="1">IF(ROW()&lt;13,"",AVERAGE(OFFSET(United_States[[#This Row],[% Change]],,,-12)))</f>
        <v>-1.2836221836210136E-2</v>
      </c>
    </row>
    <row r="843" spans="1:7" x14ac:dyDescent="0.25">
      <c r="A843" s="1"/>
      <c r="B843" s="2">
        <v>30366</v>
      </c>
      <c r="C843" s="1">
        <v>487</v>
      </c>
      <c r="D843" s="1">
        <f t="shared" si="26"/>
        <v>1</v>
      </c>
      <c r="E843" s="1">
        <f ca="1">IF(ROW()&lt;13,"",AVERAGE(OFFSET(United_States[[#This Row],[Last]],,,-12)))</f>
        <v>506.16666666666669</v>
      </c>
      <c r="F843" s="9">
        <f t="shared" si="27"/>
        <v>2.05761316872428E-3</v>
      </c>
      <c r="G843" s="16">
        <f ca="1">IF(ROW()&lt;13,"",AVERAGE(OFFSET(United_States[[#This Row],[% Change]],,,-12)))</f>
        <v>-1.7719635643495824E-2</v>
      </c>
    </row>
    <row r="844" spans="1:7" x14ac:dyDescent="0.25">
      <c r="A844" s="1"/>
      <c r="B844" s="2">
        <v>30373</v>
      </c>
      <c r="C844" s="1">
        <v>481</v>
      </c>
      <c r="D844" s="1">
        <f t="shared" si="26"/>
        <v>-6</v>
      </c>
      <c r="E844" s="1">
        <f ca="1">IF(ROW()&lt;13,"",AVERAGE(OFFSET(United_States[[#This Row],[Last]],,,-12)))</f>
        <v>499.83333333333331</v>
      </c>
      <c r="F844" s="9">
        <f t="shared" si="27"/>
        <v>-1.2320328542094456E-2</v>
      </c>
      <c r="G844" s="16">
        <f ca="1">IF(ROW()&lt;13,"",AVERAGE(OFFSET(United_States[[#This Row],[% Change]],,,-12)))</f>
        <v>-1.1257222934857723E-2</v>
      </c>
    </row>
    <row r="845" spans="1:7" x14ac:dyDescent="0.25">
      <c r="A845" s="1"/>
      <c r="B845" s="2">
        <v>30380</v>
      </c>
      <c r="C845" s="1">
        <v>495</v>
      </c>
      <c r="D845" s="1">
        <f t="shared" si="26"/>
        <v>14</v>
      </c>
      <c r="E845" s="1">
        <f ca="1">IF(ROW()&lt;13,"",AVERAGE(OFFSET(United_States[[#This Row],[Last]],,,-12)))</f>
        <v>496.66666666666669</v>
      </c>
      <c r="F845" s="9">
        <f t="shared" si="27"/>
        <v>2.9106029106029108E-2</v>
      </c>
      <c r="G845" s="16">
        <f ca="1">IF(ROW()&lt;13,"",AVERAGE(OFFSET(United_States[[#This Row],[% Change]],,,-12)))</f>
        <v>-5.2410562364648113E-3</v>
      </c>
    </row>
    <row r="846" spans="1:7" x14ac:dyDescent="0.25">
      <c r="A846" s="1"/>
      <c r="B846" s="2">
        <v>30387</v>
      </c>
      <c r="C846" s="1">
        <v>475</v>
      </c>
      <c r="D846" s="1">
        <f t="shared" si="26"/>
        <v>-20</v>
      </c>
      <c r="E846" s="1">
        <f ca="1">IF(ROW()&lt;13,"",AVERAGE(OFFSET(United_States[[#This Row],[Last]],,,-12)))</f>
        <v>493.25</v>
      </c>
      <c r="F846" s="9">
        <f t="shared" si="27"/>
        <v>-4.0404040404040407E-2</v>
      </c>
      <c r="G846" s="16">
        <f ca="1">IF(ROW()&lt;13,"",AVERAGE(OFFSET(United_States[[#This Row],[% Change]],,,-12)))</f>
        <v>-5.9501484089716193E-3</v>
      </c>
    </row>
    <row r="847" spans="1:7" x14ac:dyDescent="0.25">
      <c r="A847" s="1"/>
      <c r="B847" s="2">
        <v>30394</v>
      </c>
      <c r="C847" s="1">
        <v>470</v>
      </c>
      <c r="D847" s="1">
        <f t="shared" si="26"/>
        <v>-5</v>
      </c>
      <c r="E847" s="1">
        <f ca="1">IF(ROW()&lt;13,"",AVERAGE(OFFSET(United_States[[#This Row],[Last]],,,-12)))</f>
        <v>491.66666666666669</v>
      </c>
      <c r="F847" s="9">
        <f t="shared" si="27"/>
        <v>-1.0526315789473684E-2</v>
      </c>
      <c r="G847" s="16">
        <f ca="1">IF(ROW()&lt;13,"",AVERAGE(OFFSET(United_States[[#This Row],[% Change]],,,-12)))</f>
        <v>-2.4668762751486901E-3</v>
      </c>
    </row>
    <row r="848" spans="1:7" x14ac:dyDescent="0.25">
      <c r="A848" s="1"/>
      <c r="B848" s="2">
        <v>30401</v>
      </c>
      <c r="C848" s="1">
        <v>481</v>
      </c>
      <c r="D848" s="1">
        <f t="shared" si="26"/>
        <v>11</v>
      </c>
      <c r="E848" s="1">
        <f ca="1">IF(ROW()&lt;13,"",AVERAGE(OFFSET(United_States[[#This Row],[Last]],,,-12)))</f>
        <v>487.25</v>
      </c>
      <c r="F848" s="9">
        <f t="shared" si="27"/>
        <v>2.3404255319148935E-2</v>
      </c>
      <c r="G848" s="16">
        <f ca="1">IF(ROW()&lt;13,"",AVERAGE(OFFSET(United_States[[#This Row],[% Change]],,,-12)))</f>
        <v>-8.1852333216613296E-3</v>
      </c>
    </row>
    <row r="849" spans="1:7" x14ac:dyDescent="0.25">
      <c r="A849" s="1"/>
      <c r="B849" s="2">
        <v>30408</v>
      </c>
      <c r="C849" s="1">
        <v>491</v>
      </c>
      <c r="D849" s="1">
        <f t="shared" si="26"/>
        <v>10</v>
      </c>
      <c r="E849" s="1">
        <f ca="1">IF(ROW()&lt;13,"",AVERAGE(OFFSET(United_States[[#This Row],[Last]],,,-12)))</f>
        <v>485.66666666666669</v>
      </c>
      <c r="F849" s="9">
        <f t="shared" si="27"/>
        <v>2.0790020790020791E-2</v>
      </c>
      <c r="G849" s="16">
        <f ca="1">IF(ROW()&lt;13,"",AVERAGE(OFFSET(United_States[[#This Row],[% Change]],,,-12)))</f>
        <v>-2.7074132370996725E-3</v>
      </c>
    </row>
    <row r="850" spans="1:7" x14ac:dyDescent="0.25">
      <c r="A850" s="1"/>
      <c r="B850" s="2">
        <v>30415</v>
      </c>
      <c r="C850" s="1">
        <v>496</v>
      </c>
      <c r="D850" s="1">
        <f t="shared" si="26"/>
        <v>5</v>
      </c>
      <c r="E850" s="1">
        <f ca="1">IF(ROW()&lt;13,"",AVERAGE(OFFSET(United_States[[#This Row],[Last]],,,-12)))</f>
        <v>487.08333333333331</v>
      </c>
      <c r="F850" s="9">
        <f t="shared" si="27"/>
        <v>1.0183299389002037E-2</v>
      </c>
      <c r="G850" s="16">
        <f ca="1">IF(ROW()&lt;13,"",AVERAGE(OFFSET(United_States[[#This Row],[% Change]],,,-12)))</f>
        <v>3.2065545224413479E-3</v>
      </c>
    </row>
    <row r="851" spans="1:7" x14ac:dyDescent="0.25">
      <c r="A851" s="1"/>
      <c r="B851" s="2">
        <v>30422</v>
      </c>
      <c r="C851" s="1">
        <v>515</v>
      </c>
      <c r="D851" s="1">
        <f t="shared" si="26"/>
        <v>19</v>
      </c>
      <c r="E851" s="1">
        <f ca="1">IF(ROW()&lt;13,"",AVERAGE(OFFSET(United_States[[#This Row],[Last]],,,-12)))</f>
        <v>490.08333333333331</v>
      </c>
      <c r="F851" s="9">
        <f t="shared" si="27"/>
        <v>3.8306451612903226E-2</v>
      </c>
      <c r="G851" s="16">
        <f ca="1">IF(ROW()&lt;13,"",AVERAGE(OFFSET(United_States[[#This Row],[% Change]],,,-12)))</f>
        <v>6.3987588235166169E-3</v>
      </c>
    </row>
    <row r="852" spans="1:7" x14ac:dyDescent="0.25">
      <c r="A852" s="1"/>
      <c r="B852" s="2">
        <v>30429</v>
      </c>
      <c r="C852" s="1">
        <v>488</v>
      </c>
      <c r="D852" s="1">
        <f t="shared" si="26"/>
        <v>-27</v>
      </c>
      <c r="E852" s="1">
        <f ca="1">IF(ROW()&lt;13,"",AVERAGE(OFFSET(United_States[[#This Row],[Last]],,,-12)))</f>
        <v>488.83333333333331</v>
      </c>
      <c r="F852" s="9">
        <f t="shared" si="27"/>
        <v>-5.2427184466019419E-2</v>
      </c>
      <c r="G852" s="16">
        <f ca="1">IF(ROW()&lt;13,"",AVERAGE(OFFSET(United_States[[#This Row],[% Change]],,,-12)))</f>
        <v>-2.1455385597859765E-3</v>
      </c>
    </row>
    <row r="853" spans="1:7" x14ac:dyDescent="0.25">
      <c r="A853" s="1"/>
      <c r="B853" s="2">
        <v>30436</v>
      </c>
      <c r="C853" s="1">
        <v>490</v>
      </c>
      <c r="D853" s="1">
        <f t="shared" si="26"/>
        <v>2</v>
      </c>
      <c r="E853" s="1">
        <f ca="1">IF(ROW()&lt;13,"",AVERAGE(OFFSET(United_States[[#This Row],[Last]],,,-12)))</f>
        <v>487.91666666666669</v>
      </c>
      <c r="F853" s="9">
        <f t="shared" si="27"/>
        <v>4.0983606557377051E-3</v>
      </c>
      <c r="G853" s="16">
        <f ca="1">IF(ROW()&lt;13,"",AVERAGE(OFFSET(United_States[[#This Row],[% Change]],,,-12)))</f>
        <v>-1.47266324337841E-3</v>
      </c>
    </row>
    <row r="854" spans="1:7" x14ac:dyDescent="0.25">
      <c r="A854" s="1"/>
      <c r="B854" s="2">
        <v>30443</v>
      </c>
      <c r="C854" s="1">
        <v>494</v>
      </c>
      <c r="D854" s="1">
        <f t="shared" si="26"/>
        <v>4</v>
      </c>
      <c r="E854" s="1">
        <f ca="1">IF(ROW()&lt;13,"",AVERAGE(OFFSET(United_States[[#This Row],[Last]],,,-12)))</f>
        <v>488.58333333333331</v>
      </c>
      <c r="F854" s="9">
        <f t="shared" si="27"/>
        <v>8.1632653061224497E-3</v>
      </c>
      <c r="G854" s="16">
        <f ca="1">IF(ROW()&lt;13,"",AVERAGE(OFFSET(United_States[[#This Row],[% Change]],,,-12)))</f>
        <v>1.7026188455050472E-3</v>
      </c>
    </row>
    <row r="855" spans="1:7" x14ac:dyDescent="0.25">
      <c r="A855" s="1"/>
      <c r="B855" s="2">
        <v>30450</v>
      </c>
      <c r="C855" s="1">
        <v>464</v>
      </c>
      <c r="D855" s="1">
        <f t="shared" si="26"/>
        <v>-30</v>
      </c>
      <c r="E855" s="1">
        <f ca="1">IF(ROW()&lt;13,"",AVERAGE(OFFSET(United_States[[#This Row],[Last]],,,-12)))</f>
        <v>486.66666666666669</v>
      </c>
      <c r="F855" s="9">
        <f t="shared" si="27"/>
        <v>-6.0728744939271252E-2</v>
      </c>
      <c r="G855" s="16">
        <f ca="1">IF(ROW()&lt;13,"",AVERAGE(OFFSET(United_States[[#This Row],[% Change]],,,-12)))</f>
        <v>-3.5295776634945799E-3</v>
      </c>
    </row>
    <row r="856" spans="1:7" x14ac:dyDescent="0.25">
      <c r="A856" s="1"/>
      <c r="B856" s="2">
        <v>30457</v>
      </c>
      <c r="C856" s="1">
        <v>460</v>
      </c>
      <c r="D856" s="1">
        <f t="shared" si="26"/>
        <v>-4</v>
      </c>
      <c r="E856" s="1">
        <f ca="1">IF(ROW()&lt;13,"",AVERAGE(OFFSET(United_States[[#This Row],[Last]],,,-12)))</f>
        <v>484.91666666666669</v>
      </c>
      <c r="F856" s="9">
        <f t="shared" si="27"/>
        <v>-8.6206896551724137E-3</v>
      </c>
      <c r="G856" s="16">
        <f ca="1">IF(ROW()&lt;13,"",AVERAGE(OFFSET(United_States[[#This Row],[% Change]],,,-12)))</f>
        <v>-3.2212744229177426E-3</v>
      </c>
    </row>
    <row r="857" spans="1:7" x14ac:dyDescent="0.25">
      <c r="A857" s="1"/>
      <c r="B857" s="2">
        <v>30464</v>
      </c>
      <c r="C857" s="1">
        <v>454</v>
      </c>
      <c r="D857" s="1">
        <f t="shared" si="26"/>
        <v>-6</v>
      </c>
      <c r="E857" s="1">
        <f ca="1">IF(ROW()&lt;13,"",AVERAGE(OFFSET(United_States[[#This Row],[Last]],,,-12)))</f>
        <v>481.5</v>
      </c>
      <c r="F857" s="9">
        <f t="shared" si="27"/>
        <v>-1.3043478260869565E-2</v>
      </c>
      <c r="G857" s="16">
        <f ca="1">IF(ROW()&lt;13,"",AVERAGE(OFFSET(United_States[[#This Row],[% Change]],,,-12)))</f>
        <v>-6.7337333701592986E-3</v>
      </c>
    </row>
    <row r="858" spans="1:7" x14ac:dyDescent="0.25">
      <c r="A858" s="1"/>
      <c r="B858" s="2">
        <v>30471</v>
      </c>
      <c r="C858" s="1">
        <v>459</v>
      </c>
      <c r="D858" s="1">
        <f t="shared" si="26"/>
        <v>5</v>
      </c>
      <c r="E858" s="1">
        <f ca="1">IF(ROW()&lt;13,"",AVERAGE(OFFSET(United_States[[#This Row],[Last]],,,-12)))</f>
        <v>480.16666666666669</v>
      </c>
      <c r="F858" s="9">
        <f t="shared" si="27"/>
        <v>1.1013215859030838E-2</v>
      </c>
      <c r="G858" s="16">
        <f ca="1">IF(ROW()&lt;13,"",AVERAGE(OFFSET(United_States[[#This Row],[% Change]],,,-12)))</f>
        <v>-2.4489620149033622E-3</v>
      </c>
    </row>
    <row r="859" spans="1:7" x14ac:dyDescent="0.25">
      <c r="A859" s="1"/>
      <c r="B859" s="2">
        <v>30478</v>
      </c>
      <c r="C859" s="1">
        <v>442</v>
      </c>
      <c r="D859" s="1">
        <f t="shared" si="26"/>
        <v>-17</v>
      </c>
      <c r="E859" s="1">
        <f ca="1">IF(ROW()&lt;13,"",AVERAGE(OFFSET(United_States[[#This Row],[Last]],,,-12)))</f>
        <v>477.83333333333331</v>
      </c>
      <c r="F859" s="9">
        <f t="shared" si="27"/>
        <v>-3.7037037037037035E-2</v>
      </c>
      <c r="G859" s="16">
        <f ca="1">IF(ROW()&lt;13,"",AVERAGE(OFFSET(United_States[[#This Row],[% Change]],,,-12)))</f>
        <v>-4.6581887855336422E-3</v>
      </c>
    </row>
    <row r="860" spans="1:7" x14ac:dyDescent="0.25">
      <c r="A860" s="1"/>
      <c r="B860" s="2">
        <v>30485</v>
      </c>
      <c r="C860" s="1">
        <v>434</v>
      </c>
      <c r="D860" s="1">
        <f t="shared" si="26"/>
        <v>-8</v>
      </c>
      <c r="E860" s="1">
        <f ca="1">IF(ROW()&lt;13,"",AVERAGE(OFFSET(United_States[[#This Row],[Last]],,,-12)))</f>
        <v>473.91666666666669</v>
      </c>
      <c r="F860" s="9">
        <f t="shared" si="27"/>
        <v>-1.8099547511312219E-2</v>
      </c>
      <c r="G860" s="16">
        <f ca="1">IF(ROW()&lt;13,"",AVERAGE(OFFSET(United_States[[#This Row],[% Change]],,,-12)))</f>
        <v>-8.1168390214054042E-3</v>
      </c>
    </row>
    <row r="861" spans="1:7" x14ac:dyDescent="0.25">
      <c r="A861" s="1"/>
      <c r="B861" s="2">
        <v>30492</v>
      </c>
      <c r="C861" s="1">
        <v>442</v>
      </c>
      <c r="D861" s="1">
        <f t="shared" si="26"/>
        <v>8</v>
      </c>
      <c r="E861" s="1">
        <f ca="1">IF(ROW()&lt;13,"",AVERAGE(OFFSET(United_States[[#This Row],[Last]],,,-12)))</f>
        <v>469.83333333333331</v>
      </c>
      <c r="F861" s="9">
        <f t="shared" si="27"/>
        <v>1.8433179723502304E-2</v>
      </c>
      <c r="G861" s="16">
        <f ca="1">IF(ROW()&lt;13,"",AVERAGE(OFFSET(United_States[[#This Row],[% Change]],,,-12)))</f>
        <v>-8.3132424436152784E-3</v>
      </c>
    </row>
    <row r="862" spans="1:7" x14ac:dyDescent="0.25">
      <c r="A862" s="1"/>
      <c r="B862" s="2">
        <v>30499</v>
      </c>
      <c r="C862" s="1">
        <v>422</v>
      </c>
      <c r="D862" s="1">
        <f t="shared" si="26"/>
        <v>-20</v>
      </c>
      <c r="E862" s="1">
        <f ca="1">IF(ROW()&lt;13,"",AVERAGE(OFFSET(United_States[[#This Row],[Last]],,,-12)))</f>
        <v>463.66666666666669</v>
      </c>
      <c r="F862" s="9">
        <f t="shared" si="27"/>
        <v>-4.5248868778280542E-2</v>
      </c>
      <c r="G862" s="16">
        <f ca="1">IF(ROW()&lt;13,"",AVERAGE(OFFSET(United_States[[#This Row],[% Change]],,,-12)))</f>
        <v>-1.2932589790888826E-2</v>
      </c>
    </row>
    <row r="863" spans="1:7" x14ac:dyDescent="0.25">
      <c r="A863" s="1"/>
      <c r="B863" s="2">
        <v>30506</v>
      </c>
      <c r="C863" s="1">
        <v>412</v>
      </c>
      <c r="D863" s="1">
        <f t="shared" si="26"/>
        <v>-10</v>
      </c>
      <c r="E863" s="1">
        <f ca="1">IF(ROW()&lt;13,"",AVERAGE(OFFSET(United_States[[#This Row],[Last]],,,-12)))</f>
        <v>455.08333333333331</v>
      </c>
      <c r="F863" s="9">
        <f t="shared" si="27"/>
        <v>-2.3696682464454975E-2</v>
      </c>
      <c r="G863" s="16">
        <f ca="1">IF(ROW()&lt;13,"",AVERAGE(OFFSET(United_States[[#This Row],[% Change]],,,-12)))</f>
        <v>-1.8099517630668676E-2</v>
      </c>
    </row>
    <row r="864" spans="1:7" x14ac:dyDescent="0.25">
      <c r="A864" s="1"/>
      <c r="B864" s="2">
        <v>30513</v>
      </c>
      <c r="C864" s="1">
        <v>396</v>
      </c>
      <c r="D864" s="1">
        <f t="shared" si="26"/>
        <v>-16</v>
      </c>
      <c r="E864" s="1">
        <f ca="1">IF(ROW()&lt;13,"",AVERAGE(OFFSET(United_States[[#This Row],[Last]],,,-12)))</f>
        <v>447.41666666666669</v>
      </c>
      <c r="F864" s="9">
        <f t="shared" si="27"/>
        <v>-3.8834951456310676E-2</v>
      </c>
      <c r="G864" s="16">
        <f ca="1">IF(ROW()&lt;13,"",AVERAGE(OFFSET(United_States[[#This Row],[% Change]],,,-12)))</f>
        <v>-1.6966831546526281E-2</v>
      </c>
    </row>
    <row r="865" spans="1:7" x14ac:dyDescent="0.25">
      <c r="A865" s="1"/>
      <c r="B865" s="2">
        <v>30520</v>
      </c>
      <c r="C865" s="1">
        <v>395</v>
      </c>
      <c r="D865" s="1">
        <f t="shared" si="26"/>
        <v>-1</v>
      </c>
      <c r="E865" s="1">
        <f ca="1">IF(ROW()&lt;13,"",AVERAGE(OFFSET(United_States[[#This Row],[Last]],,,-12)))</f>
        <v>439.5</v>
      </c>
      <c r="F865" s="9">
        <f t="shared" si="27"/>
        <v>-2.5252525252525255E-3</v>
      </c>
      <c r="G865" s="16">
        <f ca="1">IF(ROW()&lt;13,"",AVERAGE(OFFSET(United_States[[#This Row],[% Change]],,,-12)))</f>
        <v>-1.7518799311608799E-2</v>
      </c>
    </row>
    <row r="866" spans="1:7" x14ac:dyDescent="0.25">
      <c r="A866" s="1"/>
      <c r="B866" s="2">
        <v>30527</v>
      </c>
      <c r="C866" s="1">
        <v>415</v>
      </c>
      <c r="D866" s="1">
        <f t="shared" si="26"/>
        <v>20</v>
      </c>
      <c r="E866" s="1">
        <f ca="1">IF(ROW()&lt;13,"",AVERAGE(OFFSET(United_States[[#This Row],[Last]],,,-12)))</f>
        <v>432.91666666666669</v>
      </c>
      <c r="F866" s="9">
        <f t="shared" si="27"/>
        <v>5.0632911392405063E-2</v>
      </c>
      <c r="G866" s="16">
        <f ca="1">IF(ROW()&lt;13,"",AVERAGE(OFFSET(United_States[[#This Row],[% Change]],,,-12)))</f>
        <v>-1.3979662137751913E-2</v>
      </c>
    </row>
    <row r="867" spans="1:7" x14ac:dyDescent="0.25">
      <c r="A867" s="1"/>
      <c r="B867" s="2">
        <v>30534</v>
      </c>
      <c r="C867" s="1">
        <v>415</v>
      </c>
      <c r="D867" s="1">
        <f t="shared" si="26"/>
        <v>0</v>
      </c>
      <c r="E867" s="1">
        <f ca="1">IF(ROW()&lt;13,"",AVERAGE(OFFSET(United_States[[#This Row],[Last]],,,-12)))</f>
        <v>428.83333333333331</v>
      </c>
      <c r="F867" s="9">
        <f t="shared" si="27"/>
        <v>0</v>
      </c>
      <c r="G867" s="16">
        <f ca="1">IF(ROW()&lt;13,"",AVERAGE(OFFSET(United_States[[#This Row],[% Change]],,,-12)))</f>
        <v>-8.9189333928126457E-3</v>
      </c>
    </row>
    <row r="868" spans="1:7" x14ac:dyDescent="0.25">
      <c r="A868" s="1"/>
      <c r="B868" s="2">
        <v>30541</v>
      </c>
      <c r="C868" s="1">
        <v>457</v>
      </c>
      <c r="D868" s="1">
        <f t="shared" si="26"/>
        <v>42</v>
      </c>
      <c r="E868" s="1">
        <f ca="1">IF(ROW()&lt;13,"",AVERAGE(OFFSET(United_States[[#This Row],[Last]],,,-12)))</f>
        <v>428.58333333333331</v>
      </c>
      <c r="F868" s="9">
        <f t="shared" si="27"/>
        <v>0.10120481927710843</v>
      </c>
      <c r="G868" s="16">
        <f ca="1">IF(ROW()&lt;13,"",AVERAGE(OFFSET(United_States[[#This Row],[% Change]],,,-12)))</f>
        <v>2.3319235154409373E-4</v>
      </c>
    </row>
    <row r="869" spans="1:7" x14ac:dyDescent="0.25">
      <c r="A869" s="1"/>
      <c r="B869" s="2">
        <v>30548</v>
      </c>
      <c r="C869" s="1">
        <v>445</v>
      </c>
      <c r="D869" s="1">
        <f t="shared" si="26"/>
        <v>-12</v>
      </c>
      <c r="E869" s="1">
        <f ca="1">IF(ROW()&lt;13,"",AVERAGE(OFFSET(United_States[[#This Row],[Last]],,,-12)))</f>
        <v>427.83333333333331</v>
      </c>
      <c r="F869" s="9">
        <f t="shared" si="27"/>
        <v>-2.6258205689277898E-2</v>
      </c>
      <c r="G869" s="16">
        <f ca="1">IF(ROW()&lt;13,"",AVERAGE(OFFSET(United_States[[#This Row],[% Change]],,,-12)))</f>
        <v>-8.6803493415660239E-4</v>
      </c>
    </row>
    <row r="870" spans="1:7" x14ac:dyDescent="0.25">
      <c r="A870" s="1"/>
      <c r="B870" s="2">
        <v>30555</v>
      </c>
      <c r="C870" s="1">
        <v>426</v>
      </c>
      <c r="D870" s="1">
        <f t="shared" si="26"/>
        <v>-19</v>
      </c>
      <c r="E870" s="1">
        <f ca="1">IF(ROW()&lt;13,"",AVERAGE(OFFSET(United_States[[#This Row],[Last]],,,-12)))</f>
        <v>425.08333333333331</v>
      </c>
      <c r="F870" s="9">
        <f t="shared" si="27"/>
        <v>-4.2696629213483148E-2</v>
      </c>
      <c r="G870" s="16">
        <f ca="1">IF(ROW()&lt;13,"",AVERAGE(OFFSET(United_States[[#This Row],[% Change]],,,-12)))</f>
        <v>-5.3438553568660981E-3</v>
      </c>
    </row>
    <row r="871" spans="1:7" x14ac:dyDescent="0.25">
      <c r="A871" s="1"/>
      <c r="B871" s="2">
        <v>30562</v>
      </c>
      <c r="C871" s="1">
        <v>411</v>
      </c>
      <c r="D871" s="1">
        <f t="shared" si="26"/>
        <v>-15</v>
      </c>
      <c r="E871" s="1">
        <f ca="1">IF(ROW()&lt;13,"",AVERAGE(OFFSET(United_States[[#This Row],[Last]],,,-12)))</f>
        <v>422.5</v>
      </c>
      <c r="F871" s="9">
        <f t="shared" si="27"/>
        <v>-3.5211267605633804E-2</v>
      </c>
      <c r="G871" s="16">
        <f ca="1">IF(ROW()&lt;13,"",AVERAGE(OFFSET(United_States[[#This Row],[% Change]],,,-12)))</f>
        <v>-5.1917079042491663E-3</v>
      </c>
    </row>
    <row r="872" spans="1:7" x14ac:dyDescent="0.25">
      <c r="A872" s="1"/>
      <c r="B872" s="2">
        <v>30569</v>
      </c>
      <c r="C872" s="1">
        <v>403</v>
      </c>
      <c r="D872" s="1">
        <f t="shared" si="26"/>
        <v>-8</v>
      </c>
      <c r="E872" s="1">
        <f ca="1">IF(ROW()&lt;13,"",AVERAGE(OFFSET(United_States[[#This Row],[Last]],,,-12)))</f>
        <v>419.91666666666669</v>
      </c>
      <c r="F872" s="9">
        <f t="shared" si="27"/>
        <v>-1.9464720194647202E-2</v>
      </c>
      <c r="G872" s="16">
        <f ca="1">IF(ROW()&lt;13,"",AVERAGE(OFFSET(United_States[[#This Row],[% Change]],,,-12)))</f>
        <v>-5.305472294527081E-3</v>
      </c>
    </row>
    <row r="873" spans="1:7" x14ac:dyDescent="0.25">
      <c r="A873" s="1"/>
      <c r="B873" s="2">
        <v>30576</v>
      </c>
      <c r="C873" s="1">
        <v>405</v>
      </c>
      <c r="D873" s="1">
        <f t="shared" si="26"/>
        <v>2</v>
      </c>
      <c r="E873" s="1">
        <f ca="1">IF(ROW()&lt;13,"",AVERAGE(OFFSET(United_States[[#This Row],[Last]],,,-12)))</f>
        <v>416.83333333333331</v>
      </c>
      <c r="F873" s="9">
        <f t="shared" si="27"/>
        <v>4.9627791563275434E-3</v>
      </c>
      <c r="G873" s="16">
        <f ca="1">IF(ROW()&lt;13,"",AVERAGE(OFFSET(United_States[[#This Row],[% Change]],,,-12)))</f>
        <v>-6.4280056751249781E-3</v>
      </c>
    </row>
    <row r="874" spans="1:7" x14ac:dyDescent="0.25">
      <c r="A874" s="1"/>
      <c r="B874" s="2">
        <v>30583</v>
      </c>
      <c r="C874" s="1">
        <v>416</v>
      </c>
      <c r="D874" s="1">
        <f t="shared" si="26"/>
        <v>11</v>
      </c>
      <c r="E874" s="1">
        <f ca="1">IF(ROW()&lt;13,"",AVERAGE(OFFSET(United_States[[#This Row],[Last]],,,-12)))</f>
        <v>416.33333333333331</v>
      </c>
      <c r="F874" s="9">
        <f t="shared" si="27"/>
        <v>2.7160493827160494E-2</v>
      </c>
      <c r="G874" s="16">
        <f ca="1">IF(ROW()&lt;13,"",AVERAGE(OFFSET(United_States[[#This Row],[% Change]],,,-12)))</f>
        <v>-3.9389212467155765E-4</v>
      </c>
    </row>
    <row r="875" spans="1:7" x14ac:dyDescent="0.25">
      <c r="A875" s="1"/>
      <c r="B875" s="2">
        <v>30590</v>
      </c>
      <c r="C875" s="1">
        <v>413</v>
      </c>
      <c r="D875" s="1">
        <f t="shared" si="26"/>
        <v>-3</v>
      </c>
      <c r="E875" s="1">
        <f ca="1">IF(ROW()&lt;13,"",AVERAGE(OFFSET(United_States[[#This Row],[Last]],,,-12)))</f>
        <v>416.41666666666669</v>
      </c>
      <c r="F875" s="9">
        <f t="shared" si="27"/>
        <v>-7.2115384615384619E-3</v>
      </c>
      <c r="G875" s="16">
        <f ca="1">IF(ROW()&lt;13,"",AVERAGE(OFFSET(United_States[[#This Row],[% Change]],,,-12)))</f>
        <v>9.7986987557148594E-4</v>
      </c>
    </row>
    <row r="876" spans="1:7" x14ac:dyDescent="0.25">
      <c r="A876" s="1"/>
      <c r="B876" s="2">
        <v>30597</v>
      </c>
      <c r="C876" s="1">
        <v>406</v>
      </c>
      <c r="D876" s="1">
        <f t="shared" si="26"/>
        <v>-7</v>
      </c>
      <c r="E876" s="1">
        <f ca="1">IF(ROW()&lt;13,"",AVERAGE(OFFSET(United_States[[#This Row],[Last]],,,-12)))</f>
        <v>417.25</v>
      </c>
      <c r="F876" s="9">
        <f t="shared" si="27"/>
        <v>-1.6949152542372881E-2</v>
      </c>
      <c r="G876" s="16">
        <f ca="1">IF(ROW()&lt;13,"",AVERAGE(OFFSET(United_States[[#This Row],[% Change]],,,-12)))</f>
        <v>2.803686451732968E-3</v>
      </c>
    </row>
    <row r="877" spans="1:7" x14ac:dyDescent="0.25">
      <c r="A877" s="1"/>
      <c r="B877" s="2">
        <v>30604</v>
      </c>
      <c r="C877" s="1">
        <v>394</v>
      </c>
      <c r="D877" s="1">
        <f t="shared" si="26"/>
        <v>-12</v>
      </c>
      <c r="E877" s="1">
        <f ca="1">IF(ROW()&lt;13,"",AVERAGE(OFFSET(United_States[[#This Row],[Last]],,,-12)))</f>
        <v>417.16666666666669</v>
      </c>
      <c r="F877" s="9">
        <f t="shared" si="27"/>
        <v>-2.9556650246305417E-2</v>
      </c>
      <c r="G877" s="16">
        <f ca="1">IF(ROW()&lt;13,"",AVERAGE(OFFSET(United_States[[#This Row],[% Change]],,,-12)))</f>
        <v>5.5106997497856149E-4</v>
      </c>
    </row>
    <row r="878" spans="1:7" x14ac:dyDescent="0.25">
      <c r="A878" s="1"/>
      <c r="B878" s="2">
        <v>30611</v>
      </c>
      <c r="C878" s="1">
        <v>394</v>
      </c>
      <c r="D878" s="1">
        <f t="shared" si="26"/>
        <v>0</v>
      </c>
      <c r="E878" s="1">
        <f ca="1">IF(ROW()&lt;13,"",AVERAGE(OFFSET(United_States[[#This Row],[Last]],,,-12)))</f>
        <v>415.41666666666669</v>
      </c>
      <c r="F878" s="9">
        <f t="shared" si="27"/>
        <v>0</v>
      </c>
      <c r="G878" s="16">
        <f ca="1">IF(ROW()&lt;13,"",AVERAGE(OFFSET(United_States[[#This Row],[% Change]],,,-12)))</f>
        <v>-3.6683393077218619E-3</v>
      </c>
    </row>
    <row r="879" spans="1:7" x14ac:dyDescent="0.25">
      <c r="A879" s="1"/>
      <c r="B879" s="2">
        <v>30618</v>
      </c>
      <c r="C879" s="1">
        <v>404</v>
      </c>
      <c r="D879" s="1">
        <f t="shared" si="26"/>
        <v>10</v>
      </c>
      <c r="E879" s="1">
        <f ca="1">IF(ROW()&lt;13,"",AVERAGE(OFFSET(United_States[[#This Row],[Last]],,,-12)))</f>
        <v>414.5</v>
      </c>
      <c r="F879" s="9">
        <f t="shared" si="27"/>
        <v>2.5380710659898477E-2</v>
      </c>
      <c r="G879" s="16">
        <f ca="1">IF(ROW()&lt;13,"",AVERAGE(OFFSET(United_States[[#This Row],[% Change]],,,-12)))</f>
        <v>-1.5532800860636557E-3</v>
      </c>
    </row>
    <row r="880" spans="1:7" x14ac:dyDescent="0.25">
      <c r="A880" s="1"/>
      <c r="B880" s="2">
        <v>30625</v>
      </c>
      <c r="C880" s="1">
        <v>395</v>
      </c>
      <c r="D880" s="1">
        <f t="shared" si="26"/>
        <v>-9</v>
      </c>
      <c r="E880" s="1">
        <f ca="1">IF(ROW()&lt;13,"",AVERAGE(OFFSET(United_States[[#This Row],[Last]],,,-12)))</f>
        <v>409.33333333333331</v>
      </c>
      <c r="F880" s="9">
        <f t="shared" si="27"/>
        <v>-2.2277227722772276E-2</v>
      </c>
      <c r="G880" s="16">
        <f ca="1">IF(ROW()&lt;13,"",AVERAGE(OFFSET(United_States[[#This Row],[% Change]],,,-12)))</f>
        <v>-1.1843450669387049E-2</v>
      </c>
    </row>
    <row r="881" spans="1:7" x14ac:dyDescent="0.25">
      <c r="A881" s="1"/>
      <c r="B881" s="2">
        <v>30632</v>
      </c>
      <c r="C881" s="1">
        <v>390</v>
      </c>
      <c r="D881" s="1">
        <f t="shared" si="26"/>
        <v>-5</v>
      </c>
      <c r="E881" s="1">
        <f ca="1">IF(ROW()&lt;13,"",AVERAGE(OFFSET(United_States[[#This Row],[Last]],,,-12)))</f>
        <v>404.75</v>
      </c>
      <c r="F881" s="9">
        <f t="shared" si="27"/>
        <v>-1.2658227848101266E-2</v>
      </c>
      <c r="G881" s="16">
        <f ca="1">IF(ROW()&lt;13,"",AVERAGE(OFFSET(United_States[[#This Row],[% Change]],,,-12)))</f>
        <v>-1.0710119182622329E-2</v>
      </c>
    </row>
    <row r="882" spans="1:7" x14ac:dyDescent="0.25">
      <c r="A882" s="1"/>
      <c r="B882" s="2">
        <v>30639</v>
      </c>
      <c r="C882" s="1">
        <v>387</v>
      </c>
      <c r="D882" s="1">
        <f t="shared" si="26"/>
        <v>-3</v>
      </c>
      <c r="E882" s="1">
        <f ca="1">IF(ROW()&lt;13,"",AVERAGE(OFFSET(United_States[[#This Row],[Last]],,,-12)))</f>
        <v>401.5</v>
      </c>
      <c r="F882" s="9">
        <f t="shared" si="27"/>
        <v>-7.6923076923076927E-3</v>
      </c>
      <c r="G882" s="16">
        <f ca="1">IF(ROW()&lt;13,"",AVERAGE(OFFSET(United_States[[#This Row],[% Change]],,,-12)))</f>
        <v>-7.7930923891910411E-3</v>
      </c>
    </row>
    <row r="883" spans="1:7" x14ac:dyDescent="0.25">
      <c r="A883" s="1"/>
      <c r="B883" s="2">
        <v>30646</v>
      </c>
      <c r="C883" s="1">
        <v>398</v>
      </c>
      <c r="D883" s="1">
        <f t="shared" si="26"/>
        <v>11</v>
      </c>
      <c r="E883" s="1">
        <f ca="1">IF(ROW()&lt;13,"",AVERAGE(OFFSET(United_States[[#This Row],[Last]],,,-12)))</f>
        <v>400.41666666666669</v>
      </c>
      <c r="F883" s="9">
        <f t="shared" si="27"/>
        <v>2.8423772609819122E-2</v>
      </c>
      <c r="G883" s="16">
        <f ca="1">IF(ROW()&lt;13,"",AVERAGE(OFFSET(United_States[[#This Row],[% Change]],,,-12)))</f>
        <v>-2.4901723712366297E-3</v>
      </c>
    </row>
    <row r="884" spans="1:7" x14ac:dyDescent="0.25">
      <c r="A884" s="1"/>
      <c r="B884" s="2">
        <v>30653</v>
      </c>
      <c r="C884" s="1">
        <v>365</v>
      </c>
      <c r="D884" s="1">
        <f t="shared" si="26"/>
        <v>-33</v>
      </c>
      <c r="E884" s="1">
        <f ca="1">IF(ROW()&lt;13,"",AVERAGE(OFFSET(United_States[[#This Row],[Last]],,,-12)))</f>
        <v>397.25</v>
      </c>
      <c r="F884" s="9">
        <f t="shared" si="27"/>
        <v>-8.2914572864321606E-2</v>
      </c>
      <c r="G884" s="16">
        <f ca="1">IF(ROW()&lt;13,"",AVERAGE(OFFSET(United_States[[#This Row],[% Change]],,,-12)))</f>
        <v>-7.7776600937094972E-3</v>
      </c>
    </row>
    <row r="885" spans="1:7" x14ac:dyDescent="0.25">
      <c r="A885" s="1"/>
      <c r="B885" s="2">
        <v>30660</v>
      </c>
      <c r="C885" s="1">
        <v>368</v>
      </c>
      <c r="D885" s="1">
        <f t="shared" si="26"/>
        <v>3</v>
      </c>
      <c r="E885" s="1">
        <f ca="1">IF(ROW()&lt;13,"",AVERAGE(OFFSET(United_States[[#This Row],[Last]],,,-12)))</f>
        <v>394.16666666666669</v>
      </c>
      <c r="F885" s="9">
        <f t="shared" si="27"/>
        <v>8.21917808219178E-3</v>
      </c>
      <c r="G885" s="16">
        <f ca="1">IF(ROW()&lt;13,"",AVERAGE(OFFSET(United_States[[#This Row],[% Change]],,,-12)))</f>
        <v>-7.5062935165541448E-3</v>
      </c>
    </row>
    <row r="886" spans="1:7" x14ac:dyDescent="0.25">
      <c r="A886" s="1"/>
      <c r="B886" s="2">
        <v>30667</v>
      </c>
      <c r="C886" s="1">
        <v>362</v>
      </c>
      <c r="D886" s="1">
        <f t="shared" si="26"/>
        <v>-6</v>
      </c>
      <c r="E886" s="1">
        <f ca="1">IF(ROW()&lt;13,"",AVERAGE(OFFSET(United_States[[#This Row],[Last]],,,-12)))</f>
        <v>389.66666666666669</v>
      </c>
      <c r="F886" s="9">
        <f t="shared" si="27"/>
        <v>-1.6304347826086956E-2</v>
      </c>
      <c r="G886" s="16">
        <f ca="1">IF(ROW()&lt;13,"",AVERAGE(OFFSET(United_States[[#This Row],[% Change]],,,-12)))</f>
        <v>-1.1128363654324763E-2</v>
      </c>
    </row>
    <row r="887" spans="1:7" x14ac:dyDescent="0.25">
      <c r="A887" s="1"/>
      <c r="B887" s="2">
        <v>30674</v>
      </c>
      <c r="C887" s="1">
        <v>377</v>
      </c>
      <c r="D887" s="1">
        <f t="shared" si="26"/>
        <v>15</v>
      </c>
      <c r="E887" s="1">
        <f ca="1">IF(ROW()&lt;13,"",AVERAGE(OFFSET(United_States[[#This Row],[Last]],,,-12)))</f>
        <v>386.66666666666669</v>
      </c>
      <c r="F887" s="9">
        <f t="shared" si="27"/>
        <v>4.1436464088397788E-2</v>
      </c>
      <c r="G887" s="16">
        <f ca="1">IF(ROW()&lt;13,"",AVERAGE(OFFSET(United_States[[#This Row],[% Change]],,,-12)))</f>
        <v>-7.074363441830077E-3</v>
      </c>
    </row>
    <row r="888" spans="1:7" x14ac:dyDescent="0.25">
      <c r="A888" s="1"/>
      <c r="B888" s="2">
        <v>30681</v>
      </c>
      <c r="C888" s="1">
        <v>372</v>
      </c>
      <c r="D888" s="1">
        <f t="shared" si="26"/>
        <v>-5</v>
      </c>
      <c r="E888" s="1">
        <f ca="1">IF(ROW()&lt;13,"",AVERAGE(OFFSET(United_States[[#This Row],[Last]],,,-12)))</f>
        <v>383.83333333333331</v>
      </c>
      <c r="F888" s="9">
        <f t="shared" si="27"/>
        <v>-1.3262599469496022E-2</v>
      </c>
      <c r="G888" s="16">
        <f ca="1">IF(ROW()&lt;13,"",AVERAGE(OFFSET(United_States[[#This Row],[% Change]],,,-12)))</f>
        <v>-6.7671506857570072E-3</v>
      </c>
    </row>
    <row r="889" spans="1:7" x14ac:dyDescent="0.25">
      <c r="A889" s="1"/>
      <c r="B889" s="2">
        <v>30688</v>
      </c>
      <c r="C889" s="1">
        <v>356</v>
      </c>
      <c r="D889" s="1">
        <f t="shared" si="26"/>
        <v>-16</v>
      </c>
      <c r="E889" s="1">
        <f ca="1">IF(ROW()&lt;13,"",AVERAGE(OFFSET(United_States[[#This Row],[Last]],,,-12)))</f>
        <v>380.66666666666669</v>
      </c>
      <c r="F889" s="9">
        <f t="shared" si="27"/>
        <v>-4.3010752688172046E-2</v>
      </c>
      <c r="G889" s="16">
        <f ca="1">IF(ROW()&lt;13,"",AVERAGE(OFFSET(United_States[[#This Row],[% Change]],,,-12)))</f>
        <v>-7.8883258892458921E-3</v>
      </c>
    </row>
    <row r="890" spans="1:7" x14ac:dyDescent="0.25">
      <c r="A890" s="1"/>
      <c r="B890" s="2">
        <v>30695</v>
      </c>
      <c r="C890" s="1">
        <v>351</v>
      </c>
      <c r="D890" s="1">
        <f t="shared" si="26"/>
        <v>-5</v>
      </c>
      <c r="E890" s="1">
        <f ca="1">IF(ROW()&lt;13,"",AVERAGE(OFFSET(United_States[[#This Row],[Last]],,,-12)))</f>
        <v>377.08333333333331</v>
      </c>
      <c r="F890" s="9">
        <f t="shared" si="27"/>
        <v>-1.4044943820224719E-2</v>
      </c>
      <c r="G890" s="16">
        <f ca="1">IF(ROW()&lt;13,"",AVERAGE(OFFSET(United_States[[#This Row],[% Change]],,,-12)))</f>
        <v>-9.058737874264618E-3</v>
      </c>
    </row>
    <row r="891" spans="1:7" x14ac:dyDescent="0.25">
      <c r="A891" s="1"/>
      <c r="B891" s="2">
        <v>30702</v>
      </c>
      <c r="C891" s="1">
        <v>333</v>
      </c>
      <c r="D891" s="1">
        <f t="shared" si="26"/>
        <v>-18</v>
      </c>
      <c r="E891" s="1">
        <f ca="1">IF(ROW()&lt;13,"",AVERAGE(OFFSET(United_States[[#This Row],[Last]],,,-12)))</f>
        <v>371.16666666666669</v>
      </c>
      <c r="F891" s="9">
        <f t="shared" si="27"/>
        <v>-5.128205128205128E-2</v>
      </c>
      <c r="G891" s="16">
        <f ca="1">IF(ROW()&lt;13,"",AVERAGE(OFFSET(United_States[[#This Row],[% Change]],,,-12)))</f>
        <v>-1.5447301369427102E-2</v>
      </c>
    </row>
    <row r="892" spans="1:7" x14ac:dyDescent="0.25">
      <c r="A892" s="1"/>
      <c r="B892" s="2">
        <v>30709</v>
      </c>
      <c r="C892" s="1">
        <v>364</v>
      </c>
      <c r="D892" s="1">
        <f t="shared" si="26"/>
        <v>31</v>
      </c>
      <c r="E892" s="1">
        <f ca="1">IF(ROW()&lt;13,"",AVERAGE(OFFSET(United_States[[#This Row],[Last]],,,-12)))</f>
        <v>368.58333333333331</v>
      </c>
      <c r="F892" s="9">
        <f t="shared" si="27"/>
        <v>9.3093093093093091E-2</v>
      </c>
      <c r="G892" s="16">
        <f ca="1">IF(ROW()&lt;13,"",AVERAGE(OFFSET(United_States[[#This Row],[% Change]],,,-12)))</f>
        <v>-5.8331079681049856E-3</v>
      </c>
    </row>
    <row r="893" spans="1:7" x14ac:dyDescent="0.25">
      <c r="A893" s="1"/>
      <c r="B893" s="2">
        <v>30716</v>
      </c>
      <c r="C893" s="1">
        <v>342</v>
      </c>
      <c r="D893" s="1">
        <f t="shared" si="26"/>
        <v>-22</v>
      </c>
      <c r="E893" s="1">
        <f ca="1">IF(ROW()&lt;13,"",AVERAGE(OFFSET(United_States[[#This Row],[Last]],,,-12)))</f>
        <v>364.58333333333331</v>
      </c>
      <c r="F893" s="9">
        <f t="shared" si="27"/>
        <v>-6.043956043956044E-2</v>
      </c>
      <c r="G893" s="16">
        <f ca="1">IF(ROW()&lt;13,"",AVERAGE(OFFSET(United_States[[#This Row],[% Change]],,,-12)))</f>
        <v>-9.8148856840599152E-3</v>
      </c>
    </row>
    <row r="894" spans="1:7" x14ac:dyDescent="0.25">
      <c r="A894" s="1"/>
      <c r="B894" s="2">
        <v>30723</v>
      </c>
      <c r="C894" s="1">
        <v>338</v>
      </c>
      <c r="D894" s="1">
        <f t="shared" si="26"/>
        <v>-4</v>
      </c>
      <c r="E894" s="1">
        <f ca="1">IF(ROW()&lt;13,"",AVERAGE(OFFSET(United_States[[#This Row],[Last]],,,-12)))</f>
        <v>360.5</v>
      </c>
      <c r="F894" s="9">
        <f t="shared" si="27"/>
        <v>-1.1695906432748537E-2</v>
      </c>
      <c r="G894" s="16">
        <f ca="1">IF(ROW()&lt;13,"",AVERAGE(OFFSET(United_States[[#This Row],[% Change]],,,-12)))</f>
        <v>-1.0148518912429983E-2</v>
      </c>
    </row>
    <row r="895" spans="1:7" x14ac:dyDescent="0.25">
      <c r="A895" s="1"/>
      <c r="B895" s="2">
        <v>30730</v>
      </c>
      <c r="C895" s="1">
        <v>334</v>
      </c>
      <c r="D895" s="1">
        <f t="shared" si="26"/>
        <v>-4</v>
      </c>
      <c r="E895" s="1">
        <f ca="1">IF(ROW()&lt;13,"",AVERAGE(OFFSET(United_States[[#This Row],[Last]],,,-12)))</f>
        <v>355.16666666666669</v>
      </c>
      <c r="F895" s="9">
        <f t="shared" si="27"/>
        <v>-1.1834319526627219E-2</v>
      </c>
      <c r="G895" s="16">
        <f ca="1">IF(ROW()&lt;13,"",AVERAGE(OFFSET(United_States[[#This Row],[% Change]],,,-12)))</f>
        <v>-1.3503359923800515E-2</v>
      </c>
    </row>
    <row r="896" spans="1:7" x14ac:dyDescent="0.25">
      <c r="A896" s="1"/>
      <c r="B896" s="2">
        <v>30737</v>
      </c>
      <c r="C896" s="1">
        <v>343</v>
      </c>
      <c r="D896" s="1">
        <f t="shared" si="26"/>
        <v>9</v>
      </c>
      <c r="E896" s="1">
        <f ca="1">IF(ROW()&lt;13,"",AVERAGE(OFFSET(United_States[[#This Row],[Last]],,,-12)))</f>
        <v>353.33333333333331</v>
      </c>
      <c r="F896" s="9">
        <f t="shared" si="27"/>
        <v>2.6946107784431138E-2</v>
      </c>
      <c r="G896" s="16">
        <f ca="1">IF(ROW()&lt;13,"",AVERAGE(OFFSET(United_States[[#This Row],[% Change]],,,-12)))</f>
        <v>-4.3483032030711194E-3</v>
      </c>
    </row>
    <row r="897" spans="1:7" x14ac:dyDescent="0.25">
      <c r="A897" s="1"/>
      <c r="B897" s="2">
        <v>30744</v>
      </c>
      <c r="C897" s="1">
        <v>347</v>
      </c>
      <c r="D897" s="1">
        <f t="shared" si="26"/>
        <v>4</v>
      </c>
      <c r="E897" s="1">
        <f ca="1">IF(ROW()&lt;13,"",AVERAGE(OFFSET(United_States[[#This Row],[Last]],,,-12)))</f>
        <v>351.58333333333331</v>
      </c>
      <c r="F897" s="9">
        <f t="shared" si="27"/>
        <v>1.1661807580174927E-2</v>
      </c>
      <c r="G897" s="16">
        <f ca="1">IF(ROW()&lt;13,"",AVERAGE(OFFSET(United_States[[#This Row],[% Change]],,,-12)))</f>
        <v>-4.0614174115725229E-3</v>
      </c>
    </row>
    <row r="898" spans="1:7" x14ac:dyDescent="0.25">
      <c r="A898" s="1"/>
      <c r="B898" s="2">
        <v>30751</v>
      </c>
      <c r="C898" s="1">
        <v>346</v>
      </c>
      <c r="D898" s="1">
        <f t="shared" ref="D898:D961" si="28">C898-C897</f>
        <v>-1</v>
      </c>
      <c r="E898" s="1">
        <f ca="1">IF(ROW()&lt;13,"",AVERAGE(OFFSET(United_States[[#This Row],[Last]],,,-12)))</f>
        <v>350.25</v>
      </c>
      <c r="F898" s="9">
        <f t="shared" ref="F898:F961" si="29">(C898-C897)/C897</f>
        <v>-2.881844380403458E-3</v>
      </c>
      <c r="G898" s="16">
        <f ca="1">IF(ROW()&lt;13,"",AVERAGE(OFFSET(United_States[[#This Row],[% Change]],,,-12)))</f>
        <v>-2.9428754577655648E-3</v>
      </c>
    </row>
    <row r="899" spans="1:7" x14ac:dyDescent="0.25">
      <c r="A899" s="1"/>
      <c r="B899" s="2">
        <v>30758</v>
      </c>
      <c r="C899" s="1">
        <v>349</v>
      </c>
      <c r="D899" s="1">
        <f t="shared" si="28"/>
        <v>3</v>
      </c>
      <c r="E899" s="1">
        <f ca="1">IF(ROW()&lt;13,"",AVERAGE(OFFSET(United_States[[#This Row],[Last]],,,-12)))</f>
        <v>347.91666666666669</v>
      </c>
      <c r="F899" s="9">
        <f t="shared" si="29"/>
        <v>8.670520231213872E-3</v>
      </c>
      <c r="G899" s="16">
        <f ca="1">IF(ROW()&lt;13,"",AVERAGE(OFFSET(United_States[[#This Row],[% Change]],,,-12)))</f>
        <v>-5.6733707791975585E-3</v>
      </c>
    </row>
    <row r="900" spans="1:7" x14ac:dyDescent="0.25">
      <c r="A900" s="1"/>
      <c r="B900" s="2">
        <v>30765</v>
      </c>
      <c r="C900" s="1">
        <v>346</v>
      </c>
      <c r="D900" s="1">
        <f t="shared" si="28"/>
        <v>-3</v>
      </c>
      <c r="E900" s="1">
        <f ca="1">IF(ROW()&lt;13,"",AVERAGE(OFFSET(United_States[[#This Row],[Last]],,,-12)))</f>
        <v>345.75</v>
      </c>
      <c r="F900" s="9">
        <f t="shared" si="29"/>
        <v>-8.5959885386819486E-3</v>
      </c>
      <c r="G900" s="16">
        <f ca="1">IF(ROW()&lt;13,"",AVERAGE(OFFSET(United_States[[#This Row],[% Change]],,,-12)))</f>
        <v>-5.2844865349630519E-3</v>
      </c>
    </row>
    <row r="901" spans="1:7" x14ac:dyDescent="0.25">
      <c r="A901" s="1"/>
      <c r="B901" s="2">
        <v>30772</v>
      </c>
      <c r="C901" s="1">
        <v>341</v>
      </c>
      <c r="D901" s="1">
        <f t="shared" si="28"/>
        <v>-5</v>
      </c>
      <c r="E901" s="1">
        <f ca="1">IF(ROW()&lt;13,"",AVERAGE(OFFSET(United_States[[#This Row],[Last]],,,-12)))</f>
        <v>344.5</v>
      </c>
      <c r="F901" s="9">
        <f t="shared" si="29"/>
        <v>-1.4450867052023121E-2</v>
      </c>
      <c r="G901" s="16">
        <f ca="1">IF(ROW()&lt;13,"",AVERAGE(OFFSET(United_States[[#This Row],[% Change]],,,-12)))</f>
        <v>-2.9044960652839734E-3</v>
      </c>
    </row>
    <row r="902" spans="1:7" x14ac:dyDescent="0.25">
      <c r="A902" s="1"/>
      <c r="B902" s="2">
        <v>30779</v>
      </c>
      <c r="C902" s="1">
        <v>381</v>
      </c>
      <c r="D902" s="1">
        <f t="shared" si="28"/>
        <v>40</v>
      </c>
      <c r="E902" s="1">
        <f ca="1">IF(ROW()&lt;13,"",AVERAGE(OFFSET(United_States[[#This Row],[Last]],,,-12)))</f>
        <v>347</v>
      </c>
      <c r="F902" s="9">
        <f t="shared" si="29"/>
        <v>0.11730205278592376</v>
      </c>
      <c r="G902" s="16">
        <f ca="1">IF(ROW()&lt;13,"",AVERAGE(OFFSET(United_States[[#This Row],[% Change]],,,-12)))</f>
        <v>8.0410869852284E-3</v>
      </c>
    </row>
    <row r="903" spans="1:7" x14ac:dyDescent="0.25">
      <c r="A903" s="1"/>
      <c r="B903" s="2">
        <v>30786</v>
      </c>
      <c r="C903" s="1">
        <v>357</v>
      </c>
      <c r="D903" s="1">
        <f t="shared" si="28"/>
        <v>-24</v>
      </c>
      <c r="E903" s="1">
        <f ca="1">IF(ROW()&lt;13,"",AVERAGE(OFFSET(United_States[[#This Row],[Last]],,,-12)))</f>
        <v>349</v>
      </c>
      <c r="F903" s="9">
        <f t="shared" si="29"/>
        <v>-6.2992125984251968E-2</v>
      </c>
      <c r="G903" s="16">
        <f ca="1">IF(ROW()&lt;13,"",AVERAGE(OFFSET(United_States[[#This Row],[% Change]],,,-12)))</f>
        <v>7.065247426711674E-3</v>
      </c>
    </row>
    <row r="904" spans="1:7" x14ac:dyDescent="0.25">
      <c r="A904" s="1"/>
      <c r="B904" s="2">
        <v>30793</v>
      </c>
      <c r="C904" s="1">
        <v>364</v>
      </c>
      <c r="D904" s="1">
        <f t="shared" si="28"/>
        <v>7</v>
      </c>
      <c r="E904" s="1">
        <f ca="1">IF(ROW()&lt;13,"",AVERAGE(OFFSET(United_States[[#This Row],[Last]],,,-12)))</f>
        <v>349</v>
      </c>
      <c r="F904" s="9">
        <f t="shared" si="29"/>
        <v>1.9607843137254902E-2</v>
      </c>
      <c r="G904" s="16">
        <f ca="1">IF(ROW()&lt;13,"",AVERAGE(OFFSET(United_States[[#This Row],[% Change]],,,-12)))</f>
        <v>9.4147659705849077E-4</v>
      </c>
    </row>
    <row r="905" spans="1:7" x14ac:dyDescent="0.25">
      <c r="A905" s="1"/>
      <c r="B905" s="2">
        <v>30800</v>
      </c>
      <c r="C905" s="1">
        <v>375</v>
      </c>
      <c r="D905" s="1">
        <f t="shared" si="28"/>
        <v>11</v>
      </c>
      <c r="E905" s="1">
        <f ca="1">IF(ROW()&lt;13,"",AVERAGE(OFFSET(United_States[[#This Row],[Last]],,,-12)))</f>
        <v>351.75</v>
      </c>
      <c r="F905" s="9">
        <f t="shared" si="29"/>
        <v>3.021978021978022E-2</v>
      </c>
      <c r="G905" s="16">
        <f ca="1">IF(ROW()&lt;13,"",AVERAGE(OFFSET(United_States[[#This Row],[% Change]],,,-12)))</f>
        <v>8.4964216520035472E-3</v>
      </c>
    </row>
    <row r="906" spans="1:7" x14ac:dyDescent="0.25">
      <c r="A906" s="1"/>
      <c r="B906" s="2">
        <v>30807</v>
      </c>
      <c r="C906" s="1">
        <v>365</v>
      </c>
      <c r="D906" s="1">
        <f t="shared" si="28"/>
        <v>-10</v>
      </c>
      <c r="E906" s="1">
        <f ca="1">IF(ROW()&lt;13,"",AVERAGE(OFFSET(United_States[[#This Row],[Last]],,,-12)))</f>
        <v>354</v>
      </c>
      <c r="F906" s="9">
        <f t="shared" si="29"/>
        <v>-2.6666666666666668E-2</v>
      </c>
      <c r="G906" s="16">
        <f ca="1">IF(ROW()&lt;13,"",AVERAGE(OFFSET(United_States[[#This Row],[% Change]],,,-12)))</f>
        <v>7.2488582991770377E-3</v>
      </c>
    </row>
    <row r="907" spans="1:7" x14ac:dyDescent="0.25">
      <c r="A907" s="1"/>
      <c r="B907" s="2">
        <v>30814</v>
      </c>
      <c r="C907" s="1">
        <v>368</v>
      </c>
      <c r="D907" s="1">
        <f t="shared" si="28"/>
        <v>3</v>
      </c>
      <c r="E907" s="1">
        <f ca="1">IF(ROW()&lt;13,"",AVERAGE(OFFSET(United_States[[#This Row],[Last]],,,-12)))</f>
        <v>356.83333333333331</v>
      </c>
      <c r="F907" s="9">
        <f t="shared" si="29"/>
        <v>8.21917808219178E-3</v>
      </c>
      <c r="G907" s="16">
        <f ca="1">IF(ROW()&lt;13,"",AVERAGE(OFFSET(United_States[[#This Row],[% Change]],,,-12)))</f>
        <v>8.9199830999119514E-3</v>
      </c>
    </row>
    <row r="908" spans="1:7" x14ac:dyDescent="0.25">
      <c r="A908" s="1"/>
      <c r="B908" s="2">
        <v>30821</v>
      </c>
      <c r="C908" s="1">
        <v>354</v>
      </c>
      <c r="D908" s="1">
        <f t="shared" si="28"/>
        <v>-14</v>
      </c>
      <c r="E908" s="1">
        <f ca="1">IF(ROW()&lt;13,"",AVERAGE(OFFSET(United_States[[#This Row],[Last]],,,-12)))</f>
        <v>357.75</v>
      </c>
      <c r="F908" s="9">
        <f t="shared" si="29"/>
        <v>-3.8043478260869568E-2</v>
      </c>
      <c r="G908" s="16">
        <f ca="1">IF(ROW()&lt;13,"",AVERAGE(OFFSET(United_States[[#This Row],[% Change]],,,-12)))</f>
        <v>3.5041842628035606E-3</v>
      </c>
    </row>
    <row r="909" spans="1:7" x14ac:dyDescent="0.25">
      <c r="A909" s="1"/>
      <c r="B909" s="2">
        <v>30828</v>
      </c>
      <c r="C909" s="1">
        <v>354</v>
      </c>
      <c r="D909" s="1">
        <f t="shared" si="28"/>
        <v>0</v>
      </c>
      <c r="E909" s="1">
        <f ca="1">IF(ROW()&lt;13,"",AVERAGE(OFFSET(United_States[[#This Row],[Last]],,,-12)))</f>
        <v>358.33333333333331</v>
      </c>
      <c r="F909" s="9">
        <f t="shared" si="29"/>
        <v>0</v>
      </c>
      <c r="G909" s="16">
        <f ca="1">IF(ROW()&lt;13,"",AVERAGE(OFFSET(United_States[[#This Row],[% Change]],,,-12)))</f>
        <v>2.5323669644556498E-3</v>
      </c>
    </row>
    <row r="910" spans="1:7" x14ac:dyDescent="0.25">
      <c r="A910" s="1"/>
      <c r="B910" s="2">
        <v>30835</v>
      </c>
      <c r="C910" s="1">
        <v>355</v>
      </c>
      <c r="D910" s="1">
        <f t="shared" si="28"/>
        <v>1</v>
      </c>
      <c r="E910" s="1">
        <f ca="1">IF(ROW()&lt;13,"",AVERAGE(OFFSET(United_States[[#This Row],[Last]],,,-12)))</f>
        <v>359.08333333333331</v>
      </c>
      <c r="F910" s="9">
        <f t="shared" si="29"/>
        <v>2.8248587570621469E-3</v>
      </c>
      <c r="G910" s="16">
        <f ca="1">IF(ROW()&lt;13,"",AVERAGE(OFFSET(United_States[[#This Row],[% Change]],,,-12)))</f>
        <v>3.0079255592444496E-3</v>
      </c>
    </row>
    <row r="911" spans="1:7" x14ac:dyDescent="0.25">
      <c r="A911" s="1"/>
      <c r="B911" s="2">
        <v>30842</v>
      </c>
      <c r="C911" s="1">
        <v>369</v>
      </c>
      <c r="D911" s="1">
        <f t="shared" si="28"/>
        <v>14</v>
      </c>
      <c r="E911" s="1">
        <f ca="1">IF(ROW()&lt;13,"",AVERAGE(OFFSET(United_States[[#This Row],[Last]],,,-12)))</f>
        <v>360.75</v>
      </c>
      <c r="F911" s="9">
        <f t="shared" si="29"/>
        <v>3.9436619718309862E-2</v>
      </c>
      <c r="G911" s="16">
        <f ca="1">IF(ROW()&lt;13,"",AVERAGE(OFFSET(United_States[[#This Row],[% Change]],,,-12)))</f>
        <v>5.5717671831691162E-3</v>
      </c>
    </row>
    <row r="912" spans="1:7" x14ac:dyDescent="0.25">
      <c r="A912" s="1"/>
      <c r="B912" s="2">
        <v>30849</v>
      </c>
      <c r="C912" s="1">
        <v>361</v>
      </c>
      <c r="D912" s="1">
        <f t="shared" si="28"/>
        <v>-8</v>
      </c>
      <c r="E912" s="1">
        <f ca="1">IF(ROW()&lt;13,"",AVERAGE(OFFSET(United_States[[#This Row],[Last]],,,-12)))</f>
        <v>362</v>
      </c>
      <c r="F912" s="9">
        <f t="shared" si="29"/>
        <v>-2.1680216802168022E-2</v>
      </c>
      <c r="G912" s="16">
        <f ca="1">IF(ROW()&lt;13,"",AVERAGE(OFFSET(United_States[[#This Row],[% Change]],,,-12)))</f>
        <v>4.4814148278786107E-3</v>
      </c>
    </row>
    <row r="913" spans="1:7" x14ac:dyDescent="0.25">
      <c r="A913" s="1"/>
      <c r="B913" s="2">
        <v>30856</v>
      </c>
      <c r="C913" s="1">
        <v>362</v>
      </c>
      <c r="D913" s="1">
        <f t="shared" si="28"/>
        <v>1</v>
      </c>
      <c r="E913" s="1">
        <f ca="1">IF(ROW()&lt;13,"",AVERAGE(OFFSET(United_States[[#This Row],[Last]],,,-12)))</f>
        <v>363.75</v>
      </c>
      <c r="F913" s="9">
        <f t="shared" si="29"/>
        <v>2.7700831024930748E-3</v>
      </c>
      <c r="G913" s="16">
        <f ca="1">IF(ROW()&lt;13,"",AVERAGE(OFFSET(United_States[[#This Row],[% Change]],,,-12)))</f>
        <v>5.9164940074216271E-3</v>
      </c>
    </row>
    <row r="914" spans="1:7" x14ac:dyDescent="0.25">
      <c r="A914" s="1"/>
      <c r="B914" s="2">
        <v>30863</v>
      </c>
      <c r="C914" s="1">
        <v>360</v>
      </c>
      <c r="D914" s="1">
        <f t="shared" si="28"/>
        <v>-2</v>
      </c>
      <c r="E914" s="1">
        <f ca="1">IF(ROW()&lt;13,"",AVERAGE(OFFSET(United_States[[#This Row],[Last]],,,-12)))</f>
        <v>362</v>
      </c>
      <c r="F914" s="9">
        <f t="shared" si="29"/>
        <v>-5.5248618784530384E-3</v>
      </c>
      <c r="G914" s="16">
        <f ca="1">IF(ROW()&lt;13,"",AVERAGE(OFFSET(United_States[[#This Row],[% Change]],,,-12)))</f>
        <v>-4.3190822146097719E-3</v>
      </c>
    </row>
    <row r="915" spans="1:7" x14ac:dyDescent="0.25">
      <c r="A915" s="1"/>
      <c r="B915" s="2">
        <v>30870</v>
      </c>
      <c r="C915" s="1">
        <v>366</v>
      </c>
      <c r="D915" s="1">
        <f t="shared" si="28"/>
        <v>6</v>
      </c>
      <c r="E915" s="1">
        <f ca="1">IF(ROW()&lt;13,"",AVERAGE(OFFSET(United_States[[#This Row],[Last]],,,-12)))</f>
        <v>362.75</v>
      </c>
      <c r="F915" s="9">
        <f t="shared" si="29"/>
        <v>1.6666666666666666E-2</v>
      </c>
      <c r="G915" s="16">
        <f ca="1">IF(ROW()&lt;13,"",AVERAGE(OFFSET(United_States[[#This Row],[% Change]],,,-12)))</f>
        <v>2.3191505063001132E-3</v>
      </c>
    </row>
    <row r="916" spans="1:7" x14ac:dyDescent="0.25">
      <c r="A916" s="1"/>
      <c r="B916" s="2">
        <v>30877</v>
      </c>
      <c r="C916" s="1">
        <v>360</v>
      </c>
      <c r="D916" s="1">
        <f t="shared" si="28"/>
        <v>-6</v>
      </c>
      <c r="E916" s="1">
        <f ca="1">IF(ROW()&lt;13,"",AVERAGE(OFFSET(United_States[[#This Row],[Last]],,,-12)))</f>
        <v>362.41666666666669</v>
      </c>
      <c r="F916" s="9">
        <f t="shared" si="29"/>
        <v>-1.6393442622950821E-2</v>
      </c>
      <c r="G916" s="16">
        <f ca="1">IF(ROW()&lt;13,"",AVERAGE(OFFSET(United_States[[#This Row],[% Change]],,,-12)))</f>
        <v>-6.8095664038369695E-4</v>
      </c>
    </row>
    <row r="917" spans="1:7" x14ac:dyDescent="0.25">
      <c r="A917" s="1"/>
      <c r="B917" s="2">
        <v>30884</v>
      </c>
      <c r="C917" s="1">
        <v>357</v>
      </c>
      <c r="D917" s="1">
        <f t="shared" si="28"/>
        <v>-3</v>
      </c>
      <c r="E917" s="1">
        <f ca="1">IF(ROW()&lt;13,"",AVERAGE(OFFSET(United_States[[#This Row],[Last]],,,-12)))</f>
        <v>360.91666666666669</v>
      </c>
      <c r="F917" s="9">
        <f t="shared" si="29"/>
        <v>-8.3333333333333332E-3</v>
      </c>
      <c r="G917" s="16">
        <f ca="1">IF(ROW()&lt;13,"",AVERAGE(OFFSET(United_States[[#This Row],[% Change]],,,-12)))</f>
        <v>-3.8937161031431596E-3</v>
      </c>
    </row>
    <row r="918" spans="1:7" x14ac:dyDescent="0.25">
      <c r="A918" s="1"/>
      <c r="B918" s="2">
        <v>30891</v>
      </c>
      <c r="C918" s="1">
        <v>359</v>
      </c>
      <c r="D918" s="1">
        <f t="shared" si="28"/>
        <v>2</v>
      </c>
      <c r="E918" s="1">
        <f ca="1">IF(ROW()&lt;13,"",AVERAGE(OFFSET(United_States[[#This Row],[Last]],,,-12)))</f>
        <v>360.41666666666669</v>
      </c>
      <c r="F918" s="9">
        <f t="shared" si="29"/>
        <v>5.6022408963585435E-3</v>
      </c>
      <c r="G918" s="16">
        <f ca="1">IF(ROW()&lt;13,"",AVERAGE(OFFSET(United_States[[#This Row],[% Change]],,,-12)))</f>
        <v>-1.2046404728910587E-3</v>
      </c>
    </row>
    <row r="919" spans="1:7" x14ac:dyDescent="0.25">
      <c r="A919" s="1"/>
      <c r="B919" s="2">
        <v>30898</v>
      </c>
      <c r="C919" s="1">
        <v>382</v>
      </c>
      <c r="D919" s="1">
        <f t="shared" si="28"/>
        <v>23</v>
      </c>
      <c r="E919" s="1">
        <f ca="1">IF(ROW()&lt;13,"",AVERAGE(OFFSET(United_States[[#This Row],[Last]],,,-12)))</f>
        <v>361.58333333333331</v>
      </c>
      <c r="F919" s="9">
        <f t="shared" si="29"/>
        <v>6.4066852367688026E-2</v>
      </c>
      <c r="G919" s="16">
        <f ca="1">IF(ROW()&lt;13,"",AVERAGE(OFFSET(United_States[[#This Row],[% Change]],,,-12)))</f>
        <v>3.4493323842336287E-3</v>
      </c>
    </row>
    <row r="920" spans="1:7" x14ac:dyDescent="0.25">
      <c r="A920" s="1"/>
      <c r="B920" s="2">
        <v>30905</v>
      </c>
      <c r="C920" s="1">
        <v>380</v>
      </c>
      <c r="D920" s="1">
        <f t="shared" si="28"/>
        <v>-2</v>
      </c>
      <c r="E920" s="1">
        <f ca="1">IF(ROW()&lt;13,"",AVERAGE(OFFSET(United_States[[#This Row],[Last]],,,-12)))</f>
        <v>363.75</v>
      </c>
      <c r="F920" s="9">
        <f t="shared" si="29"/>
        <v>-5.235602094240838E-3</v>
      </c>
      <c r="G920" s="16">
        <f ca="1">IF(ROW()&lt;13,"",AVERAGE(OFFSET(United_States[[#This Row],[% Change]],,,-12)))</f>
        <v>6.1833220647860218E-3</v>
      </c>
    </row>
    <row r="921" spans="1:7" x14ac:dyDescent="0.25">
      <c r="A921" s="1"/>
      <c r="B921" s="2">
        <v>30912</v>
      </c>
      <c r="C921" s="1">
        <v>401</v>
      </c>
      <c r="D921" s="1">
        <f t="shared" si="28"/>
        <v>21</v>
      </c>
      <c r="E921" s="1">
        <f ca="1">IF(ROW()&lt;13,"",AVERAGE(OFFSET(United_States[[#This Row],[Last]],,,-12)))</f>
        <v>367.66666666666669</v>
      </c>
      <c r="F921" s="9">
        <f t="shared" si="29"/>
        <v>5.526315789473684E-2</v>
      </c>
      <c r="G921" s="16">
        <f ca="1">IF(ROW()&lt;13,"",AVERAGE(OFFSET(United_States[[#This Row],[% Change]],,,-12)))</f>
        <v>1.0788585222680759E-2</v>
      </c>
    </row>
    <row r="922" spans="1:7" x14ac:dyDescent="0.25">
      <c r="A922" s="1"/>
      <c r="B922" s="2">
        <v>30919</v>
      </c>
      <c r="C922" s="1">
        <v>395</v>
      </c>
      <c r="D922" s="1">
        <f t="shared" si="28"/>
        <v>-6</v>
      </c>
      <c r="E922" s="1">
        <f ca="1">IF(ROW()&lt;13,"",AVERAGE(OFFSET(United_States[[#This Row],[Last]],,,-12)))</f>
        <v>371</v>
      </c>
      <c r="F922" s="9">
        <f t="shared" si="29"/>
        <v>-1.4962593516209476E-2</v>
      </c>
      <c r="G922" s="16">
        <f ca="1">IF(ROW()&lt;13,"",AVERAGE(OFFSET(United_States[[#This Row],[% Change]],,,-12)))</f>
        <v>9.3062975332414578E-3</v>
      </c>
    </row>
    <row r="923" spans="1:7" x14ac:dyDescent="0.25">
      <c r="A923" s="1"/>
      <c r="B923" s="2">
        <v>30926</v>
      </c>
      <c r="C923" s="1">
        <v>385</v>
      </c>
      <c r="D923" s="1">
        <f t="shared" si="28"/>
        <v>-10</v>
      </c>
      <c r="E923" s="1">
        <f ca="1">IF(ROW()&lt;13,"",AVERAGE(OFFSET(United_States[[#This Row],[Last]],,,-12)))</f>
        <v>372.33333333333331</v>
      </c>
      <c r="F923" s="9">
        <f t="shared" si="29"/>
        <v>-2.5316455696202531E-2</v>
      </c>
      <c r="G923" s="16">
        <f ca="1">IF(ROW()&lt;13,"",AVERAGE(OFFSET(United_States[[#This Row],[% Change]],,,-12)))</f>
        <v>3.9102079153654247E-3</v>
      </c>
    </row>
    <row r="924" spans="1:7" x14ac:dyDescent="0.25">
      <c r="A924" s="1"/>
      <c r="B924" s="2">
        <v>30933</v>
      </c>
      <c r="C924" s="1">
        <v>402</v>
      </c>
      <c r="D924" s="1">
        <f t="shared" si="28"/>
        <v>17</v>
      </c>
      <c r="E924" s="1">
        <f ca="1">IF(ROW()&lt;13,"",AVERAGE(OFFSET(United_States[[#This Row],[Last]],,,-12)))</f>
        <v>375.75</v>
      </c>
      <c r="F924" s="9">
        <f t="shared" si="29"/>
        <v>4.4155844155844157E-2</v>
      </c>
      <c r="G924" s="16">
        <f ca="1">IF(ROW()&lt;13,"",AVERAGE(OFFSET(United_States[[#This Row],[% Change]],,,-12)))</f>
        <v>9.3965463285331074E-3</v>
      </c>
    </row>
    <row r="925" spans="1:7" x14ac:dyDescent="0.25">
      <c r="A925" s="1"/>
      <c r="B925" s="2">
        <v>30940</v>
      </c>
      <c r="C925" s="1">
        <v>393</v>
      </c>
      <c r="D925" s="1">
        <f t="shared" si="28"/>
        <v>-9</v>
      </c>
      <c r="E925" s="1">
        <f ca="1">IF(ROW()&lt;13,"",AVERAGE(OFFSET(United_States[[#This Row],[Last]],,,-12)))</f>
        <v>378.33333333333331</v>
      </c>
      <c r="F925" s="9">
        <f t="shared" si="29"/>
        <v>-2.2388059701492536E-2</v>
      </c>
      <c r="G925" s="16">
        <f ca="1">IF(ROW()&lt;13,"",AVERAGE(OFFSET(United_States[[#This Row],[% Change]],,,-12)))</f>
        <v>7.3000344282009725E-3</v>
      </c>
    </row>
    <row r="926" spans="1:7" x14ac:dyDescent="0.25">
      <c r="A926" s="1"/>
      <c r="B926" s="2">
        <v>30947</v>
      </c>
      <c r="C926" s="1">
        <v>395</v>
      </c>
      <c r="D926" s="1">
        <f t="shared" si="28"/>
        <v>2</v>
      </c>
      <c r="E926" s="1">
        <f ca="1">IF(ROW()&lt;13,"",AVERAGE(OFFSET(United_States[[#This Row],[Last]],,,-12)))</f>
        <v>381.25</v>
      </c>
      <c r="F926" s="9">
        <f t="shared" si="29"/>
        <v>5.0890585241730284E-3</v>
      </c>
      <c r="G926" s="16">
        <f ca="1">IF(ROW()&lt;13,"",AVERAGE(OFFSET(United_States[[#This Row],[% Change]],,,-12)))</f>
        <v>8.184527795086478E-3</v>
      </c>
    </row>
    <row r="927" spans="1:7" x14ac:dyDescent="0.25">
      <c r="A927" s="1"/>
      <c r="B927" s="2">
        <v>30954</v>
      </c>
      <c r="C927" s="1">
        <v>402</v>
      </c>
      <c r="D927" s="1">
        <f t="shared" si="28"/>
        <v>7</v>
      </c>
      <c r="E927" s="1">
        <f ca="1">IF(ROW()&lt;13,"",AVERAGE(OFFSET(United_States[[#This Row],[Last]],,,-12)))</f>
        <v>384.25</v>
      </c>
      <c r="F927" s="9">
        <f t="shared" si="29"/>
        <v>1.7721518987341773E-2</v>
      </c>
      <c r="G927" s="16">
        <f ca="1">IF(ROW()&lt;13,"",AVERAGE(OFFSET(United_States[[#This Row],[% Change]],,,-12)))</f>
        <v>8.2724321551427369E-3</v>
      </c>
    </row>
    <row r="928" spans="1:7" x14ac:dyDescent="0.25">
      <c r="A928" s="1"/>
      <c r="B928" s="2">
        <v>30961</v>
      </c>
      <c r="C928" s="1">
        <v>403</v>
      </c>
      <c r="D928" s="1">
        <f t="shared" si="28"/>
        <v>1</v>
      </c>
      <c r="E928" s="1">
        <f ca="1">IF(ROW()&lt;13,"",AVERAGE(OFFSET(United_States[[#This Row],[Last]],,,-12)))</f>
        <v>387.83333333333331</v>
      </c>
      <c r="F928" s="9">
        <f t="shared" si="29"/>
        <v>2.4875621890547263E-3</v>
      </c>
      <c r="G928" s="16">
        <f ca="1">IF(ROW()&lt;13,"",AVERAGE(OFFSET(United_States[[#This Row],[% Change]],,,-12)))</f>
        <v>9.8458492228098663E-3</v>
      </c>
    </row>
    <row r="929" spans="1:7" x14ac:dyDescent="0.25">
      <c r="A929" s="1"/>
      <c r="B929" s="2">
        <v>30968</v>
      </c>
      <c r="C929" s="1">
        <v>410</v>
      </c>
      <c r="D929" s="1">
        <f t="shared" si="28"/>
        <v>7</v>
      </c>
      <c r="E929" s="1">
        <f ca="1">IF(ROW()&lt;13,"",AVERAGE(OFFSET(United_States[[#This Row],[Last]],,,-12)))</f>
        <v>392.25</v>
      </c>
      <c r="F929" s="9">
        <f t="shared" si="29"/>
        <v>1.7369727047146403E-2</v>
      </c>
      <c r="G929" s="16">
        <f ca="1">IF(ROW()&lt;13,"",AVERAGE(OFFSET(United_States[[#This Row],[% Change]],,,-12)))</f>
        <v>1.1987770921183175E-2</v>
      </c>
    </row>
    <row r="930" spans="1:7" x14ac:dyDescent="0.25">
      <c r="A930" s="1"/>
      <c r="B930" s="2">
        <v>30975</v>
      </c>
      <c r="C930" s="1">
        <v>439</v>
      </c>
      <c r="D930" s="1">
        <f t="shared" si="28"/>
        <v>29</v>
      </c>
      <c r="E930" s="1">
        <f ca="1">IF(ROW()&lt;13,"",AVERAGE(OFFSET(United_States[[#This Row],[Last]],,,-12)))</f>
        <v>398.91666666666669</v>
      </c>
      <c r="F930" s="9">
        <f t="shared" si="29"/>
        <v>7.0731707317073164E-2</v>
      </c>
      <c r="G930" s="16">
        <f ca="1">IF(ROW()&lt;13,"",AVERAGE(OFFSET(United_States[[#This Row],[% Change]],,,-12)))</f>
        <v>1.741522645624273E-2</v>
      </c>
    </row>
    <row r="931" spans="1:7" x14ac:dyDescent="0.25">
      <c r="A931" s="1"/>
      <c r="B931" s="2">
        <v>30982</v>
      </c>
      <c r="C931" s="1">
        <v>425</v>
      </c>
      <c r="D931" s="1">
        <f t="shared" si="28"/>
        <v>-14</v>
      </c>
      <c r="E931" s="1">
        <f ca="1">IF(ROW()&lt;13,"",AVERAGE(OFFSET(United_States[[#This Row],[Last]],,,-12)))</f>
        <v>402.5</v>
      </c>
      <c r="F931" s="9">
        <f t="shared" si="29"/>
        <v>-3.1890660592255128E-2</v>
      </c>
      <c r="G931" s="16">
        <f ca="1">IF(ROW()&lt;13,"",AVERAGE(OFFSET(United_States[[#This Row],[% Change]],,,-12)))</f>
        <v>9.4187670429141321E-3</v>
      </c>
    </row>
    <row r="932" spans="1:7" x14ac:dyDescent="0.25">
      <c r="A932" s="1"/>
      <c r="B932" s="2">
        <v>30989</v>
      </c>
      <c r="C932" s="1">
        <v>423</v>
      </c>
      <c r="D932" s="1">
        <f t="shared" si="28"/>
        <v>-2</v>
      </c>
      <c r="E932" s="1">
        <f ca="1">IF(ROW()&lt;13,"",AVERAGE(OFFSET(United_States[[#This Row],[Last]],,,-12)))</f>
        <v>406.08333333333331</v>
      </c>
      <c r="F932" s="9">
        <f t="shared" si="29"/>
        <v>-4.7058823529411761E-3</v>
      </c>
      <c r="G932" s="16">
        <f ca="1">IF(ROW()&lt;13,"",AVERAGE(OFFSET(United_States[[#This Row],[% Change]],,,-12)))</f>
        <v>9.4629103546891042E-3</v>
      </c>
    </row>
    <row r="933" spans="1:7" x14ac:dyDescent="0.25">
      <c r="A933" s="1"/>
      <c r="B933" s="2">
        <v>30996</v>
      </c>
      <c r="C933" s="1">
        <v>393</v>
      </c>
      <c r="D933" s="1">
        <f t="shared" si="28"/>
        <v>-30</v>
      </c>
      <c r="E933" s="1">
        <f ca="1">IF(ROW()&lt;13,"",AVERAGE(OFFSET(United_States[[#This Row],[Last]],,,-12)))</f>
        <v>405.41666666666669</v>
      </c>
      <c r="F933" s="9">
        <f t="shared" si="29"/>
        <v>-7.0921985815602842E-2</v>
      </c>
      <c r="G933" s="16">
        <f ca="1">IF(ROW()&lt;13,"",AVERAGE(OFFSET(United_States[[#This Row],[% Change]],,,-12)))</f>
        <v>-1.0525182878392033E-3</v>
      </c>
    </row>
    <row r="934" spans="1:7" x14ac:dyDescent="0.25">
      <c r="A934" s="1"/>
      <c r="B934" s="2">
        <v>31003</v>
      </c>
      <c r="C934" s="1">
        <v>383</v>
      </c>
      <c r="D934" s="1">
        <f t="shared" si="28"/>
        <v>-10</v>
      </c>
      <c r="E934" s="1">
        <f ca="1">IF(ROW()&lt;13,"",AVERAGE(OFFSET(United_States[[#This Row],[Last]],,,-12)))</f>
        <v>404.41666666666669</v>
      </c>
      <c r="F934" s="9">
        <f t="shared" si="29"/>
        <v>-2.5445292620865138E-2</v>
      </c>
      <c r="G934" s="16">
        <f ca="1">IF(ROW()&lt;13,"",AVERAGE(OFFSET(United_States[[#This Row],[% Change]],,,-12)))</f>
        <v>-1.9260765465605068E-3</v>
      </c>
    </row>
    <row r="935" spans="1:7" x14ac:dyDescent="0.25">
      <c r="A935" s="1"/>
      <c r="B935" s="2">
        <v>31010</v>
      </c>
      <c r="C935" s="1">
        <v>429</v>
      </c>
      <c r="D935" s="1">
        <f t="shared" si="28"/>
        <v>46</v>
      </c>
      <c r="E935" s="1">
        <f ca="1">IF(ROW()&lt;13,"",AVERAGE(OFFSET(United_States[[#This Row],[Last]],,,-12)))</f>
        <v>408.08333333333331</v>
      </c>
      <c r="F935" s="9">
        <f t="shared" si="29"/>
        <v>0.12010443864229765</v>
      </c>
      <c r="G935" s="16">
        <f ca="1">IF(ROW()&lt;13,"",AVERAGE(OFFSET(United_States[[#This Row],[% Change]],,,-12)))</f>
        <v>1.0192331314981174E-2</v>
      </c>
    </row>
    <row r="936" spans="1:7" x14ac:dyDescent="0.25">
      <c r="A936" s="1"/>
      <c r="B936" s="2">
        <v>31017</v>
      </c>
      <c r="C936" s="1">
        <v>401</v>
      </c>
      <c r="D936" s="1">
        <f t="shared" si="28"/>
        <v>-28</v>
      </c>
      <c r="E936" s="1">
        <f ca="1">IF(ROW()&lt;13,"",AVERAGE(OFFSET(United_States[[#This Row],[Last]],,,-12)))</f>
        <v>408</v>
      </c>
      <c r="F936" s="9">
        <f t="shared" si="29"/>
        <v>-6.5268065268065265E-2</v>
      </c>
      <c r="G936" s="16">
        <f ca="1">IF(ROW()&lt;13,"",AVERAGE(OFFSET(United_States[[#This Row],[% Change]],,,-12)))</f>
        <v>1.0736721963220547E-3</v>
      </c>
    </row>
    <row r="937" spans="1:7" x14ac:dyDescent="0.25">
      <c r="A937" s="1"/>
      <c r="B937" s="2">
        <v>31024</v>
      </c>
      <c r="C937" s="1">
        <v>383</v>
      </c>
      <c r="D937" s="1">
        <f t="shared" si="28"/>
        <v>-18</v>
      </c>
      <c r="E937" s="1">
        <f ca="1">IF(ROW()&lt;13,"",AVERAGE(OFFSET(United_States[[#This Row],[Last]],,,-12)))</f>
        <v>407.16666666666669</v>
      </c>
      <c r="F937" s="9">
        <f t="shared" si="29"/>
        <v>-4.488778054862843E-2</v>
      </c>
      <c r="G937" s="16">
        <f ca="1">IF(ROW()&lt;13,"",AVERAGE(OFFSET(United_States[[#This Row],[% Change]],,,-12)))</f>
        <v>-8.0130454093926883E-4</v>
      </c>
    </row>
    <row r="938" spans="1:7" x14ac:dyDescent="0.25">
      <c r="A938" s="1"/>
      <c r="B938" s="2">
        <v>31031</v>
      </c>
      <c r="C938" s="1">
        <v>386</v>
      </c>
      <c r="D938" s="1">
        <f t="shared" si="28"/>
        <v>3</v>
      </c>
      <c r="E938" s="1">
        <f ca="1">IF(ROW()&lt;13,"",AVERAGE(OFFSET(United_States[[#This Row],[Last]],,,-12)))</f>
        <v>406.41666666666669</v>
      </c>
      <c r="F938" s="9">
        <f t="shared" si="29"/>
        <v>7.832898172323759E-3</v>
      </c>
      <c r="G938" s="16">
        <f ca="1">IF(ROW()&lt;13,"",AVERAGE(OFFSET(United_States[[#This Row],[% Change]],,,-12)))</f>
        <v>-5.7265123692670946E-4</v>
      </c>
    </row>
    <row r="939" spans="1:7" x14ac:dyDescent="0.25">
      <c r="A939" s="1"/>
      <c r="B939" s="2">
        <v>31038</v>
      </c>
      <c r="C939" s="1">
        <v>379</v>
      </c>
      <c r="D939" s="1">
        <f t="shared" si="28"/>
        <v>-7</v>
      </c>
      <c r="E939" s="1">
        <f ca="1">IF(ROW()&lt;13,"",AVERAGE(OFFSET(United_States[[#This Row],[Last]],,,-12)))</f>
        <v>404.5</v>
      </c>
      <c r="F939" s="9">
        <f t="shared" si="29"/>
        <v>-1.8134715025906734E-2</v>
      </c>
      <c r="G939" s="16">
        <f ca="1">IF(ROW()&lt;13,"",AVERAGE(OFFSET(United_States[[#This Row],[% Change]],,,-12)))</f>
        <v>-3.5606707380307508E-3</v>
      </c>
    </row>
    <row r="940" spans="1:7" x14ac:dyDescent="0.25">
      <c r="A940" s="1"/>
      <c r="B940" s="2">
        <v>31045</v>
      </c>
      <c r="C940" s="1">
        <v>379</v>
      </c>
      <c r="D940" s="1">
        <f t="shared" si="28"/>
        <v>0</v>
      </c>
      <c r="E940" s="1">
        <f ca="1">IF(ROW()&lt;13,"",AVERAGE(OFFSET(United_States[[#This Row],[Last]],,,-12)))</f>
        <v>402.5</v>
      </c>
      <c r="F940" s="9">
        <f t="shared" si="29"/>
        <v>0</v>
      </c>
      <c r="G940" s="16">
        <f ca="1">IF(ROW()&lt;13,"",AVERAGE(OFFSET(United_States[[#This Row],[% Change]],,,-12)))</f>
        <v>-3.7679675871186459E-3</v>
      </c>
    </row>
    <row r="941" spans="1:7" x14ac:dyDescent="0.25">
      <c r="A941" s="1"/>
      <c r="B941" s="2">
        <v>31052</v>
      </c>
      <c r="C941" s="1">
        <v>369</v>
      </c>
      <c r="D941" s="1">
        <f t="shared" si="28"/>
        <v>-10</v>
      </c>
      <c r="E941" s="1">
        <f ca="1">IF(ROW()&lt;13,"",AVERAGE(OFFSET(United_States[[#This Row],[Last]],,,-12)))</f>
        <v>399.08333333333331</v>
      </c>
      <c r="F941" s="9">
        <f t="shared" si="29"/>
        <v>-2.6385224274406333E-2</v>
      </c>
      <c r="G941" s="16">
        <f ca="1">IF(ROW()&lt;13,"",AVERAGE(OFFSET(United_States[[#This Row],[% Change]],,,-12)))</f>
        <v>-7.4142135305813725E-3</v>
      </c>
    </row>
    <row r="942" spans="1:7" x14ac:dyDescent="0.25">
      <c r="A942" s="1"/>
      <c r="B942" s="2">
        <v>31059</v>
      </c>
      <c r="C942" s="1">
        <v>387</v>
      </c>
      <c r="D942" s="1">
        <f t="shared" si="28"/>
        <v>18</v>
      </c>
      <c r="E942" s="1">
        <f ca="1">IF(ROW()&lt;13,"",AVERAGE(OFFSET(United_States[[#This Row],[Last]],,,-12)))</f>
        <v>394.75</v>
      </c>
      <c r="F942" s="9">
        <f t="shared" si="29"/>
        <v>4.878048780487805E-2</v>
      </c>
      <c r="G942" s="16">
        <f ca="1">IF(ROW()&lt;13,"",AVERAGE(OFFSET(United_States[[#This Row],[% Change]],,,-12)))</f>
        <v>-9.2434818232643001E-3</v>
      </c>
    </row>
    <row r="943" spans="1:7" x14ac:dyDescent="0.25">
      <c r="A943" s="1"/>
      <c r="B943" s="2">
        <v>31066</v>
      </c>
      <c r="C943" s="1">
        <v>359</v>
      </c>
      <c r="D943" s="1">
        <f t="shared" si="28"/>
        <v>-28</v>
      </c>
      <c r="E943" s="1">
        <f ca="1">IF(ROW()&lt;13,"",AVERAGE(OFFSET(United_States[[#This Row],[Last]],,,-12)))</f>
        <v>389.25</v>
      </c>
      <c r="F943" s="9">
        <f t="shared" si="29"/>
        <v>-7.2351421188630485E-2</v>
      </c>
      <c r="G943" s="16">
        <f ca="1">IF(ROW()&lt;13,"",AVERAGE(OFFSET(United_States[[#This Row],[% Change]],,,-12)))</f>
        <v>-1.2615211872962245E-2</v>
      </c>
    </row>
    <row r="944" spans="1:7" x14ac:dyDescent="0.25">
      <c r="A944" s="1"/>
      <c r="B944" s="2">
        <v>31073</v>
      </c>
      <c r="C944" s="1">
        <v>368</v>
      </c>
      <c r="D944" s="1">
        <f t="shared" si="28"/>
        <v>9</v>
      </c>
      <c r="E944" s="1">
        <f ca="1">IF(ROW()&lt;13,"",AVERAGE(OFFSET(United_States[[#This Row],[Last]],,,-12)))</f>
        <v>384.66666666666669</v>
      </c>
      <c r="F944" s="9">
        <f t="shared" si="29"/>
        <v>2.5069637883008356E-2</v>
      </c>
      <c r="G944" s="16">
        <f ca="1">IF(ROW()&lt;13,"",AVERAGE(OFFSET(United_States[[#This Row],[% Change]],,,-12)))</f>
        <v>-1.0133918519966452E-2</v>
      </c>
    </row>
    <row r="945" spans="1:7" x14ac:dyDescent="0.25">
      <c r="A945" s="1"/>
      <c r="B945" s="2">
        <v>31080</v>
      </c>
      <c r="C945" s="1">
        <v>386</v>
      </c>
      <c r="D945" s="1">
        <f t="shared" si="28"/>
        <v>18</v>
      </c>
      <c r="E945" s="1">
        <f ca="1">IF(ROW()&lt;13,"",AVERAGE(OFFSET(United_States[[#This Row],[Last]],,,-12)))</f>
        <v>384.08333333333331</v>
      </c>
      <c r="F945" s="9">
        <f t="shared" si="29"/>
        <v>4.8913043478260872E-2</v>
      </c>
      <c r="G945" s="16">
        <f ca="1">IF(ROW()&lt;13,"",AVERAGE(OFFSET(United_States[[#This Row],[% Change]],,,-12)))</f>
        <v>-1.4766607881114106E-4</v>
      </c>
    </row>
    <row r="946" spans="1:7" x14ac:dyDescent="0.25">
      <c r="A946" s="1"/>
      <c r="B946" s="2">
        <v>31087</v>
      </c>
      <c r="C946" s="1">
        <v>401</v>
      </c>
      <c r="D946" s="1">
        <f t="shared" si="28"/>
        <v>15</v>
      </c>
      <c r="E946" s="1">
        <f ca="1">IF(ROW()&lt;13,"",AVERAGE(OFFSET(United_States[[#This Row],[Last]],,,-12)))</f>
        <v>385.58333333333331</v>
      </c>
      <c r="F946" s="9">
        <f t="shared" si="29"/>
        <v>3.8860103626943004E-2</v>
      </c>
      <c r="G946" s="16">
        <f ca="1">IF(ROW()&lt;13,"",AVERAGE(OFFSET(United_States[[#This Row],[% Change]],,,-12)))</f>
        <v>5.2111169418395378E-3</v>
      </c>
    </row>
    <row r="947" spans="1:7" x14ac:dyDescent="0.25">
      <c r="A947" s="1"/>
      <c r="B947" s="2">
        <v>31094</v>
      </c>
      <c r="C947" s="1">
        <v>390</v>
      </c>
      <c r="D947" s="1">
        <f t="shared" si="28"/>
        <v>-11</v>
      </c>
      <c r="E947" s="1">
        <f ca="1">IF(ROW()&lt;13,"",AVERAGE(OFFSET(United_States[[#This Row],[Last]],,,-12)))</f>
        <v>382.33333333333331</v>
      </c>
      <c r="F947" s="9">
        <f t="shared" si="29"/>
        <v>-2.7431421446384038E-2</v>
      </c>
      <c r="G947" s="16">
        <f ca="1">IF(ROW()&lt;13,"",AVERAGE(OFFSET(United_States[[#This Row],[% Change]],,,-12)))</f>
        <v>-7.0835380655506035E-3</v>
      </c>
    </row>
    <row r="948" spans="1:7" x14ac:dyDescent="0.25">
      <c r="A948" s="1"/>
      <c r="B948" s="2">
        <v>31101</v>
      </c>
      <c r="C948" s="1">
        <v>390</v>
      </c>
      <c r="D948" s="1">
        <f t="shared" si="28"/>
        <v>0</v>
      </c>
      <c r="E948" s="1">
        <f ca="1">IF(ROW()&lt;13,"",AVERAGE(OFFSET(United_States[[#This Row],[Last]],,,-12)))</f>
        <v>381.41666666666669</v>
      </c>
      <c r="F948" s="9">
        <f t="shared" si="29"/>
        <v>0</v>
      </c>
      <c r="G948" s="16">
        <f ca="1">IF(ROW()&lt;13,"",AVERAGE(OFFSET(United_States[[#This Row],[% Change]],,,-12)))</f>
        <v>-1.6445326265451653E-3</v>
      </c>
    </row>
    <row r="949" spans="1:7" x14ac:dyDescent="0.25">
      <c r="A949" s="1"/>
      <c r="B949" s="2">
        <v>31108</v>
      </c>
      <c r="C949" s="1">
        <v>374</v>
      </c>
      <c r="D949" s="1">
        <f t="shared" si="28"/>
        <v>-16</v>
      </c>
      <c r="E949" s="1">
        <f ca="1">IF(ROW()&lt;13,"",AVERAGE(OFFSET(United_States[[#This Row],[Last]],,,-12)))</f>
        <v>380.66666666666669</v>
      </c>
      <c r="F949" s="9">
        <f t="shared" si="29"/>
        <v>-4.1025641025641026E-2</v>
      </c>
      <c r="G949" s="16">
        <f ca="1">IF(ROW()&lt;13,"",AVERAGE(OFFSET(United_States[[#This Row],[% Change]],,,-12)))</f>
        <v>-1.3226876662962145E-3</v>
      </c>
    </row>
    <row r="950" spans="1:7" x14ac:dyDescent="0.25">
      <c r="A950" s="1"/>
      <c r="B950" s="2">
        <v>31115</v>
      </c>
      <c r="C950" s="1">
        <v>385</v>
      </c>
      <c r="D950" s="1">
        <f t="shared" si="28"/>
        <v>11</v>
      </c>
      <c r="E950" s="1">
        <f ca="1">IF(ROW()&lt;13,"",AVERAGE(OFFSET(United_States[[#This Row],[Last]],,,-12)))</f>
        <v>380.58333333333331</v>
      </c>
      <c r="F950" s="9">
        <f t="shared" si="29"/>
        <v>2.9411764705882353E-2</v>
      </c>
      <c r="G950" s="16">
        <f ca="1">IF(ROW()&lt;13,"",AVERAGE(OFFSET(United_States[[#This Row],[% Change]],,,-12)))</f>
        <v>4.7555121150033515E-4</v>
      </c>
    </row>
    <row r="951" spans="1:7" x14ac:dyDescent="0.25">
      <c r="A951" s="1"/>
      <c r="B951" s="2">
        <v>31122</v>
      </c>
      <c r="C951" s="1">
        <v>386</v>
      </c>
      <c r="D951" s="1">
        <f t="shared" si="28"/>
        <v>1</v>
      </c>
      <c r="E951" s="1">
        <f ca="1">IF(ROW()&lt;13,"",AVERAGE(OFFSET(United_States[[#This Row],[Last]],,,-12)))</f>
        <v>381.16666666666669</v>
      </c>
      <c r="F951" s="9">
        <f t="shared" si="29"/>
        <v>2.5974025974025974E-3</v>
      </c>
      <c r="G951" s="16">
        <f ca="1">IF(ROW()&lt;13,"",AVERAGE(OFFSET(United_States[[#This Row],[% Change]],,,-12)))</f>
        <v>2.2032276801094465E-3</v>
      </c>
    </row>
    <row r="952" spans="1:7" x14ac:dyDescent="0.25">
      <c r="A952" s="1"/>
      <c r="B952" s="2">
        <v>31129</v>
      </c>
      <c r="C952" s="1">
        <v>373</v>
      </c>
      <c r="D952" s="1">
        <f t="shared" si="28"/>
        <v>-13</v>
      </c>
      <c r="E952" s="1">
        <f ca="1">IF(ROW()&lt;13,"",AVERAGE(OFFSET(United_States[[#This Row],[Last]],,,-12)))</f>
        <v>380.66666666666669</v>
      </c>
      <c r="F952" s="9">
        <f t="shared" si="29"/>
        <v>-3.367875647668394E-2</v>
      </c>
      <c r="G952" s="16">
        <f ca="1">IF(ROW()&lt;13,"",AVERAGE(OFFSET(United_States[[#This Row],[% Change]],,,-12)))</f>
        <v>-6.0333535961421512E-4</v>
      </c>
    </row>
    <row r="953" spans="1:7" x14ac:dyDescent="0.25">
      <c r="A953" s="1"/>
      <c r="B953" s="2">
        <v>31136</v>
      </c>
      <c r="C953" s="1">
        <v>386</v>
      </c>
      <c r="D953" s="1">
        <f t="shared" si="28"/>
        <v>13</v>
      </c>
      <c r="E953" s="1">
        <f ca="1">IF(ROW()&lt;13,"",AVERAGE(OFFSET(United_States[[#This Row],[Last]],,,-12)))</f>
        <v>382.08333333333331</v>
      </c>
      <c r="F953" s="9">
        <f t="shared" si="29"/>
        <v>3.4852546916890083E-2</v>
      </c>
      <c r="G953" s="16">
        <f ca="1">IF(ROW()&lt;13,"",AVERAGE(OFFSET(United_States[[#This Row],[% Change]],,,-12)))</f>
        <v>4.4998122396604856E-3</v>
      </c>
    </row>
    <row r="954" spans="1:7" x14ac:dyDescent="0.25">
      <c r="A954" s="1"/>
      <c r="B954" s="2">
        <v>31143</v>
      </c>
      <c r="C954" s="1">
        <v>405</v>
      </c>
      <c r="D954" s="1">
        <f t="shared" si="28"/>
        <v>19</v>
      </c>
      <c r="E954" s="1">
        <f ca="1">IF(ROW()&lt;13,"",AVERAGE(OFFSET(United_States[[#This Row],[Last]],,,-12)))</f>
        <v>383.58333333333331</v>
      </c>
      <c r="F954" s="9">
        <f t="shared" si="29"/>
        <v>4.9222797927461141E-2</v>
      </c>
      <c r="G954" s="16">
        <f ca="1">IF(ROW()&lt;13,"",AVERAGE(OFFSET(United_States[[#This Row],[% Change]],,,-12)))</f>
        <v>4.5366714165424099E-3</v>
      </c>
    </row>
    <row r="955" spans="1:7" x14ac:dyDescent="0.25">
      <c r="A955" s="1"/>
      <c r="B955" s="2">
        <v>31150</v>
      </c>
      <c r="C955" s="1">
        <v>411</v>
      </c>
      <c r="D955" s="1">
        <f t="shared" si="28"/>
        <v>6</v>
      </c>
      <c r="E955" s="1">
        <f ca="1">IF(ROW()&lt;13,"",AVERAGE(OFFSET(United_States[[#This Row],[Last]],,,-12)))</f>
        <v>387.91666666666669</v>
      </c>
      <c r="F955" s="9">
        <f t="shared" si="29"/>
        <v>1.4814814814814815E-2</v>
      </c>
      <c r="G955" s="16">
        <f ca="1">IF(ROW()&lt;13,"",AVERAGE(OFFSET(United_States[[#This Row],[% Change]],,,-12)))</f>
        <v>1.1800524416829517E-2</v>
      </c>
    </row>
    <row r="956" spans="1:7" x14ac:dyDescent="0.25">
      <c r="A956" s="1"/>
      <c r="B956" s="2">
        <v>31157</v>
      </c>
      <c r="C956" s="1">
        <v>391</v>
      </c>
      <c r="D956" s="1">
        <f t="shared" si="28"/>
        <v>-20</v>
      </c>
      <c r="E956" s="1">
        <f ca="1">IF(ROW()&lt;13,"",AVERAGE(OFFSET(United_States[[#This Row],[Last]],,,-12)))</f>
        <v>389.83333333333331</v>
      </c>
      <c r="F956" s="9">
        <f t="shared" si="29"/>
        <v>-4.8661800486618008E-2</v>
      </c>
      <c r="G956" s="16">
        <f ca="1">IF(ROW()&lt;13,"",AVERAGE(OFFSET(United_States[[#This Row],[% Change]],,,-12)))</f>
        <v>5.6562378860273198E-3</v>
      </c>
    </row>
    <row r="957" spans="1:7" x14ac:dyDescent="0.25">
      <c r="A957" s="1"/>
      <c r="B957" s="2">
        <v>31164</v>
      </c>
      <c r="C957" s="1">
        <v>386</v>
      </c>
      <c r="D957" s="1">
        <f t="shared" si="28"/>
        <v>-5</v>
      </c>
      <c r="E957" s="1">
        <f ca="1">IF(ROW()&lt;13,"",AVERAGE(OFFSET(United_States[[#This Row],[Last]],,,-12)))</f>
        <v>389.83333333333331</v>
      </c>
      <c r="F957" s="9">
        <f t="shared" si="29"/>
        <v>-1.278772378516624E-2</v>
      </c>
      <c r="G957" s="16">
        <f ca="1">IF(ROW()&lt;13,"",AVERAGE(OFFSET(United_States[[#This Row],[% Change]],,,-12)))</f>
        <v>5.1450728074172857E-4</v>
      </c>
    </row>
    <row r="958" spans="1:7" x14ac:dyDescent="0.25">
      <c r="A958" s="1"/>
      <c r="B958" s="2">
        <v>31171</v>
      </c>
      <c r="C958" s="1">
        <v>390</v>
      </c>
      <c r="D958" s="1">
        <f t="shared" si="28"/>
        <v>4</v>
      </c>
      <c r="E958" s="1">
        <f ca="1">IF(ROW()&lt;13,"",AVERAGE(OFFSET(United_States[[#This Row],[Last]],,,-12)))</f>
        <v>388.91666666666669</v>
      </c>
      <c r="F958" s="9">
        <f t="shared" si="29"/>
        <v>1.0362694300518135E-2</v>
      </c>
      <c r="G958" s="16">
        <f ca="1">IF(ROW()&lt;13,"",AVERAGE(OFFSET(United_States[[#This Row],[% Change]],,,-12)))</f>
        <v>-1.8602768297936775E-3</v>
      </c>
    </row>
    <row r="959" spans="1:7" x14ac:dyDescent="0.25">
      <c r="A959" s="1"/>
      <c r="B959" s="2">
        <v>31178</v>
      </c>
      <c r="C959" s="1">
        <v>394</v>
      </c>
      <c r="D959" s="1">
        <f t="shared" si="28"/>
        <v>4</v>
      </c>
      <c r="E959" s="1">
        <f ca="1">IF(ROW()&lt;13,"",AVERAGE(OFFSET(United_States[[#This Row],[Last]],,,-12)))</f>
        <v>389.25</v>
      </c>
      <c r="F959" s="9">
        <f t="shared" si="29"/>
        <v>1.0256410256410256E-2</v>
      </c>
      <c r="G959" s="16">
        <f ca="1">IF(ROW()&lt;13,"",AVERAGE(OFFSET(United_States[[#This Row],[% Change]],,,-12)))</f>
        <v>1.2803758121058475E-3</v>
      </c>
    </row>
    <row r="960" spans="1:7" x14ac:dyDescent="0.25">
      <c r="A960" s="1"/>
      <c r="B960" s="2">
        <v>31185</v>
      </c>
      <c r="C960" s="1">
        <v>391</v>
      </c>
      <c r="D960" s="1">
        <f t="shared" si="28"/>
        <v>-3</v>
      </c>
      <c r="E960" s="1">
        <f ca="1">IF(ROW()&lt;13,"",AVERAGE(OFFSET(United_States[[#This Row],[Last]],,,-12)))</f>
        <v>389.33333333333331</v>
      </c>
      <c r="F960" s="9">
        <f t="shared" si="29"/>
        <v>-7.6142131979695434E-3</v>
      </c>
      <c r="G960" s="16">
        <f ca="1">IF(ROW()&lt;13,"",AVERAGE(OFFSET(United_States[[#This Row],[% Change]],,,-12)))</f>
        <v>6.4585804560838547E-4</v>
      </c>
    </row>
    <row r="961" spans="1:7" x14ac:dyDescent="0.25">
      <c r="A961" s="1"/>
      <c r="B961" s="2">
        <v>31192</v>
      </c>
      <c r="C961" s="1">
        <v>396</v>
      </c>
      <c r="D961" s="1">
        <f t="shared" si="28"/>
        <v>5</v>
      </c>
      <c r="E961" s="1">
        <f ca="1">IF(ROW()&lt;13,"",AVERAGE(OFFSET(United_States[[#This Row],[Last]],,,-12)))</f>
        <v>391.16666666666669</v>
      </c>
      <c r="F961" s="9">
        <f t="shared" si="29"/>
        <v>1.278772378516624E-2</v>
      </c>
      <c r="G961" s="16">
        <f ca="1">IF(ROW()&lt;13,"",AVERAGE(OFFSET(United_States[[#This Row],[% Change]],,,-12)))</f>
        <v>5.1303051131756571E-3</v>
      </c>
    </row>
    <row r="962" spans="1:7" x14ac:dyDescent="0.25">
      <c r="A962" s="1"/>
      <c r="B962" s="2">
        <v>31199</v>
      </c>
      <c r="C962" s="1">
        <v>393</v>
      </c>
      <c r="D962" s="1">
        <f t="shared" ref="D962:D1025" si="30">C962-C961</f>
        <v>-3</v>
      </c>
      <c r="E962" s="1">
        <f ca="1">IF(ROW()&lt;13,"",AVERAGE(OFFSET(United_States[[#This Row],[Last]],,,-12)))</f>
        <v>391.83333333333331</v>
      </c>
      <c r="F962" s="9">
        <f t="shared" ref="F962:F1025" si="31">(C962-C961)/C961</f>
        <v>-7.575757575757576E-3</v>
      </c>
      <c r="G962" s="16">
        <f ca="1">IF(ROW()&lt;13,"",AVERAGE(OFFSET(United_States[[#This Row],[% Change]],,,-12)))</f>
        <v>2.0480115897056634E-3</v>
      </c>
    </row>
    <row r="963" spans="1:7" x14ac:dyDescent="0.25">
      <c r="A963" s="1"/>
      <c r="B963" s="2">
        <v>31206</v>
      </c>
      <c r="C963" s="1">
        <v>403</v>
      </c>
      <c r="D963" s="1">
        <f t="shared" si="30"/>
        <v>10</v>
      </c>
      <c r="E963" s="1">
        <f ca="1">IF(ROW()&lt;13,"",AVERAGE(OFFSET(United_States[[#This Row],[Last]],,,-12)))</f>
        <v>393.25</v>
      </c>
      <c r="F963" s="9">
        <f t="shared" si="31"/>
        <v>2.5445292620865138E-2</v>
      </c>
      <c r="G963" s="16">
        <f ca="1">IF(ROW()&lt;13,"",AVERAGE(OFFSET(United_States[[#This Row],[% Change]],,,-12)))</f>
        <v>3.9520024249942087E-3</v>
      </c>
    </row>
    <row r="964" spans="1:7" x14ac:dyDescent="0.25">
      <c r="A964" s="1"/>
      <c r="B964" s="2">
        <v>31213</v>
      </c>
      <c r="C964" s="1">
        <v>390</v>
      </c>
      <c r="D964" s="1">
        <f t="shared" si="30"/>
        <v>-13</v>
      </c>
      <c r="E964" s="1">
        <f ca="1">IF(ROW()&lt;13,"",AVERAGE(OFFSET(United_States[[#This Row],[Last]],,,-12)))</f>
        <v>394.66666666666669</v>
      </c>
      <c r="F964" s="9">
        <f t="shared" si="31"/>
        <v>-3.2258064516129031E-2</v>
      </c>
      <c r="G964" s="16">
        <f ca="1">IF(ROW()&lt;13,"",AVERAGE(OFFSET(United_States[[#This Row],[% Change]],,,-12)))</f>
        <v>4.0703934217071166E-3</v>
      </c>
    </row>
    <row r="965" spans="1:7" x14ac:dyDescent="0.25">
      <c r="A965" s="1"/>
      <c r="B965" s="2">
        <v>31220</v>
      </c>
      <c r="C965" s="1">
        <v>386</v>
      </c>
      <c r="D965" s="1">
        <f t="shared" si="30"/>
        <v>-4</v>
      </c>
      <c r="E965" s="1">
        <f ca="1">IF(ROW()&lt;13,"",AVERAGE(OFFSET(United_States[[#This Row],[Last]],,,-12)))</f>
        <v>394.66666666666669</v>
      </c>
      <c r="F965" s="9">
        <f t="shared" si="31"/>
        <v>-1.0256410256410256E-2</v>
      </c>
      <c r="G965" s="16">
        <f ca="1">IF(ROW()&lt;13,"",AVERAGE(OFFSET(United_States[[#This Row],[% Change]],,,-12)))</f>
        <v>3.113136572654225E-4</v>
      </c>
    </row>
    <row r="966" spans="1:7" x14ac:dyDescent="0.25">
      <c r="A966" s="1"/>
      <c r="B966" s="2">
        <v>31227</v>
      </c>
      <c r="C966" s="1">
        <v>390</v>
      </c>
      <c r="D966" s="1">
        <f t="shared" si="30"/>
        <v>4</v>
      </c>
      <c r="E966" s="1">
        <f ca="1">IF(ROW()&lt;13,"",AVERAGE(OFFSET(United_States[[#This Row],[Last]],,,-12)))</f>
        <v>393.41666666666669</v>
      </c>
      <c r="F966" s="9">
        <f t="shared" si="31"/>
        <v>1.0362694300518135E-2</v>
      </c>
      <c r="G966" s="16">
        <f ca="1">IF(ROW()&lt;13,"",AVERAGE(OFFSET(United_States[[#This Row],[% Change]],,,-12)))</f>
        <v>-2.9270283116464946E-3</v>
      </c>
    </row>
    <row r="967" spans="1:7" x14ac:dyDescent="0.25">
      <c r="A967" s="1"/>
      <c r="B967" s="2">
        <v>31234</v>
      </c>
      <c r="C967" s="1">
        <v>395</v>
      </c>
      <c r="D967" s="1">
        <f t="shared" si="30"/>
        <v>5</v>
      </c>
      <c r="E967" s="1">
        <f ca="1">IF(ROW()&lt;13,"",AVERAGE(OFFSET(United_States[[#This Row],[Last]],,,-12)))</f>
        <v>392.08333333333331</v>
      </c>
      <c r="F967" s="9">
        <f t="shared" si="31"/>
        <v>1.282051282051282E-2</v>
      </c>
      <c r="G967" s="16">
        <f ca="1">IF(ROW()&lt;13,"",AVERAGE(OFFSET(United_States[[#This Row],[% Change]],,,-12)))</f>
        <v>-3.0932201445049942E-3</v>
      </c>
    </row>
    <row r="968" spans="1:7" x14ac:dyDescent="0.25">
      <c r="A968" s="1"/>
      <c r="B968" s="2">
        <v>31241</v>
      </c>
      <c r="C968" s="1">
        <v>386</v>
      </c>
      <c r="D968" s="1">
        <f t="shared" si="30"/>
        <v>-9</v>
      </c>
      <c r="E968" s="1">
        <f ca="1">IF(ROW()&lt;13,"",AVERAGE(OFFSET(United_States[[#This Row],[Last]],,,-12)))</f>
        <v>391.66666666666669</v>
      </c>
      <c r="F968" s="9">
        <f t="shared" si="31"/>
        <v>-2.2784810126582278E-2</v>
      </c>
      <c r="G968" s="16">
        <f ca="1">IF(ROW()&lt;13,"",AVERAGE(OFFSET(United_States[[#This Row],[% Change]],,,-12)))</f>
        <v>-9.3680428116868356E-4</v>
      </c>
    </row>
    <row r="969" spans="1:7" x14ac:dyDescent="0.25">
      <c r="A969" s="1"/>
      <c r="B969" s="2">
        <v>31248</v>
      </c>
      <c r="C969" s="1">
        <v>370</v>
      </c>
      <c r="D969" s="1">
        <f t="shared" si="30"/>
        <v>-16</v>
      </c>
      <c r="E969" s="1">
        <f ca="1">IF(ROW()&lt;13,"",AVERAGE(OFFSET(United_States[[#This Row],[Last]],,,-12)))</f>
        <v>390.33333333333331</v>
      </c>
      <c r="F969" s="9">
        <f t="shared" si="31"/>
        <v>-4.145077720207254E-2</v>
      </c>
      <c r="G969" s="16">
        <f ca="1">IF(ROW()&lt;13,"",AVERAGE(OFFSET(United_States[[#This Row],[% Change]],,,-12)))</f>
        <v>-3.3253920659108752E-3</v>
      </c>
    </row>
    <row r="970" spans="1:7" x14ac:dyDescent="0.25">
      <c r="A970" s="1"/>
      <c r="B970" s="2">
        <v>31255</v>
      </c>
      <c r="C970" s="1">
        <v>362</v>
      </c>
      <c r="D970" s="1">
        <f t="shared" si="30"/>
        <v>-8</v>
      </c>
      <c r="E970" s="1">
        <f ca="1">IF(ROW()&lt;13,"",AVERAGE(OFFSET(United_States[[#This Row],[Last]],,,-12)))</f>
        <v>388</v>
      </c>
      <c r="F970" s="9">
        <f t="shared" si="31"/>
        <v>-2.1621621621621623E-2</v>
      </c>
      <c r="G970" s="16">
        <f ca="1">IF(ROW()&lt;13,"",AVERAGE(OFFSET(United_States[[#This Row],[% Change]],,,-12)))</f>
        <v>-5.9907517260891878E-3</v>
      </c>
    </row>
    <row r="971" spans="1:7" x14ac:dyDescent="0.25">
      <c r="A971" s="1"/>
      <c r="B971" s="2">
        <v>31262</v>
      </c>
      <c r="C971" s="1">
        <v>407</v>
      </c>
      <c r="D971" s="1">
        <f t="shared" si="30"/>
        <v>45</v>
      </c>
      <c r="E971" s="1">
        <f ca="1">IF(ROW()&lt;13,"",AVERAGE(OFFSET(United_States[[#This Row],[Last]],,,-12)))</f>
        <v>389.08333333333331</v>
      </c>
      <c r="F971" s="9">
        <f t="shared" si="31"/>
        <v>0.12430939226519337</v>
      </c>
      <c r="G971" s="16">
        <f ca="1">IF(ROW()&lt;13,"",AVERAGE(OFFSET(United_States[[#This Row],[% Change]],,,-12)))</f>
        <v>3.5136634413094046E-3</v>
      </c>
    </row>
    <row r="972" spans="1:7" x14ac:dyDescent="0.25">
      <c r="A972" s="1"/>
      <c r="B972" s="2">
        <v>31269</v>
      </c>
      <c r="C972" s="1">
        <v>402</v>
      </c>
      <c r="D972" s="1">
        <f t="shared" si="30"/>
        <v>-5</v>
      </c>
      <c r="E972" s="1">
        <f ca="1">IF(ROW()&lt;13,"",AVERAGE(OFFSET(United_States[[#This Row],[Last]],,,-12)))</f>
        <v>390</v>
      </c>
      <c r="F972" s="9">
        <f t="shared" si="31"/>
        <v>-1.2285012285012284E-2</v>
      </c>
      <c r="G972" s="16">
        <f ca="1">IF(ROW()&lt;13,"",AVERAGE(OFFSET(United_States[[#This Row],[% Change]],,,-12)))</f>
        <v>3.1244301840558427E-3</v>
      </c>
    </row>
    <row r="973" spans="1:7" x14ac:dyDescent="0.25">
      <c r="A973" s="1"/>
      <c r="B973" s="2">
        <v>31276</v>
      </c>
      <c r="C973" s="1">
        <v>399</v>
      </c>
      <c r="D973" s="1">
        <f t="shared" si="30"/>
        <v>-3</v>
      </c>
      <c r="E973" s="1">
        <f ca="1">IF(ROW()&lt;13,"",AVERAGE(OFFSET(United_States[[#This Row],[Last]],,,-12)))</f>
        <v>390.25</v>
      </c>
      <c r="F973" s="9">
        <f t="shared" si="31"/>
        <v>-7.462686567164179E-3</v>
      </c>
      <c r="G973" s="16">
        <f ca="1">IF(ROW()&lt;13,"",AVERAGE(OFFSET(United_States[[#This Row],[% Change]],,,-12)))</f>
        <v>1.4368959880283079E-3</v>
      </c>
    </row>
    <row r="974" spans="1:7" x14ac:dyDescent="0.25">
      <c r="A974" s="1"/>
      <c r="B974" s="2">
        <v>31283</v>
      </c>
      <c r="C974" s="1">
        <v>405</v>
      </c>
      <c r="D974" s="1">
        <f t="shared" si="30"/>
        <v>6</v>
      </c>
      <c r="E974" s="1">
        <f ca="1">IF(ROW()&lt;13,"",AVERAGE(OFFSET(United_States[[#This Row],[Last]],,,-12)))</f>
        <v>391.25</v>
      </c>
      <c r="F974" s="9">
        <f t="shared" si="31"/>
        <v>1.5037593984962405E-2</v>
      </c>
      <c r="G974" s="16">
        <f ca="1">IF(ROW()&lt;13,"",AVERAGE(OFFSET(United_States[[#This Row],[% Change]],,,-12)))</f>
        <v>3.32134195142164E-3</v>
      </c>
    </row>
    <row r="975" spans="1:7" x14ac:dyDescent="0.25">
      <c r="A975" s="1"/>
      <c r="B975" s="2">
        <v>31290</v>
      </c>
      <c r="C975" s="1">
        <v>409</v>
      </c>
      <c r="D975" s="1">
        <f t="shared" si="30"/>
        <v>4</v>
      </c>
      <c r="E975" s="1">
        <f ca="1">IF(ROW()&lt;13,"",AVERAGE(OFFSET(United_States[[#This Row],[Last]],,,-12)))</f>
        <v>391.75</v>
      </c>
      <c r="F975" s="9">
        <f t="shared" si="31"/>
        <v>9.876543209876543E-3</v>
      </c>
      <c r="G975" s="16">
        <f ca="1">IF(ROW()&lt;13,"",AVERAGE(OFFSET(United_States[[#This Row],[% Change]],,,-12)))</f>
        <v>2.0239461671725909E-3</v>
      </c>
    </row>
    <row r="976" spans="1:7" x14ac:dyDescent="0.25">
      <c r="A976" s="1"/>
      <c r="B976" s="2">
        <v>31297</v>
      </c>
      <c r="C976" s="1">
        <v>426</v>
      </c>
      <c r="D976" s="1">
        <f t="shared" si="30"/>
        <v>17</v>
      </c>
      <c r="E976" s="1">
        <f ca="1">IF(ROW()&lt;13,"",AVERAGE(OFFSET(United_States[[#This Row],[Last]],,,-12)))</f>
        <v>394.75</v>
      </c>
      <c r="F976" s="9">
        <f t="shared" si="31"/>
        <v>4.1564792176039117E-2</v>
      </c>
      <c r="G976" s="16">
        <f ca="1">IF(ROW()&lt;13,"",AVERAGE(OFFSET(United_States[[#This Row],[% Change]],,,-12)))</f>
        <v>8.1758508915199344E-3</v>
      </c>
    </row>
    <row r="977" spans="1:7" x14ac:dyDescent="0.25">
      <c r="A977" s="1"/>
      <c r="B977" s="2">
        <v>31304</v>
      </c>
      <c r="C977" s="1">
        <v>408</v>
      </c>
      <c r="D977" s="1">
        <f t="shared" si="30"/>
        <v>-18</v>
      </c>
      <c r="E977" s="1">
        <f ca="1">IF(ROW()&lt;13,"",AVERAGE(OFFSET(United_States[[#This Row],[Last]],,,-12)))</f>
        <v>396.58333333333331</v>
      </c>
      <c r="F977" s="9">
        <f t="shared" si="31"/>
        <v>-4.2253521126760563E-2</v>
      </c>
      <c r="G977" s="16">
        <f ca="1">IF(ROW()&lt;13,"",AVERAGE(OFFSET(United_States[[#This Row],[% Change]],,,-12)))</f>
        <v>5.5094249856574113E-3</v>
      </c>
    </row>
    <row r="978" spans="1:7" x14ac:dyDescent="0.25">
      <c r="A978" s="1"/>
      <c r="B978" s="2">
        <v>31311</v>
      </c>
      <c r="C978" s="1">
        <v>401</v>
      </c>
      <c r="D978" s="1">
        <f t="shared" si="30"/>
        <v>-7</v>
      </c>
      <c r="E978" s="1">
        <f ca="1">IF(ROW()&lt;13,"",AVERAGE(OFFSET(United_States[[#This Row],[Last]],,,-12)))</f>
        <v>397.5</v>
      </c>
      <c r="F978" s="9">
        <f t="shared" si="31"/>
        <v>-1.7156862745098041E-2</v>
      </c>
      <c r="G978" s="16">
        <f ca="1">IF(ROW()&lt;13,"",AVERAGE(OFFSET(United_States[[#This Row],[% Change]],,,-12)))</f>
        <v>3.2161285651893957E-3</v>
      </c>
    </row>
    <row r="979" spans="1:7" x14ac:dyDescent="0.25">
      <c r="A979" s="1"/>
      <c r="B979" s="2">
        <v>31318</v>
      </c>
      <c r="C979" s="1">
        <v>399</v>
      </c>
      <c r="D979" s="1">
        <f t="shared" si="30"/>
        <v>-2</v>
      </c>
      <c r="E979" s="1">
        <f ca="1">IF(ROW()&lt;13,"",AVERAGE(OFFSET(United_States[[#This Row],[Last]],,,-12)))</f>
        <v>397.83333333333331</v>
      </c>
      <c r="F979" s="9">
        <f t="shared" si="31"/>
        <v>-4.9875311720698253E-3</v>
      </c>
      <c r="G979" s="16">
        <f ca="1">IF(ROW()&lt;13,"",AVERAGE(OFFSET(United_States[[#This Row],[% Change]],,,-12)))</f>
        <v>1.7321248991408408E-3</v>
      </c>
    </row>
    <row r="980" spans="1:7" x14ac:dyDescent="0.25">
      <c r="A980" s="1"/>
      <c r="B980" s="2">
        <v>31325</v>
      </c>
      <c r="C980" s="1">
        <v>405</v>
      </c>
      <c r="D980" s="1">
        <f t="shared" si="30"/>
        <v>6</v>
      </c>
      <c r="E980" s="1">
        <f ca="1">IF(ROW()&lt;13,"",AVERAGE(OFFSET(United_States[[#This Row],[Last]],,,-12)))</f>
        <v>399.41666666666669</v>
      </c>
      <c r="F980" s="9">
        <f t="shared" si="31"/>
        <v>1.5037593984962405E-2</v>
      </c>
      <c r="G980" s="16">
        <f ca="1">IF(ROW()&lt;13,"",AVERAGE(OFFSET(United_States[[#This Row],[% Change]],,,-12)))</f>
        <v>4.8839919084362323E-3</v>
      </c>
    </row>
    <row r="981" spans="1:7" x14ac:dyDescent="0.25">
      <c r="A981" s="1"/>
      <c r="B981" s="2">
        <v>31332</v>
      </c>
      <c r="C981" s="1">
        <v>400</v>
      </c>
      <c r="D981" s="1">
        <f t="shared" si="30"/>
        <v>-5</v>
      </c>
      <c r="E981" s="1">
        <f ca="1">IF(ROW()&lt;13,"",AVERAGE(OFFSET(United_States[[#This Row],[Last]],,,-12)))</f>
        <v>401.91666666666669</v>
      </c>
      <c r="F981" s="9">
        <f t="shared" si="31"/>
        <v>-1.2345679012345678E-2</v>
      </c>
      <c r="G981" s="16">
        <f ca="1">IF(ROW()&lt;13,"",AVERAGE(OFFSET(United_States[[#This Row],[% Change]],,,-12)))</f>
        <v>7.3094167575801392E-3</v>
      </c>
    </row>
    <row r="982" spans="1:7" x14ac:dyDescent="0.25">
      <c r="A982" s="1"/>
      <c r="B982" s="2">
        <v>31339</v>
      </c>
      <c r="C982" s="1">
        <v>400</v>
      </c>
      <c r="D982" s="1">
        <f t="shared" si="30"/>
        <v>0</v>
      </c>
      <c r="E982" s="1">
        <f ca="1">IF(ROW()&lt;13,"",AVERAGE(OFFSET(United_States[[#This Row],[Last]],,,-12)))</f>
        <v>405.08333333333331</v>
      </c>
      <c r="F982" s="9">
        <f t="shared" si="31"/>
        <v>0</v>
      </c>
      <c r="G982" s="16">
        <f ca="1">IF(ROW()&lt;13,"",AVERAGE(OFFSET(United_States[[#This Row],[% Change]],,,-12)))</f>
        <v>9.1112185593819409E-3</v>
      </c>
    </row>
    <row r="983" spans="1:7" x14ac:dyDescent="0.25">
      <c r="A983" s="1"/>
      <c r="B983" s="2">
        <v>31346</v>
      </c>
      <c r="C983" s="1">
        <v>418</v>
      </c>
      <c r="D983" s="1">
        <f t="shared" si="30"/>
        <v>18</v>
      </c>
      <c r="E983" s="1">
        <f ca="1">IF(ROW()&lt;13,"",AVERAGE(OFFSET(United_States[[#This Row],[Last]],,,-12)))</f>
        <v>406</v>
      </c>
      <c r="F983" s="9">
        <f t="shared" si="31"/>
        <v>4.4999999999999998E-2</v>
      </c>
      <c r="G983" s="16">
        <f ca="1">IF(ROW()&lt;13,"",AVERAGE(OFFSET(United_States[[#This Row],[% Change]],,,-12)))</f>
        <v>2.5021025372824915E-3</v>
      </c>
    </row>
    <row r="984" spans="1:7" x14ac:dyDescent="0.25">
      <c r="A984" s="1"/>
      <c r="B984" s="2">
        <v>31353</v>
      </c>
      <c r="C984" s="1">
        <v>398</v>
      </c>
      <c r="D984" s="1">
        <f t="shared" si="30"/>
        <v>-20</v>
      </c>
      <c r="E984" s="1">
        <f ca="1">IF(ROW()&lt;13,"",AVERAGE(OFFSET(United_States[[#This Row],[Last]],,,-12)))</f>
        <v>405.66666666666669</v>
      </c>
      <c r="F984" s="9">
        <f t="shared" si="31"/>
        <v>-4.784688995215311E-2</v>
      </c>
      <c r="G984" s="16">
        <f ca="1">IF(ROW()&lt;13,"",AVERAGE(OFFSET(United_States[[#This Row],[% Change]],,,-12)))</f>
        <v>-4.6138726831257762E-4</v>
      </c>
    </row>
    <row r="985" spans="1:7" x14ac:dyDescent="0.25">
      <c r="A985" s="1"/>
      <c r="B985" s="2">
        <v>31360</v>
      </c>
      <c r="C985" s="1">
        <v>397</v>
      </c>
      <c r="D985" s="1">
        <f t="shared" si="30"/>
        <v>-1</v>
      </c>
      <c r="E985" s="1">
        <f ca="1">IF(ROW()&lt;13,"",AVERAGE(OFFSET(United_States[[#This Row],[Last]],,,-12)))</f>
        <v>405.5</v>
      </c>
      <c r="F985" s="9">
        <f t="shared" si="31"/>
        <v>-2.5125628140703518E-3</v>
      </c>
      <c r="G985" s="16">
        <f ca="1">IF(ROW()&lt;13,"",AVERAGE(OFFSET(United_States[[#This Row],[% Change]],,,-12)))</f>
        <v>-4.8876955554758039E-5</v>
      </c>
    </row>
    <row r="986" spans="1:7" x14ac:dyDescent="0.25">
      <c r="A986" s="1"/>
      <c r="B986" s="2">
        <v>31367</v>
      </c>
      <c r="C986" s="1">
        <v>397</v>
      </c>
      <c r="D986" s="1">
        <f t="shared" si="30"/>
        <v>0</v>
      </c>
      <c r="E986" s="1">
        <f ca="1">IF(ROW()&lt;13,"",AVERAGE(OFFSET(United_States[[#This Row],[Last]],,,-12)))</f>
        <v>404.83333333333331</v>
      </c>
      <c r="F986" s="9">
        <f t="shared" si="31"/>
        <v>0</v>
      </c>
      <c r="G986" s="16">
        <f ca="1">IF(ROW()&lt;13,"",AVERAGE(OFFSET(United_States[[#This Row],[% Change]],,,-12)))</f>
        <v>-1.302009787634959E-3</v>
      </c>
    </row>
    <row r="987" spans="1:7" x14ac:dyDescent="0.25">
      <c r="A987" s="1"/>
      <c r="B987" s="2">
        <v>31374</v>
      </c>
      <c r="C987" s="1">
        <v>382</v>
      </c>
      <c r="D987" s="1">
        <f t="shared" si="30"/>
        <v>-15</v>
      </c>
      <c r="E987" s="1">
        <f ca="1">IF(ROW()&lt;13,"",AVERAGE(OFFSET(United_States[[#This Row],[Last]],,,-12)))</f>
        <v>402.58333333333331</v>
      </c>
      <c r="F987" s="9">
        <f t="shared" si="31"/>
        <v>-3.7783375314861464E-2</v>
      </c>
      <c r="G987" s="16">
        <f ca="1">IF(ROW()&lt;13,"",AVERAGE(OFFSET(United_States[[#This Row],[% Change]],,,-12)))</f>
        <v>-5.2736696646964593E-3</v>
      </c>
    </row>
    <row r="988" spans="1:7" x14ac:dyDescent="0.25">
      <c r="A988" s="1"/>
      <c r="B988" s="2">
        <v>31381</v>
      </c>
      <c r="C988" s="1">
        <v>393</v>
      </c>
      <c r="D988" s="1">
        <f t="shared" si="30"/>
        <v>11</v>
      </c>
      <c r="E988" s="1">
        <f ca="1">IF(ROW()&lt;13,"",AVERAGE(OFFSET(United_States[[#This Row],[Last]],,,-12)))</f>
        <v>399.83333333333331</v>
      </c>
      <c r="F988" s="9">
        <f t="shared" si="31"/>
        <v>2.8795811518324606E-2</v>
      </c>
      <c r="G988" s="16">
        <f ca="1">IF(ROW()&lt;13,"",AVERAGE(OFFSET(United_States[[#This Row],[% Change]],,,-12)))</f>
        <v>-6.3377513861726685E-3</v>
      </c>
    </row>
    <row r="989" spans="1:7" x14ac:dyDescent="0.25">
      <c r="A989" s="1"/>
      <c r="B989" s="2">
        <v>31388</v>
      </c>
      <c r="C989" s="1">
        <v>399</v>
      </c>
      <c r="D989" s="1">
        <f t="shared" si="30"/>
        <v>6</v>
      </c>
      <c r="E989" s="1">
        <f ca="1">IF(ROW()&lt;13,"",AVERAGE(OFFSET(United_States[[#This Row],[Last]],,,-12)))</f>
        <v>399.08333333333331</v>
      </c>
      <c r="F989" s="9">
        <f t="shared" si="31"/>
        <v>1.5267175572519083E-2</v>
      </c>
      <c r="G989" s="16">
        <f ca="1">IF(ROW()&lt;13,"",AVERAGE(OFFSET(United_States[[#This Row],[% Change]],,,-12)))</f>
        <v>-1.5443599945660312E-3</v>
      </c>
    </row>
    <row r="990" spans="1:7" x14ac:dyDescent="0.25">
      <c r="A990" s="1"/>
      <c r="B990" s="2">
        <v>31395</v>
      </c>
      <c r="C990" s="1">
        <v>382</v>
      </c>
      <c r="D990" s="1">
        <f t="shared" si="30"/>
        <v>-17</v>
      </c>
      <c r="E990" s="1">
        <f ca="1">IF(ROW()&lt;13,"",AVERAGE(OFFSET(United_States[[#This Row],[Last]],,,-12)))</f>
        <v>397.5</v>
      </c>
      <c r="F990" s="9">
        <f t="shared" si="31"/>
        <v>-4.2606516290726815E-2</v>
      </c>
      <c r="G990" s="16">
        <f ca="1">IF(ROW()&lt;13,"",AVERAGE(OFFSET(United_States[[#This Row],[% Change]],,,-12)))</f>
        <v>-3.665164456701763E-3</v>
      </c>
    </row>
    <row r="991" spans="1:7" x14ac:dyDescent="0.25">
      <c r="A991" s="1"/>
      <c r="B991" s="2">
        <v>31402</v>
      </c>
      <c r="C991" s="1">
        <v>370</v>
      </c>
      <c r="D991" s="1">
        <f t="shared" si="30"/>
        <v>-12</v>
      </c>
      <c r="E991" s="1">
        <f ca="1">IF(ROW()&lt;13,"",AVERAGE(OFFSET(United_States[[#This Row],[Last]],,,-12)))</f>
        <v>395.08333333333331</v>
      </c>
      <c r="F991" s="9">
        <f t="shared" si="31"/>
        <v>-3.1413612565445025E-2</v>
      </c>
      <c r="G991" s="16">
        <f ca="1">IF(ROW()&lt;13,"",AVERAGE(OFFSET(United_States[[#This Row],[% Change]],,,-12)))</f>
        <v>-5.8673379061496946E-3</v>
      </c>
    </row>
    <row r="992" spans="1:7" x14ac:dyDescent="0.25">
      <c r="A992" s="1"/>
      <c r="B992" s="2">
        <v>31409</v>
      </c>
      <c r="C992" s="1">
        <v>390</v>
      </c>
      <c r="D992" s="1">
        <f t="shared" si="30"/>
        <v>20</v>
      </c>
      <c r="E992" s="1">
        <f ca="1">IF(ROW()&lt;13,"",AVERAGE(OFFSET(United_States[[#This Row],[Last]],,,-12)))</f>
        <v>393.83333333333331</v>
      </c>
      <c r="F992" s="9">
        <f t="shared" si="31"/>
        <v>5.4054054054054057E-2</v>
      </c>
      <c r="G992" s="16">
        <f ca="1">IF(ROW()&lt;13,"",AVERAGE(OFFSET(United_States[[#This Row],[% Change]],,,-12)))</f>
        <v>-2.6159662337253906E-3</v>
      </c>
    </row>
    <row r="993" spans="1:7" x14ac:dyDescent="0.25">
      <c r="A993" s="1"/>
      <c r="B993" s="2">
        <v>31416</v>
      </c>
      <c r="C993" s="1">
        <v>362</v>
      </c>
      <c r="D993" s="1">
        <f t="shared" si="30"/>
        <v>-28</v>
      </c>
      <c r="E993" s="1">
        <f ca="1">IF(ROW()&lt;13,"",AVERAGE(OFFSET(United_States[[#This Row],[Last]],,,-12)))</f>
        <v>390.66666666666669</v>
      </c>
      <c r="F993" s="9">
        <f t="shared" si="31"/>
        <v>-7.179487179487179E-2</v>
      </c>
      <c r="G993" s="16">
        <f ca="1">IF(ROW()&lt;13,"",AVERAGE(OFFSET(United_States[[#This Row],[% Change]],,,-12)))</f>
        <v>-7.5700656322692335E-3</v>
      </c>
    </row>
    <row r="994" spans="1:7" x14ac:dyDescent="0.25">
      <c r="A994" s="1"/>
      <c r="B994" s="2">
        <v>31423</v>
      </c>
      <c r="C994" s="1">
        <v>397</v>
      </c>
      <c r="D994" s="1">
        <f t="shared" si="30"/>
        <v>35</v>
      </c>
      <c r="E994" s="1">
        <f ca="1">IF(ROW()&lt;13,"",AVERAGE(OFFSET(United_States[[#This Row],[Last]],,,-12)))</f>
        <v>390.41666666666669</v>
      </c>
      <c r="F994" s="9">
        <f t="shared" si="31"/>
        <v>9.668508287292818E-2</v>
      </c>
      <c r="G994" s="16">
        <f ca="1">IF(ROW()&lt;13,"",AVERAGE(OFFSET(United_States[[#This Row],[% Change]],,,-12)))</f>
        <v>4.8702460714144846E-4</v>
      </c>
    </row>
    <row r="995" spans="1:7" x14ac:dyDescent="0.25">
      <c r="A995" s="1"/>
      <c r="B995" s="2">
        <v>31430</v>
      </c>
      <c r="C995" s="1">
        <v>364</v>
      </c>
      <c r="D995" s="1">
        <f t="shared" si="30"/>
        <v>-33</v>
      </c>
      <c r="E995" s="1">
        <f ca="1">IF(ROW()&lt;13,"",AVERAGE(OFFSET(United_States[[#This Row],[Last]],,,-12)))</f>
        <v>385.91666666666669</v>
      </c>
      <c r="F995" s="9">
        <f t="shared" si="31"/>
        <v>-8.3123425692695208E-2</v>
      </c>
      <c r="G995" s="16">
        <f ca="1">IF(ROW()&lt;13,"",AVERAGE(OFFSET(United_States[[#This Row],[% Change]],,,-12)))</f>
        <v>-1.0189927533916487E-2</v>
      </c>
    </row>
    <row r="996" spans="1:7" x14ac:dyDescent="0.25">
      <c r="A996" s="1"/>
      <c r="B996" s="2">
        <v>31437</v>
      </c>
      <c r="C996" s="1">
        <v>344</v>
      </c>
      <c r="D996" s="1">
        <f t="shared" si="30"/>
        <v>-20</v>
      </c>
      <c r="E996" s="1">
        <f ca="1">IF(ROW()&lt;13,"",AVERAGE(OFFSET(United_States[[#This Row],[Last]],,,-12)))</f>
        <v>381.41666666666669</v>
      </c>
      <c r="F996" s="9">
        <f t="shared" si="31"/>
        <v>-5.4945054945054944E-2</v>
      </c>
      <c r="G996" s="16">
        <f ca="1">IF(ROW()&lt;13,"",AVERAGE(OFFSET(United_States[[#This Row],[% Change]],,,-12)))</f>
        <v>-1.0781441283324972E-2</v>
      </c>
    </row>
    <row r="997" spans="1:7" x14ac:dyDescent="0.25">
      <c r="A997" s="1"/>
      <c r="B997" s="2">
        <v>31444</v>
      </c>
      <c r="C997" s="1">
        <v>364</v>
      </c>
      <c r="D997" s="1">
        <f t="shared" si="30"/>
        <v>20</v>
      </c>
      <c r="E997" s="1">
        <f ca="1">IF(ROW()&lt;13,"",AVERAGE(OFFSET(United_States[[#This Row],[Last]],,,-12)))</f>
        <v>378.66666666666669</v>
      </c>
      <c r="F997" s="9">
        <f t="shared" si="31"/>
        <v>5.8139534883720929E-2</v>
      </c>
      <c r="G997" s="16">
        <f ca="1">IF(ROW()&lt;13,"",AVERAGE(OFFSET(United_States[[#This Row],[% Change]],,,-12)))</f>
        <v>-5.7270998085090325E-3</v>
      </c>
    </row>
    <row r="998" spans="1:7" x14ac:dyDescent="0.25">
      <c r="A998" s="1"/>
      <c r="B998" s="2">
        <v>31451</v>
      </c>
      <c r="C998" s="1">
        <v>366</v>
      </c>
      <c r="D998" s="1">
        <f t="shared" si="30"/>
        <v>2</v>
      </c>
      <c r="E998" s="1">
        <f ca="1">IF(ROW()&lt;13,"",AVERAGE(OFFSET(United_States[[#This Row],[Last]],,,-12)))</f>
        <v>376.08333333333331</v>
      </c>
      <c r="F998" s="9">
        <f t="shared" si="31"/>
        <v>5.4945054945054949E-3</v>
      </c>
      <c r="G998" s="16">
        <f ca="1">IF(ROW()&lt;13,"",AVERAGE(OFFSET(United_States[[#This Row],[% Change]],,,-12)))</f>
        <v>-5.2692243506335746E-3</v>
      </c>
    </row>
    <row r="999" spans="1:7" x14ac:dyDescent="0.25">
      <c r="A999" s="1"/>
      <c r="B999" s="2">
        <v>31458</v>
      </c>
      <c r="C999" s="1">
        <v>358</v>
      </c>
      <c r="D999" s="1">
        <f t="shared" si="30"/>
        <v>-8</v>
      </c>
      <c r="E999" s="1">
        <f ca="1">IF(ROW()&lt;13,"",AVERAGE(OFFSET(United_States[[#This Row],[Last]],,,-12)))</f>
        <v>374.08333333333331</v>
      </c>
      <c r="F999" s="9">
        <f t="shared" si="31"/>
        <v>-2.185792349726776E-2</v>
      </c>
      <c r="G999" s="16">
        <f ca="1">IF(ROW()&lt;13,"",AVERAGE(OFFSET(United_States[[#This Row],[% Change]],,,-12)))</f>
        <v>-3.9421033658340989E-3</v>
      </c>
    </row>
    <row r="1000" spans="1:7" x14ac:dyDescent="0.25">
      <c r="A1000" s="1"/>
      <c r="B1000" s="2">
        <v>31465</v>
      </c>
      <c r="C1000" s="1">
        <v>390</v>
      </c>
      <c r="D1000" s="1">
        <f t="shared" si="30"/>
        <v>32</v>
      </c>
      <c r="E1000" s="1">
        <f ca="1">IF(ROW()&lt;13,"",AVERAGE(OFFSET(United_States[[#This Row],[Last]],,,-12)))</f>
        <v>373.83333333333331</v>
      </c>
      <c r="F1000" s="9">
        <f t="shared" si="31"/>
        <v>8.9385474860335198E-2</v>
      </c>
      <c r="G1000" s="16">
        <f ca="1">IF(ROW()&lt;13,"",AVERAGE(OFFSET(United_States[[#This Row],[% Change]],,,-12)))</f>
        <v>1.1070352460001165E-3</v>
      </c>
    </row>
    <row r="1001" spans="1:7" x14ac:dyDescent="0.25">
      <c r="A1001" s="1"/>
      <c r="B1001" s="2">
        <v>31472</v>
      </c>
      <c r="C1001" s="1">
        <v>375</v>
      </c>
      <c r="D1001" s="1">
        <f t="shared" si="30"/>
        <v>-15</v>
      </c>
      <c r="E1001" s="1">
        <f ca="1">IF(ROW()&lt;13,"",AVERAGE(OFFSET(United_States[[#This Row],[Last]],,,-12)))</f>
        <v>371.83333333333331</v>
      </c>
      <c r="F1001" s="9">
        <f t="shared" si="31"/>
        <v>-3.8461538461538464E-2</v>
      </c>
      <c r="G1001" s="16">
        <f ca="1">IF(ROW()&lt;13,"",AVERAGE(OFFSET(United_States[[#This Row],[% Change]],,,-12)))</f>
        <v>-3.3703575901713467E-3</v>
      </c>
    </row>
    <row r="1002" spans="1:7" x14ac:dyDescent="0.25">
      <c r="A1002" s="1"/>
      <c r="B1002" s="2">
        <v>31479</v>
      </c>
      <c r="C1002" s="1">
        <v>366</v>
      </c>
      <c r="D1002" s="1">
        <f t="shared" si="30"/>
        <v>-9</v>
      </c>
      <c r="E1002" s="1">
        <f ca="1">IF(ROW()&lt;13,"",AVERAGE(OFFSET(United_States[[#This Row],[Last]],,,-12)))</f>
        <v>370.5</v>
      </c>
      <c r="F1002" s="9">
        <f t="shared" si="31"/>
        <v>-2.4E-2</v>
      </c>
      <c r="G1002" s="16">
        <f ca="1">IF(ROW()&lt;13,"",AVERAGE(OFFSET(United_States[[#This Row],[% Change]],,,-12)))</f>
        <v>-1.8198145659441111E-3</v>
      </c>
    </row>
    <row r="1003" spans="1:7" x14ac:dyDescent="0.25">
      <c r="A1003" s="1"/>
      <c r="B1003" s="2">
        <v>31486</v>
      </c>
      <c r="C1003" s="1">
        <v>382</v>
      </c>
      <c r="D1003" s="1">
        <f t="shared" si="30"/>
        <v>16</v>
      </c>
      <c r="E1003" s="1">
        <f ca="1">IF(ROW()&lt;13,"",AVERAGE(OFFSET(United_States[[#This Row],[Last]],,,-12)))</f>
        <v>371.5</v>
      </c>
      <c r="F1003" s="9">
        <f t="shared" si="31"/>
        <v>4.3715846994535519E-2</v>
      </c>
      <c r="G1003" s="16">
        <f ca="1">IF(ROW()&lt;13,"",AVERAGE(OFFSET(United_States[[#This Row],[% Change]],,,-12)))</f>
        <v>4.4409737307209351E-3</v>
      </c>
    </row>
    <row r="1004" spans="1:7" x14ac:dyDescent="0.25">
      <c r="A1004" s="1"/>
      <c r="B1004" s="2">
        <v>31493</v>
      </c>
      <c r="C1004" s="1">
        <v>387</v>
      </c>
      <c r="D1004" s="1">
        <f t="shared" si="30"/>
        <v>5</v>
      </c>
      <c r="E1004" s="1">
        <f ca="1">IF(ROW()&lt;13,"",AVERAGE(OFFSET(United_States[[#This Row],[Last]],,,-12)))</f>
        <v>371.25</v>
      </c>
      <c r="F1004" s="9">
        <f t="shared" si="31"/>
        <v>1.3089005235602094E-2</v>
      </c>
      <c r="G1004" s="16">
        <f ca="1">IF(ROW()&lt;13,"",AVERAGE(OFFSET(United_States[[#This Row],[% Change]],,,-12)))</f>
        <v>1.0272196625166045E-3</v>
      </c>
    </row>
    <row r="1005" spans="1:7" x14ac:dyDescent="0.25">
      <c r="A1005" s="1"/>
      <c r="B1005" s="2">
        <v>31500</v>
      </c>
      <c r="C1005" s="1">
        <v>396</v>
      </c>
      <c r="D1005" s="1">
        <f t="shared" si="30"/>
        <v>9</v>
      </c>
      <c r="E1005" s="1">
        <f ca="1">IF(ROW()&lt;13,"",AVERAGE(OFFSET(United_States[[#This Row],[Last]],,,-12)))</f>
        <v>374.08333333333331</v>
      </c>
      <c r="F1005" s="9">
        <f t="shared" si="31"/>
        <v>2.3255813953488372E-2</v>
      </c>
      <c r="G1005" s="16">
        <f ca="1">IF(ROW()&lt;13,"",AVERAGE(OFFSET(United_States[[#This Row],[% Change]],,,-12)))</f>
        <v>8.9481101415466186E-3</v>
      </c>
    </row>
    <row r="1006" spans="1:7" x14ac:dyDescent="0.25">
      <c r="A1006" s="1"/>
      <c r="B1006" s="2">
        <v>31507</v>
      </c>
      <c r="C1006" s="1">
        <v>381</v>
      </c>
      <c r="D1006" s="1">
        <f t="shared" si="30"/>
        <v>-15</v>
      </c>
      <c r="E1006" s="1">
        <f ca="1">IF(ROW()&lt;13,"",AVERAGE(OFFSET(United_States[[#This Row],[Last]],,,-12)))</f>
        <v>372.75</v>
      </c>
      <c r="F1006" s="9">
        <f t="shared" si="31"/>
        <v>-3.787878787878788E-2</v>
      </c>
      <c r="G1006" s="16">
        <f ca="1">IF(ROW()&lt;13,"",AVERAGE(OFFSET(United_States[[#This Row],[% Change]],,,-12)))</f>
        <v>-2.2655457544297208E-3</v>
      </c>
    </row>
    <row r="1007" spans="1:7" x14ac:dyDescent="0.25">
      <c r="A1007" s="1"/>
      <c r="B1007" s="2">
        <v>31514</v>
      </c>
      <c r="C1007" s="1">
        <v>388</v>
      </c>
      <c r="D1007" s="1">
        <f t="shared" si="30"/>
        <v>7</v>
      </c>
      <c r="E1007" s="1">
        <f ca="1">IF(ROW()&lt;13,"",AVERAGE(OFFSET(United_States[[#This Row],[Last]],,,-12)))</f>
        <v>374.75</v>
      </c>
      <c r="F1007" s="9">
        <f t="shared" si="31"/>
        <v>1.8372703412073491E-2</v>
      </c>
      <c r="G1007" s="16">
        <f ca="1">IF(ROW()&lt;13,"",AVERAGE(OFFSET(United_States[[#This Row],[% Change]],,,-12)))</f>
        <v>6.1924650043010052E-3</v>
      </c>
    </row>
    <row r="1008" spans="1:7" x14ac:dyDescent="0.25">
      <c r="A1008" s="1"/>
      <c r="B1008" s="2">
        <v>31521</v>
      </c>
      <c r="C1008" s="1">
        <v>383</v>
      </c>
      <c r="D1008" s="1">
        <f t="shared" si="30"/>
        <v>-5</v>
      </c>
      <c r="E1008" s="1">
        <f ca="1">IF(ROW()&lt;13,"",AVERAGE(OFFSET(United_States[[#This Row],[Last]],,,-12)))</f>
        <v>378</v>
      </c>
      <c r="F1008" s="9">
        <f t="shared" si="31"/>
        <v>-1.2886597938144329E-2</v>
      </c>
      <c r="G1008" s="16">
        <f ca="1">IF(ROW()&lt;13,"",AVERAGE(OFFSET(United_States[[#This Row],[% Change]],,,-12)))</f>
        <v>9.6973364215435561E-3</v>
      </c>
    </row>
    <row r="1009" spans="1:7" x14ac:dyDescent="0.25">
      <c r="A1009" s="1"/>
      <c r="B1009" s="2">
        <v>31528</v>
      </c>
      <c r="C1009" s="1">
        <v>391</v>
      </c>
      <c r="D1009" s="1">
        <f t="shared" si="30"/>
        <v>8</v>
      </c>
      <c r="E1009" s="1">
        <f ca="1">IF(ROW()&lt;13,"",AVERAGE(OFFSET(United_States[[#This Row],[Last]],,,-12)))</f>
        <v>380.25</v>
      </c>
      <c r="F1009" s="9">
        <f t="shared" si="31"/>
        <v>2.0887728459530026E-2</v>
      </c>
      <c r="G1009" s="16">
        <f ca="1">IF(ROW()&lt;13,"",AVERAGE(OFFSET(United_States[[#This Row],[% Change]],,,-12)))</f>
        <v>6.5930192195276472E-3</v>
      </c>
    </row>
    <row r="1010" spans="1:7" x14ac:dyDescent="0.25">
      <c r="A1010" s="1"/>
      <c r="B1010" s="2">
        <v>31535</v>
      </c>
      <c r="C1010" s="1">
        <v>392</v>
      </c>
      <c r="D1010" s="1">
        <f t="shared" si="30"/>
        <v>1</v>
      </c>
      <c r="E1010" s="1">
        <f ca="1">IF(ROW()&lt;13,"",AVERAGE(OFFSET(United_States[[#This Row],[Last]],,,-12)))</f>
        <v>382.41666666666669</v>
      </c>
      <c r="F1010" s="9">
        <f t="shared" si="31"/>
        <v>2.5575447570332483E-3</v>
      </c>
      <c r="G1010" s="16">
        <f ca="1">IF(ROW()&lt;13,"",AVERAGE(OFFSET(United_States[[#This Row],[% Change]],,,-12)))</f>
        <v>6.3482724914049613E-3</v>
      </c>
    </row>
    <row r="1011" spans="1:7" x14ac:dyDescent="0.25">
      <c r="A1011" s="1"/>
      <c r="B1011" s="2">
        <v>31542</v>
      </c>
      <c r="C1011" s="1">
        <v>395</v>
      </c>
      <c r="D1011" s="1">
        <f t="shared" si="30"/>
        <v>3</v>
      </c>
      <c r="E1011" s="1">
        <f ca="1">IF(ROW()&lt;13,"",AVERAGE(OFFSET(United_States[[#This Row],[Last]],,,-12)))</f>
        <v>385.5</v>
      </c>
      <c r="F1011" s="9">
        <f t="shared" si="31"/>
        <v>7.6530612244897957E-3</v>
      </c>
      <c r="G1011" s="16">
        <f ca="1">IF(ROW()&lt;13,"",AVERAGE(OFFSET(United_States[[#This Row],[% Change]],,,-12)))</f>
        <v>8.8075212182180881E-3</v>
      </c>
    </row>
    <row r="1012" spans="1:7" x14ac:dyDescent="0.25">
      <c r="A1012" s="1"/>
      <c r="B1012" s="2">
        <v>31549</v>
      </c>
      <c r="C1012" s="1">
        <v>384</v>
      </c>
      <c r="D1012" s="1">
        <f t="shared" si="30"/>
        <v>-11</v>
      </c>
      <c r="E1012" s="1">
        <f ca="1">IF(ROW()&lt;13,"",AVERAGE(OFFSET(United_States[[#This Row],[Last]],,,-12)))</f>
        <v>385</v>
      </c>
      <c r="F1012" s="9">
        <f t="shared" si="31"/>
        <v>-2.7848101265822784E-2</v>
      </c>
      <c r="G1012" s="16">
        <f ca="1">IF(ROW()&lt;13,"",AVERAGE(OFFSET(United_States[[#This Row],[% Change]],,,-12)))</f>
        <v>-9.6194345896174257E-4</v>
      </c>
    </row>
    <row r="1013" spans="1:7" x14ac:dyDescent="0.25">
      <c r="A1013" s="1"/>
      <c r="B1013" s="2">
        <v>31556</v>
      </c>
      <c r="C1013" s="1">
        <v>386</v>
      </c>
      <c r="D1013" s="1">
        <f t="shared" si="30"/>
        <v>2</v>
      </c>
      <c r="E1013" s="1">
        <f ca="1">IF(ROW()&lt;13,"",AVERAGE(OFFSET(United_States[[#This Row],[Last]],,,-12)))</f>
        <v>385.91666666666669</v>
      </c>
      <c r="F1013" s="9">
        <f t="shared" si="31"/>
        <v>5.208333333333333E-3</v>
      </c>
      <c r="G1013" s="16">
        <f ca="1">IF(ROW()&lt;13,"",AVERAGE(OFFSET(United_States[[#This Row],[% Change]],,,-12)))</f>
        <v>2.6772125239442409E-3</v>
      </c>
    </row>
    <row r="1014" spans="1:7" x14ac:dyDescent="0.25">
      <c r="A1014" s="1"/>
      <c r="B1014" s="2">
        <v>31563</v>
      </c>
      <c r="C1014" s="1">
        <v>373</v>
      </c>
      <c r="D1014" s="1">
        <f t="shared" si="30"/>
        <v>-13</v>
      </c>
      <c r="E1014" s="1">
        <f ca="1">IF(ROW()&lt;13,"",AVERAGE(OFFSET(United_States[[#This Row],[Last]],,,-12)))</f>
        <v>386.5</v>
      </c>
      <c r="F1014" s="9">
        <f t="shared" si="31"/>
        <v>-3.367875647668394E-2</v>
      </c>
      <c r="G1014" s="16">
        <f ca="1">IF(ROW()&lt;13,"",AVERAGE(OFFSET(United_States[[#This Row],[% Change]],,,-12)))</f>
        <v>1.8706494842205788E-3</v>
      </c>
    </row>
    <row r="1015" spans="1:7" x14ac:dyDescent="0.25">
      <c r="A1015" s="1"/>
      <c r="B1015" s="2">
        <v>31570</v>
      </c>
      <c r="C1015" s="1">
        <v>375</v>
      </c>
      <c r="D1015" s="1">
        <f t="shared" si="30"/>
        <v>2</v>
      </c>
      <c r="E1015" s="1">
        <f ca="1">IF(ROW()&lt;13,"",AVERAGE(OFFSET(United_States[[#This Row],[Last]],,,-12)))</f>
        <v>385.91666666666669</v>
      </c>
      <c r="F1015" s="9">
        <f t="shared" si="31"/>
        <v>5.3619302949061663E-3</v>
      </c>
      <c r="G1015" s="16">
        <f ca="1">IF(ROW()&lt;13,"",AVERAGE(OFFSET(United_States[[#This Row],[% Change]],,,-12)))</f>
        <v>-1.325510240748534E-3</v>
      </c>
    </row>
    <row r="1016" spans="1:7" x14ac:dyDescent="0.25">
      <c r="A1016" s="1"/>
      <c r="B1016" s="2">
        <v>31577</v>
      </c>
      <c r="C1016" s="1">
        <v>369</v>
      </c>
      <c r="D1016" s="1">
        <f t="shared" si="30"/>
        <v>-6</v>
      </c>
      <c r="E1016" s="1">
        <f ca="1">IF(ROW()&lt;13,"",AVERAGE(OFFSET(United_States[[#This Row],[Last]],,,-12)))</f>
        <v>384.41666666666669</v>
      </c>
      <c r="F1016" s="9">
        <f t="shared" si="31"/>
        <v>-1.6E-2</v>
      </c>
      <c r="G1016" s="16">
        <f ca="1">IF(ROW()&lt;13,"",AVERAGE(OFFSET(United_States[[#This Row],[% Change]],,,-12)))</f>
        <v>-3.7495940103820422E-3</v>
      </c>
    </row>
    <row r="1017" spans="1:7" x14ac:dyDescent="0.25">
      <c r="A1017" s="1"/>
      <c r="B1017" s="2">
        <v>31584</v>
      </c>
      <c r="C1017" s="1">
        <v>367</v>
      </c>
      <c r="D1017" s="1">
        <f t="shared" si="30"/>
        <v>-2</v>
      </c>
      <c r="E1017" s="1">
        <f ca="1">IF(ROW()&lt;13,"",AVERAGE(OFFSET(United_States[[#This Row],[Last]],,,-12)))</f>
        <v>382</v>
      </c>
      <c r="F1017" s="9">
        <f t="shared" si="31"/>
        <v>-5.4200542005420054E-3</v>
      </c>
      <c r="G1017" s="16">
        <f ca="1">IF(ROW()&lt;13,"",AVERAGE(OFFSET(United_States[[#This Row],[% Change]],,,-12)))</f>
        <v>-6.1392496898845733E-3</v>
      </c>
    </row>
    <row r="1018" spans="1:7" x14ac:dyDescent="0.25">
      <c r="A1018" s="1"/>
      <c r="B1018" s="2">
        <v>31591</v>
      </c>
      <c r="C1018" s="1">
        <v>371</v>
      </c>
      <c r="D1018" s="1">
        <f t="shared" si="30"/>
        <v>4</v>
      </c>
      <c r="E1018" s="1">
        <f ca="1">IF(ROW()&lt;13,"",AVERAGE(OFFSET(United_States[[#This Row],[Last]],,,-12)))</f>
        <v>381.16666666666669</v>
      </c>
      <c r="F1018" s="9">
        <f t="shared" si="31"/>
        <v>1.0899182561307902E-2</v>
      </c>
      <c r="G1018" s="16">
        <f ca="1">IF(ROW()&lt;13,"",AVERAGE(OFFSET(United_States[[#This Row],[% Change]],,,-12)))</f>
        <v>-2.0744188198765913E-3</v>
      </c>
    </row>
    <row r="1019" spans="1:7" x14ac:dyDescent="0.25">
      <c r="A1019" s="1"/>
      <c r="B1019" s="2">
        <v>31598</v>
      </c>
      <c r="C1019" s="1">
        <v>371</v>
      </c>
      <c r="D1019" s="1">
        <f t="shared" si="30"/>
        <v>0</v>
      </c>
      <c r="E1019" s="1">
        <f ca="1">IF(ROW()&lt;13,"",AVERAGE(OFFSET(United_States[[#This Row],[Last]],,,-12)))</f>
        <v>379.75</v>
      </c>
      <c r="F1019" s="9">
        <f t="shared" si="31"/>
        <v>0</v>
      </c>
      <c r="G1019" s="16">
        <f ca="1">IF(ROW()&lt;13,"",AVERAGE(OFFSET(United_States[[#This Row],[% Change]],,,-12)))</f>
        <v>-3.6054774375493819E-3</v>
      </c>
    </row>
    <row r="1020" spans="1:7" x14ac:dyDescent="0.25">
      <c r="A1020" s="1"/>
      <c r="B1020" s="2">
        <v>31605</v>
      </c>
      <c r="C1020" s="1">
        <v>361</v>
      </c>
      <c r="D1020" s="1">
        <f t="shared" si="30"/>
        <v>-10</v>
      </c>
      <c r="E1020" s="1">
        <f ca="1">IF(ROW()&lt;13,"",AVERAGE(OFFSET(United_States[[#This Row],[Last]],,,-12)))</f>
        <v>377.91666666666669</v>
      </c>
      <c r="F1020" s="9">
        <f t="shared" si="31"/>
        <v>-2.6954177897574125E-2</v>
      </c>
      <c r="G1020" s="16">
        <f ca="1">IF(ROW()&lt;13,"",AVERAGE(OFFSET(United_States[[#This Row],[% Change]],,,-12)))</f>
        <v>-4.7777757675018656E-3</v>
      </c>
    </row>
    <row r="1021" spans="1:7" x14ac:dyDescent="0.25">
      <c r="A1021" s="1"/>
      <c r="B1021" s="2">
        <v>31612</v>
      </c>
      <c r="C1021" s="1">
        <v>354</v>
      </c>
      <c r="D1021" s="1">
        <f t="shared" si="30"/>
        <v>-7</v>
      </c>
      <c r="E1021" s="1">
        <f ca="1">IF(ROW()&lt;13,"",AVERAGE(OFFSET(United_States[[#This Row],[Last]],,,-12)))</f>
        <v>374.83333333333331</v>
      </c>
      <c r="F1021" s="9">
        <f t="shared" si="31"/>
        <v>-1.9390581717451522E-2</v>
      </c>
      <c r="G1021" s="16">
        <f ca="1">IF(ROW()&lt;13,"",AVERAGE(OFFSET(United_States[[#This Row],[% Change]],,,-12)))</f>
        <v>-8.1343016155836605E-3</v>
      </c>
    </row>
    <row r="1022" spans="1:7" x14ac:dyDescent="0.25">
      <c r="A1022" s="1"/>
      <c r="B1022" s="2">
        <v>31619</v>
      </c>
      <c r="C1022" s="1">
        <v>362</v>
      </c>
      <c r="D1022" s="1">
        <f t="shared" si="30"/>
        <v>8</v>
      </c>
      <c r="E1022" s="1">
        <f ca="1">IF(ROW()&lt;13,"",AVERAGE(OFFSET(United_States[[#This Row],[Last]],,,-12)))</f>
        <v>372.33333333333331</v>
      </c>
      <c r="F1022" s="9">
        <f t="shared" si="31"/>
        <v>2.2598870056497175E-2</v>
      </c>
      <c r="G1022" s="16">
        <f ca="1">IF(ROW()&lt;13,"",AVERAGE(OFFSET(United_States[[#This Row],[% Change]],,,-12)))</f>
        <v>-6.4641911739616665E-3</v>
      </c>
    </row>
    <row r="1023" spans="1:7" x14ac:dyDescent="0.25">
      <c r="A1023" s="1"/>
      <c r="B1023" s="2">
        <v>31626</v>
      </c>
      <c r="C1023" s="1">
        <v>416</v>
      </c>
      <c r="D1023" s="1">
        <f t="shared" si="30"/>
        <v>54</v>
      </c>
      <c r="E1023" s="1">
        <f ca="1">IF(ROW()&lt;13,"",AVERAGE(OFFSET(United_States[[#This Row],[Last]],,,-12)))</f>
        <v>374.08333333333331</v>
      </c>
      <c r="F1023" s="9">
        <f t="shared" si="31"/>
        <v>0.14917127071823205</v>
      </c>
      <c r="G1023" s="16">
        <f ca="1">IF(ROW()&lt;13,"",AVERAGE(OFFSET(United_States[[#This Row],[% Change]],,,-12)))</f>
        <v>5.3289929505168539E-3</v>
      </c>
    </row>
    <row r="1024" spans="1:7" x14ac:dyDescent="0.25">
      <c r="A1024" s="1"/>
      <c r="B1024" s="2">
        <v>31633</v>
      </c>
      <c r="C1024" s="1">
        <v>416</v>
      </c>
      <c r="D1024" s="1">
        <f t="shared" si="30"/>
        <v>0</v>
      </c>
      <c r="E1024" s="1">
        <f ca="1">IF(ROW()&lt;13,"",AVERAGE(OFFSET(United_States[[#This Row],[Last]],,,-12)))</f>
        <v>376.75</v>
      </c>
      <c r="F1024" s="9">
        <f t="shared" si="31"/>
        <v>0</v>
      </c>
      <c r="G1024" s="16">
        <f ca="1">IF(ROW()&lt;13,"",AVERAGE(OFFSET(United_States[[#This Row],[% Change]],,,-12)))</f>
        <v>7.6496680560020867E-3</v>
      </c>
    </row>
    <row r="1025" spans="1:7" x14ac:dyDescent="0.25">
      <c r="A1025" s="1"/>
      <c r="B1025" s="2">
        <v>31640</v>
      </c>
      <c r="C1025" s="1">
        <v>407</v>
      </c>
      <c r="D1025" s="1">
        <f t="shared" si="30"/>
        <v>-9</v>
      </c>
      <c r="E1025" s="1">
        <f ca="1">IF(ROW()&lt;13,"",AVERAGE(OFFSET(United_States[[#This Row],[Last]],,,-12)))</f>
        <v>378.5</v>
      </c>
      <c r="F1025" s="9">
        <f t="shared" si="31"/>
        <v>-2.1634615384615384E-2</v>
      </c>
      <c r="G1025" s="16">
        <f ca="1">IF(ROW()&lt;13,"",AVERAGE(OFFSET(United_States[[#This Row],[% Change]],,,-12)))</f>
        <v>5.4127556628396937E-3</v>
      </c>
    </row>
    <row r="1026" spans="1:7" x14ac:dyDescent="0.25">
      <c r="A1026" s="1"/>
      <c r="B1026" s="2">
        <v>31647</v>
      </c>
      <c r="C1026" s="1">
        <v>397</v>
      </c>
      <c r="D1026" s="1">
        <f t="shared" ref="D1026:D1089" si="32">C1026-C1025</f>
        <v>-10</v>
      </c>
      <c r="E1026" s="1">
        <f ca="1">IF(ROW()&lt;13,"",AVERAGE(OFFSET(United_States[[#This Row],[Last]],,,-12)))</f>
        <v>380.5</v>
      </c>
      <c r="F1026" s="9">
        <f t="shared" ref="F1026:F1089" si="33">(C1026-C1025)/C1025</f>
        <v>-2.4570024570024569E-2</v>
      </c>
      <c r="G1026" s="16">
        <f ca="1">IF(ROW()&lt;13,"",AVERAGE(OFFSET(United_States[[#This Row],[% Change]],,,-12)))</f>
        <v>6.1718166550613083E-3</v>
      </c>
    </row>
    <row r="1027" spans="1:7" x14ac:dyDescent="0.25">
      <c r="A1027" s="1"/>
      <c r="B1027" s="2">
        <v>31654</v>
      </c>
      <c r="C1027" s="1">
        <v>401</v>
      </c>
      <c r="D1027" s="1">
        <f t="shared" si="32"/>
        <v>4</v>
      </c>
      <c r="E1027" s="1">
        <f ca="1">IF(ROW()&lt;13,"",AVERAGE(OFFSET(United_States[[#This Row],[Last]],,,-12)))</f>
        <v>382.66666666666669</v>
      </c>
      <c r="F1027" s="9">
        <f t="shared" si="33"/>
        <v>1.0075566750629723E-2</v>
      </c>
      <c r="G1027" s="16">
        <f ca="1">IF(ROW()&lt;13,"",AVERAGE(OFFSET(United_States[[#This Row],[% Change]],,,-12)))</f>
        <v>6.5646196930382707E-3</v>
      </c>
    </row>
    <row r="1028" spans="1:7" x14ac:dyDescent="0.25">
      <c r="A1028" s="1"/>
      <c r="B1028" s="2">
        <v>31661</v>
      </c>
      <c r="C1028" s="1">
        <v>400</v>
      </c>
      <c r="D1028" s="1">
        <f t="shared" si="32"/>
        <v>-1</v>
      </c>
      <c r="E1028" s="1">
        <f ca="1">IF(ROW()&lt;13,"",AVERAGE(OFFSET(United_States[[#This Row],[Last]],,,-12)))</f>
        <v>385.25</v>
      </c>
      <c r="F1028" s="9">
        <f t="shared" si="33"/>
        <v>-2.4937655860349127E-3</v>
      </c>
      <c r="G1028" s="16">
        <f ca="1">IF(ROW()&lt;13,"",AVERAGE(OFFSET(United_States[[#This Row],[% Change]],,,-12)))</f>
        <v>7.6901392275353607E-3</v>
      </c>
    </row>
    <row r="1029" spans="1:7" x14ac:dyDescent="0.25">
      <c r="A1029" s="1"/>
      <c r="B1029" s="2">
        <v>31668</v>
      </c>
      <c r="C1029" s="1">
        <v>394</v>
      </c>
      <c r="D1029" s="1">
        <f t="shared" si="32"/>
        <v>-6</v>
      </c>
      <c r="E1029" s="1">
        <f ca="1">IF(ROW()&lt;13,"",AVERAGE(OFFSET(United_States[[#This Row],[Last]],,,-12)))</f>
        <v>387.5</v>
      </c>
      <c r="F1029" s="9">
        <f t="shared" si="33"/>
        <v>-1.4999999999999999E-2</v>
      </c>
      <c r="G1029" s="16">
        <f ca="1">IF(ROW()&lt;13,"",AVERAGE(OFFSET(United_States[[#This Row],[% Change]],,,-12)))</f>
        <v>6.891810410913861E-3</v>
      </c>
    </row>
    <row r="1030" spans="1:7" x14ac:dyDescent="0.25">
      <c r="A1030" s="1"/>
      <c r="B1030" s="2">
        <v>31675</v>
      </c>
      <c r="C1030" s="1">
        <v>399</v>
      </c>
      <c r="D1030" s="1">
        <f t="shared" si="32"/>
        <v>5</v>
      </c>
      <c r="E1030" s="1">
        <f ca="1">IF(ROW()&lt;13,"",AVERAGE(OFFSET(United_States[[#This Row],[Last]],,,-12)))</f>
        <v>389.83333333333331</v>
      </c>
      <c r="F1030" s="9">
        <f t="shared" si="33"/>
        <v>1.2690355329949238E-2</v>
      </c>
      <c r="G1030" s="16">
        <f ca="1">IF(ROW()&lt;13,"",AVERAGE(OFFSET(United_States[[#This Row],[% Change]],,,-12)))</f>
        <v>7.0410748083006396E-3</v>
      </c>
    </row>
    <row r="1031" spans="1:7" x14ac:dyDescent="0.25">
      <c r="A1031" s="1"/>
      <c r="B1031" s="2">
        <v>31682</v>
      </c>
      <c r="C1031" s="1">
        <v>389</v>
      </c>
      <c r="D1031" s="1">
        <f t="shared" si="32"/>
        <v>-10</v>
      </c>
      <c r="E1031" s="1">
        <f ca="1">IF(ROW()&lt;13,"",AVERAGE(OFFSET(United_States[[#This Row],[Last]],,,-12)))</f>
        <v>391.33333333333331</v>
      </c>
      <c r="F1031" s="9">
        <f t="shared" si="33"/>
        <v>-2.5062656641604009E-2</v>
      </c>
      <c r="G1031" s="16">
        <f ca="1">IF(ROW()&lt;13,"",AVERAGE(OFFSET(United_States[[#This Row],[% Change]],,,-12)))</f>
        <v>4.9525200881669722E-3</v>
      </c>
    </row>
    <row r="1032" spans="1:7" x14ac:dyDescent="0.25">
      <c r="A1032" s="1"/>
      <c r="B1032" s="2">
        <v>31689</v>
      </c>
      <c r="C1032" s="1">
        <v>391</v>
      </c>
      <c r="D1032" s="1">
        <f t="shared" si="32"/>
        <v>2</v>
      </c>
      <c r="E1032" s="1">
        <f ca="1">IF(ROW()&lt;13,"",AVERAGE(OFFSET(United_States[[#This Row],[Last]],,,-12)))</f>
        <v>393.83333333333331</v>
      </c>
      <c r="F1032" s="9">
        <f t="shared" si="33"/>
        <v>5.1413881748071976E-3</v>
      </c>
      <c r="G1032" s="16">
        <f ca="1">IF(ROW()&lt;13,"",AVERAGE(OFFSET(United_States[[#This Row],[% Change]],,,-12)))</f>
        <v>7.6271505941987484E-3</v>
      </c>
    </row>
    <row r="1033" spans="1:7" x14ac:dyDescent="0.25">
      <c r="A1033" s="1"/>
      <c r="B1033" s="2">
        <v>31696</v>
      </c>
      <c r="C1033" s="1">
        <v>387</v>
      </c>
      <c r="D1033" s="1">
        <f t="shared" si="32"/>
        <v>-4</v>
      </c>
      <c r="E1033" s="1">
        <f ca="1">IF(ROW()&lt;13,"",AVERAGE(OFFSET(United_States[[#This Row],[Last]],,,-12)))</f>
        <v>396.58333333333331</v>
      </c>
      <c r="F1033" s="9">
        <f t="shared" si="33"/>
        <v>-1.0230179028132993E-2</v>
      </c>
      <c r="G1033" s="16">
        <f ca="1">IF(ROW()&lt;13,"",AVERAGE(OFFSET(United_States[[#This Row],[% Change]],,,-12)))</f>
        <v>8.3905174849752927E-3</v>
      </c>
    </row>
    <row r="1034" spans="1:7" x14ac:dyDescent="0.25">
      <c r="A1034" s="1"/>
      <c r="B1034" s="2">
        <v>31703</v>
      </c>
      <c r="C1034" s="1">
        <v>385</v>
      </c>
      <c r="D1034" s="1">
        <f t="shared" si="32"/>
        <v>-2</v>
      </c>
      <c r="E1034" s="1">
        <f ca="1">IF(ROW()&lt;13,"",AVERAGE(OFFSET(United_States[[#This Row],[Last]],,,-12)))</f>
        <v>398.5</v>
      </c>
      <c r="F1034" s="9">
        <f t="shared" si="33"/>
        <v>-5.1679586563307496E-3</v>
      </c>
      <c r="G1034" s="16">
        <f ca="1">IF(ROW()&lt;13,"",AVERAGE(OFFSET(United_States[[#This Row],[% Change]],,,-12)))</f>
        <v>6.0766150922396322E-3</v>
      </c>
    </row>
    <row r="1035" spans="1:7" x14ac:dyDescent="0.25">
      <c r="A1035" s="1"/>
      <c r="B1035" s="2">
        <v>31710</v>
      </c>
      <c r="C1035" s="1">
        <v>370</v>
      </c>
      <c r="D1035" s="1">
        <f t="shared" si="32"/>
        <v>-15</v>
      </c>
      <c r="E1035" s="1">
        <f ca="1">IF(ROW()&lt;13,"",AVERAGE(OFFSET(United_States[[#This Row],[Last]],,,-12)))</f>
        <v>394.66666666666669</v>
      </c>
      <c r="F1035" s="9">
        <f t="shared" si="33"/>
        <v>-3.896103896103896E-2</v>
      </c>
      <c r="G1035" s="16">
        <f ca="1">IF(ROW()&lt;13,"",AVERAGE(OFFSET(United_States[[#This Row],[% Change]],,,-12)))</f>
        <v>-9.601077381032953E-3</v>
      </c>
    </row>
    <row r="1036" spans="1:7" x14ac:dyDescent="0.25">
      <c r="A1036" s="1"/>
      <c r="B1036" s="2">
        <v>31717</v>
      </c>
      <c r="C1036" s="1">
        <v>364</v>
      </c>
      <c r="D1036" s="1">
        <f t="shared" si="32"/>
        <v>-6</v>
      </c>
      <c r="E1036" s="1">
        <f ca="1">IF(ROW()&lt;13,"",AVERAGE(OFFSET(United_States[[#This Row],[Last]],,,-12)))</f>
        <v>390.33333333333331</v>
      </c>
      <c r="F1036" s="9">
        <f t="shared" si="33"/>
        <v>-1.6216216216216217E-2</v>
      </c>
      <c r="G1036" s="16">
        <f ca="1">IF(ROW()&lt;13,"",AVERAGE(OFFSET(United_States[[#This Row],[% Change]],,,-12)))</f>
        <v>-1.0952428732384304E-2</v>
      </c>
    </row>
    <row r="1037" spans="1:7" x14ac:dyDescent="0.25">
      <c r="A1037" s="1"/>
      <c r="B1037" s="2">
        <v>31724</v>
      </c>
      <c r="C1037" s="1">
        <v>349</v>
      </c>
      <c r="D1037" s="1">
        <f t="shared" si="32"/>
        <v>-15</v>
      </c>
      <c r="E1037" s="1">
        <f ca="1">IF(ROW()&lt;13,"",AVERAGE(OFFSET(United_States[[#This Row],[Last]],,,-12)))</f>
        <v>385.5</v>
      </c>
      <c r="F1037" s="9">
        <f t="shared" si="33"/>
        <v>-4.1208791208791208E-2</v>
      </c>
      <c r="G1037" s="16">
        <f ca="1">IF(ROW()&lt;13,"",AVERAGE(OFFSET(United_States[[#This Row],[% Change]],,,-12)))</f>
        <v>-1.2583610051065621E-2</v>
      </c>
    </row>
    <row r="1038" spans="1:7" x14ac:dyDescent="0.25">
      <c r="A1038" s="1"/>
      <c r="B1038" s="2">
        <v>31731</v>
      </c>
      <c r="C1038" s="1">
        <v>368</v>
      </c>
      <c r="D1038" s="1">
        <f t="shared" si="32"/>
        <v>19</v>
      </c>
      <c r="E1038" s="1">
        <f ca="1">IF(ROW()&lt;13,"",AVERAGE(OFFSET(United_States[[#This Row],[Last]],,,-12)))</f>
        <v>383.08333333333331</v>
      </c>
      <c r="F1038" s="9">
        <f t="shared" si="33"/>
        <v>5.4441260744985676E-2</v>
      </c>
      <c r="G1038" s="16">
        <f ca="1">IF(ROW()&lt;13,"",AVERAGE(OFFSET(United_States[[#This Row],[% Change]],,,-12)))</f>
        <v>-5.9993362748147691E-3</v>
      </c>
    </row>
    <row r="1039" spans="1:7" x14ac:dyDescent="0.25">
      <c r="A1039" s="1"/>
      <c r="B1039" s="2">
        <v>31738</v>
      </c>
      <c r="C1039" s="1">
        <v>369</v>
      </c>
      <c r="D1039" s="1">
        <f t="shared" si="32"/>
        <v>1</v>
      </c>
      <c r="E1039" s="1">
        <f ca="1">IF(ROW()&lt;13,"",AVERAGE(OFFSET(United_States[[#This Row],[Last]],,,-12)))</f>
        <v>380.41666666666669</v>
      </c>
      <c r="F1039" s="9">
        <f t="shared" si="33"/>
        <v>2.717391304347826E-3</v>
      </c>
      <c r="G1039" s="16">
        <f ca="1">IF(ROW()&lt;13,"",AVERAGE(OFFSET(United_States[[#This Row],[% Change]],,,-12)))</f>
        <v>-6.6125175620049262E-3</v>
      </c>
    </row>
    <row r="1040" spans="1:7" x14ac:dyDescent="0.25">
      <c r="A1040" s="1"/>
      <c r="B1040" s="2">
        <v>31745</v>
      </c>
      <c r="C1040" s="1">
        <v>366</v>
      </c>
      <c r="D1040" s="1">
        <f t="shared" si="32"/>
        <v>-3</v>
      </c>
      <c r="E1040" s="1">
        <f ca="1">IF(ROW()&lt;13,"",AVERAGE(OFFSET(United_States[[#This Row],[Last]],,,-12)))</f>
        <v>377.58333333333331</v>
      </c>
      <c r="F1040" s="9">
        <f t="shared" si="33"/>
        <v>-8.130081300813009E-3</v>
      </c>
      <c r="G1040" s="16">
        <f ca="1">IF(ROW()&lt;13,"",AVERAGE(OFFSET(United_States[[#This Row],[% Change]],,,-12)))</f>
        <v>-7.0822105382364331E-3</v>
      </c>
    </row>
    <row r="1041" spans="1:7" x14ac:dyDescent="0.25">
      <c r="A1041" s="1"/>
      <c r="B1041" s="2">
        <v>31752</v>
      </c>
      <c r="C1041" s="1">
        <v>363</v>
      </c>
      <c r="D1041" s="1">
        <f t="shared" si="32"/>
        <v>-3</v>
      </c>
      <c r="E1041" s="1">
        <f ca="1">IF(ROW()&lt;13,"",AVERAGE(OFFSET(United_States[[#This Row],[Last]],,,-12)))</f>
        <v>375</v>
      </c>
      <c r="F1041" s="9">
        <f t="shared" si="33"/>
        <v>-8.1967213114754103E-3</v>
      </c>
      <c r="G1041" s="16">
        <f ca="1">IF(ROW()&lt;13,"",AVERAGE(OFFSET(United_States[[#This Row],[% Change]],,,-12)))</f>
        <v>-6.5152706475260511E-3</v>
      </c>
    </row>
    <row r="1042" spans="1:7" x14ac:dyDescent="0.25">
      <c r="A1042" s="1"/>
      <c r="B1042" s="2">
        <v>31759</v>
      </c>
      <c r="C1042" s="1">
        <v>375</v>
      </c>
      <c r="D1042" s="1">
        <f t="shared" si="32"/>
        <v>12</v>
      </c>
      <c r="E1042" s="1">
        <f ca="1">IF(ROW()&lt;13,"",AVERAGE(OFFSET(United_States[[#This Row],[Last]],,,-12)))</f>
        <v>373</v>
      </c>
      <c r="F1042" s="9">
        <f t="shared" si="33"/>
        <v>3.3057851239669422E-2</v>
      </c>
      <c r="G1042" s="16">
        <f ca="1">IF(ROW()&lt;13,"",AVERAGE(OFFSET(United_States[[#This Row],[% Change]],,,-12)))</f>
        <v>-4.8179793217160349E-3</v>
      </c>
    </row>
    <row r="1043" spans="1:7" x14ac:dyDescent="0.25">
      <c r="A1043" s="1"/>
      <c r="B1043" s="2">
        <v>31766</v>
      </c>
      <c r="C1043" s="1">
        <v>350</v>
      </c>
      <c r="D1043" s="1">
        <f t="shared" si="32"/>
        <v>-25</v>
      </c>
      <c r="E1043" s="1">
        <f ca="1">IF(ROW()&lt;13,"",AVERAGE(OFFSET(United_States[[#This Row],[Last]],,,-12)))</f>
        <v>369.75</v>
      </c>
      <c r="F1043" s="9">
        <f t="shared" si="33"/>
        <v>-6.6666666666666666E-2</v>
      </c>
      <c r="G1043" s="16">
        <f ca="1">IF(ROW()&lt;13,"",AVERAGE(OFFSET(United_States[[#This Row],[% Change]],,,-12)))</f>
        <v>-8.284980157137925E-3</v>
      </c>
    </row>
    <row r="1044" spans="1:7" x14ac:dyDescent="0.25">
      <c r="A1044" s="1"/>
      <c r="B1044" s="2">
        <v>31773</v>
      </c>
      <c r="C1044" s="1">
        <v>345</v>
      </c>
      <c r="D1044" s="1">
        <f t="shared" si="32"/>
        <v>-5</v>
      </c>
      <c r="E1044" s="1">
        <f ca="1">IF(ROW()&lt;13,"",AVERAGE(OFFSET(United_States[[#This Row],[Last]],,,-12)))</f>
        <v>365.91666666666669</v>
      </c>
      <c r="F1044" s="9">
        <f t="shared" si="33"/>
        <v>-1.4285714285714285E-2</v>
      </c>
      <c r="G1044" s="16">
        <f ca="1">IF(ROW()&lt;13,"",AVERAGE(OFFSET(United_States[[#This Row],[% Change]],,,-12)))</f>
        <v>-9.9039053621813814E-3</v>
      </c>
    </row>
    <row r="1045" spans="1:7" x14ac:dyDescent="0.25">
      <c r="A1045" s="1"/>
      <c r="B1045" s="2">
        <v>31780</v>
      </c>
      <c r="C1045" s="1">
        <v>323</v>
      </c>
      <c r="D1045" s="1">
        <f t="shared" si="32"/>
        <v>-22</v>
      </c>
      <c r="E1045" s="1">
        <f ca="1">IF(ROW()&lt;13,"",AVERAGE(OFFSET(United_States[[#This Row],[Last]],,,-12)))</f>
        <v>360.58333333333331</v>
      </c>
      <c r="F1045" s="9">
        <f t="shared" si="33"/>
        <v>-6.3768115942028983E-2</v>
      </c>
      <c r="G1045" s="16">
        <f ca="1">IF(ROW()&lt;13,"",AVERAGE(OFFSET(United_States[[#This Row],[% Change]],,,-12)))</f>
        <v>-1.4365400105006046E-2</v>
      </c>
    </row>
    <row r="1046" spans="1:7" x14ac:dyDescent="0.25">
      <c r="A1046" s="1"/>
      <c r="B1046" s="2">
        <v>31787</v>
      </c>
      <c r="C1046" s="1">
        <v>348</v>
      </c>
      <c r="D1046" s="1">
        <f t="shared" si="32"/>
        <v>25</v>
      </c>
      <c r="E1046" s="1">
        <f ca="1">IF(ROW()&lt;13,"",AVERAGE(OFFSET(United_States[[#This Row],[Last]],,,-12)))</f>
        <v>357.5</v>
      </c>
      <c r="F1046" s="9">
        <f t="shared" si="33"/>
        <v>7.7399380804953566E-2</v>
      </c>
      <c r="G1046" s="16">
        <f ca="1">IF(ROW()&lt;13,"",AVERAGE(OFFSET(United_States[[#This Row],[% Change]],,,-12)))</f>
        <v>-7.4847884832323535E-3</v>
      </c>
    </row>
    <row r="1047" spans="1:7" x14ac:dyDescent="0.25">
      <c r="A1047" s="1"/>
      <c r="B1047" s="2">
        <v>31794</v>
      </c>
      <c r="C1047" s="1">
        <v>341</v>
      </c>
      <c r="D1047" s="1">
        <f t="shared" si="32"/>
        <v>-7</v>
      </c>
      <c r="E1047" s="1">
        <f ca="1">IF(ROW()&lt;13,"",AVERAGE(OFFSET(United_States[[#This Row],[Last]],,,-12)))</f>
        <v>355.08333333333331</v>
      </c>
      <c r="F1047" s="9">
        <f t="shared" si="33"/>
        <v>-2.0114942528735632E-2</v>
      </c>
      <c r="G1047" s="16">
        <f ca="1">IF(ROW()&lt;13,"",AVERAGE(OFFSET(United_States[[#This Row],[% Change]],,,-12)))</f>
        <v>-5.9142804472070752E-3</v>
      </c>
    </row>
    <row r="1048" spans="1:7" x14ac:dyDescent="0.25">
      <c r="A1048" s="1"/>
      <c r="B1048" s="2">
        <v>31801</v>
      </c>
      <c r="C1048" s="1">
        <v>346</v>
      </c>
      <c r="D1048" s="1">
        <f t="shared" si="32"/>
        <v>5</v>
      </c>
      <c r="E1048" s="1">
        <f ca="1">IF(ROW()&lt;13,"",AVERAGE(OFFSET(United_States[[#This Row],[Last]],,,-12)))</f>
        <v>353.58333333333331</v>
      </c>
      <c r="F1048" s="9">
        <f t="shared" si="33"/>
        <v>1.466275659824047E-2</v>
      </c>
      <c r="G1048" s="16">
        <f ca="1">IF(ROW()&lt;13,"",AVERAGE(OFFSET(United_States[[#This Row],[% Change]],,,-12)))</f>
        <v>-3.3410327126690204E-3</v>
      </c>
    </row>
    <row r="1049" spans="1:7" x14ac:dyDescent="0.25">
      <c r="A1049" s="1"/>
      <c r="B1049" s="2">
        <v>31808</v>
      </c>
      <c r="C1049" s="1">
        <v>370</v>
      </c>
      <c r="D1049" s="1">
        <f t="shared" si="32"/>
        <v>24</v>
      </c>
      <c r="E1049" s="1">
        <f ca="1">IF(ROW()&lt;13,"",AVERAGE(OFFSET(United_States[[#This Row],[Last]],,,-12)))</f>
        <v>355.33333333333331</v>
      </c>
      <c r="F1049" s="9">
        <f t="shared" si="33"/>
        <v>6.9364161849710976E-2</v>
      </c>
      <c r="G1049" s="16">
        <f ca="1">IF(ROW()&lt;13,"",AVERAGE(OFFSET(United_States[[#This Row],[% Change]],,,-12)))</f>
        <v>5.8733800422061605E-3</v>
      </c>
    </row>
    <row r="1050" spans="1:7" x14ac:dyDescent="0.25">
      <c r="A1050" s="1"/>
      <c r="B1050" s="2">
        <v>31815</v>
      </c>
      <c r="C1050" s="1">
        <v>368</v>
      </c>
      <c r="D1050" s="1">
        <f t="shared" si="32"/>
        <v>-2</v>
      </c>
      <c r="E1050" s="1">
        <f ca="1">IF(ROW()&lt;13,"",AVERAGE(OFFSET(United_States[[#This Row],[Last]],,,-12)))</f>
        <v>355.33333333333331</v>
      </c>
      <c r="F1050" s="9">
        <f t="shared" si="33"/>
        <v>-5.4054054054054057E-3</v>
      </c>
      <c r="G1050" s="16">
        <f ca="1">IF(ROW()&lt;13,"",AVERAGE(OFFSET(United_States[[#This Row],[% Change]],,,-12)))</f>
        <v>8.8615786300690633E-4</v>
      </c>
    </row>
    <row r="1051" spans="1:7" x14ac:dyDescent="0.25">
      <c r="A1051" s="1"/>
      <c r="B1051" s="2">
        <v>31822</v>
      </c>
      <c r="C1051" s="1">
        <v>338</v>
      </c>
      <c r="D1051" s="1">
        <f t="shared" si="32"/>
        <v>-30</v>
      </c>
      <c r="E1051" s="1">
        <f ca="1">IF(ROW()&lt;13,"",AVERAGE(OFFSET(United_States[[#This Row],[Last]],,,-12)))</f>
        <v>352.75</v>
      </c>
      <c r="F1051" s="9">
        <f t="shared" si="33"/>
        <v>-8.1521739130434784E-2</v>
      </c>
      <c r="G1051" s="16">
        <f ca="1">IF(ROW()&lt;13,"",AVERAGE(OFFSET(United_States[[#This Row],[% Change]],,,-12)))</f>
        <v>-6.1337696732249791E-3</v>
      </c>
    </row>
    <row r="1052" spans="1:7" x14ac:dyDescent="0.25">
      <c r="A1052" s="1"/>
      <c r="B1052" s="2">
        <v>31829</v>
      </c>
      <c r="C1052" s="1">
        <v>341</v>
      </c>
      <c r="D1052" s="1">
        <f t="shared" si="32"/>
        <v>3</v>
      </c>
      <c r="E1052" s="1">
        <f ca="1">IF(ROW()&lt;13,"",AVERAGE(OFFSET(United_States[[#This Row],[Last]],,,-12)))</f>
        <v>350.66666666666669</v>
      </c>
      <c r="F1052" s="9">
        <f t="shared" si="33"/>
        <v>8.8757396449704144E-3</v>
      </c>
      <c r="G1052" s="16">
        <f ca="1">IF(ROW()&lt;13,"",AVERAGE(OFFSET(United_States[[#This Row],[% Change]],,,-12)))</f>
        <v>-4.7166179277430267E-3</v>
      </c>
    </row>
    <row r="1053" spans="1:7" x14ac:dyDescent="0.25">
      <c r="A1053" s="1"/>
      <c r="B1053" s="2">
        <v>31836</v>
      </c>
      <c r="C1053" s="1">
        <v>348</v>
      </c>
      <c r="D1053" s="1">
        <f t="shared" si="32"/>
        <v>7</v>
      </c>
      <c r="E1053" s="1">
        <f ca="1">IF(ROW()&lt;13,"",AVERAGE(OFFSET(United_States[[#This Row],[Last]],,,-12)))</f>
        <v>349.41666666666669</v>
      </c>
      <c r="F1053" s="9">
        <f t="shared" si="33"/>
        <v>2.0527859237536656E-2</v>
      </c>
      <c r="G1053" s="16">
        <f ca="1">IF(ROW()&lt;13,"",AVERAGE(OFFSET(United_States[[#This Row],[% Change]],,,-12)))</f>
        <v>-2.3229028819920215E-3</v>
      </c>
    </row>
    <row r="1054" spans="1:7" x14ac:dyDescent="0.25">
      <c r="A1054" s="1"/>
      <c r="B1054" s="2">
        <v>31843</v>
      </c>
      <c r="C1054" s="1">
        <v>337</v>
      </c>
      <c r="D1054" s="1">
        <f t="shared" si="32"/>
        <v>-11</v>
      </c>
      <c r="E1054" s="1">
        <f ca="1">IF(ROW()&lt;13,"",AVERAGE(OFFSET(United_States[[#This Row],[Last]],,,-12)))</f>
        <v>346.25</v>
      </c>
      <c r="F1054" s="9">
        <f t="shared" si="33"/>
        <v>-3.1609195402298854E-2</v>
      </c>
      <c r="G1054" s="16">
        <f ca="1">IF(ROW()&lt;13,"",AVERAGE(OFFSET(United_States[[#This Row],[% Change]],,,-12)))</f>
        <v>-7.7118234354893777E-3</v>
      </c>
    </row>
    <row r="1055" spans="1:7" x14ac:dyDescent="0.25">
      <c r="A1055" s="1"/>
      <c r="B1055" s="2">
        <v>31850</v>
      </c>
      <c r="C1055" s="1">
        <v>335</v>
      </c>
      <c r="D1055" s="1">
        <f t="shared" si="32"/>
        <v>-2</v>
      </c>
      <c r="E1055" s="1">
        <f ca="1">IF(ROW()&lt;13,"",AVERAGE(OFFSET(United_States[[#This Row],[Last]],,,-12)))</f>
        <v>345</v>
      </c>
      <c r="F1055" s="9">
        <f t="shared" si="33"/>
        <v>-5.9347181008902079E-3</v>
      </c>
      <c r="G1055" s="16">
        <f ca="1">IF(ROW()&lt;13,"",AVERAGE(OFFSET(United_States[[#This Row],[% Change]],,,-12)))</f>
        <v>-2.6508277216746728E-3</v>
      </c>
    </row>
    <row r="1056" spans="1:7" x14ac:dyDescent="0.25">
      <c r="A1056" s="1"/>
      <c r="B1056" s="2">
        <v>31857</v>
      </c>
      <c r="C1056" s="1">
        <v>335</v>
      </c>
      <c r="D1056" s="1">
        <f t="shared" si="32"/>
        <v>0</v>
      </c>
      <c r="E1056" s="1">
        <f ca="1">IF(ROW()&lt;13,"",AVERAGE(OFFSET(United_States[[#This Row],[Last]],,,-12)))</f>
        <v>344.16666666666669</v>
      </c>
      <c r="F1056" s="9">
        <f t="shared" si="33"/>
        <v>0</v>
      </c>
      <c r="G1056" s="16">
        <f ca="1">IF(ROW()&lt;13,"",AVERAGE(OFFSET(United_States[[#This Row],[% Change]],,,-12)))</f>
        <v>-1.4603515311984823E-3</v>
      </c>
    </row>
    <row r="1057" spans="1:7" x14ac:dyDescent="0.25">
      <c r="A1057" s="1"/>
      <c r="B1057" s="2">
        <v>31864</v>
      </c>
      <c r="C1057" s="1">
        <v>326</v>
      </c>
      <c r="D1057" s="1">
        <f t="shared" si="32"/>
        <v>-9</v>
      </c>
      <c r="E1057" s="1">
        <f ca="1">IF(ROW()&lt;13,"",AVERAGE(OFFSET(United_States[[#This Row],[Last]],,,-12)))</f>
        <v>344.41666666666669</v>
      </c>
      <c r="F1057" s="9">
        <f t="shared" si="33"/>
        <v>-2.6865671641791045E-2</v>
      </c>
      <c r="G1057" s="16">
        <f ca="1">IF(ROW()&lt;13,"",AVERAGE(OFFSET(United_States[[#This Row],[% Change]],,,-12)))</f>
        <v>1.6148521604880141E-3</v>
      </c>
    </row>
    <row r="1058" spans="1:7" x14ac:dyDescent="0.25">
      <c r="A1058" s="1"/>
      <c r="B1058" s="2">
        <v>31871</v>
      </c>
      <c r="C1058" s="1">
        <v>330</v>
      </c>
      <c r="D1058" s="1">
        <f t="shared" si="32"/>
        <v>4</v>
      </c>
      <c r="E1058" s="1">
        <f ca="1">IF(ROW()&lt;13,"",AVERAGE(OFFSET(United_States[[#This Row],[Last]],,,-12)))</f>
        <v>342.91666666666669</v>
      </c>
      <c r="F1058" s="9">
        <f t="shared" si="33"/>
        <v>1.2269938650306749E-2</v>
      </c>
      <c r="G1058" s="16">
        <f ca="1">IF(ROW()&lt;13,"",AVERAGE(OFFSET(United_States[[#This Row],[% Change]],,,-12)))</f>
        <v>-3.8126013523992219E-3</v>
      </c>
    </row>
    <row r="1059" spans="1:7" x14ac:dyDescent="0.25">
      <c r="A1059" s="1"/>
      <c r="B1059" s="2">
        <v>31878</v>
      </c>
      <c r="C1059" s="1">
        <v>338</v>
      </c>
      <c r="D1059" s="1">
        <f t="shared" si="32"/>
        <v>8</v>
      </c>
      <c r="E1059" s="1">
        <f ca="1">IF(ROW()&lt;13,"",AVERAGE(OFFSET(United_States[[#This Row],[Last]],,,-12)))</f>
        <v>342.66666666666669</v>
      </c>
      <c r="F1059" s="9">
        <f t="shared" si="33"/>
        <v>2.4242424242424242E-2</v>
      </c>
      <c r="G1059" s="16">
        <f ca="1">IF(ROW()&lt;13,"",AVERAGE(OFFSET(United_States[[#This Row],[% Change]],,,-12)))</f>
        <v>-1.1615412146923221E-4</v>
      </c>
    </row>
    <row r="1060" spans="1:7" x14ac:dyDescent="0.25">
      <c r="A1060" s="1"/>
      <c r="B1060" s="2">
        <v>31885</v>
      </c>
      <c r="C1060" s="1">
        <v>349</v>
      </c>
      <c r="D1060" s="1">
        <f t="shared" si="32"/>
        <v>11</v>
      </c>
      <c r="E1060" s="1">
        <f ca="1">IF(ROW()&lt;13,"",AVERAGE(OFFSET(United_States[[#This Row],[Last]],,,-12)))</f>
        <v>342.91666666666669</v>
      </c>
      <c r="F1060" s="9">
        <f t="shared" si="33"/>
        <v>3.2544378698224852E-2</v>
      </c>
      <c r="G1060" s="16">
        <f ca="1">IF(ROW()&lt;13,"",AVERAGE(OFFSET(United_States[[#This Row],[% Change]],,,-12)))</f>
        <v>1.3739810535294663E-3</v>
      </c>
    </row>
    <row r="1061" spans="1:7" x14ac:dyDescent="0.25">
      <c r="A1061" s="1"/>
      <c r="B1061" s="2">
        <v>31892</v>
      </c>
      <c r="C1061" s="1">
        <v>328</v>
      </c>
      <c r="D1061" s="1">
        <f t="shared" si="32"/>
        <v>-21</v>
      </c>
      <c r="E1061" s="1">
        <f ca="1">IF(ROW()&lt;13,"",AVERAGE(OFFSET(United_States[[#This Row],[Last]],,,-12)))</f>
        <v>339.41666666666669</v>
      </c>
      <c r="F1061" s="9">
        <f t="shared" si="33"/>
        <v>-6.0171919770773637E-2</v>
      </c>
      <c r="G1061" s="16">
        <f ca="1">IF(ROW()&lt;13,"",AVERAGE(OFFSET(United_States[[#This Row],[% Change]],,,-12)))</f>
        <v>-9.4206924148442506E-3</v>
      </c>
    </row>
    <row r="1062" spans="1:7" x14ac:dyDescent="0.25">
      <c r="A1062" s="1"/>
      <c r="B1062" s="2">
        <v>31899</v>
      </c>
      <c r="C1062" s="1">
        <v>330</v>
      </c>
      <c r="D1062" s="1">
        <f t="shared" si="32"/>
        <v>2</v>
      </c>
      <c r="E1062" s="1">
        <f ca="1">IF(ROW()&lt;13,"",AVERAGE(OFFSET(United_States[[#This Row],[Last]],,,-12)))</f>
        <v>336.25</v>
      </c>
      <c r="F1062" s="9">
        <f t="shared" si="33"/>
        <v>6.0975609756097563E-3</v>
      </c>
      <c r="G1062" s="16">
        <f ca="1">IF(ROW()&lt;13,"",AVERAGE(OFFSET(United_States[[#This Row],[% Change]],,,-12)))</f>
        <v>-8.4621118830929872E-3</v>
      </c>
    </row>
    <row r="1063" spans="1:7" x14ac:dyDescent="0.25">
      <c r="A1063" s="1"/>
      <c r="B1063" s="2">
        <v>31906</v>
      </c>
      <c r="C1063" s="1">
        <v>315</v>
      </c>
      <c r="D1063" s="1">
        <f t="shared" si="32"/>
        <v>-15</v>
      </c>
      <c r="E1063" s="1">
        <f ca="1">IF(ROW()&lt;13,"",AVERAGE(OFFSET(United_States[[#This Row],[Last]],,,-12)))</f>
        <v>334.33333333333331</v>
      </c>
      <c r="F1063" s="9">
        <f t="shared" si="33"/>
        <v>-4.5454545454545456E-2</v>
      </c>
      <c r="G1063" s="16">
        <f ca="1">IF(ROW()&lt;13,"",AVERAGE(OFFSET(United_States[[#This Row],[% Change]],,,-12)))</f>
        <v>-5.4565124101022102E-3</v>
      </c>
    </row>
    <row r="1064" spans="1:7" x14ac:dyDescent="0.25">
      <c r="A1064" s="1"/>
      <c r="B1064" s="2">
        <v>31913</v>
      </c>
      <c r="C1064" s="1">
        <v>341</v>
      </c>
      <c r="D1064" s="1">
        <f t="shared" si="32"/>
        <v>26</v>
      </c>
      <c r="E1064" s="1">
        <f ca="1">IF(ROW()&lt;13,"",AVERAGE(OFFSET(United_States[[#This Row],[Last]],,,-12)))</f>
        <v>334.33333333333331</v>
      </c>
      <c r="F1064" s="9">
        <f t="shared" si="33"/>
        <v>8.2539682539682538E-2</v>
      </c>
      <c r="G1064" s="16">
        <f ca="1">IF(ROW()&lt;13,"",AVERAGE(OFFSET(United_States[[#This Row],[% Change]],,,-12)))</f>
        <v>6.8214949779046505E-4</v>
      </c>
    </row>
    <row r="1065" spans="1:7" x14ac:dyDescent="0.25">
      <c r="A1065" s="1"/>
      <c r="B1065" s="2">
        <v>31920</v>
      </c>
      <c r="C1065" s="1">
        <v>343</v>
      </c>
      <c r="D1065" s="1">
        <f t="shared" si="32"/>
        <v>2</v>
      </c>
      <c r="E1065" s="1">
        <f ca="1">IF(ROW()&lt;13,"",AVERAGE(OFFSET(United_States[[#This Row],[Last]],,,-12)))</f>
        <v>333.91666666666669</v>
      </c>
      <c r="F1065" s="9">
        <f t="shared" si="33"/>
        <v>5.8651026392961877E-3</v>
      </c>
      <c r="G1065" s="16">
        <f ca="1">IF(ROW()&lt;13,"",AVERAGE(OFFSET(United_States[[#This Row],[% Change]],,,-12)))</f>
        <v>-5.397468853962392E-4</v>
      </c>
    </row>
    <row r="1066" spans="1:7" x14ac:dyDescent="0.25">
      <c r="A1066" s="1"/>
      <c r="B1066" s="2">
        <v>31927</v>
      </c>
      <c r="C1066" s="1">
        <v>326</v>
      </c>
      <c r="D1066" s="1">
        <f t="shared" si="32"/>
        <v>-17</v>
      </c>
      <c r="E1066" s="1">
        <f ca="1">IF(ROW()&lt;13,"",AVERAGE(OFFSET(United_States[[#This Row],[Last]],,,-12)))</f>
        <v>333</v>
      </c>
      <c r="F1066" s="9">
        <f t="shared" si="33"/>
        <v>-4.9562682215743441E-2</v>
      </c>
      <c r="G1066" s="16">
        <f ca="1">IF(ROW()&lt;13,"",AVERAGE(OFFSET(United_States[[#This Row],[% Change]],,,-12)))</f>
        <v>-2.0358707865166213E-3</v>
      </c>
    </row>
    <row r="1067" spans="1:7" x14ac:dyDescent="0.25">
      <c r="A1067" s="1"/>
      <c r="B1067" s="2">
        <v>31934</v>
      </c>
      <c r="C1067" s="1">
        <v>328</v>
      </c>
      <c r="D1067" s="1">
        <f t="shared" si="32"/>
        <v>2</v>
      </c>
      <c r="E1067" s="1">
        <f ca="1">IF(ROW()&lt;13,"",AVERAGE(OFFSET(United_States[[#This Row],[Last]],,,-12)))</f>
        <v>332.41666666666669</v>
      </c>
      <c r="F1067" s="9">
        <f t="shared" si="33"/>
        <v>6.1349693251533744E-3</v>
      </c>
      <c r="G1067" s="16">
        <f ca="1">IF(ROW()&lt;13,"",AVERAGE(OFFSET(United_States[[#This Row],[% Change]],,,-12)))</f>
        <v>-1.0300635010129899E-3</v>
      </c>
    </row>
    <row r="1068" spans="1:7" x14ac:dyDescent="0.25">
      <c r="A1068" s="1"/>
      <c r="B1068" s="2">
        <v>31941</v>
      </c>
      <c r="C1068" s="1">
        <v>316</v>
      </c>
      <c r="D1068" s="1">
        <f t="shared" si="32"/>
        <v>-12</v>
      </c>
      <c r="E1068" s="1">
        <f ca="1">IF(ROW()&lt;13,"",AVERAGE(OFFSET(United_States[[#This Row],[Last]],,,-12)))</f>
        <v>330.83333333333331</v>
      </c>
      <c r="F1068" s="9">
        <f t="shared" si="33"/>
        <v>-3.6585365853658534E-2</v>
      </c>
      <c r="G1068" s="16">
        <f ca="1">IF(ROW()&lt;13,"",AVERAGE(OFFSET(United_States[[#This Row],[% Change]],,,-12)))</f>
        <v>-4.0788439888178674E-3</v>
      </c>
    </row>
    <row r="1069" spans="1:7" x14ac:dyDescent="0.25">
      <c r="A1069" s="1"/>
      <c r="B1069" s="2">
        <v>31948</v>
      </c>
      <c r="C1069" s="1">
        <v>319</v>
      </c>
      <c r="D1069" s="1">
        <f t="shared" si="32"/>
        <v>3</v>
      </c>
      <c r="E1069" s="1">
        <f ca="1">IF(ROW()&lt;13,"",AVERAGE(OFFSET(United_States[[#This Row],[Last]],,,-12)))</f>
        <v>330.25</v>
      </c>
      <c r="F1069" s="9">
        <f t="shared" si="33"/>
        <v>9.4936708860759497E-3</v>
      </c>
      <c r="G1069" s="16">
        <f ca="1">IF(ROW()&lt;13,"",AVERAGE(OFFSET(United_States[[#This Row],[% Change]],,,-12)))</f>
        <v>-1.0488987781622848E-3</v>
      </c>
    </row>
    <row r="1070" spans="1:7" x14ac:dyDescent="0.25">
      <c r="A1070" s="1"/>
      <c r="B1070" s="2">
        <v>31955</v>
      </c>
      <c r="C1070" s="1">
        <v>326</v>
      </c>
      <c r="D1070" s="1">
        <f t="shared" si="32"/>
        <v>7</v>
      </c>
      <c r="E1070" s="1">
        <f ca="1">IF(ROW()&lt;13,"",AVERAGE(OFFSET(United_States[[#This Row],[Last]],,,-12)))</f>
        <v>329.91666666666669</v>
      </c>
      <c r="F1070" s="9">
        <f t="shared" si="33"/>
        <v>2.1943573667711599E-2</v>
      </c>
      <c r="G1070" s="16">
        <f ca="1">IF(ROW()&lt;13,"",AVERAGE(OFFSET(United_States[[#This Row],[% Change]],,,-12)))</f>
        <v>-2.4276252671188037E-4</v>
      </c>
    </row>
    <row r="1071" spans="1:7" x14ac:dyDescent="0.25">
      <c r="A1071" s="1"/>
      <c r="B1071" s="2">
        <v>31962</v>
      </c>
      <c r="C1071" s="1">
        <v>326</v>
      </c>
      <c r="D1071" s="1">
        <f t="shared" si="32"/>
        <v>0</v>
      </c>
      <c r="E1071" s="1">
        <f ca="1">IF(ROW()&lt;13,"",AVERAGE(OFFSET(United_States[[#This Row],[Last]],,,-12)))</f>
        <v>328.91666666666669</v>
      </c>
      <c r="F1071" s="9">
        <f t="shared" si="33"/>
        <v>0</v>
      </c>
      <c r="G1071" s="16">
        <f ca="1">IF(ROW()&lt;13,"",AVERAGE(OFFSET(United_States[[#This Row],[% Change]],,,-12)))</f>
        <v>-2.262964546913901E-3</v>
      </c>
    </row>
    <row r="1072" spans="1:7" x14ac:dyDescent="0.25">
      <c r="A1072" s="1"/>
      <c r="B1072" s="2">
        <v>31969</v>
      </c>
      <c r="C1072" s="1">
        <v>317</v>
      </c>
      <c r="D1072" s="1">
        <f t="shared" si="32"/>
        <v>-9</v>
      </c>
      <c r="E1072" s="1">
        <f ca="1">IF(ROW()&lt;13,"",AVERAGE(OFFSET(United_States[[#This Row],[Last]],,,-12)))</f>
        <v>326.25</v>
      </c>
      <c r="F1072" s="9">
        <f t="shared" si="33"/>
        <v>-2.7607361963190184E-2</v>
      </c>
      <c r="G1072" s="16">
        <f ca="1">IF(ROW()&lt;13,"",AVERAGE(OFFSET(United_States[[#This Row],[% Change]],,,-12)))</f>
        <v>-7.27560960203182E-3</v>
      </c>
    </row>
    <row r="1073" spans="1:7" x14ac:dyDescent="0.25">
      <c r="A1073" s="1"/>
      <c r="B1073" s="2">
        <v>31976</v>
      </c>
      <c r="C1073" s="1">
        <v>310</v>
      </c>
      <c r="D1073" s="1">
        <f t="shared" si="32"/>
        <v>-7</v>
      </c>
      <c r="E1073" s="1">
        <f ca="1">IF(ROW()&lt;13,"",AVERAGE(OFFSET(United_States[[#This Row],[Last]],,,-12)))</f>
        <v>324.75</v>
      </c>
      <c r="F1073" s="9">
        <f t="shared" si="33"/>
        <v>-2.2082018927444796E-2</v>
      </c>
      <c r="G1073" s="16">
        <f ca="1">IF(ROW()&lt;13,"",AVERAGE(OFFSET(United_States[[#This Row],[% Change]],,,-12)))</f>
        <v>-4.1014511984210841E-3</v>
      </c>
    </row>
    <row r="1074" spans="1:7" x14ac:dyDescent="0.25">
      <c r="A1074" s="1"/>
      <c r="B1074" s="2">
        <v>31983</v>
      </c>
      <c r="C1074" s="1">
        <v>324</v>
      </c>
      <c r="D1074" s="1">
        <f t="shared" si="32"/>
        <v>14</v>
      </c>
      <c r="E1074" s="1">
        <f ca="1">IF(ROW()&lt;13,"",AVERAGE(OFFSET(United_States[[#This Row],[Last]],,,-12)))</f>
        <v>324.25</v>
      </c>
      <c r="F1074" s="9">
        <f t="shared" si="33"/>
        <v>4.5161290322580643E-2</v>
      </c>
      <c r="G1074" s="16">
        <f ca="1">IF(ROW()&lt;13,"",AVERAGE(OFFSET(United_States[[#This Row],[% Change]],,,-12)))</f>
        <v>-8.4614041950684289E-4</v>
      </c>
    </row>
    <row r="1075" spans="1:7" x14ac:dyDescent="0.25">
      <c r="A1075" s="1"/>
      <c r="B1075" s="2">
        <v>31990</v>
      </c>
      <c r="C1075" s="1">
        <v>348</v>
      </c>
      <c r="D1075" s="1">
        <f t="shared" si="32"/>
        <v>24</v>
      </c>
      <c r="E1075" s="1">
        <f ca="1">IF(ROW()&lt;13,"",AVERAGE(OFFSET(United_States[[#This Row],[Last]],,,-12)))</f>
        <v>327</v>
      </c>
      <c r="F1075" s="9">
        <f t="shared" si="33"/>
        <v>7.407407407407407E-2</v>
      </c>
      <c r="G1075" s="16">
        <f ca="1">IF(ROW()&lt;13,"",AVERAGE(OFFSET(United_States[[#This Row],[% Change]],,,-12)))</f>
        <v>9.1145778745447843E-3</v>
      </c>
    </row>
    <row r="1076" spans="1:7" x14ac:dyDescent="0.25">
      <c r="A1076" s="1"/>
      <c r="B1076" s="2">
        <v>31997</v>
      </c>
      <c r="C1076" s="1">
        <v>327</v>
      </c>
      <c r="D1076" s="1">
        <f t="shared" si="32"/>
        <v>-21</v>
      </c>
      <c r="E1076" s="1">
        <f ca="1">IF(ROW()&lt;13,"",AVERAGE(OFFSET(United_States[[#This Row],[Last]],,,-12)))</f>
        <v>325.83333333333331</v>
      </c>
      <c r="F1076" s="9">
        <f t="shared" si="33"/>
        <v>-6.0344827586206899E-2</v>
      </c>
      <c r="G1076" s="16">
        <f ca="1">IF(ROW()&lt;13,"",AVERAGE(OFFSET(United_States[[#This Row],[% Change]],,,-12)))</f>
        <v>-2.7924646359460035E-3</v>
      </c>
    </row>
    <row r="1077" spans="1:7" x14ac:dyDescent="0.25">
      <c r="A1077" s="1"/>
      <c r="B1077" s="2">
        <v>32004</v>
      </c>
      <c r="C1077" s="1">
        <v>319</v>
      </c>
      <c r="D1077" s="1">
        <f t="shared" si="32"/>
        <v>-8</v>
      </c>
      <c r="E1077" s="1">
        <f ca="1">IF(ROW()&lt;13,"",AVERAGE(OFFSET(United_States[[#This Row],[Last]],,,-12)))</f>
        <v>323.83333333333331</v>
      </c>
      <c r="F1077" s="9">
        <f t="shared" si="33"/>
        <v>-2.4464831804281346E-2</v>
      </c>
      <c r="G1077" s="16">
        <f ca="1">IF(ROW()&lt;13,"",AVERAGE(OFFSET(United_States[[#This Row],[% Change]],,,-12)))</f>
        <v>-5.3199591729107968E-3</v>
      </c>
    </row>
    <row r="1078" spans="1:7" x14ac:dyDescent="0.25">
      <c r="A1078" s="1"/>
      <c r="B1078" s="2">
        <v>32011</v>
      </c>
      <c r="C1078" s="1">
        <v>312</v>
      </c>
      <c r="D1078" s="1">
        <f t="shared" si="32"/>
        <v>-7</v>
      </c>
      <c r="E1078" s="1">
        <f ca="1">IF(ROW()&lt;13,"",AVERAGE(OFFSET(United_States[[#This Row],[Last]],,,-12)))</f>
        <v>322.66666666666669</v>
      </c>
      <c r="F1078" s="9">
        <f t="shared" si="33"/>
        <v>-2.1943573667711599E-2</v>
      </c>
      <c r="G1078" s="16">
        <f ca="1">IF(ROW()&lt;13,"",AVERAGE(OFFSET(United_States[[#This Row],[% Change]],,,-12)))</f>
        <v>-3.0183667939081425E-3</v>
      </c>
    </row>
    <row r="1079" spans="1:7" x14ac:dyDescent="0.25">
      <c r="A1079" s="1"/>
      <c r="B1079" s="2">
        <v>32018</v>
      </c>
      <c r="C1079" s="1">
        <v>322</v>
      </c>
      <c r="D1079" s="1">
        <f t="shared" si="32"/>
        <v>10</v>
      </c>
      <c r="E1079" s="1">
        <f ca="1">IF(ROW()&lt;13,"",AVERAGE(OFFSET(United_States[[#This Row],[Last]],,,-12)))</f>
        <v>322.16666666666669</v>
      </c>
      <c r="F1079" s="9">
        <f t="shared" si="33"/>
        <v>3.2051282051282048E-2</v>
      </c>
      <c r="G1079" s="16">
        <f ca="1">IF(ROW()&lt;13,"",AVERAGE(OFFSET(United_States[[#This Row],[% Change]],,,-12)))</f>
        <v>-8.5867406673075485E-4</v>
      </c>
    </row>
    <row r="1080" spans="1:7" x14ac:dyDescent="0.25">
      <c r="A1080" s="1"/>
      <c r="B1080" s="2">
        <v>32025</v>
      </c>
      <c r="C1080" s="1">
        <v>316</v>
      </c>
      <c r="D1080" s="1">
        <f t="shared" si="32"/>
        <v>-6</v>
      </c>
      <c r="E1080" s="1">
        <f ca="1">IF(ROW()&lt;13,"",AVERAGE(OFFSET(United_States[[#This Row],[Last]],,,-12)))</f>
        <v>322.16666666666669</v>
      </c>
      <c r="F1080" s="9">
        <f t="shared" si="33"/>
        <v>-1.8633540372670808E-2</v>
      </c>
      <c r="G1080" s="16">
        <f ca="1">IF(ROW()&lt;13,"",AVERAGE(OFFSET(United_States[[#This Row],[% Change]],,,-12)))</f>
        <v>6.373113900182229E-4</v>
      </c>
    </row>
    <row r="1081" spans="1:7" x14ac:dyDescent="0.25">
      <c r="A1081" s="1"/>
      <c r="B1081" s="2">
        <v>32032</v>
      </c>
      <c r="C1081" s="1">
        <v>297</v>
      </c>
      <c r="D1081" s="1">
        <f t="shared" si="32"/>
        <v>-19</v>
      </c>
      <c r="E1081" s="1">
        <f ca="1">IF(ROW()&lt;13,"",AVERAGE(OFFSET(United_States[[#This Row],[Last]],,,-12)))</f>
        <v>320.33333333333331</v>
      </c>
      <c r="F1081" s="9">
        <f t="shared" si="33"/>
        <v>-6.0126582278481014E-2</v>
      </c>
      <c r="G1081" s="16">
        <f ca="1">IF(ROW()&lt;13,"",AVERAGE(OFFSET(United_States[[#This Row],[% Change]],,,-12)))</f>
        <v>-5.1643763736948572E-3</v>
      </c>
    </row>
    <row r="1082" spans="1:7" x14ac:dyDescent="0.25">
      <c r="A1082" s="1"/>
      <c r="B1082" s="2">
        <v>32039</v>
      </c>
      <c r="C1082" s="1">
        <v>309</v>
      </c>
      <c r="D1082" s="1">
        <f t="shared" si="32"/>
        <v>12</v>
      </c>
      <c r="E1082" s="1">
        <f ca="1">IF(ROW()&lt;13,"",AVERAGE(OFFSET(United_States[[#This Row],[Last]],,,-12)))</f>
        <v>318.91666666666669</v>
      </c>
      <c r="F1082" s="9">
        <f t="shared" si="33"/>
        <v>4.0404040404040407E-2</v>
      </c>
      <c r="G1082" s="16">
        <f ca="1">IF(ROW()&lt;13,"",AVERAGE(OFFSET(United_States[[#This Row],[% Change]],,,-12)))</f>
        <v>-3.6260041456674563E-3</v>
      </c>
    </row>
    <row r="1083" spans="1:7" x14ac:dyDescent="0.25">
      <c r="A1083" s="1"/>
      <c r="B1083" s="2">
        <v>32046</v>
      </c>
      <c r="C1083" s="1">
        <v>317</v>
      </c>
      <c r="D1083" s="1">
        <f t="shared" si="32"/>
        <v>8</v>
      </c>
      <c r="E1083" s="1">
        <f ca="1">IF(ROW()&lt;13,"",AVERAGE(OFFSET(United_States[[#This Row],[Last]],,,-12)))</f>
        <v>318.16666666666669</v>
      </c>
      <c r="F1083" s="9">
        <f t="shared" si="33"/>
        <v>2.5889967637540454E-2</v>
      </c>
      <c r="G1083" s="16">
        <f ca="1">IF(ROW()&lt;13,"",AVERAGE(OFFSET(United_States[[#This Row],[% Change]],,,-12)))</f>
        <v>-1.4685068425390852E-3</v>
      </c>
    </row>
    <row r="1084" spans="1:7" x14ac:dyDescent="0.25">
      <c r="A1084" s="1"/>
      <c r="B1084" s="2">
        <v>32053</v>
      </c>
      <c r="C1084" s="1">
        <v>301</v>
      </c>
      <c r="D1084" s="1">
        <f t="shared" si="32"/>
        <v>-16</v>
      </c>
      <c r="E1084" s="1">
        <f ca="1">IF(ROW()&lt;13,"",AVERAGE(OFFSET(United_States[[#This Row],[Last]],,,-12)))</f>
        <v>316.83333333333331</v>
      </c>
      <c r="F1084" s="9">
        <f t="shared" si="33"/>
        <v>-5.0473186119873815E-2</v>
      </c>
      <c r="G1084" s="16">
        <f ca="1">IF(ROW()&lt;13,"",AVERAGE(OFFSET(United_States[[#This Row],[% Change]],,,-12)))</f>
        <v>-3.3739921889293875E-3</v>
      </c>
    </row>
    <row r="1085" spans="1:7" x14ac:dyDescent="0.25">
      <c r="A1085" s="1"/>
      <c r="B1085" s="2">
        <v>32060</v>
      </c>
      <c r="C1085" s="1">
        <v>308</v>
      </c>
      <c r="D1085" s="1">
        <f t="shared" si="32"/>
        <v>7</v>
      </c>
      <c r="E1085" s="1">
        <f ca="1">IF(ROW()&lt;13,"",AVERAGE(OFFSET(United_States[[#This Row],[Last]],,,-12)))</f>
        <v>316.66666666666669</v>
      </c>
      <c r="F1085" s="9">
        <f t="shared" si="33"/>
        <v>2.3255813953488372E-2</v>
      </c>
      <c r="G1085" s="16">
        <f ca="1">IF(ROW()&lt;13,"",AVERAGE(OFFSET(United_States[[#This Row],[% Change]],,,-12)))</f>
        <v>4.0416055114837583E-4</v>
      </c>
    </row>
    <row r="1086" spans="1:7" x14ac:dyDescent="0.25">
      <c r="A1086" s="1"/>
      <c r="B1086" s="2">
        <v>32067</v>
      </c>
      <c r="C1086" s="1">
        <v>301</v>
      </c>
      <c r="D1086" s="1">
        <f t="shared" si="32"/>
        <v>-7</v>
      </c>
      <c r="E1086" s="1">
        <f ca="1">IF(ROW()&lt;13,"",AVERAGE(OFFSET(United_States[[#This Row],[Last]],,,-12)))</f>
        <v>314.75</v>
      </c>
      <c r="F1086" s="9">
        <f t="shared" si="33"/>
        <v>-2.2727272727272728E-2</v>
      </c>
      <c r="G1086" s="16">
        <f ca="1">IF(ROW()&lt;13,"",AVERAGE(OFFSET(United_States[[#This Row],[% Change]],,,-12)))</f>
        <v>-5.2532197030060708E-3</v>
      </c>
    </row>
    <row r="1087" spans="1:7" x14ac:dyDescent="0.25">
      <c r="A1087" s="1"/>
      <c r="B1087" s="2">
        <v>32074</v>
      </c>
      <c r="C1087" s="1">
        <v>301</v>
      </c>
      <c r="D1087" s="1">
        <f t="shared" si="32"/>
        <v>0</v>
      </c>
      <c r="E1087" s="1">
        <f ca="1">IF(ROW()&lt;13,"",AVERAGE(OFFSET(United_States[[#This Row],[Last]],,,-12)))</f>
        <v>310.83333333333331</v>
      </c>
      <c r="F1087" s="9">
        <f t="shared" si="33"/>
        <v>0</v>
      </c>
      <c r="G1087" s="16">
        <f ca="1">IF(ROW()&lt;13,"",AVERAGE(OFFSET(United_States[[#This Row],[% Change]],,,-12)))</f>
        <v>-1.1426059209178911E-2</v>
      </c>
    </row>
    <row r="1088" spans="1:7" x14ac:dyDescent="0.25">
      <c r="A1088" s="1"/>
      <c r="B1088" s="2">
        <v>32081</v>
      </c>
      <c r="C1088" s="1">
        <v>289</v>
      </c>
      <c r="D1088" s="1">
        <f t="shared" si="32"/>
        <v>-12</v>
      </c>
      <c r="E1088" s="1">
        <f ca="1">IF(ROW()&lt;13,"",AVERAGE(OFFSET(United_States[[#This Row],[Last]],,,-12)))</f>
        <v>307.66666666666669</v>
      </c>
      <c r="F1088" s="9">
        <f t="shared" si="33"/>
        <v>-3.9867109634551492E-2</v>
      </c>
      <c r="G1088" s="16">
        <f ca="1">IF(ROW()&lt;13,"",AVERAGE(OFFSET(United_States[[#This Row],[% Change]],,,-12)))</f>
        <v>-9.7195827132076276E-3</v>
      </c>
    </row>
    <row r="1089" spans="1:7" x14ac:dyDescent="0.25">
      <c r="A1089" s="1"/>
      <c r="B1089" s="2">
        <v>32088</v>
      </c>
      <c r="C1089" s="1">
        <v>297</v>
      </c>
      <c r="D1089" s="1">
        <f t="shared" si="32"/>
        <v>8</v>
      </c>
      <c r="E1089" s="1">
        <f ca="1">IF(ROW()&lt;13,"",AVERAGE(OFFSET(United_States[[#This Row],[Last]],,,-12)))</f>
        <v>305.83333333333331</v>
      </c>
      <c r="F1089" s="9">
        <f t="shared" si="33"/>
        <v>2.768166089965398E-2</v>
      </c>
      <c r="G1089" s="16">
        <f ca="1">IF(ROW()&lt;13,"",AVERAGE(OFFSET(United_States[[#This Row],[% Change]],,,-12)))</f>
        <v>-5.3740416545463481E-3</v>
      </c>
    </row>
    <row r="1090" spans="1:7" x14ac:dyDescent="0.25">
      <c r="A1090" s="1"/>
      <c r="B1090" s="2">
        <v>32095</v>
      </c>
      <c r="C1090" s="1">
        <v>307</v>
      </c>
      <c r="D1090" s="1">
        <f t="shared" ref="D1090:D1153" si="34">C1090-C1089</f>
        <v>10</v>
      </c>
      <c r="E1090" s="1">
        <f ca="1">IF(ROW()&lt;13,"",AVERAGE(OFFSET(United_States[[#This Row],[Last]],,,-12)))</f>
        <v>305.41666666666669</v>
      </c>
      <c r="F1090" s="9">
        <f t="shared" ref="F1090:F1153" si="35">(C1090-C1089)/C1089</f>
        <v>3.3670033670033669E-2</v>
      </c>
      <c r="G1090" s="16">
        <f ca="1">IF(ROW()&lt;13,"",AVERAGE(OFFSET(United_States[[#This Row],[% Change]],,,-12)))</f>
        <v>-7.3957437640091077E-4</v>
      </c>
    </row>
    <row r="1091" spans="1:7" x14ac:dyDescent="0.25">
      <c r="A1091" s="1"/>
      <c r="B1091" s="2">
        <v>32102</v>
      </c>
      <c r="C1091" s="1">
        <v>317</v>
      </c>
      <c r="D1091" s="1">
        <f t="shared" si="34"/>
        <v>10</v>
      </c>
      <c r="E1091" s="1">
        <f ca="1">IF(ROW()&lt;13,"",AVERAGE(OFFSET(United_States[[#This Row],[Last]],,,-12)))</f>
        <v>305</v>
      </c>
      <c r="F1091" s="9">
        <f t="shared" si="35"/>
        <v>3.2573289902280131E-2</v>
      </c>
      <c r="G1091" s="16">
        <f ca="1">IF(ROW()&lt;13,"",AVERAGE(OFFSET(United_States[[#This Row],[% Change]],,,-12)))</f>
        <v>-6.9607372215106883E-4</v>
      </c>
    </row>
    <row r="1092" spans="1:7" x14ac:dyDescent="0.25">
      <c r="A1092" s="1"/>
      <c r="B1092" s="2">
        <v>32109</v>
      </c>
      <c r="C1092" s="1">
        <v>306</v>
      </c>
      <c r="D1092" s="1">
        <f t="shared" si="34"/>
        <v>-11</v>
      </c>
      <c r="E1092" s="1">
        <f ca="1">IF(ROW()&lt;13,"",AVERAGE(OFFSET(United_States[[#This Row],[Last]],,,-12)))</f>
        <v>304.16666666666669</v>
      </c>
      <c r="F1092" s="9">
        <f t="shared" si="35"/>
        <v>-3.4700315457413249E-2</v>
      </c>
      <c r="G1092" s="16">
        <f ca="1">IF(ROW()&lt;13,"",AVERAGE(OFFSET(United_States[[#This Row],[% Change]],,,-12)))</f>
        <v>-2.034971645879608E-3</v>
      </c>
    </row>
    <row r="1093" spans="1:7" x14ac:dyDescent="0.25">
      <c r="A1093" s="1"/>
      <c r="B1093" s="2">
        <v>32116</v>
      </c>
      <c r="C1093" s="1">
        <v>319</v>
      </c>
      <c r="D1093" s="1">
        <f t="shared" si="34"/>
        <v>13</v>
      </c>
      <c r="E1093" s="1">
        <f ca="1">IF(ROW()&lt;13,"",AVERAGE(OFFSET(United_States[[#This Row],[Last]],,,-12)))</f>
        <v>306</v>
      </c>
      <c r="F1093" s="9">
        <f t="shared" si="35"/>
        <v>4.2483660130718956E-2</v>
      </c>
      <c r="G1093" s="16">
        <f ca="1">IF(ROW()&lt;13,"",AVERAGE(OFFSET(United_States[[#This Row],[% Change]],,,-12)))</f>
        <v>6.5158818882203916E-3</v>
      </c>
    </row>
    <row r="1094" spans="1:7" x14ac:dyDescent="0.25">
      <c r="A1094" s="1"/>
      <c r="B1094" s="2">
        <v>32123</v>
      </c>
      <c r="C1094" s="1">
        <v>317</v>
      </c>
      <c r="D1094" s="1">
        <f t="shared" si="34"/>
        <v>-2</v>
      </c>
      <c r="E1094" s="1">
        <f ca="1">IF(ROW()&lt;13,"",AVERAGE(OFFSET(United_States[[#This Row],[Last]],,,-12)))</f>
        <v>306.66666666666669</v>
      </c>
      <c r="F1094" s="9">
        <f t="shared" si="35"/>
        <v>-6.269592476489028E-3</v>
      </c>
      <c r="G1094" s="16">
        <f ca="1">IF(ROW()&lt;13,"",AVERAGE(OFFSET(United_States[[#This Row],[% Change]],,,-12)))</f>
        <v>2.6264124815096042E-3</v>
      </c>
    </row>
    <row r="1095" spans="1:7" x14ac:dyDescent="0.25">
      <c r="A1095" s="1"/>
      <c r="B1095" s="2">
        <v>32130</v>
      </c>
      <c r="C1095" s="1">
        <v>323</v>
      </c>
      <c r="D1095" s="1">
        <f t="shared" si="34"/>
        <v>6</v>
      </c>
      <c r="E1095" s="1">
        <f ca="1">IF(ROW()&lt;13,"",AVERAGE(OFFSET(United_States[[#This Row],[Last]],,,-12)))</f>
        <v>307.16666666666669</v>
      </c>
      <c r="F1095" s="9">
        <f t="shared" si="35"/>
        <v>1.8927444794952682E-2</v>
      </c>
      <c r="G1095" s="16">
        <f ca="1">IF(ROW()&lt;13,"",AVERAGE(OFFSET(United_States[[#This Row],[% Change]],,,-12)))</f>
        <v>2.0462022446272898E-3</v>
      </c>
    </row>
    <row r="1096" spans="1:7" x14ac:dyDescent="0.25">
      <c r="A1096" s="1"/>
      <c r="B1096" s="2">
        <v>32137</v>
      </c>
      <c r="C1096" s="1">
        <v>316</v>
      </c>
      <c r="D1096" s="1">
        <f t="shared" si="34"/>
        <v>-7</v>
      </c>
      <c r="E1096" s="1">
        <f ca="1">IF(ROW()&lt;13,"",AVERAGE(OFFSET(United_States[[#This Row],[Last]],,,-12)))</f>
        <v>308.41666666666669</v>
      </c>
      <c r="F1096" s="9">
        <f t="shared" si="35"/>
        <v>-2.1671826625386997E-2</v>
      </c>
      <c r="G1096" s="16">
        <f ca="1">IF(ROW()&lt;13,"",AVERAGE(OFFSET(United_States[[#This Row],[% Change]],,,-12)))</f>
        <v>4.4463155358345245E-3</v>
      </c>
    </row>
    <row r="1097" spans="1:7" x14ac:dyDescent="0.25">
      <c r="A1097" s="1"/>
      <c r="B1097" s="2">
        <v>32144</v>
      </c>
      <c r="C1097" s="1">
        <v>315</v>
      </c>
      <c r="D1097" s="1">
        <f t="shared" si="34"/>
        <v>-1</v>
      </c>
      <c r="E1097" s="1">
        <f ca="1">IF(ROW()&lt;13,"",AVERAGE(OFFSET(United_States[[#This Row],[Last]],,,-12)))</f>
        <v>309</v>
      </c>
      <c r="F1097" s="9">
        <f t="shared" si="35"/>
        <v>-3.1645569620253164E-3</v>
      </c>
      <c r="G1097" s="16">
        <f ca="1">IF(ROW()&lt;13,"",AVERAGE(OFFSET(United_States[[#This Row],[% Change]],,,-12)))</f>
        <v>2.2446179595417182E-3</v>
      </c>
    </row>
    <row r="1098" spans="1:7" x14ac:dyDescent="0.25">
      <c r="A1098" s="1"/>
      <c r="B1098" s="2">
        <v>32151</v>
      </c>
      <c r="C1098" s="1">
        <v>325</v>
      </c>
      <c r="D1098" s="1">
        <f t="shared" si="34"/>
        <v>10</v>
      </c>
      <c r="E1098" s="1">
        <f ca="1">IF(ROW()&lt;13,"",AVERAGE(OFFSET(United_States[[#This Row],[Last]],,,-12)))</f>
        <v>311</v>
      </c>
      <c r="F1098" s="9">
        <f t="shared" si="35"/>
        <v>3.1746031746031744E-2</v>
      </c>
      <c r="G1098" s="16">
        <f ca="1">IF(ROW()&lt;13,"",AVERAGE(OFFSET(United_States[[#This Row],[% Change]],,,-12)))</f>
        <v>6.7840599989837562E-3</v>
      </c>
    </row>
    <row r="1099" spans="1:7" x14ac:dyDescent="0.25">
      <c r="A1099" s="1"/>
      <c r="B1099" s="2">
        <v>32158</v>
      </c>
      <c r="C1099" s="1">
        <v>361</v>
      </c>
      <c r="D1099" s="1">
        <f t="shared" si="34"/>
        <v>36</v>
      </c>
      <c r="E1099" s="1">
        <f ca="1">IF(ROW()&lt;13,"",AVERAGE(OFFSET(United_States[[#This Row],[Last]],,,-12)))</f>
        <v>316</v>
      </c>
      <c r="F1099" s="9">
        <f t="shared" si="35"/>
        <v>0.11076923076923077</v>
      </c>
      <c r="G1099" s="16">
        <f ca="1">IF(ROW()&lt;13,"",AVERAGE(OFFSET(United_States[[#This Row],[% Change]],,,-12)))</f>
        <v>1.6014829229752989E-2</v>
      </c>
    </row>
    <row r="1100" spans="1:7" x14ac:dyDescent="0.25">
      <c r="A1100" s="1"/>
      <c r="B1100" s="2">
        <v>32165</v>
      </c>
      <c r="C1100" s="1">
        <v>335</v>
      </c>
      <c r="D1100" s="1">
        <f t="shared" si="34"/>
        <v>-26</v>
      </c>
      <c r="E1100" s="1">
        <f ca="1">IF(ROW()&lt;13,"",AVERAGE(OFFSET(United_States[[#This Row],[Last]],,,-12)))</f>
        <v>319.83333333333331</v>
      </c>
      <c r="F1100" s="9">
        <f t="shared" si="35"/>
        <v>-7.2022160664819951E-2</v>
      </c>
      <c r="G1100" s="16">
        <f ca="1">IF(ROW()&lt;13,"",AVERAGE(OFFSET(United_States[[#This Row],[% Change]],,,-12)))</f>
        <v>1.3335241643897282E-2</v>
      </c>
    </row>
    <row r="1101" spans="1:7" x14ac:dyDescent="0.25">
      <c r="A1101" s="1"/>
      <c r="B1101" s="2">
        <v>32172</v>
      </c>
      <c r="C1101" s="1">
        <v>342</v>
      </c>
      <c r="D1101" s="1">
        <f t="shared" si="34"/>
        <v>7</v>
      </c>
      <c r="E1101" s="1">
        <f ca="1">IF(ROW()&lt;13,"",AVERAGE(OFFSET(United_States[[#This Row],[Last]],,,-12)))</f>
        <v>323.58333333333331</v>
      </c>
      <c r="F1101" s="9">
        <f t="shared" si="35"/>
        <v>2.0895522388059702E-2</v>
      </c>
      <c r="G1101" s="16">
        <f ca="1">IF(ROW()&lt;13,"",AVERAGE(OFFSET(United_States[[#This Row],[% Change]],,,-12)))</f>
        <v>1.2769730101264426E-2</v>
      </c>
    </row>
    <row r="1102" spans="1:7" x14ac:dyDescent="0.25">
      <c r="A1102" s="1"/>
      <c r="B1102" s="2">
        <v>32179</v>
      </c>
      <c r="C1102" s="1">
        <v>318</v>
      </c>
      <c r="D1102" s="1">
        <f t="shared" si="34"/>
        <v>-24</v>
      </c>
      <c r="E1102" s="1">
        <f ca="1">IF(ROW()&lt;13,"",AVERAGE(OFFSET(United_States[[#This Row],[Last]],,,-12)))</f>
        <v>324.5</v>
      </c>
      <c r="F1102" s="9">
        <f t="shared" si="35"/>
        <v>-7.0175438596491224E-2</v>
      </c>
      <c r="G1102" s="16">
        <f ca="1">IF(ROW()&lt;13,"",AVERAGE(OFFSET(United_States[[#This Row],[% Change]],,,-12)))</f>
        <v>4.1159407457206851E-3</v>
      </c>
    </row>
    <row r="1103" spans="1:7" x14ac:dyDescent="0.25">
      <c r="A1103" s="1"/>
      <c r="B1103" s="2">
        <v>32186</v>
      </c>
      <c r="C1103" s="1">
        <v>311</v>
      </c>
      <c r="D1103" s="1">
        <f t="shared" si="34"/>
        <v>-7</v>
      </c>
      <c r="E1103" s="1">
        <f ca="1">IF(ROW()&lt;13,"",AVERAGE(OFFSET(United_States[[#This Row],[Last]],,,-12)))</f>
        <v>324</v>
      </c>
      <c r="F1103" s="9">
        <f t="shared" si="35"/>
        <v>-2.20125786163522E-2</v>
      </c>
      <c r="G1103" s="16">
        <f ca="1">IF(ROW()&lt;13,"",AVERAGE(OFFSET(United_States[[#This Row],[% Change]],,,-12)))</f>
        <v>-4.328816308320103E-4</v>
      </c>
    </row>
    <row r="1104" spans="1:7" x14ac:dyDescent="0.25">
      <c r="A1104" s="1"/>
      <c r="B1104" s="2">
        <v>32193</v>
      </c>
      <c r="C1104" s="1">
        <v>327</v>
      </c>
      <c r="D1104" s="1">
        <f t="shared" si="34"/>
        <v>16</v>
      </c>
      <c r="E1104" s="1">
        <f ca="1">IF(ROW()&lt;13,"",AVERAGE(OFFSET(United_States[[#This Row],[Last]],,,-12)))</f>
        <v>325.75</v>
      </c>
      <c r="F1104" s="9">
        <f t="shared" si="35"/>
        <v>5.1446945337620578E-2</v>
      </c>
      <c r="G1104" s="16">
        <f ca="1">IF(ROW()&lt;13,"",AVERAGE(OFFSET(United_States[[#This Row],[% Change]],,,-12)))</f>
        <v>6.7460567687541431E-3</v>
      </c>
    </row>
    <row r="1105" spans="1:7" x14ac:dyDescent="0.25">
      <c r="A1105" s="1"/>
      <c r="B1105" s="2">
        <v>32200</v>
      </c>
      <c r="C1105" s="1">
        <v>319</v>
      </c>
      <c r="D1105" s="1">
        <f t="shared" si="34"/>
        <v>-8</v>
      </c>
      <c r="E1105" s="1">
        <f ca="1">IF(ROW()&lt;13,"",AVERAGE(OFFSET(United_States[[#This Row],[Last]],,,-12)))</f>
        <v>325.75</v>
      </c>
      <c r="F1105" s="9">
        <f t="shared" si="35"/>
        <v>-2.4464831804281346E-2</v>
      </c>
      <c r="G1105" s="16">
        <f ca="1">IF(ROW()&lt;13,"",AVERAGE(OFFSET(United_States[[#This Row],[% Change]],,,-12)))</f>
        <v>1.1670157741707832E-3</v>
      </c>
    </row>
    <row r="1106" spans="1:7" x14ac:dyDescent="0.25">
      <c r="A1106" s="1"/>
      <c r="B1106" s="2">
        <v>32207</v>
      </c>
      <c r="C1106" s="1">
        <v>307</v>
      </c>
      <c r="D1106" s="1">
        <f t="shared" si="34"/>
        <v>-12</v>
      </c>
      <c r="E1106" s="1">
        <f ca="1">IF(ROW()&lt;13,"",AVERAGE(OFFSET(United_States[[#This Row],[Last]],,,-12)))</f>
        <v>324.91666666666669</v>
      </c>
      <c r="F1106" s="9">
        <f t="shared" si="35"/>
        <v>-3.7617554858934171E-2</v>
      </c>
      <c r="G1106" s="16">
        <f ca="1">IF(ROW()&lt;13,"",AVERAGE(OFFSET(United_States[[#This Row],[% Change]],,,-12)))</f>
        <v>-1.4453144243663117E-3</v>
      </c>
    </row>
    <row r="1107" spans="1:7" x14ac:dyDescent="0.25">
      <c r="A1107" s="1"/>
      <c r="B1107" s="2">
        <v>32214</v>
      </c>
      <c r="C1107" s="1">
        <v>304</v>
      </c>
      <c r="D1107" s="1">
        <f t="shared" si="34"/>
        <v>-3</v>
      </c>
      <c r="E1107" s="1">
        <f ca="1">IF(ROW()&lt;13,"",AVERAGE(OFFSET(United_States[[#This Row],[Last]],,,-12)))</f>
        <v>323.33333333333331</v>
      </c>
      <c r="F1107" s="9">
        <f t="shared" si="35"/>
        <v>-9.7719869706840382E-3</v>
      </c>
      <c r="G1107" s="16">
        <f ca="1">IF(ROW()&lt;13,"",AVERAGE(OFFSET(United_States[[#This Row],[% Change]],,,-12)))</f>
        <v>-3.8369337381693714E-3</v>
      </c>
    </row>
    <row r="1108" spans="1:7" x14ac:dyDescent="0.25">
      <c r="A1108" s="1"/>
      <c r="B1108" s="2">
        <v>32221</v>
      </c>
      <c r="C1108" s="1">
        <v>307</v>
      </c>
      <c r="D1108" s="1">
        <f t="shared" si="34"/>
        <v>3</v>
      </c>
      <c r="E1108" s="1">
        <f ca="1">IF(ROW()&lt;13,"",AVERAGE(OFFSET(United_States[[#This Row],[Last]],,,-12)))</f>
        <v>322.58333333333331</v>
      </c>
      <c r="F1108" s="9">
        <f t="shared" si="35"/>
        <v>9.8684210526315784E-3</v>
      </c>
      <c r="G1108" s="16">
        <f ca="1">IF(ROW()&lt;13,"",AVERAGE(OFFSET(United_States[[#This Row],[% Change]],,,-12)))</f>
        <v>-1.2085797650011566E-3</v>
      </c>
    </row>
    <row r="1109" spans="1:7" x14ac:dyDescent="0.25">
      <c r="A1109" s="1"/>
      <c r="B1109" s="2">
        <v>32228</v>
      </c>
      <c r="C1109" s="1">
        <v>304</v>
      </c>
      <c r="D1109" s="1">
        <f t="shared" si="34"/>
        <v>-3</v>
      </c>
      <c r="E1109" s="1">
        <f ca="1">IF(ROW()&lt;13,"",AVERAGE(OFFSET(United_States[[#This Row],[Last]],,,-12)))</f>
        <v>321.66666666666669</v>
      </c>
      <c r="F1109" s="9">
        <f t="shared" si="35"/>
        <v>-9.7719869706840382E-3</v>
      </c>
      <c r="G1109" s="16">
        <f ca="1">IF(ROW()&lt;13,"",AVERAGE(OFFSET(United_States[[#This Row],[% Change]],,,-12)))</f>
        <v>-1.7591989323893821E-3</v>
      </c>
    </row>
    <row r="1110" spans="1:7" x14ac:dyDescent="0.25">
      <c r="A1110" s="1"/>
      <c r="B1110" s="2">
        <v>32235</v>
      </c>
      <c r="C1110" s="1">
        <v>309</v>
      </c>
      <c r="D1110" s="1">
        <f t="shared" si="34"/>
        <v>5</v>
      </c>
      <c r="E1110" s="1">
        <f ca="1">IF(ROW()&lt;13,"",AVERAGE(OFFSET(United_States[[#This Row],[Last]],,,-12)))</f>
        <v>320.33333333333331</v>
      </c>
      <c r="F1110" s="9">
        <f t="shared" si="35"/>
        <v>1.6447368421052631E-2</v>
      </c>
      <c r="G1110" s="16">
        <f ca="1">IF(ROW()&lt;13,"",AVERAGE(OFFSET(United_States[[#This Row],[% Change]],,,-12)))</f>
        <v>-3.0340875428043084E-3</v>
      </c>
    </row>
    <row r="1111" spans="1:7" x14ac:dyDescent="0.25">
      <c r="A1111" s="1"/>
      <c r="B1111" s="2">
        <v>32242</v>
      </c>
      <c r="C1111" s="1">
        <v>313</v>
      </c>
      <c r="D1111" s="1">
        <f t="shared" si="34"/>
        <v>4</v>
      </c>
      <c r="E1111" s="1">
        <f ca="1">IF(ROW()&lt;13,"",AVERAGE(OFFSET(United_States[[#This Row],[Last]],,,-12)))</f>
        <v>316.33333333333331</v>
      </c>
      <c r="F1111" s="9">
        <f t="shared" si="35"/>
        <v>1.2944983818770227E-2</v>
      </c>
      <c r="G1111" s="16">
        <f ca="1">IF(ROW()&lt;13,"",AVERAGE(OFFSET(United_States[[#This Row],[% Change]],,,-12)))</f>
        <v>-1.1186108122009354E-2</v>
      </c>
    </row>
    <row r="1112" spans="1:7" x14ac:dyDescent="0.25">
      <c r="A1112" s="1"/>
      <c r="B1112" s="2">
        <v>32249</v>
      </c>
      <c r="C1112" s="1">
        <v>314</v>
      </c>
      <c r="D1112" s="1">
        <f t="shared" si="34"/>
        <v>1</v>
      </c>
      <c r="E1112" s="1">
        <f ca="1">IF(ROW()&lt;13,"",AVERAGE(OFFSET(United_States[[#This Row],[Last]],,,-12)))</f>
        <v>314.58333333333331</v>
      </c>
      <c r="F1112" s="9">
        <f t="shared" si="35"/>
        <v>3.1948881789137379E-3</v>
      </c>
      <c r="G1112" s="16">
        <f ca="1">IF(ROW()&lt;13,"",AVERAGE(OFFSET(United_States[[#This Row],[% Change]],,,-12)))</f>
        <v>-4.918020718364881E-3</v>
      </c>
    </row>
    <row r="1113" spans="1:7" x14ac:dyDescent="0.25">
      <c r="A1113" s="1"/>
      <c r="B1113" s="2">
        <v>32256</v>
      </c>
      <c r="C1113" s="1">
        <v>312</v>
      </c>
      <c r="D1113" s="1">
        <f t="shared" si="34"/>
        <v>-2</v>
      </c>
      <c r="E1113" s="1">
        <f ca="1">IF(ROW()&lt;13,"",AVERAGE(OFFSET(United_States[[#This Row],[Last]],,,-12)))</f>
        <v>312.08333333333331</v>
      </c>
      <c r="F1113" s="9">
        <f t="shared" si="35"/>
        <v>-6.369426751592357E-3</v>
      </c>
      <c r="G1113" s="16">
        <f ca="1">IF(ROW()&lt;13,"",AVERAGE(OFFSET(United_States[[#This Row],[% Change]],,,-12)))</f>
        <v>-7.1900998133358858E-3</v>
      </c>
    </row>
    <row r="1114" spans="1:7" x14ac:dyDescent="0.25">
      <c r="A1114" s="1"/>
      <c r="B1114" s="2">
        <v>32263</v>
      </c>
      <c r="C1114" s="1">
        <v>313</v>
      </c>
      <c r="D1114" s="1">
        <f t="shared" si="34"/>
        <v>1</v>
      </c>
      <c r="E1114" s="1">
        <f ca="1">IF(ROW()&lt;13,"",AVERAGE(OFFSET(United_States[[#This Row],[Last]],,,-12)))</f>
        <v>311.66666666666669</v>
      </c>
      <c r="F1114" s="9">
        <f t="shared" si="35"/>
        <v>3.205128205128205E-3</v>
      </c>
      <c r="G1114" s="16">
        <f ca="1">IF(ROW()&lt;13,"",AVERAGE(OFFSET(United_States[[#This Row],[% Change]],,,-12)))</f>
        <v>-1.075052579867599E-3</v>
      </c>
    </row>
    <row r="1115" spans="1:7" x14ac:dyDescent="0.25">
      <c r="A1115" s="1"/>
      <c r="B1115" s="2">
        <v>32270</v>
      </c>
      <c r="C1115" s="1">
        <v>309</v>
      </c>
      <c r="D1115" s="1">
        <f t="shared" si="34"/>
        <v>-4</v>
      </c>
      <c r="E1115" s="1">
        <f ca="1">IF(ROW()&lt;13,"",AVERAGE(OFFSET(United_States[[#This Row],[Last]],,,-12)))</f>
        <v>311.5</v>
      </c>
      <c r="F1115" s="9">
        <f t="shared" si="35"/>
        <v>-1.2779552715654952E-2</v>
      </c>
      <c r="G1115" s="16">
        <f ca="1">IF(ROW()&lt;13,"",AVERAGE(OFFSET(United_States[[#This Row],[% Change]],,,-12)))</f>
        <v>-3.0563375480949576E-4</v>
      </c>
    </row>
    <row r="1116" spans="1:7" x14ac:dyDescent="0.25">
      <c r="A1116" s="1"/>
      <c r="B1116" s="2">
        <v>32277</v>
      </c>
      <c r="C1116" s="1">
        <v>314</v>
      </c>
      <c r="D1116" s="1">
        <f t="shared" si="34"/>
        <v>5</v>
      </c>
      <c r="E1116" s="1">
        <f ca="1">IF(ROW()&lt;13,"",AVERAGE(OFFSET(United_States[[#This Row],[Last]],,,-12)))</f>
        <v>310.41666666666669</v>
      </c>
      <c r="F1116" s="9">
        <f t="shared" si="35"/>
        <v>1.6181229773462782E-2</v>
      </c>
      <c r="G1116" s="16">
        <f ca="1">IF(ROW()&lt;13,"",AVERAGE(OFFSET(United_States[[#This Row],[% Change]],,,-12)))</f>
        <v>-3.2444433851559784E-3</v>
      </c>
    </row>
    <row r="1117" spans="1:7" x14ac:dyDescent="0.25">
      <c r="A1117" s="1"/>
      <c r="B1117" s="2">
        <v>32284</v>
      </c>
      <c r="C1117" s="1">
        <v>319</v>
      </c>
      <c r="D1117" s="1">
        <f t="shared" si="34"/>
        <v>5</v>
      </c>
      <c r="E1117" s="1">
        <f ca="1">IF(ROW()&lt;13,"",AVERAGE(OFFSET(United_States[[#This Row],[Last]],,,-12)))</f>
        <v>310.41666666666669</v>
      </c>
      <c r="F1117" s="9">
        <f t="shared" si="35"/>
        <v>1.5923566878980892E-2</v>
      </c>
      <c r="G1117" s="16">
        <f ca="1">IF(ROW()&lt;13,"",AVERAGE(OFFSET(United_States[[#This Row],[% Change]],,,-12)))</f>
        <v>1.212565051158749E-4</v>
      </c>
    </row>
    <row r="1118" spans="1:7" x14ac:dyDescent="0.25">
      <c r="A1118" s="1"/>
      <c r="B1118" s="2">
        <v>32291</v>
      </c>
      <c r="C1118" s="1">
        <v>313</v>
      </c>
      <c r="D1118" s="1">
        <f t="shared" si="34"/>
        <v>-6</v>
      </c>
      <c r="E1118" s="1">
        <f ca="1">IF(ROW()&lt;13,"",AVERAGE(OFFSET(United_States[[#This Row],[Last]],,,-12)))</f>
        <v>310.91666666666669</v>
      </c>
      <c r="F1118" s="9">
        <f t="shared" si="35"/>
        <v>-1.8808777429467086E-2</v>
      </c>
      <c r="G1118" s="16">
        <f ca="1">IF(ROW()&lt;13,"",AVERAGE(OFFSET(United_States[[#This Row],[% Change]],,,-12)))</f>
        <v>1.6886546242381323E-3</v>
      </c>
    </row>
    <row r="1119" spans="1:7" x14ac:dyDescent="0.25">
      <c r="A1119" s="1"/>
      <c r="B1119" s="2">
        <v>32298</v>
      </c>
      <c r="C1119" s="1">
        <v>310</v>
      </c>
      <c r="D1119" s="1">
        <f t="shared" si="34"/>
        <v>-3</v>
      </c>
      <c r="E1119" s="1">
        <f ca="1">IF(ROW()&lt;13,"",AVERAGE(OFFSET(United_States[[#This Row],[Last]],,,-12)))</f>
        <v>311.41666666666669</v>
      </c>
      <c r="F1119" s="9">
        <f t="shared" si="35"/>
        <v>-9.5846645367412137E-3</v>
      </c>
      <c r="G1119" s="16">
        <f ca="1">IF(ROW()&lt;13,"",AVERAGE(OFFSET(United_States[[#This Row],[% Change]],,,-12)))</f>
        <v>1.7042648270667003E-3</v>
      </c>
    </row>
    <row r="1120" spans="1:7" x14ac:dyDescent="0.25">
      <c r="A1120" s="1"/>
      <c r="B1120" s="2">
        <v>32305</v>
      </c>
      <c r="C1120" s="1">
        <v>305</v>
      </c>
      <c r="D1120" s="1">
        <f t="shared" si="34"/>
        <v>-5</v>
      </c>
      <c r="E1120" s="1">
        <f ca="1">IF(ROW()&lt;13,"",AVERAGE(OFFSET(United_States[[#This Row],[Last]],,,-12)))</f>
        <v>311.25</v>
      </c>
      <c r="F1120" s="9">
        <f t="shared" si="35"/>
        <v>-1.6129032258064516E-2</v>
      </c>
      <c r="G1120" s="16">
        <f ca="1">IF(ROW()&lt;13,"",AVERAGE(OFFSET(United_States[[#This Row],[% Change]],,,-12)))</f>
        <v>-4.6218961549130783E-4</v>
      </c>
    </row>
    <row r="1121" spans="1:7" x14ac:dyDescent="0.25">
      <c r="A1121" s="1"/>
      <c r="B1121" s="2">
        <v>32312</v>
      </c>
      <c r="C1121" s="1">
        <v>311</v>
      </c>
      <c r="D1121" s="1">
        <f t="shared" si="34"/>
        <v>6</v>
      </c>
      <c r="E1121" s="1">
        <f ca="1">IF(ROW()&lt;13,"",AVERAGE(OFFSET(United_States[[#This Row],[Last]],,,-12)))</f>
        <v>311.83333333333331</v>
      </c>
      <c r="F1121" s="9">
        <f t="shared" si="35"/>
        <v>1.9672131147540985E-2</v>
      </c>
      <c r="G1121" s="16">
        <f ca="1">IF(ROW()&lt;13,"",AVERAGE(OFFSET(United_States[[#This Row],[% Change]],,,-12)))</f>
        <v>1.9914868943607779E-3</v>
      </c>
    </row>
    <row r="1122" spans="1:7" x14ac:dyDescent="0.25">
      <c r="A1122" s="1"/>
      <c r="B1122" s="2">
        <v>32319</v>
      </c>
      <c r="C1122" s="1">
        <v>307</v>
      </c>
      <c r="D1122" s="1">
        <f t="shared" si="34"/>
        <v>-4</v>
      </c>
      <c r="E1122" s="1">
        <f ca="1">IF(ROW()&lt;13,"",AVERAGE(OFFSET(United_States[[#This Row],[Last]],,,-12)))</f>
        <v>311.66666666666669</v>
      </c>
      <c r="F1122" s="9">
        <f t="shared" si="35"/>
        <v>-1.2861736334405145E-2</v>
      </c>
      <c r="G1122" s="16">
        <f ca="1">IF(ROW()&lt;13,"",AVERAGE(OFFSET(United_States[[#This Row],[% Change]],,,-12)))</f>
        <v>-4.5093850192736974E-4</v>
      </c>
    </row>
    <row r="1123" spans="1:7" x14ac:dyDescent="0.25">
      <c r="A1123" s="1"/>
      <c r="B1123" s="2">
        <v>32326</v>
      </c>
      <c r="C1123" s="1">
        <v>305</v>
      </c>
      <c r="D1123" s="1">
        <f t="shared" si="34"/>
        <v>-2</v>
      </c>
      <c r="E1123" s="1">
        <f ca="1">IF(ROW()&lt;13,"",AVERAGE(OFFSET(United_States[[#This Row],[Last]],,,-12)))</f>
        <v>311</v>
      </c>
      <c r="F1123" s="9">
        <f t="shared" si="35"/>
        <v>-6.5146579804560263E-3</v>
      </c>
      <c r="G1123" s="16">
        <f ca="1">IF(ROW()&lt;13,"",AVERAGE(OFFSET(United_States[[#This Row],[% Change]],,,-12)))</f>
        <v>-2.0725753185295574E-3</v>
      </c>
    </row>
    <row r="1124" spans="1:7" x14ac:dyDescent="0.25">
      <c r="A1124" s="1"/>
      <c r="B1124" s="2">
        <v>32333</v>
      </c>
      <c r="C1124" s="1">
        <v>303</v>
      </c>
      <c r="D1124" s="1">
        <f t="shared" si="34"/>
        <v>-2</v>
      </c>
      <c r="E1124" s="1">
        <f ca="1">IF(ROW()&lt;13,"",AVERAGE(OFFSET(United_States[[#This Row],[Last]],,,-12)))</f>
        <v>310.08333333333331</v>
      </c>
      <c r="F1124" s="9">
        <f t="shared" si="35"/>
        <v>-6.5573770491803279E-3</v>
      </c>
      <c r="G1124" s="16">
        <f ca="1">IF(ROW()&lt;13,"",AVERAGE(OFFSET(United_States[[#This Row],[% Change]],,,-12)))</f>
        <v>-2.8852640875373964E-3</v>
      </c>
    </row>
    <row r="1125" spans="1:7" x14ac:dyDescent="0.25">
      <c r="A1125" s="1"/>
      <c r="B1125" s="2">
        <v>32340</v>
      </c>
      <c r="C1125" s="1">
        <v>315</v>
      </c>
      <c r="D1125" s="1">
        <f t="shared" si="34"/>
        <v>12</v>
      </c>
      <c r="E1125" s="1">
        <f ca="1">IF(ROW()&lt;13,"",AVERAGE(OFFSET(United_States[[#This Row],[Last]],,,-12)))</f>
        <v>310.33333333333331</v>
      </c>
      <c r="F1125" s="9">
        <f t="shared" si="35"/>
        <v>3.9603960396039604E-2</v>
      </c>
      <c r="G1125" s="16">
        <f ca="1">IF(ROW()&lt;13,"",AVERAGE(OFFSET(United_States[[#This Row],[% Change]],,,-12)))</f>
        <v>9.4585150809860013E-4</v>
      </c>
    </row>
    <row r="1126" spans="1:7" x14ac:dyDescent="0.25">
      <c r="A1126" s="1"/>
      <c r="B1126" s="2">
        <v>32347</v>
      </c>
      <c r="C1126" s="1">
        <v>354</v>
      </c>
      <c r="D1126" s="1">
        <f t="shared" si="34"/>
        <v>39</v>
      </c>
      <c r="E1126" s="1">
        <f ca="1">IF(ROW()&lt;13,"",AVERAGE(OFFSET(United_States[[#This Row],[Last]],,,-12)))</f>
        <v>313.75</v>
      </c>
      <c r="F1126" s="9">
        <f t="shared" si="35"/>
        <v>0.12380952380952381</v>
      </c>
      <c r="G1126" s="16">
        <f ca="1">IF(ROW()&lt;13,"",AVERAGE(OFFSET(United_States[[#This Row],[% Change]],,,-12)))</f>
        <v>1.0996217808464902E-2</v>
      </c>
    </row>
    <row r="1127" spans="1:7" x14ac:dyDescent="0.25">
      <c r="A1127" s="1"/>
      <c r="B1127" s="2">
        <v>32354</v>
      </c>
      <c r="C1127" s="1">
        <v>331</v>
      </c>
      <c r="D1127" s="1">
        <f t="shared" si="34"/>
        <v>-23</v>
      </c>
      <c r="E1127" s="1">
        <f ca="1">IF(ROW()&lt;13,"",AVERAGE(OFFSET(United_States[[#This Row],[Last]],,,-12)))</f>
        <v>315.58333333333331</v>
      </c>
      <c r="F1127" s="9">
        <f t="shared" si="35"/>
        <v>-6.4971751412429377E-2</v>
      </c>
      <c r="G1127" s="16">
        <f ca="1">IF(ROW()&lt;13,"",AVERAGE(OFFSET(United_States[[#This Row],[% Change]],,,-12)))</f>
        <v>6.6468679170670333E-3</v>
      </c>
    </row>
    <row r="1128" spans="1:7" x14ac:dyDescent="0.25">
      <c r="A1128" s="1"/>
      <c r="B1128" s="2">
        <v>32361</v>
      </c>
      <c r="C1128" s="1">
        <v>316</v>
      </c>
      <c r="D1128" s="1">
        <f t="shared" si="34"/>
        <v>-15</v>
      </c>
      <c r="E1128" s="1">
        <f ca="1">IF(ROW()&lt;13,"",AVERAGE(OFFSET(United_States[[#This Row],[Last]],,,-12)))</f>
        <v>315.75</v>
      </c>
      <c r="F1128" s="9">
        <f t="shared" si="35"/>
        <v>-4.5317220543806644E-2</v>
      </c>
      <c r="G1128" s="16">
        <f ca="1">IF(ROW()&lt;13,"",AVERAGE(OFFSET(United_States[[#This Row],[% Change]],,,-12)))</f>
        <v>1.5219970572945805E-3</v>
      </c>
    </row>
    <row r="1129" spans="1:7" x14ac:dyDescent="0.25">
      <c r="A1129" s="1"/>
      <c r="B1129" s="2">
        <v>32368</v>
      </c>
      <c r="C1129" s="1">
        <v>312</v>
      </c>
      <c r="D1129" s="1">
        <f t="shared" si="34"/>
        <v>-4</v>
      </c>
      <c r="E1129" s="1">
        <f ca="1">IF(ROW()&lt;13,"",AVERAGE(OFFSET(United_States[[#This Row],[Last]],,,-12)))</f>
        <v>315.16666666666669</v>
      </c>
      <c r="F1129" s="9">
        <f t="shared" si="35"/>
        <v>-1.2658227848101266E-2</v>
      </c>
      <c r="G1129" s="16">
        <f ca="1">IF(ROW()&lt;13,"",AVERAGE(OFFSET(United_States[[#This Row],[% Change]],,,-12)))</f>
        <v>-8.5981916996226676E-4</v>
      </c>
    </row>
    <row r="1130" spans="1:7" x14ac:dyDescent="0.25">
      <c r="A1130" s="1"/>
      <c r="B1130" s="2">
        <v>32375</v>
      </c>
      <c r="C1130" s="1">
        <v>316</v>
      </c>
      <c r="D1130" s="1">
        <f t="shared" si="34"/>
        <v>4</v>
      </c>
      <c r="E1130" s="1">
        <f ca="1">IF(ROW()&lt;13,"",AVERAGE(OFFSET(United_States[[#This Row],[Last]],,,-12)))</f>
        <v>315.41666666666669</v>
      </c>
      <c r="F1130" s="9">
        <f t="shared" si="35"/>
        <v>1.282051282051282E-2</v>
      </c>
      <c r="G1130" s="16">
        <f ca="1">IF(ROW()&lt;13,"",AVERAGE(OFFSET(United_States[[#This Row],[% Change]],,,-12)))</f>
        <v>1.7759550175360586E-3</v>
      </c>
    </row>
    <row r="1131" spans="1:7" x14ac:dyDescent="0.25">
      <c r="A1131" s="1"/>
      <c r="B1131" s="2">
        <v>32382</v>
      </c>
      <c r="C1131" s="1">
        <v>315</v>
      </c>
      <c r="D1131" s="1">
        <f t="shared" si="34"/>
        <v>-1</v>
      </c>
      <c r="E1131" s="1">
        <f ca="1">IF(ROW()&lt;13,"",AVERAGE(OFFSET(United_States[[#This Row],[Last]],,,-12)))</f>
        <v>315.83333333333331</v>
      </c>
      <c r="F1131" s="9">
        <f t="shared" si="35"/>
        <v>-3.1645569620253164E-3</v>
      </c>
      <c r="G1131" s="16">
        <f ca="1">IF(ROW()&lt;13,"",AVERAGE(OFFSET(United_States[[#This Row],[% Change]],,,-12)))</f>
        <v>2.3109639820957182E-3</v>
      </c>
    </row>
    <row r="1132" spans="1:7" x14ac:dyDescent="0.25">
      <c r="A1132" s="1"/>
      <c r="B1132" s="2">
        <v>32389</v>
      </c>
      <c r="C1132" s="1">
        <v>306</v>
      </c>
      <c r="D1132" s="1">
        <f t="shared" si="34"/>
        <v>-9</v>
      </c>
      <c r="E1132" s="1">
        <f ca="1">IF(ROW()&lt;13,"",AVERAGE(OFFSET(United_States[[#This Row],[Last]],,,-12)))</f>
        <v>315.91666666666669</v>
      </c>
      <c r="F1132" s="9">
        <f t="shared" si="35"/>
        <v>-2.8571428571428571E-2</v>
      </c>
      <c r="G1132" s="16">
        <f ca="1">IF(ROW()&lt;13,"",AVERAGE(OFFSET(United_States[[#This Row],[% Change]],,,-12)))</f>
        <v>1.274097622648712E-3</v>
      </c>
    </row>
    <row r="1133" spans="1:7" x14ac:dyDescent="0.25">
      <c r="A1133" s="1"/>
      <c r="B1133" s="2">
        <v>32396</v>
      </c>
      <c r="C1133" s="1">
        <v>305</v>
      </c>
      <c r="D1133" s="1">
        <f t="shared" si="34"/>
        <v>-1</v>
      </c>
      <c r="E1133" s="1">
        <f ca="1">IF(ROW()&lt;13,"",AVERAGE(OFFSET(United_States[[#This Row],[Last]],,,-12)))</f>
        <v>315.41666666666669</v>
      </c>
      <c r="F1133" s="9">
        <f t="shared" si="35"/>
        <v>-3.2679738562091504E-3</v>
      </c>
      <c r="G1133" s="16">
        <f ca="1">IF(ROW()&lt;13,"",AVERAGE(OFFSET(United_States[[#This Row],[% Change]],,,-12)))</f>
        <v>-6.3757779433046616E-4</v>
      </c>
    </row>
    <row r="1134" spans="1:7" x14ac:dyDescent="0.25">
      <c r="A1134" s="1"/>
      <c r="B1134" s="2">
        <v>32403</v>
      </c>
      <c r="C1134" s="1">
        <v>306</v>
      </c>
      <c r="D1134" s="1">
        <f t="shared" si="34"/>
        <v>1</v>
      </c>
      <c r="E1134" s="1">
        <f ca="1">IF(ROW()&lt;13,"",AVERAGE(OFFSET(United_States[[#This Row],[Last]],,,-12)))</f>
        <v>315.33333333333331</v>
      </c>
      <c r="F1134" s="9">
        <f t="shared" si="35"/>
        <v>3.2786885245901639E-3</v>
      </c>
      <c r="G1134" s="16">
        <f ca="1">IF(ROW()&lt;13,"",AVERAGE(OFFSET(United_States[[#This Row],[% Change]],,,-12)))</f>
        <v>7.0745761058581009E-4</v>
      </c>
    </row>
    <row r="1135" spans="1:7" x14ac:dyDescent="0.25">
      <c r="A1135" s="1"/>
      <c r="B1135" s="2">
        <v>32410</v>
      </c>
      <c r="C1135" s="1">
        <v>301</v>
      </c>
      <c r="D1135" s="1">
        <f t="shared" si="34"/>
        <v>-5</v>
      </c>
      <c r="E1135" s="1">
        <f ca="1">IF(ROW()&lt;13,"",AVERAGE(OFFSET(United_States[[#This Row],[Last]],,,-12)))</f>
        <v>315</v>
      </c>
      <c r="F1135" s="9">
        <f t="shared" si="35"/>
        <v>-1.6339869281045753E-2</v>
      </c>
      <c r="G1135" s="16">
        <f ca="1">IF(ROW()&lt;13,"",AVERAGE(OFFSET(United_States[[#This Row],[% Change]],,,-12)))</f>
        <v>-1.1130999779666688E-4</v>
      </c>
    </row>
    <row r="1136" spans="1:7" x14ac:dyDescent="0.25">
      <c r="A1136" s="1"/>
      <c r="B1136" s="2">
        <v>32417</v>
      </c>
      <c r="C1136" s="1">
        <v>292</v>
      </c>
      <c r="D1136" s="1">
        <f t="shared" si="34"/>
        <v>-9</v>
      </c>
      <c r="E1136" s="1">
        <f ca="1">IF(ROW()&lt;13,"",AVERAGE(OFFSET(United_States[[#This Row],[Last]],,,-12)))</f>
        <v>314.08333333333331</v>
      </c>
      <c r="F1136" s="9">
        <f t="shared" si="35"/>
        <v>-2.9900332225913623E-2</v>
      </c>
      <c r="G1136" s="16">
        <f ca="1">IF(ROW()&lt;13,"",AVERAGE(OFFSET(United_States[[#This Row],[% Change]],,,-12)))</f>
        <v>-2.0565562625244412E-3</v>
      </c>
    </row>
    <row r="1137" spans="1:7" x14ac:dyDescent="0.25">
      <c r="A1137" s="1"/>
      <c r="B1137" s="2">
        <v>32424</v>
      </c>
      <c r="C1137" s="1">
        <v>292</v>
      </c>
      <c r="D1137" s="1">
        <f t="shared" si="34"/>
        <v>0</v>
      </c>
      <c r="E1137" s="1">
        <f ca="1">IF(ROW()&lt;13,"",AVERAGE(OFFSET(United_States[[#This Row],[Last]],,,-12)))</f>
        <v>312.16666666666669</v>
      </c>
      <c r="F1137" s="9">
        <f t="shared" si="35"/>
        <v>0</v>
      </c>
      <c r="G1137" s="16">
        <f ca="1">IF(ROW()&lt;13,"",AVERAGE(OFFSET(United_States[[#This Row],[% Change]],,,-12)))</f>
        <v>-5.356886295527742E-3</v>
      </c>
    </row>
    <row r="1138" spans="1:7" x14ac:dyDescent="0.25">
      <c r="A1138" s="1"/>
      <c r="B1138" s="2">
        <v>32431</v>
      </c>
      <c r="C1138" s="1">
        <v>293</v>
      </c>
      <c r="D1138" s="1">
        <f t="shared" si="34"/>
        <v>1</v>
      </c>
      <c r="E1138" s="1">
        <f ca="1">IF(ROW()&lt;13,"",AVERAGE(OFFSET(United_States[[#This Row],[Last]],,,-12)))</f>
        <v>307.08333333333331</v>
      </c>
      <c r="F1138" s="9">
        <f t="shared" si="35"/>
        <v>3.4246575342465752E-3</v>
      </c>
      <c r="G1138" s="16">
        <f ca="1">IF(ROW()&lt;13,"",AVERAGE(OFFSET(United_States[[#This Row],[% Change]],,,-12)))</f>
        <v>-1.5388958485134177E-2</v>
      </c>
    </row>
    <row r="1139" spans="1:7" x14ac:dyDescent="0.25">
      <c r="A1139" s="1"/>
      <c r="B1139" s="2">
        <v>32438</v>
      </c>
      <c r="C1139" s="1">
        <v>286</v>
      </c>
      <c r="D1139" s="1">
        <f t="shared" si="34"/>
        <v>-7</v>
      </c>
      <c r="E1139" s="1">
        <f ca="1">IF(ROW()&lt;13,"",AVERAGE(OFFSET(United_States[[#This Row],[Last]],,,-12)))</f>
        <v>303.33333333333331</v>
      </c>
      <c r="F1139" s="9">
        <f t="shared" si="35"/>
        <v>-2.3890784982935155E-2</v>
      </c>
      <c r="G1139" s="16">
        <f ca="1">IF(ROW()&lt;13,"",AVERAGE(OFFSET(United_States[[#This Row],[% Change]],,,-12)))</f>
        <v>-1.196554461600966E-2</v>
      </c>
    </row>
    <row r="1140" spans="1:7" x14ac:dyDescent="0.25">
      <c r="A1140" s="1"/>
      <c r="B1140" s="2">
        <v>32445</v>
      </c>
      <c r="C1140" s="1">
        <v>294</v>
      </c>
      <c r="D1140" s="1">
        <f t="shared" si="34"/>
        <v>8</v>
      </c>
      <c r="E1140" s="1">
        <f ca="1">IF(ROW()&lt;13,"",AVERAGE(OFFSET(United_States[[#This Row],[Last]],,,-12)))</f>
        <v>301.5</v>
      </c>
      <c r="F1140" s="9">
        <f t="shared" si="35"/>
        <v>2.7972027972027972E-2</v>
      </c>
      <c r="G1140" s="16">
        <f ca="1">IF(ROW()&lt;13,"",AVERAGE(OFFSET(United_States[[#This Row],[% Change]],,,-12)))</f>
        <v>-5.8581072396901093E-3</v>
      </c>
    </row>
    <row r="1141" spans="1:7" x14ac:dyDescent="0.25">
      <c r="A1141" s="1"/>
      <c r="B1141" s="2">
        <v>32452</v>
      </c>
      <c r="C1141" s="1">
        <v>285</v>
      </c>
      <c r="D1141" s="1">
        <f t="shared" si="34"/>
        <v>-9</v>
      </c>
      <c r="E1141" s="1">
        <f ca="1">IF(ROW()&lt;13,"",AVERAGE(OFFSET(United_States[[#This Row],[Last]],,,-12)))</f>
        <v>299.25</v>
      </c>
      <c r="F1141" s="9">
        <f t="shared" si="35"/>
        <v>-3.0612244897959183E-2</v>
      </c>
      <c r="G1141" s="16">
        <f ca="1">IF(ROW()&lt;13,"",AVERAGE(OFFSET(United_States[[#This Row],[% Change]],,,-12)))</f>
        <v>-7.3542753271782684E-3</v>
      </c>
    </row>
    <row r="1142" spans="1:7" x14ac:dyDescent="0.25">
      <c r="A1142" s="1"/>
      <c r="B1142" s="2">
        <v>32459</v>
      </c>
      <c r="C1142" s="1">
        <v>284</v>
      </c>
      <c r="D1142" s="1">
        <f t="shared" si="34"/>
        <v>-1</v>
      </c>
      <c r="E1142" s="1">
        <f ca="1">IF(ROW()&lt;13,"",AVERAGE(OFFSET(United_States[[#This Row],[Last]],,,-12)))</f>
        <v>296.58333333333331</v>
      </c>
      <c r="F1142" s="9">
        <f t="shared" si="35"/>
        <v>-3.5087719298245615E-3</v>
      </c>
      <c r="G1142" s="16">
        <f ca="1">IF(ROW()&lt;13,"",AVERAGE(OFFSET(United_States[[#This Row],[% Change]],,,-12)))</f>
        <v>-8.7150490563730511E-3</v>
      </c>
    </row>
    <row r="1143" spans="1:7" x14ac:dyDescent="0.25">
      <c r="A1143" s="1"/>
      <c r="B1143" s="2">
        <v>32466</v>
      </c>
      <c r="C1143" s="1">
        <v>294</v>
      </c>
      <c r="D1143" s="1">
        <f t="shared" si="34"/>
        <v>10</v>
      </c>
      <c r="E1143" s="1">
        <f ca="1">IF(ROW()&lt;13,"",AVERAGE(OFFSET(United_States[[#This Row],[Last]],,,-12)))</f>
        <v>294.83333333333331</v>
      </c>
      <c r="F1143" s="9">
        <f t="shared" si="35"/>
        <v>3.5211267605633804E-2</v>
      </c>
      <c r="G1143" s="16">
        <f ca="1">IF(ROW()&lt;13,"",AVERAGE(OFFSET(United_States[[#This Row],[% Change]],,,-12)))</f>
        <v>-5.5170636757347902E-3</v>
      </c>
    </row>
    <row r="1144" spans="1:7" x14ac:dyDescent="0.25">
      <c r="A1144" s="1"/>
      <c r="B1144" s="2">
        <v>32473</v>
      </c>
      <c r="C1144" s="1">
        <v>299</v>
      </c>
      <c r="D1144" s="1">
        <f t="shared" si="34"/>
        <v>5</v>
      </c>
      <c r="E1144" s="1">
        <f ca="1">IF(ROW()&lt;13,"",AVERAGE(OFFSET(United_States[[#This Row],[Last]],,,-12)))</f>
        <v>294.25</v>
      </c>
      <c r="F1144" s="9">
        <f t="shared" si="35"/>
        <v>1.7006802721088437E-2</v>
      </c>
      <c r="G1144" s="16">
        <f ca="1">IF(ROW()&lt;13,"",AVERAGE(OFFSET(United_States[[#This Row],[% Change]],,,-12)))</f>
        <v>-1.7188777346917072E-3</v>
      </c>
    </row>
    <row r="1145" spans="1:7" x14ac:dyDescent="0.25">
      <c r="A1145" s="1"/>
      <c r="B1145" s="2">
        <v>32480</v>
      </c>
      <c r="C1145" s="1">
        <v>298</v>
      </c>
      <c r="D1145" s="1">
        <f t="shared" si="34"/>
        <v>-1</v>
      </c>
      <c r="E1145" s="1">
        <f ca="1">IF(ROW()&lt;13,"",AVERAGE(OFFSET(United_States[[#This Row],[Last]],,,-12)))</f>
        <v>293.66666666666669</v>
      </c>
      <c r="F1145" s="9">
        <f t="shared" si="35"/>
        <v>-3.3444816053511705E-3</v>
      </c>
      <c r="G1145" s="16">
        <f ca="1">IF(ROW()&lt;13,"",AVERAGE(OFFSET(United_States[[#This Row],[% Change]],,,-12)))</f>
        <v>-1.7252533804535408E-3</v>
      </c>
    </row>
    <row r="1146" spans="1:7" x14ac:dyDescent="0.25">
      <c r="A1146" s="1"/>
      <c r="B1146" s="2">
        <v>32487</v>
      </c>
      <c r="C1146" s="1">
        <v>285</v>
      </c>
      <c r="D1146" s="1">
        <f t="shared" si="34"/>
        <v>-13</v>
      </c>
      <c r="E1146" s="1">
        <f ca="1">IF(ROW()&lt;13,"",AVERAGE(OFFSET(United_States[[#This Row],[Last]],,,-12)))</f>
        <v>291.91666666666669</v>
      </c>
      <c r="F1146" s="9">
        <f t="shared" si="35"/>
        <v>-4.3624161073825503E-2</v>
      </c>
      <c r="G1146" s="16">
        <f ca="1">IF(ROW()&lt;13,"",AVERAGE(OFFSET(United_States[[#This Row],[% Change]],,,-12)))</f>
        <v>-5.6338241803215146E-3</v>
      </c>
    </row>
    <row r="1147" spans="1:7" x14ac:dyDescent="0.25">
      <c r="A1147" s="1"/>
      <c r="B1147" s="2">
        <v>32494</v>
      </c>
      <c r="C1147" s="1">
        <v>293</v>
      </c>
      <c r="D1147" s="1">
        <f t="shared" si="34"/>
        <v>8</v>
      </c>
      <c r="E1147" s="1">
        <f ca="1">IF(ROW()&lt;13,"",AVERAGE(OFFSET(United_States[[#This Row],[Last]],,,-12)))</f>
        <v>291.25</v>
      </c>
      <c r="F1147" s="9">
        <f t="shared" si="35"/>
        <v>2.8070175438596492E-2</v>
      </c>
      <c r="G1147" s="16">
        <f ca="1">IF(ROW()&lt;13,"",AVERAGE(OFFSET(United_States[[#This Row],[% Change]],,,-12)))</f>
        <v>-1.9329871203513265E-3</v>
      </c>
    </row>
    <row r="1148" spans="1:7" x14ac:dyDescent="0.25">
      <c r="A1148" s="1"/>
      <c r="B1148" s="2">
        <v>32501</v>
      </c>
      <c r="C1148" s="1">
        <v>286</v>
      </c>
      <c r="D1148" s="1">
        <f t="shared" si="34"/>
        <v>-7</v>
      </c>
      <c r="E1148" s="1">
        <f ca="1">IF(ROW()&lt;13,"",AVERAGE(OFFSET(United_States[[#This Row],[Last]],,,-12)))</f>
        <v>290.75</v>
      </c>
      <c r="F1148" s="9">
        <f t="shared" si="35"/>
        <v>-2.3890784982935155E-2</v>
      </c>
      <c r="G1148" s="16">
        <f ca="1">IF(ROW()&lt;13,"",AVERAGE(OFFSET(United_States[[#This Row],[% Change]],,,-12)))</f>
        <v>-1.4321915167697875E-3</v>
      </c>
    </row>
    <row r="1149" spans="1:7" x14ac:dyDescent="0.25">
      <c r="A1149" s="1"/>
      <c r="B1149" s="2">
        <v>32508</v>
      </c>
      <c r="C1149" s="1">
        <v>304</v>
      </c>
      <c r="D1149" s="1">
        <f t="shared" si="34"/>
        <v>18</v>
      </c>
      <c r="E1149" s="1">
        <f ca="1">IF(ROW()&lt;13,"",AVERAGE(OFFSET(United_States[[#This Row],[Last]],,,-12)))</f>
        <v>291.75</v>
      </c>
      <c r="F1149" s="9">
        <f t="shared" si="35"/>
        <v>6.2937062937062943E-2</v>
      </c>
      <c r="G1149" s="16">
        <f ca="1">IF(ROW()&lt;13,"",AVERAGE(OFFSET(United_States[[#This Row],[% Change]],,,-12)))</f>
        <v>3.8125637279854581E-3</v>
      </c>
    </row>
    <row r="1150" spans="1:7" x14ac:dyDescent="0.25">
      <c r="A1150" s="1"/>
      <c r="B1150" s="2">
        <v>32515</v>
      </c>
      <c r="C1150" s="1">
        <v>299</v>
      </c>
      <c r="D1150" s="1">
        <f t="shared" si="34"/>
        <v>-5</v>
      </c>
      <c r="E1150" s="1">
        <f ca="1">IF(ROW()&lt;13,"",AVERAGE(OFFSET(United_States[[#This Row],[Last]],,,-12)))</f>
        <v>292.25</v>
      </c>
      <c r="F1150" s="9">
        <f t="shared" si="35"/>
        <v>-1.6447368421052631E-2</v>
      </c>
      <c r="G1150" s="16">
        <f ca="1">IF(ROW()&lt;13,"",AVERAGE(OFFSET(United_States[[#This Row],[% Change]],,,-12)))</f>
        <v>2.1565615650438576E-3</v>
      </c>
    </row>
    <row r="1151" spans="1:7" x14ac:dyDescent="0.25">
      <c r="A1151" s="1"/>
      <c r="B1151" s="2">
        <v>32522</v>
      </c>
      <c r="C1151" s="1">
        <v>283</v>
      </c>
      <c r="D1151" s="1">
        <f t="shared" si="34"/>
        <v>-16</v>
      </c>
      <c r="E1151" s="1">
        <f ca="1">IF(ROW()&lt;13,"",AVERAGE(OFFSET(United_States[[#This Row],[Last]],,,-12)))</f>
        <v>292</v>
      </c>
      <c r="F1151" s="9">
        <f t="shared" si="35"/>
        <v>-5.3511705685618728E-2</v>
      </c>
      <c r="G1151" s="16">
        <f ca="1">IF(ROW()&lt;13,"",AVERAGE(OFFSET(United_States[[#This Row],[% Change]],,,-12)))</f>
        <v>-3.1184849351310596E-4</v>
      </c>
    </row>
    <row r="1152" spans="1:7" x14ac:dyDescent="0.25">
      <c r="A1152" s="1"/>
      <c r="B1152" s="2">
        <v>32529</v>
      </c>
      <c r="C1152" s="1">
        <v>282</v>
      </c>
      <c r="D1152" s="1">
        <f t="shared" si="34"/>
        <v>-1</v>
      </c>
      <c r="E1152" s="1">
        <f ca="1">IF(ROW()&lt;13,"",AVERAGE(OFFSET(United_States[[#This Row],[Last]],,,-12)))</f>
        <v>291</v>
      </c>
      <c r="F1152" s="9">
        <f t="shared" si="35"/>
        <v>-3.5335689045936395E-3</v>
      </c>
      <c r="G1152" s="16">
        <f ca="1">IF(ROW()&lt;13,"",AVERAGE(OFFSET(United_States[[#This Row],[% Change]],,,-12)))</f>
        <v>-2.9373148998982413E-3</v>
      </c>
    </row>
    <row r="1153" spans="1:7" x14ac:dyDescent="0.25">
      <c r="A1153" s="1"/>
      <c r="B1153" s="2">
        <v>32536</v>
      </c>
      <c r="C1153" s="1">
        <v>295</v>
      </c>
      <c r="D1153" s="1">
        <f t="shared" si="34"/>
        <v>13</v>
      </c>
      <c r="E1153" s="1">
        <f ca="1">IF(ROW()&lt;13,"",AVERAGE(OFFSET(United_States[[#This Row],[Last]],,,-12)))</f>
        <v>291.83333333333331</v>
      </c>
      <c r="F1153" s="9">
        <f t="shared" si="35"/>
        <v>4.6099290780141841E-2</v>
      </c>
      <c r="G1153" s="16">
        <f ca="1">IF(ROW()&lt;13,"",AVERAGE(OFFSET(United_States[[#This Row],[% Change]],,,-12)))</f>
        <v>3.4553130732768449E-3</v>
      </c>
    </row>
    <row r="1154" spans="1:7" x14ac:dyDescent="0.25">
      <c r="A1154" s="1"/>
      <c r="B1154" s="2">
        <v>32543</v>
      </c>
      <c r="C1154" s="1">
        <v>288</v>
      </c>
      <c r="D1154" s="1">
        <f t="shared" ref="D1154:D1217" si="36">C1154-C1153</f>
        <v>-7</v>
      </c>
      <c r="E1154" s="1">
        <f ca="1">IF(ROW()&lt;13,"",AVERAGE(OFFSET(United_States[[#This Row],[Last]],,,-12)))</f>
        <v>292.16666666666669</v>
      </c>
      <c r="F1154" s="9">
        <f t="shared" ref="F1154:F1217" si="37">(C1154-C1153)/C1153</f>
        <v>-2.3728813559322035E-2</v>
      </c>
      <c r="G1154" s="16">
        <f ca="1">IF(ROW()&lt;13,"",AVERAGE(OFFSET(United_States[[#This Row],[% Change]],,,-12)))</f>
        <v>1.7703096041520542E-3</v>
      </c>
    </row>
    <row r="1155" spans="1:7" x14ac:dyDescent="0.25">
      <c r="A1155" s="1"/>
      <c r="B1155" s="2">
        <v>32550</v>
      </c>
      <c r="C1155" s="1">
        <v>322</v>
      </c>
      <c r="D1155" s="1">
        <f t="shared" si="36"/>
        <v>34</v>
      </c>
      <c r="E1155" s="1">
        <f ca="1">IF(ROW()&lt;13,"",AVERAGE(OFFSET(United_States[[#This Row],[Last]],,,-12)))</f>
        <v>294.5</v>
      </c>
      <c r="F1155" s="9">
        <f t="shared" si="37"/>
        <v>0.11805555555555555</v>
      </c>
      <c r="G1155" s="16">
        <f ca="1">IF(ROW()&lt;13,"",AVERAGE(OFFSET(United_States[[#This Row],[% Change]],,,-12)))</f>
        <v>8.6740002666455332E-3</v>
      </c>
    </row>
    <row r="1156" spans="1:7" x14ac:dyDescent="0.25">
      <c r="A1156" s="1"/>
      <c r="B1156" s="2">
        <v>32557</v>
      </c>
      <c r="C1156" s="1">
        <v>305</v>
      </c>
      <c r="D1156" s="1">
        <f t="shared" si="36"/>
        <v>-17</v>
      </c>
      <c r="E1156" s="1">
        <f ca="1">IF(ROW()&lt;13,"",AVERAGE(OFFSET(United_States[[#This Row],[Last]],,,-12)))</f>
        <v>295</v>
      </c>
      <c r="F1156" s="9">
        <f t="shared" si="37"/>
        <v>-5.2795031055900624E-2</v>
      </c>
      <c r="G1156" s="16">
        <f ca="1">IF(ROW()&lt;13,"",AVERAGE(OFFSET(United_States[[#This Row],[% Change]],,,-12)))</f>
        <v>2.8571807852297792E-3</v>
      </c>
    </row>
    <row r="1157" spans="1:7" x14ac:dyDescent="0.25">
      <c r="A1157" s="1"/>
      <c r="B1157" s="2">
        <v>32564</v>
      </c>
      <c r="C1157" s="1">
        <v>300</v>
      </c>
      <c r="D1157" s="1">
        <f t="shared" si="36"/>
        <v>-5</v>
      </c>
      <c r="E1157" s="1">
        <f ca="1">IF(ROW()&lt;13,"",AVERAGE(OFFSET(United_States[[#This Row],[Last]],,,-12)))</f>
        <v>295.16666666666669</v>
      </c>
      <c r="F1157" s="9">
        <f t="shared" si="37"/>
        <v>-1.6393442622950821E-2</v>
      </c>
      <c r="G1157" s="16">
        <f ca="1">IF(ROW()&lt;13,"",AVERAGE(OFFSET(United_States[[#This Row],[% Change]],,,-12)))</f>
        <v>1.7697673670964747E-3</v>
      </c>
    </row>
    <row r="1158" spans="1:7" x14ac:dyDescent="0.25">
      <c r="A1158" s="1"/>
      <c r="B1158" s="2">
        <v>32571</v>
      </c>
      <c r="C1158" s="1">
        <v>325</v>
      </c>
      <c r="D1158" s="1">
        <f t="shared" si="36"/>
        <v>25</v>
      </c>
      <c r="E1158" s="1">
        <f ca="1">IF(ROW()&lt;13,"",AVERAGE(OFFSET(United_States[[#This Row],[Last]],,,-12)))</f>
        <v>298.5</v>
      </c>
      <c r="F1158" s="9">
        <f t="shared" si="37"/>
        <v>8.3333333333333329E-2</v>
      </c>
      <c r="G1158" s="16">
        <f ca="1">IF(ROW()&lt;13,"",AVERAGE(OFFSET(United_States[[#This Row],[% Change]],,,-12)))</f>
        <v>1.2349558567693042E-2</v>
      </c>
    </row>
    <row r="1159" spans="1:7" x14ac:dyDescent="0.25">
      <c r="A1159" s="1"/>
      <c r="B1159" s="2">
        <v>32578</v>
      </c>
      <c r="C1159" s="1">
        <v>325</v>
      </c>
      <c r="D1159" s="1">
        <f t="shared" si="36"/>
        <v>0</v>
      </c>
      <c r="E1159" s="1">
        <f ca="1">IF(ROW()&lt;13,"",AVERAGE(OFFSET(United_States[[#This Row],[Last]],,,-12)))</f>
        <v>301.16666666666669</v>
      </c>
      <c r="F1159" s="9">
        <f t="shared" si="37"/>
        <v>0</v>
      </c>
      <c r="G1159" s="16">
        <f ca="1">IF(ROW()&lt;13,"",AVERAGE(OFFSET(United_States[[#This Row],[% Change]],,,-12)))</f>
        <v>1.0010377281143335E-2</v>
      </c>
    </row>
    <row r="1160" spans="1:7" x14ac:dyDescent="0.25">
      <c r="A1160" s="1"/>
      <c r="B1160" s="2">
        <v>32585</v>
      </c>
      <c r="C1160" s="1">
        <v>319</v>
      </c>
      <c r="D1160" s="1">
        <f t="shared" si="36"/>
        <v>-6</v>
      </c>
      <c r="E1160" s="1">
        <f ca="1">IF(ROW()&lt;13,"",AVERAGE(OFFSET(United_States[[#This Row],[Last]],,,-12)))</f>
        <v>303.91666666666669</v>
      </c>
      <c r="F1160" s="9">
        <f t="shared" si="37"/>
        <v>-1.8461538461538463E-2</v>
      </c>
      <c r="G1160" s="16">
        <f ca="1">IF(ROW()&lt;13,"",AVERAGE(OFFSET(United_States[[#This Row],[% Change]],,,-12)))</f>
        <v>1.0462814491259723E-2</v>
      </c>
    </row>
    <row r="1161" spans="1:7" x14ac:dyDescent="0.25">
      <c r="A1161" s="1"/>
      <c r="B1161" s="2">
        <v>32592</v>
      </c>
      <c r="C1161" s="1">
        <v>319</v>
      </c>
      <c r="D1161" s="1">
        <f t="shared" si="36"/>
        <v>0</v>
      </c>
      <c r="E1161" s="1">
        <f ca="1">IF(ROW()&lt;13,"",AVERAGE(OFFSET(United_States[[#This Row],[Last]],,,-12)))</f>
        <v>305.16666666666669</v>
      </c>
      <c r="F1161" s="9">
        <f t="shared" si="37"/>
        <v>0</v>
      </c>
      <c r="G1161" s="16">
        <f ca="1">IF(ROW()&lt;13,"",AVERAGE(OFFSET(United_States[[#This Row],[% Change]],,,-12)))</f>
        <v>5.2180592465044815E-3</v>
      </c>
    </row>
    <row r="1162" spans="1:7" x14ac:dyDescent="0.25">
      <c r="A1162" s="1"/>
      <c r="B1162" s="2">
        <v>32599</v>
      </c>
      <c r="C1162" s="1">
        <v>323</v>
      </c>
      <c r="D1162" s="1">
        <f t="shared" si="36"/>
        <v>4</v>
      </c>
      <c r="E1162" s="1">
        <f ca="1">IF(ROW()&lt;13,"",AVERAGE(OFFSET(United_States[[#This Row],[Last]],,,-12)))</f>
        <v>307.16666666666669</v>
      </c>
      <c r="F1162" s="9">
        <f t="shared" si="37"/>
        <v>1.2539184952978056E-2</v>
      </c>
      <c r="G1162" s="16">
        <f ca="1">IF(ROW()&lt;13,"",AVERAGE(OFFSET(United_States[[#This Row],[% Change]],,,-12)))</f>
        <v>7.6336053610070393E-3</v>
      </c>
    </row>
    <row r="1163" spans="1:7" x14ac:dyDescent="0.25">
      <c r="A1163" s="1"/>
      <c r="B1163" s="2">
        <v>32606</v>
      </c>
      <c r="C1163" s="1">
        <v>314</v>
      </c>
      <c r="D1163" s="1">
        <f t="shared" si="36"/>
        <v>-9</v>
      </c>
      <c r="E1163" s="1">
        <f ca="1">IF(ROW()&lt;13,"",AVERAGE(OFFSET(United_States[[#This Row],[Last]],,,-12)))</f>
        <v>309.75</v>
      </c>
      <c r="F1163" s="9">
        <f t="shared" si="37"/>
        <v>-2.7863777089783281E-2</v>
      </c>
      <c r="G1163" s="16">
        <f ca="1">IF(ROW()&lt;13,"",AVERAGE(OFFSET(United_States[[#This Row],[% Change]],,,-12)))</f>
        <v>9.7709327439933248E-3</v>
      </c>
    </row>
    <row r="1164" spans="1:7" x14ac:dyDescent="0.25">
      <c r="A1164" s="1"/>
      <c r="B1164" s="2">
        <v>32613</v>
      </c>
      <c r="C1164" s="1">
        <v>307</v>
      </c>
      <c r="D1164" s="1">
        <f t="shared" si="36"/>
        <v>-7</v>
      </c>
      <c r="E1164" s="1">
        <f ca="1">IF(ROW()&lt;13,"",AVERAGE(OFFSET(United_States[[#This Row],[Last]],,,-12)))</f>
        <v>311.83333333333331</v>
      </c>
      <c r="F1164" s="9">
        <f t="shared" si="37"/>
        <v>-2.2292993630573247E-2</v>
      </c>
      <c r="G1164" s="16">
        <f ca="1">IF(ROW()&lt;13,"",AVERAGE(OFFSET(United_States[[#This Row],[% Change]],,,-12)))</f>
        <v>8.2076473501616933E-3</v>
      </c>
    </row>
    <row r="1165" spans="1:7" x14ac:dyDescent="0.25">
      <c r="A1165" s="1"/>
      <c r="B1165" s="2">
        <v>32620</v>
      </c>
      <c r="C1165" s="1">
        <v>304</v>
      </c>
      <c r="D1165" s="1">
        <f t="shared" si="36"/>
        <v>-3</v>
      </c>
      <c r="E1165" s="1">
        <f ca="1">IF(ROW()&lt;13,"",AVERAGE(OFFSET(United_States[[#This Row],[Last]],,,-12)))</f>
        <v>312.58333333333331</v>
      </c>
      <c r="F1165" s="9">
        <f t="shared" si="37"/>
        <v>-9.7719869706840382E-3</v>
      </c>
      <c r="G1165" s="16">
        <f ca="1">IF(ROW()&lt;13,"",AVERAGE(OFFSET(United_States[[#This Row],[% Change]],,,-12)))</f>
        <v>3.551707537592869E-3</v>
      </c>
    </row>
    <row r="1166" spans="1:7" x14ac:dyDescent="0.25">
      <c r="A1166" s="1"/>
      <c r="B1166" s="2">
        <v>32627</v>
      </c>
      <c r="C1166" s="1">
        <v>311</v>
      </c>
      <c r="D1166" s="1">
        <f t="shared" si="36"/>
        <v>7</v>
      </c>
      <c r="E1166" s="1">
        <f ca="1">IF(ROW()&lt;13,"",AVERAGE(OFFSET(United_States[[#This Row],[Last]],,,-12)))</f>
        <v>314.5</v>
      </c>
      <c r="F1166" s="9">
        <f t="shared" si="37"/>
        <v>2.3026315789473683E-2</v>
      </c>
      <c r="G1166" s="16">
        <f ca="1">IF(ROW()&lt;13,"",AVERAGE(OFFSET(United_States[[#This Row],[% Change]],,,-12)))</f>
        <v>7.4479683166591799E-3</v>
      </c>
    </row>
    <row r="1167" spans="1:7" x14ac:dyDescent="0.25">
      <c r="A1167" s="1"/>
      <c r="B1167" s="2">
        <v>32634</v>
      </c>
      <c r="C1167" s="1">
        <v>320</v>
      </c>
      <c r="D1167" s="1">
        <f t="shared" si="36"/>
        <v>9</v>
      </c>
      <c r="E1167" s="1">
        <f ca="1">IF(ROW()&lt;13,"",AVERAGE(OFFSET(United_States[[#This Row],[Last]],,,-12)))</f>
        <v>314.33333333333331</v>
      </c>
      <c r="F1167" s="9">
        <f t="shared" si="37"/>
        <v>2.8938906752411574E-2</v>
      </c>
      <c r="G1167" s="16">
        <f ca="1">IF(ROW()&lt;13,"",AVERAGE(OFFSET(United_States[[#This Row],[% Change]],,,-12)))</f>
        <v>2.1580916397180572E-5</v>
      </c>
    </row>
    <row r="1168" spans="1:7" x14ac:dyDescent="0.25">
      <c r="A1168" s="1"/>
      <c r="B1168" s="2">
        <v>32641</v>
      </c>
      <c r="C1168" s="1">
        <v>332</v>
      </c>
      <c r="D1168" s="1">
        <f t="shared" si="36"/>
        <v>12</v>
      </c>
      <c r="E1168" s="1">
        <f ca="1">IF(ROW()&lt;13,"",AVERAGE(OFFSET(United_States[[#This Row],[Last]],,,-12)))</f>
        <v>316.58333333333331</v>
      </c>
      <c r="F1168" s="9">
        <f t="shared" si="37"/>
        <v>3.7499999999999999E-2</v>
      </c>
      <c r="G1168" s="16">
        <f ca="1">IF(ROW()&lt;13,"",AVERAGE(OFFSET(United_States[[#This Row],[% Change]],,,-12)))</f>
        <v>7.5461668377222318E-3</v>
      </c>
    </row>
    <row r="1169" spans="1:7" x14ac:dyDescent="0.25">
      <c r="A1169" s="1"/>
      <c r="B1169" s="2">
        <v>32648</v>
      </c>
      <c r="C1169" s="1">
        <v>321</v>
      </c>
      <c r="D1169" s="1">
        <f t="shared" si="36"/>
        <v>-11</v>
      </c>
      <c r="E1169" s="1">
        <f ca="1">IF(ROW()&lt;13,"",AVERAGE(OFFSET(United_States[[#This Row],[Last]],,,-12)))</f>
        <v>318.33333333333331</v>
      </c>
      <c r="F1169" s="9">
        <f t="shared" si="37"/>
        <v>-3.313253012048193E-2</v>
      </c>
      <c r="G1169" s="16">
        <f ca="1">IF(ROW()&lt;13,"",AVERAGE(OFFSET(United_States[[#This Row],[% Change]],,,-12)))</f>
        <v>6.1512428795946414E-3</v>
      </c>
    </row>
    <row r="1170" spans="1:7" x14ac:dyDescent="0.25">
      <c r="A1170" s="1"/>
      <c r="B1170" s="2">
        <v>32655</v>
      </c>
      <c r="C1170" s="1">
        <v>325</v>
      </c>
      <c r="D1170" s="1">
        <f t="shared" si="36"/>
        <v>4</v>
      </c>
      <c r="E1170" s="1">
        <f ca="1">IF(ROW()&lt;13,"",AVERAGE(OFFSET(United_States[[#This Row],[Last]],,,-12)))</f>
        <v>318.33333333333331</v>
      </c>
      <c r="F1170" s="9">
        <f t="shared" si="37"/>
        <v>1.2461059190031152E-2</v>
      </c>
      <c r="G1170" s="16">
        <f ca="1">IF(ROW()&lt;13,"",AVERAGE(OFFSET(United_States[[#This Row],[% Change]],,,-12)))</f>
        <v>2.4522003431945856E-4</v>
      </c>
    </row>
    <row r="1171" spans="1:7" x14ac:dyDescent="0.25">
      <c r="A1171" s="1"/>
      <c r="B1171" s="2">
        <v>32662</v>
      </c>
      <c r="C1171" s="1">
        <v>325</v>
      </c>
      <c r="D1171" s="1">
        <f t="shared" si="36"/>
        <v>0</v>
      </c>
      <c r="E1171" s="1">
        <f ca="1">IF(ROW()&lt;13,"",AVERAGE(OFFSET(United_States[[#This Row],[Last]],,,-12)))</f>
        <v>318.33333333333331</v>
      </c>
      <c r="F1171" s="9">
        <f t="shared" si="37"/>
        <v>0</v>
      </c>
      <c r="G1171" s="16">
        <f ca="1">IF(ROW()&lt;13,"",AVERAGE(OFFSET(United_States[[#This Row],[% Change]],,,-12)))</f>
        <v>2.4522003431945856E-4</v>
      </c>
    </row>
    <row r="1172" spans="1:7" x14ac:dyDescent="0.25">
      <c r="A1172" s="1"/>
      <c r="B1172" s="2">
        <v>32669</v>
      </c>
      <c r="C1172" s="1">
        <v>332</v>
      </c>
      <c r="D1172" s="1">
        <f t="shared" si="36"/>
        <v>7</v>
      </c>
      <c r="E1172" s="1">
        <f ca="1">IF(ROW()&lt;13,"",AVERAGE(OFFSET(United_States[[#This Row],[Last]],,,-12)))</f>
        <v>319.41666666666669</v>
      </c>
      <c r="F1172" s="9">
        <f t="shared" si="37"/>
        <v>2.1538461538461538E-2</v>
      </c>
      <c r="G1172" s="16">
        <f ca="1">IF(ROW()&lt;13,"",AVERAGE(OFFSET(United_States[[#This Row],[% Change]],,,-12)))</f>
        <v>3.5785533676527918E-3</v>
      </c>
    </row>
    <row r="1173" spans="1:7" x14ac:dyDescent="0.25">
      <c r="A1173" s="1"/>
      <c r="B1173" s="2">
        <v>32676</v>
      </c>
      <c r="C1173" s="1">
        <v>337</v>
      </c>
      <c r="D1173" s="1">
        <f t="shared" si="36"/>
        <v>5</v>
      </c>
      <c r="E1173" s="1">
        <f ca="1">IF(ROW()&lt;13,"",AVERAGE(OFFSET(United_States[[#This Row],[Last]],,,-12)))</f>
        <v>320.91666666666669</v>
      </c>
      <c r="F1173" s="9">
        <f t="shared" si="37"/>
        <v>1.5060240963855422E-2</v>
      </c>
      <c r="G1173" s="16">
        <f ca="1">IF(ROW()&lt;13,"",AVERAGE(OFFSET(United_States[[#This Row],[% Change]],,,-12)))</f>
        <v>4.833573447974077E-3</v>
      </c>
    </row>
    <row r="1174" spans="1:7" x14ac:dyDescent="0.25">
      <c r="A1174" s="1"/>
      <c r="B1174" s="2">
        <v>32683</v>
      </c>
      <c r="C1174" s="1">
        <v>338</v>
      </c>
      <c r="D1174" s="1">
        <f t="shared" si="36"/>
        <v>1</v>
      </c>
      <c r="E1174" s="1">
        <f ca="1">IF(ROW()&lt;13,"",AVERAGE(OFFSET(United_States[[#This Row],[Last]],,,-12)))</f>
        <v>322.16666666666669</v>
      </c>
      <c r="F1174" s="9">
        <f t="shared" si="37"/>
        <v>2.967359050445104E-3</v>
      </c>
      <c r="G1174" s="16">
        <f ca="1">IF(ROW()&lt;13,"",AVERAGE(OFFSET(United_States[[#This Row],[% Change]],,,-12)))</f>
        <v>4.0359212894296647E-3</v>
      </c>
    </row>
    <row r="1175" spans="1:7" x14ac:dyDescent="0.25">
      <c r="A1175" s="1"/>
      <c r="B1175" s="2">
        <v>32690</v>
      </c>
      <c r="C1175" s="1">
        <v>349</v>
      </c>
      <c r="D1175" s="1">
        <f t="shared" si="36"/>
        <v>11</v>
      </c>
      <c r="E1175" s="1">
        <f ca="1">IF(ROW()&lt;13,"",AVERAGE(OFFSET(United_States[[#This Row],[Last]],,,-12)))</f>
        <v>325.08333333333331</v>
      </c>
      <c r="F1175" s="9">
        <f t="shared" si="37"/>
        <v>3.2544378698224852E-2</v>
      </c>
      <c r="G1175" s="16">
        <f ca="1">IF(ROW()&lt;13,"",AVERAGE(OFFSET(United_States[[#This Row],[% Change]],,,-12)))</f>
        <v>9.0699342717636775E-3</v>
      </c>
    </row>
    <row r="1176" spans="1:7" x14ac:dyDescent="0.25">
      <c r="A1176" s="1"/>
      <c r="B1176" s="2">
        <v>32697</v>
      </c>
      <c r="C1176" s="1">
        <v>341</v>
      </c>
      <c r="D1176" s="1">
        <f t="shared" si="36"/>
        <v>-8</v>
      </c>
      <c r="E1176" s="1">
        <f ca="1">IF(ROW()&lt;13,"",AVERAGE(OFFSET(United_States[[#This Row],[Last]],,,-12)))</f>
        <v>327.91666666666669</v>
      </c>
      <c r="F1176" s="9">
        <f t="shared" si="37"/>
        <v>-2.2922636103151862E-2</v>
      </c>
      <c r="G1176" s="16">
        <f ca="1">IF(ROW()&lt;13,"",AVERAGE(OFFSET(United_States[[#This Row],[% Change]],,,-12)))</f>
        <v>9.0174640657154602E-3</v>
      </c>
    </row>
    <row r="1177" spans="1:7" x14ac:dyDescent="0.25">
      <c r="A1177" s="1"/>
      <c r="B1177" s="2">
        <v>32704</v>
      </c>
      <c r="C1177" s="1">
        <v>349</v>
      </c>
      <c r="D1177" s="1">
        <f t="shared" si="36"/>
        <v>8</v>
      </c>
      <c r="E1177" s="1">
        <f ca="1">IF(ROW()&lt;13,"",AVERAGE(OFFSET(United_States[[#This Row],[Last]],,,-12)))</f>
        <v>331.66666666666669</v>
      </c>
      <c r="F1177" s="9">
        <f t="shared" si="37"/>
        <v>2.3460410557184751E-2</v>
      </c>
      <c r="G1177" s="16">
        <f ca="1">IF(ROW()&lt;13,"",AVERAGE(OFFSET(United_States[[#This Row],[% Change]],,,-12)))</f>
        <v>1.1786830526371188E-2</v>
      </c>
    </row>
    <row r="1178" spans="1:7" x14ac:dyDescent="0.25">
      <c r="A1178" s="1"/>
      <c r="B1178" s="2">
        <v>32711</v>
      </c>
      <c r="C1178" s="1">
        <v>332</v>
      </c>
      <c r="D1178" s="1">
        <f t="shared" si="36"/>
        <v>-17</v>
      </c>
      <c r="E1178" s="1">
        <f ca="1">IF(ROW()&lt;13,"",AVERAGE(OFFSET(United_States[[#This Row],[Last]],,,-12)))</f>
        <v>333.41666666666669</v>
      </c>
      <c r="F1178" s="9">
        <f t="shared" si="37"/>
        <v>-4.8710601719197708E-2</v>
      </c>
      <c r="G1178" s="16">
        <f ca="1">IF(ROW()&lt;13,"",AVERAGE(OFFSET(United_States[[#This Row],[% Change]],,,-12)))</f>
        <v>5.8087540673152421E-3</v>
      </c>
    </row>
    <row r="1179" spans="1:7" x14ac:dyDescent="0.25">
      <c r="A1179" s="1"/>
      <c r="B1179" s="2">
        <v>32718</v>
      </c>
      <c r="C1179" s="1">
        <v>337</v>
      </c>
      <c r="D1179" s="1">
        <f t="shared" si="36"/>
        <v>5</v>
      </c>
      <c r="E1179" s="1">
        <f ca="1">IF(ROW()&lt;13,"",AVERAGE(OFFSET(United_States[[#This Row],[Last]],,,-12)))</f>
        <v>334.83333333333331</v>
      </c>
      <c r="F1179" s="9">
        <f t="shared" si="37"/>
        <v>1.5060240963855422E-2</v>
      </c>
      <c r="G1179" s="16">
        <f ca="1">IF(ROW()&lt;13,"",AVERAGE(OFFSET(United_States[[#This Row],[% Change]],,,-12)))</f>
        <v>4.6521985849355607E-3</v>
      </c>
    </row>
    <row r="1180" spans="1:7" x14ac:dyDescent="0.25">
      <c r="A1180" s="1"/>
      <c r="B1180" s="2">
        <v>32725</v>
      </c>
      <c r="C1180" s="1">
        <v>338</v>
      </c>
      <c r="D1180" s="1">
        <f t="shared" si="36"/>
        <v>1</v>
      </c>
      <c r="E1180" s="1">
        <f ca="1">IF(ROW()&lt;13,"",AVERAGE(OFFSET(United_States[[#This Row],[Last]],,,-12)))</f>
        <v>335.33333333333331</v>
      </c>
      <c r="F1180" s="9">
        <f t="shared" si="37"/>
        <v>2.967359050445104E-3</v>
      </c>
      <c r="G1180" s="16">
        <f ca="1">IF(ROW()&lt;13,"",AVERAGE(OFFSET(United_States[[#This Row],[% Change]],,,-12)))</f>
        <v>1.7744785058059868E-3</v>
      </c>
    </row>
    <row r="1181" spans="1:7" x14ac:dyDescent="0.25">
      <c r="A1181" s="1"/>
      <c r="B1181" s="2">
        <v>32732</v>
      </c>
      <c r="C1181" s="1">
        <v>341</v>
      </c>
      <c r="D1181" s="1">
        <f t="shared" si="36"/>
        <v>3</v>
      </c>
      <c r="E1181" s="1">
        <f ca="1">IF(ROW()&lt;13,"",AVERAGE(OFFSET(United_States[[#This Row],[Last]],,,-12)))</f>
        <v>337</v>
      </c>
      <c r="F1181" s="9">
        <f t="shared" si="37"/>
        <v>8.8757396449704144E-3</v>
      </c>
      <c r="G1181" s="16">
        <f ca="1">IF(ROW()&lt;13,"",AVERAGE(OFFSET(United_States[[#This Row],[% Change]],,,-12)))</f>
        <v>5.2751676529270162E-3</v>
      </c>
    </row>
    <row r="1182" spans="1:7" x14ac:dyDescent="0.25">
      <c r="A1182" s="1"/>
      <c r="B1182" s="2">
        <v>32739</v>
      </c>
      <c r="C1182" s="1">
        <v>327</v>
      </c>
      <c r="D1182" s="1">
        <f t="shared" si="36"/>
        <v>-14</v>
      </c>
      <c r="E1182" s="1">
        <f ca="1">IF(ROW()&lt;13,"",AVERAGE(OFFSET(United_States[[#This Row],[Last]],,,-12)))</f>
        <v>337.16666666666669</v>
      </c>
      <c r="F1182" s="9">
        <f t="shared" si="37"/>
        <v>-4.1055718475073312E-2</v>
      </c>
      <c r="G1182" s="16">
        <f ca="1">IF(ROW()&lt;13,"",AVERAGE(OFFSET(United_States[[#This Row],[% Change]],,,-12)))</f>
        <v>8.1543618083497764E-4</v>
      </c>
    </row>
    <row r="1183" spans="1:7" x14ac:dyDescent="0.25">
      <c r="A1183" s="1"/>
      <c r="B1183" s="2">
        <v>32746</v>
      </c>
      <c r="C1183" s="1">
        <v>332</v>
      </c>
      <c r="D1183" s="1">
        <f t="shared" si="36"/>
        <v>5</v>
      </c>
      <c r="E1183" s="1">
        <f ca="1">IF(ROW()&lt;13,"",AVERAGE(OFFSET(United_States[[#This Row],[Last]],,,-12)))</f>
        <v>337.75</v>
      </c>
      <c r="F1183" s="9">
        <f t="shared" si="37"/>
        <v>1.5290519877675841E-2</v>
      </c>
      <c r="G1183" s="16">
        <f ca="1">IF(ROW()&lt;13,"",AVERAGE(OFFSET(United_States[[#This Row],[% Change]],,,-12)))</f>
        <v>2.0896461706412977E-3</v>
      </c>
    </row>
    <row r="1184" spans="1:7" x14ac:dyDescent="0.25">
      <c r="A1184" s="1"/>
      <c r="B1184" s="2">
        <v>32753</v>
      </c>
      <c r="C1184" s="1">
        <v>329</v>
      </c>
      <c r="D1184" s="1">
        <f t="shared" si="36"/>
        <v>-3</v>
      </c>
      <c r="E1184" s="1">
        <f ca="1">IF(ROW()&lt;13,"",AVERAGE(OFFSET(United_States[[#This Row],[Last]],,,-12)))</f>
        <v>337.5</v>
      </c>
      <c r="F1184" s="9">
        <f t="shared" si="37"/>
        <v>-9.0361445783132526E-3</v>
      </c>
      <c r="G1184" s="16">
        <f ca="1">IF(ROW()&lt;13,"",AVERAGE(OFFSET(United_States[[#This Row],[% Change]],,,-12)))</f>
        <v>-4.5823767242326937E-4</v>
      </c>
    </row>
    <row r="1185" spans="1:7" x14ac:dyDescent="0.25">
      <c r="A1185" s="1"/>
      <c r="B1185" s="2">
        <v>32760</v>
      </c>
      <c r="C1185" s="1">
        <v>336</v>
      </c>
      <c r="D1185" s="1">
        <f t="shared" si="36"/>
        <v>7</v>
      </c>
      <c r="E1185" s="1">
        <f ca="1">IF(ROW()&lt;13,"",AVERAGE(OFFSET(United_States[[#This Row],[Last]],,,-12)))</f>
        <v>337.41666666666669</v>
      </c>
      <c r="F1185" s="9">
        <f t="shared" si="37"/>
        <v>2.1276595744680851E-2</v>
      </c>
      <c r="G1185" s="16">
        <f ca="1">IF(ROW()&lt;13,"",AVERAGE(OFFSET(United_States[[#This Row],[% Change]],,,-12)))</f>
        <v>5.979189264551741E-5</v>
      </c>
    </row>
    <row r="1186" spans="1:7" x14ac:dyDescent="0.25">
      <c r="A1186" s="1"/>
      <c r="B1186" s="2">
        <v>32767</v>
      </c>
      <c r="C1186" s="1">
        <v>334</v>
      </c>
      <c r="D1186" s="1">
        <f t="shared" si="36"/>
        <v>-2</v>
      </c>
      <c r="E1186" s="1">
        <f ca="1">IF(ROW()&lt;13,"",AVERAGE(OFFSET(United_States[[#This Row],[Last]],,,-12)))</f>
        <v>337.08333333333331</v>
      </c>
      <c r="F1186" s="9">
        <f t="shared" si="37"/>
        <v>-5.9523809523809521E-3</v>
      </c>
      <c r="G1186" s="16">
        <f ca="1">IF(ROW()&lt;13,"",AVERAGE(OFFSET(United_States[[#This Row],[% Change]],,,-12)))</f>
        <v>-6.8351977425665439E-4</v>
      </c>
    </row>
    <row r="1187" spans="1:7" x14ac:dyDescent="0.25">
      <c r="A1187" s="1"/>
      <c r="B1187" s="2">
        <v>32774</v>
      </c>
      <c r="C1187" s="1">
        <v>334</v>
      </c>
      <c r="D1187" s="1">
        <f t="shared" si="36"/>
        <v>0</v>
      </c>
      <c r="E1187" s="1">
        <f ca="1">IF(ROW()&lt;13,"",AVERAGE(OFFSET(United_States[[#This Row],[Last]],,,-12)))</f>
        <v>335.83333333333331</v>
      </c>
      <c r="F1187" s="9">
        <f t="shared" si="37"/>
        <v>0</v>
      </c>
      <c r="G1187" s="16">
        <f ca="1">IF(ROW()&lt;13,"",AVERAGE(OFFSET(United_States[[#This Row],[% Change]],,,-12)))</f>
        <v>-3.3955513324420597E-3</v>
      </c>
    </row>
    <row r="1188" spans="1:7" x14ac:dyDescent="0.25">
      <c r="A1188" s="1"/>
      <c r="B1188" s="2">
        <v>32781</v>
      </c>
      <c r="C1188" s="1">
        <v>347</v>
      </c>
      <c r="D1188" s="1">
        <f t="shared" si="36"/>
        <v>13</v>
      </c>
      <c r="E1188" s="1">
        <f ca="1">IF(ROW()&lt;13,"",AVERAGE(OFFSET(United_States[[#This Row],[Last]],,,-12)))</f>
        <v>336.33333333333331</v>
      </c>
      <c r="F1188" s="9">
        <f t="shared" si="37"/>
        <v>3.8922155688622756E-2</v>
      </c>
      <c r="G1188" s="16">
        <f ca="1">IF(ROW()&lt;13,"",AVERAGE(OFFSET(United_States[[#This Row],[% Change]],,,-12)))</f>
        <v>1.758181316872493E-3</v>
      </c>
    </row>
    <row r="1189" spans="1:7" x14ac:dyDescent="0.25">
      <c r="A1189" s="1"/>
      <c r="B1189" s="2">
        <v>32788</v>
      </c>
      <c r="C1189" s="1">
        <v>407</v>
      </c>
      <c r="D1189" s="1">
        <f t="shared" si="36"/>
        <v>60</v>
      </c>
      <c r="E1189" s="1">
        <f ca="1">IF(ROW()&lt;13,"",AVERAGE(OFFSET(United_States[[#This Row],[Last]],,,-12)))</f>
        <v>341.16666666666669</v>
      </c>
      <c r="F1189" s="9">
        <f t="shared" si="37"/>
        <v>0.1729106628242075</v>
      </c>
      <c r="G1189" s="16">
        <f ca="1">IF(ROW()&lt;13,"",AVERAGE(OFFSET(United_States[[#This Row],[% Change]],,,-12)))</f>
        <v>1.4212369005791056E-2</v>
      </c>
    </row>
    <row r="1190" spans="1:7" x14ac:dyDescent="0.25">
      <c r="A1190" s="1"/>
      <c r="B1190" s="2">
        <v>32795</v>
      </c>
      <c r="C1190" s="1">
        <v>345</v>
      </c>
      <c r="D1190" s="1">
        <f t="shared" si="36"/>
        <v>-62</v>
      </c>
      <c r="E1190" s="1">
        <f ca="1">IF(ROW()&lt;13,"",AVERAGE(OFFSET(United_States[[#This Row],[Last]],,,-12)))</f>
        <v>342.25</v>
      </c>
      <c r="F1190" s="9">
        <f t="shared" si="37"/>
        <v>-0.15233415233415235</v>
      </c>
      <c r="G1190" s="16">
        <f ca="1">IF(ROW()&lt;13,"",AVERAGE(OFFSET(United_States[[#This Row],[% Change]],,,-12)))</f>
        <v>5.5770731212115036E-3</v>
      </c>
    </row>
    <row r="1191" spans="1:7" x14ac:dyDescent="0.25">
      <c r="A1191" s="1"/>
      <c r="B1191" s="2">
        <v>32802</v>
      </c>
      <c r="C1191" s="1">
        <v>347</v>
      </c>
      <c r="D1191" s="1">
        <f t="shared" si="36"/>
        <v>2</v>
      </c>
      <c r="E1191" s="1">
        <f ca="1">IF(ROW()&lt;13,"",AVERAGE(OFFSET(United_States[[#This Row],[Last]],,,-12)))</f>
        <v>343.08333333333331</v>
      </c>
      <c r="F1191" s="9">
        <f t="shared" si="37"/>
        <v>5.7971014492753624E-3</v>
      </c>
      <c r="G1191" s="16">
        <f ca="1">IF(ROW()&lt;13,"",AVERAGE(OFFSET(United_States[[#This Row],[% Change]],,,-12)))</f>
        <v>4.80514482832983E-3</v>
      </c>
    </row>
    <row r="1192" spans="1:7" x14ac:dyDescent="0.25">
      <c r="A1192" s="1"/>
      <c r="B1192" s="2">
        <v>32809</v>
      </c>
      <c r="C1192" s="1">
        <v>354</v>
      </c>
      <c r="D1192" s="1">
        <f t="shared" si="36"/>
        <v>7</v>
      </c>
      <c r="E1192" s="1">
        <f ca="1">IF(ROW()&lt;13,"",AVERAGE(OFFSET(United_States[[#This Row],[Last]],,,-12)))</f>
        <v>344.41666666666669</v>
      </c>
      <c r="F1192" s="9">
        <f t="shared" si="37"/>
        <v>2.0172910662824207E-2</v>
      </c>
      <c r="G1192" s="16">
        <f ca="1">IF(ROW()&lt;13,"",AVERAGE(OFFSET(United_States[[#This Row],[% Change]],,,-12)))</f>
        <v>6.238940796028089E-3</v>
      </c>
    </row>
    <row r="1193" spans="1:7" x14ac:dyDescent="0.25">
      <c r="A1193" s="1"/>
      <c r="B1193" s="2">
        <v>32816</v>
      </c>
      <c r="C1193" s="1">
        <v>333</v>
      </c>
      <c r="D1193" s="1">
        <f t="shared" si="36"/>
        <v>-21</v>
      </c>
      <c r="E1193" s="1">
        <f ca="1">IF(ROW()&lt;13,"",AVERAGE(OFFSET(United_States[[#This Row],[Last]],,,-12)))</f>
        <v>343.75</v>
      </c>
      <c r="F1193" s="9">
        <f t="shared" si="37"/>
        <v>-5.9322033898305086E-2</v>
      </c>
      <c r="G1193" s="16">
        <f ca="1">IF(ROW()&lt;13,"",AVERAGE(OFFSET(United_States[[#This Row],[% Change]],,,-12)))</f>
        <v>5.5579300075513148E-4</v>
      </c>
    </row>
    <row r="1194" spans="1:7" x14ac:dyDescent="0.25">
      <c r="A1194" s="1"/>
      <c r="B1194" s="2">
        <v>32823</v>
      </c>
      <c r="C1194" s="1">
        <v>336</v>
      </c>
      <c r="D1194" s="1">
        <f t="shared" si="36"/>
        <v>3</v>
      </c>
      <c r="E1194" s="1">
        <f ca="1">IF(ROW()&lt;13,"",AVERAGE(OFFSET(United_States[[#This Row],[Last]],,,-12)))</f>
        <v>344.5</v>
      </c>
      <c r="F1194" s="9">
        <f t="shared" si="37"/>
        <v>9.0090090090090089E-3</v>
      </c>
      <c r="G1194" s="16">
        <f ca="1">IF(ROW()&lt;13,"",AVERAGE(OFFSET(United_States[[#This Row],[% Change]],,,-12)))</f>
        <v>4.7278536244286578E-3</v>
      </c>
    </row>
    <row r="1195" spans="1:7" x14ac:dyDescent="0.25">
      <c r="A1195" s="1"/>
      <c r="B1195" s="2">
        <v>32830</v>
      </c>
      <c r="C1195" s="1">
        <v>336</v>
      </c>
      <c r="D1195" s="1">
        <f t="shared" si="36"/>
        <v>0</v>
      </c>
      <c r="E1195" s="1">
        <f ca="1">IF(ROW()&lt;13,"",AVERAGE(OFFSET(United_States[[#This Row],[Last]],,,-12)))</f>
        <v>344.83333333333331</v>
      </c>
      <c r="F1195" s="9">
        <f t="shared" si="37"/>
        <v>0</v>
      </c>
      <c r="G1195" s="16">
        <f ca="1">IF(ROW()&lt;13,"",AVERAGE(OFFSET(United_States[[#This Row],[% Change]],,,-12)))</f>
        <v>3.4536436346223366E-3</v>
      </c>
    </row>
    <row r="1196" spans="1:7" x14ac:dyDescent="0.25">
      <c r="A1196" s="1"/>
      <c r="B1196" s="2">
        <v>32837</v>
      </c>
      <c r="C1196" s="1">
        <v>342</v>
      </c>
      <c r="D1196" s="1">
        <f t="shared" si="36"/>
        <v>6</v>
      </c>
      <c r="E1196" s="1">
        <f ca="1">IF(ROW()&lt;13,"",AVERAGE(OFFSET(United_States[[#This Row],[Last]],,,-12)))</f>
        <v>345.91666666666669</v>
      </c>
      <c r="F1196" s="9">
        <f t="shared" si="37"/>
        <v>1.7857142857142856E-2</v>
      </c>
      <c r="G1196" s="16">
        <f ca="1">IF(ROW()&lt;13,"",AVERAGE(OFFSET(United_States[[#This Row],[% Change]],,,-12)))</f>
        <v>5.6947509209103464E-3</v>
      </c>
    </row>
    <row r="1197" spans="1:7" x14ac:dyDescent="0.25">
      <c r="A1197" s="1"/>
      <c r="B1197" s="2">
        <v>32844</v>
      </c>
      <c r="C1197" s="1">
        <v>344</v>
      </c>
      <c r="D1197" s="1">
        <f t="shared" si="36"/>
        <v>2</v>
      </c>
      <c r="E1197" s="1">
        <f ca="1">IF(ROW()&lt;13,"",AVERAGE(OFFSET(United_States[[#This Row],[Last]],,,-12)))</f>
        <v>346.58333333333331</v>
      </c>
      <c r="F1197" s="9">
        <f t="shared" si="37"/>
        <v>5.8479532163742687E-3</v>
      </c>
      <c r="G1197" s="16">
        <f ca="1">IF(ROW()&lt;13,"",AVERAGE(OFFSET(United_States[[#This Row],[% Change]],,,-12)))</f>
        <v>4.4090307102181304E-3</v>
      </c>
    </row>
    <row r="1198" spans="1:7" x14ac:dyDescent="0.25">
      <c r="A1198" s="1"/>
      <c r="B1198" s="2">
        <v>32851</v>
      </c>
      <c r="C1198" s="1">
        <v>338</v>
      </c>
      <c r="D1198" s="1">
        <f t="shared" si="36"/>
        <v>-6</v>
      </c>
      <c r="E1198" s="1">
        <f ca="1">IF(ROW()&lt;13,"",AVERAGE(OFFSET(United_States[[#This Row],[Last]],,,-12)))</f>
        <v>346.91666666666669</v>
      </c>
      <c r="F1198" s="9">
        <f t="shared" si="37"/>
        <v>-1.7441860465116279E-2</v>
      </c>
      <c r="G1198" s="16">
        <f ca="1">IF(ROW()&lt;13,"",AVERAGE(OFFSET(United_States[[#This Row],[% Change]],,,-12)))</f>
        <v>3.451574084156854E-3</v>
      </c>
    </row>
    <row r="1199" spans="1:7" x14ac:dyDescent="0.25">
      <c r="A1199" s="1"/>
      <c r="B1199" s="2">
        <v>32858</v>
      </c>
      <c r="C1199" s="1">
        <v>355</v>
      </c>
      <c r="D1199" s="1">
        <f t="shared" si="36"/>
        <v>17</v>
      </c>
      <c r="E1199" s="1">
        <f ca="1">IF(ROW()&lt;13,"",AVERAGE(OFFSET(United_States[[#This Row],[Last]],,,-12)))</f>
        <v>348.66666666666669</v>
      </c>
      <c r="F1199" s="9">
        <f t="shared" si="37"/>
        <v>5.0295857988165681E-2</v>
      </c>
      <c r="G1199" s="16">
        <f ca="1">IF(ROW()&lt;13,"",AVERAGE(OFFSET(United_States[[#This Row],[% Change]],,,-12)))</f>
        <v>7.6428955831706613E-3</v>
      </c>
    </row>
    <row r="1200" spans="1:7" x14ac:dyDescent="0.25">
      <c r="A1200" s="1"/>
      <c r="B1200" s="2">
        <v>32865</v>
      </c>
      <c r="C1200" s="1">
        <v>381</v>
      </c>
      <c r="D1200" s="1">
        <f t="shared" si="36"/>
        <v>26</v>
      </c>
      <c r="E1200" s="1">
        <f ca="1">IF(ROW()&lt;13,"",AVERAGE(OFFSET(United_States[[#This Row],[Last]],,,-12)))</f>
        <v>351.5</v>
      </c>
      <c r="F1200" s="9">
        <f t="shared" si="37"/>
        <v>7.3239436619718309E-2</v>
      </c>
      <c r="G1200" s="16">
        <f ca="1">IF(ROW()&lt;13,"",AVERAGE(OFFSET(United_States[[#This Row],[% Change]],,,-12)))</f>
        <v>1.050266899409529E-2</v>
      </c>
    </row>
    <row r="1201" spans="1:7" x14ac:dyDescent="0.25">
      <c r="A1201" s="1"/>
      <c r="B1201" s="2">
        <v>32872</v>
      </c>
      <c r="C1201" s="1">
        <v>358</v>
      </c>
      <c r="D1201" s="1">
        <f t="shared" si="36"/>
        <v>-23</v>
      </c>
      <c r="E1201" s="1">
        <f ca="1">IF(ROW()&lt;13,"",AVERAGE(OFFSET(United_States[[#This Row],[Last]],,,-12)))</f>
        <v>347.41666666666669</v>
      </c>
      <c r="F1201" s="9">
        <f t="shared" si="37"/>
        <v>-6.0367454068241469E-2</v>
      </c>
      <c r="G1201" s="16">
        <f ca="1">IF(ROW()&lt;13,"",AVERAGE(OFFSET(United_States[[#This Row],[% Change]],,,-12)))</f>
        <v>-8.937174080275459E-3</v>
      </c>
    </row>
    <row r="1202" spans="1:7" x14ac:dyDescent="0.25">
      <c r="A1202" s="1"/>
      <c r="B1202" s="2">
        <v>32879</v>
      </c>
      <c r="C1202" s="1">
        <v>355</v>
      </c>
      <c r="D1202" s="1">
        <f t="shared" si="36"/>
        <v>-3</v>
      </c>
      <c r="E1202" s="1">
        <f ca="1">IF(ROW()&lt;13,"",AVERAGE(OFFSET(United_States[[#This Row],[Last]],,,-12)))</f>
        <v>348.25</v>
      </c>
      <c r="F1202" s="9">
        <f t="shared" si="37"/>
        <v>-8.3798882681564244E-3</v>
      </c>
      <c r="G1202" s="16">
        <f ca="1">IF(ROW()&lt;13,"",AVERAGE(OFFSET(United_States[[#This Row],[% Change]],,,-12)))</f>
        <v>3.0590145918908702E-3</v>
      </c>
    </row>
    <row r="1203" spans="1:7" x14ac:dyDescent="0.25">
      <c r="A1203" s="1"/>
      <c r="B1203" s="2">
        <v>32886</v>
      </c>
      <c r="C1203" s="1">
        <v>369</v>
      </c>
      <c r="D1203" s="1">
        <f t="shared" si="36"/>
        <v>14</v>
      </c>
      <c r="E1203" s="1">
        <f ca="1">IF(ROW()&lt;13,"",AVERAGE(OFFSET(United_States[[#This Row],[Last]],,,-12)))</f>
        <v>350.08333333333331</v>
      </c>
      <c r="F1203" s="9">
        <f t="shared" si="37"/>
        <v>3.9436619718309862E-2</v>
      </c>
      <c r="G1203" s="16">
        <f ca="1">IF(ROW()&lt;13,"",AVERAGE(OFFSET(United_States[[#This Row],[% Change]],,,-12)))</f>
        <v>5.8623077809770788E-3</v>
      </c>
    </row>
    <row r="1204" spans="1:7" x14ac:dyDescent="0.25">
      <c r="A1204" s="1"/>
      <c r="B1204" s="2">
        <v>32893</v>
      </c>
      <c r="C1204" s="1">
        <v>375</v>
      </c>
      <c r="D1204" s="1">
        <f t="shared" si="36"/>
        <v>6</v>
      </c>
      <c r="E1204" s="1">
        <f ca="1">IF(ROW()&lt;13,"",AVERAGE(OFFSET(United_States[[#This Row],[Last]],,,-12)))</f>
        <v>351.83333333333331</v>
      </c>
      <c r="F1204" s="9">
        <f t="shared" si="37"/>
        <v>1.6260162601626018E-2</v>
      </c>
      <c r="G1204" s="16">
        <f ca="1">IF(ROW()&lt;13,"",AVERAGE(OFFSET(United_States[[#This Row],[% Change]],,,-12)))</f>
        <v>5.5362454425438952E-3</v>
      </c>
    </row>
    <row r="1205" spans="1:7" x14ac:dyDescent="0.25">
      <c r="A1205" s="1"/>
      <c r="B1205" s="2">
        <v>32900</v>
      </c>
      <c r="C1205" s="1">
        <v>345</v>
      </c>
      <c r="D1205" s="1">
        <f t="shared" si="36"/>
        <v>-30</v>
      </c>
      <c r="E1205" s="1">
        <f ca="1">IF(ROW()&lt;13,"",AVERAGE(OFFSET(United_States[[#This Row],[Last]],,,-12)))</f>
        <v>352.83333333333331</v>
      </c>
      <c r="F1205" s="9">
        <f t="shared" si="37"/>
        <v>-0.08</v>
      </c>
      <c r="G1205" s="16">
        <f ca="1">IF(ROW()&lt;13,"",AVERAGE(OFFSET(United_States[[#This Row],[% Change]],,,-12)))</f>
        <v>3.813081600735986E-3</v>
      </c>
    </row>
    <row r="1206" spans="1:7" x14ac:dyDescent="0.25">
      <c r="A1206" s="1"/>
      <c r="B1206" s="2">
        <v>32907</v>
      </c>
      <c r="C1206" s="1">
        <v>368</v>
      </c>
      <c r="D1206" s="1">
        <f t="shared" si="36"/>
        <v>23</v>
      </c>
      <c r="E1206" s="1">
        <f ca="1">IF(ROW()&lt;13,"",AVERAGE(OFFSET(United_States[[#This Row],[Last]],,,-12)))</f>
        <v>355.5</v>
      </c>
      <c r="F1206" s="9">
        <f t="shared" si="37"/>
        <v>6.6666666666666666E-2</v>
      </c>
      <c r="G1206" s="16">
        <f ca="1">IF(ROW()&lt;13,"",AVERAGE(OFFSET(United_States[[#This Row],[% Change]],,,-12)))</f>
        <v>8.6178864055407919E-3</v>
      </c>
    </row>
    <row r="1207" spans="1:7" x14ac:dyDescent="0.25">
      <c r="A1207" s="1"/>
      <c r="B1207" s="2">
        <v>32914</v>
      </c>
      <c r="C1207" s="1">
        <v>367</v>
      </c>
      <c r="D1207" s="1">
        <f t="shared" si="36"/>
        <v>-1</v>
      </c>
      <c r="E1207" s="1">
        <f ca="1">IF(ROW()&lt;13,"",AVERAGE(OFFSET(United_States[[#This Row],[Last]],,,-12)))</f>
        <v>358.08333333333331</v>
      </c>
      <c r="F1207" s="9">
        <f t="shared" si="37"/>
        <v>-2.717391304347826E-3</v>
      </c>
      <c r="G1207" s="16">
        <f ca="1">IF(ROW()&lt;13,"",AVERAGE(OFFSET(United_States[[#This Row],[% Change]],,,-12)))</f>
        <v>8.391437130178472E-3</v>
      </c>
    </row>
    <row r="1208" spans="1:7" x14ac:dyDescent="0.25">
      <c r="A1208" s="1"/>
      <c r="B1208" s="2">
        <v>32921</v>
      </c>
      <c r="C1208" s="1">
        <v>348</v>
      </c>
      <c r="D1208" s="1">
        <f t="shared" si="36"/>
        <v>-19</v>
      </c>
      <c r="E1208" s="1">
        <f ca="1">IF(ROW()&lt;13,"",AVERAGE(OFFSET(United_States[[#This Row],[Last]],,,-12)))</f>
        <v>358.58333333333331</v>
      </c>
      <c r="F1208" s="9">
        <f t="shared" si="37"/>
        <v>-5.1771117166212535E-2</v>
      </c>
      <c r="G1208" s="16">
        <f ca="1">IF(ROW()&lt;13,"",AVERAGE(OFFSET(United_States[[#This Row],[% Change]],,,-12)))</f>
        <v>2.5890821282321904E-3</v>
      </c>
    </row>
    <row r="1209" spans="1:7" x14ac:dyDescent="0.25">
      <c r="A1209" s="1"/>
      <c r="B1209" s="2">
        <v>32928</v>
      </c>
      <c r="C1209" s="1">
        <v>350</v>
      </c>
      <c r="D1209" s="1">
        <f t="shared" si="36"/>
        <v>2</v>
      </c>
      <c r="E1209" s="1">
        <f ca="1">IF(ROW()&lt;13,"",AVERAGE(OFFSET(United_States[[#This Row],[Last]],,,-12)))</f>
        <v>359.08333333333331</v>
      </c>
      <c r="F1209" s="9">
        <f t="shared" si="37"/>
        <v>5.7471264367816091E-3</v>
      </c>
      <c r="G1209" s="16">
        <f ca="1">IF(ROW()&lt;13,"",AVERAGE(OFFSET(United_States[[#This Row],[% Change]],,,-12)))</f>
        <v>2.5806798965994689E-3</v>
      </c>
    </row>
    <row r="1210" spans="1:7" x14ac:dyDescent="0.25">
      <c r="A1210" s="1"/>
      <c r="B1210" s="2">
        <v>32935</v>
      </c>
      <c r="C1210" s="1">
        <v>351</v>
      </c>
      <c r="D1210" s="1">
        <f t="shared" si="36"/>
        <v>1</v>
      </c>
      <c r="E1210" s="1">
        <f ca="1">IF(ROW()&lt;13,"",AVERAGE(OFFSET(United_States[[#This Row],[Last]],,,-12)))</f>
        <v>360.16666666666669</v>
      </c>
      <c r="F1210" s="9">
        <f t="shared" si="37"/>
        <v>2.8571428571428571E-3</v>
      </c>
      <c r="G1210" s="16">
        <f ca="1">IF(ROW()&lt;13,"",AVERAGE(OFFSET(United_States[[#This Row],[% Change]],,,-12)))</f>
        <v>4.2722635067877282E-3</v>
      </c>
    </row>
    <row r="1211" spans="1:7" x14ac:dyDescent="0.25">
      <c r="A1211" s="1"/>
      <c r="B1211" s="2">
        <v>32942</v>
      </c>
      <c r="C1211" s="1">
        <v>349</v>
      </c>
      <c r="D1211" s="1">
        <f t="shared" si="36"/>
        <v>-2</v>
      </c>
      <c r="E1211" s="1">
        <f ca="1">IF(ROW()&lt;13,"",AVERAGE(OFFSET(United_States[[#This Row],[Last]],,,-12)))</f>
        <v>359.66666666666669</v>
      </c>
      <c r="F1211" s="9">
        <f t="shared" si="37"/>
        <v>-5.6980056980056983E-3</v>
      </c>
      <c r="G1211" s="16">
        <f ca="1">IF(ROW()&lt;13,"",AVERAGE(OFFSET(United_States[[#This Row],[% Change]],,,-12)))</f>
        <v>-3.9389180039321937E-4</v>
      </c>
    </row>
    <row r="1212" spans="1:7" x14ac:dyDescent="0.25">
      <c r="A1212" s="1"/>
      <c r="B1212" s="2">
        <v>32949</v>
      </c>
      <c r="C1212" s="1">
        <v>349</v>
      </c>
      <c r="D1212" s="1">
        <f t="shared" si="36"/>
        <v>0</v>
      </c>
      <c r="E1212" s="1">
        <f ca="1">IF(ROW()&lt;13,"",AVERAGE(OFFSET(United_States[[#This Row],[Last]],,,-12)))</f>
        <v>357</v>
      </c>
      <c r="F1212" s="9">
        <f t="shared" si="37"/>
        <v>0</v>
      </c>
      <c r="G1212" s="16">
        <f ca="1">IF(ROW()&lt;13,"",AVERAGE(OFFSET(United_States[[#This Row],[% Change]],,,-12)))</f>
        <v>-6.4971781853697457E-3</v>
      </c>
    </row>
    <row r="1213" spans="1:7" x14ac:dyDescent="0.25">
      <c r="A1213" s="1"/>
      <c r="B1213" s="2">
        <v>32956</v>
      </c>
      <c r="C1213" s="1">
        <v>331</v>
      </c>
      <c r="D1213" s="1">
        <f t="shared" si="36"/>
        <v>-18</v>
      </c>
      <c r="E1213" s="1">
        <f ca="1">IF(ROW()&lt;13,"",AVERAGE(OFFSET(United_States[[#This Row],[Last]],,,-12)))</f>
        <v>354.75</v>
      </c>
      <c r="F1213" s="9">
        <f t="shared" si="37"/>
        <v>-5.1575931232091692E-2</v>
      </c>
      <c r="G1213" s="16">
        <f ca="1">IF(ROW()&lt;13,"",AVERAGE(OFFSET(United_States[[#This Row],[% Change]],,,-12)))</f>
        <v>-5.7645512823572631E-3</v>
      </c>
    </row>
    <row r="1214" spans="1:7" x14ac:dyDescent="0.25">
      <c r="A1214" s="1"/>
      <c r="B1214" s="2">
        <v>32963</v>
      </c>
      <c r="C1214" s="1">
        <v>346</v>
      </c>
      <c r="D1214" s="1">
        <f t="shared" si="36"/>
        <v>15</v>
      </c>
      <c r="E1214" s="1">
        <f ca="1">IF(ROW()&lt;13,"",AVERAGE(OFFSET(United_States[[#This Row],[Last]],,,-12)))</f>
        <v>354</v>
      </c>
      <c r="F1214" s="9">
        <f t="shared" si="37"/>
        <v>4.5317220543806644E-2</v>
      </c>
      <c r="G1214" s="16">
        <f ca="1">IF(ROW()&lt;13,"",AVERAGE(OFFSET(United_States[[#This Row],[% Change]],,,-12)))</f>
        <v>-1.289792214693674E-3</v>
      </c>
    </row>
    <row r="1215" spans="1:7" x14ac:dyDescent="0.25">
      <c r="A1215" s="1"/>
      <c r="B1215" s="2">
        <v>32970</v>
      </c>
      <c r="C1215" s="1">
        <v>367</v>
      </c>
      <c r="D1215" s="1">
        <f t="shared" si="36"/>
        <v>21</v>
      </c>
      <c r="E1215" s="1">
        <f ca="1">IF(ROW()&lt;13,"",AVERAGE(OFFSET(United_States[[#This Row],[Last]],,,-12)))</f>
        <v>353.83333333333331</v>
      </c>
      <c r="F1215" s="9">
        <f t="shared" si="37"/>
        <v>6.0693641618497107E-2</v>
      </c>
      <c r="G1215" s="16">
        <f ca="1">IF(ROW()&lt;13,"",AVERAGE(OFFSET(United_States[[#This Row],[% Change]],,,-12)))</f>
        <v>4.8162627698859647E-4</v>
      </c>
    </row>
    <row r="1216" spans="1:7" x14ac:dyDescent="0.25">
      <c r="A1216" s="1"/>
      <c r="B1216" s="2">
        <v>32977</v>
      </c>
      <c r="C1216" s="1">
        <v>357</v>
      </c>
      <c r="D1216" s="1">
        <f t="shared" si="36"/>
        <v>-10</v>
      </c>
      <c r="E1216" s="1">
        <f ca="1">IF(ROW()&lt;13,"",AVERAGE(OFFSET(United_States[[#This Row],[Last]],,,-12)))</f>
        <v>352.33333333333331</v>
      </c>
      <c r="F1216" s="9">
        <f t="shared" si="37"/>
        <v>-2.7247956403269755E-2</v>
      </c>
      <c r="G1216" s="16">
        <f ca="1">IF(ROW()&lt;13,"",AVERAGE(OFFSET(United_States[[#This Row],[% Change]],,,-12)))</f>
        <v>-3.1440503067527181E-3</v>
      </c>
    </row>
    <row r="1217" spans="1:7" x14ac:dyDescent="0.25">
      <c r="A1217" s="1"/>
      <c r="B1217" s="2">
        <v>32984</v>
      </c>
      <c r="C1217" s="1">
        <v>360</v>
      </c>
      <c r="D1217" s="1">
        <f t="shared" si="36"/>
        <v>3</v>
      </c>
      <c r="E1217" s="1">
        <f ca="1">IF(ROW()&lt;13,"",AVERAGE(OFFSET(United_States[[#This Row],[Last]],,,-12)))</f>
        <v>353.58333333333331</v>
      </c>
      <c r="F1217" s="9">
        <f t="shared" si="37"/>
        <v>8.4033613445378148E-3</v>
      </c>
      <c r="G1217" s="16">
        <f ca="1">IF(ROW()&lt;13,"",AVERAGE(OFFSET(United_States[[#This Row],[% Change]],,,-12)))</f>
        <v>4.2228964719587666E-3</v>
      </c>
    </row>
    <row r="1218" spans="1:7" x14ac:dyDescent="0.25">
      <c r="A1218" s="1"/>
      <c r="B1218" s="2">
        <v>32991</v>
      </c>
      <c r="C1218" s="1">
        <v>363</v>
      </c>
      <c r="D1218" s="1">
        <f t="shared" ref="D1218:D1281" si="38">C1218-C1217</f>
        <v>3</v>
      </c>
      <c r="E1218" s="1">
        <f ca="1">IF(ROW()&lt;13,"",AVERAGE(OFFSET(United_States[[#This Row],[Last]],,,-12)))</f>
        <v>353.16666666666669</v>
      </c>
      <c r="F1218" s="9">
        <f t="shared" ref="F1218:F1281" si="39">(C1218-C1217)/C1217</f>
        <v>8.3333333333333332E-3</v>
      </c>
      <c r="G1218" s="16">
        <f ca="1">IF(ROW()&lt;13,"",AVERAGE(OFFSET(United_States[[#This Row],[% Change]],,,-12)))</f>
        <v>-6.3821463915234467E-4</v>
      </c>
    </row>
    <row r="1219" spans="1:7" x14ac:dyDescent="0.25">
      <c r="A1219" s="1"/>
      <c r="B1219" s="2">
        <v>32998</v>
      </c>
      <c r="C1219" s="1">
        <v>354</v>
      </c>
      <c r="D1219" s="1">
        <f t="shared" si="38"/>
        <v>-9</v>
      </c>
      <c r="E1219" s="1">
        <f ca="1">IF(ROW()&lt;13,"",AVERAGE(OFFSET(United_States[[#This Row],[Last]],,,-12)))</f>
        <v>352.08333333333331</v>
      </c>
      <c r="F1219" s="9">
        <f t="shared" si="39"/>
        <v>-2.4793388429752067E-2</v>
      </c>
      <c r="G1219" s="16">
        <f ca="1">IF(ROW()&lt;13,"",AVERAGE(OFFSET(United_States[[#This Row],[% Change]],,,-12)))</f>
        <v>-2.4778810662693658E-3</v>
      </c>
    </row>
    <row r="1220" spans="1:7" x14ac:dyDescent="0.25">
      <c r="A1220" s="1"/>
      <c r="B1220" s="2">
        <v>33005</v>
      </c>
      <c r="C1220" s="1">
        <v>355</v>
      </c>
      <c r="D1220" s="1">
        <f t="shared" si="38"/>
        <v>1</v>
      </c>
      <c r="E1220" s="1">
        <f ca="1">IF(ROW()&lt;13,"",AVERAGE(OFFSET(United_States[[#This Row],[Last]],,,-12)))</f>
        <v>352.66666666666669</v>
      </c>
      <c r="F1220" s="9">
        <f t="shared" si="39"/>
        <v>2.8248587570621469E-3</v>
      </c>
      <c r="G1220" s="16">
        <f ca="1">IF(ROW()&lt;13,"",AVERAGE(OFFSET(United_States[[#This Row],[% Change]],,,-12)))</f>
        <v>2.0717835940035245E-3</v>
      </c>
    </row>
    <row r="1221" spans="1:7" x14ac:dyDescent="0.25">
      <c r="A1221" s="1"/>
      <c r="B1221" s="2">
        <v>33012</v>
      </c>
      <c r="C1221" s="1">
        <v>353</v>
      </c>
      <c r="D1221" s="1">
        <f t="shared" si="38"/>
        <v>-2</v>
      </c>
      <c r="E1221" s="1">
        <f ca="1">IF(ROW()&lt;13,"",AVERAGE(OFFSET(United_States[[#This Row],[Last]],,,-12)))</f>
        <v>352.91666666666669</v>
      </c>
      <c r="F1221" s="9">
        <f t="shared" si="39"/>
        <v>-5.6338028169014088E-3</v>
      </c>
      <c r="G1221" s="16">
        <f ca="1">IF(ROW()&lt;13,"",AVERAGE(OFFSET(United_States[[#This Row],[% Change]],,,-12)))</f>
        <v>1.1233728228632733E-3</v>
      </c>
    </row>
    <row r="1222" spans="1:7" x14ac:dyDescent="0.25">
      <c r="A1222" s="1"/>
      <c r="B1222" s="2">
        <v>33019</v>
      </c>
      <c r="C1222" s="1">
        <v>359</v>
      </c>
      <c r="D1222" s="1">
        <f t="shared" si="38"/>
        <v>6</v>
      </c>
      <c r="E1222" s="1">
        <f ca="1">IF(ROW()&lt;13,"",AVERAGE(OFFSET(United_States[[#This Row],[Last]],,,-12)))</f>
        <v>353.58333333333331</v>
      </c>
      <c r="F1222" s="9">
        <f t="shared" si="39"/>
        <v>1.69971671388102E-2</v>
      </c>
      <c r="G1222" s="16">
        <f ca="1">IF(ROW()&lt;13,"",AVERAGE(OFFSET(United_States[[#This Row],[% Change]],,,-12)))</f>
        <v>2.3017081796688852E-3</v>
      </c>
    </row>
    <row r="1223" spans="1:7" x14ac:dyDescent="0.25">
      <c r="A1223" s="1"/>
      <c r="B1223" s="2">
        <v>33026</v>
      </c>
      <c r="C1223" s="1">
        <v>368</v>
      </c>
      <c r="D1223" s="1">
        <f t="shared" si="38"/>
        <v>9</v>
      </c>
      <c r="E1223" s="1">
        <f ca="1">IF(ROW()&lt;13,"",AVERAGE(OFFSET(United_States[[#This Row],[Last]],,,-12)))</f>
        <v>355.16666666666669</v>
      </c>
      <c r="F1223" s="9">
        <f t="shared" si="39"/>
        <v>2.5069637883008356E-2</v>
      </c>
      <c r="G1223" s="16">
        <f ca="1">IF(ROW()&lt;13,"",AVERAGE(OFFSET(United_States[[#This Row],[% Change]],,,-12)))</f>
        <v>4.8656784780867239E-3</v>
      </c>
    </row>
    <row r="1224" spans="1:7" x14ac:dyDescent="0.25">
      <c r="A1224" s="1"/>
      <c r="B1224" s="2">
        <v>33033</v>
      </c>
      <c r="C1224" s="1">
        <v>359</v>
      </c>
      <c r="D1224" s="1">
        <f t="shared" si="38"/>
        <v>-9</v>
      </c>
      <c r="E1224" s="1">
        <f ca="1">IF(ROW()&lt;13,"",AVERAGE(OFFSET(United_States[[#This Row],[Last]],,,-12)))</f>
        <v>356</v>
      </c>
      <c r="F1224" s="9">
        <f t="shared" si="39"/>
        <v>-2.4456521739130436E-2</v>
      </c>
      <c r="G1224" s="16">
        <f ca="1">IF(ROW()&lt;13,"",AVERAGE(OFFSET(United_States[[#This Row],[% Change]],,,-12)))</f>
        <v>2.8276349998258544E-3</v>
      </c>
    </row>
    <row r="1225" spans="1:7" x14ac:dyDescent="0.25">
      <c r="A1225" s="1"/>
      <c r="B1225" s="2">
        <v>33040</v>
      </c>
      <c r="C1225" s="1">
        <v>359</v>
      </c>
      <c r="D1225" s="1">
        <f t="shared" si="38"/>
        <v>0</v>
      </c>
      <c r="E1225" s="1">
        <f ca="1">IF(ROW()&lt;13,"",AVERAGE(OFFSET(United_States[[#This Row],[Last]],,,-12)))</f>
        <v>358.33333333333331</v>
      </c>
      <c r="F1225" s="9">
        <f t="shared" si="39"/>
        <v>0</v>
      </c>
      <c r="G1225" s="16">
        <f ca="1">IF(ROW()&lt;13,"",AVERAGE(OFFSET(United_States[[#This Row],[% Change]],,,-12)))</f>
        <v>7.1256292691668282E-3</v>
      </c>
    </row>
    <row r="1226" spans="1:7" x14ac:dyDescent="0.25">
      <c r="A1226" s="1"/>
      <c r="B1226" s="2">
        <v>33047</v>
      </c>
      <c r="C1226" s="1">
        <v>362</v>
      </c>
      <c r="D1226" s="1">
        <f t="shared" si="38"/>
        <v>3</v>
      </c>
      <c r="E1226" s="1">
        <f ca="1">IF(ROW()&lt;13,"",AVERAGE(OFFSET(United_States[[#This Row],[Last]],,,-12)))</f>
        <v>359.66666666666669</v>
      </c>
      <c r="F1226" s="9">
        <f t="shared" si="39"/>
        <v>8.356545961002786E-3</v>
      </c>
      <c r="G1226" s="16">
        <f ca="1">IF(ROW()&lt;13,"",AVERAGE(OFFSET(United_States[[#This Row],[% Change]],,,-12)))</f>
        <v>4.0455730539331733E-3</v>
      </c>
    </row>
    <row r="1227" spans="1:7" x14ac:dyDescent="0.25">
      <c r="A1227" s="1"/>
      <c r="B1227" s="2">
        <v>33054</v>
      </c>
      <c r="C1227" s="1">
        <v>364</v>
      </c>
      <c r="D1227" s="1">
        <f t="shared" si="38"/>
        <v>2</v>
      </c>
      <c r="E1227" s="1">
        <f ca="1">IF(ROW()&lt;13,"",AVERAGE(OFFSET(United_States[[#This Row],[Last]],,,-12)))</f>
        <v>359.41666666666669</v>
      </c>
      <c r="F1227" s="9">
        <f t="shared" si="39"/>
        <v>5.5248618784530384E-3</v>
      </c>
      <c r="G1227" s="16">
        <f ca="1">IF(ROW()&lt;13,"",AVERAGE(OFFSET(United_States[[#This Row],[% Change]],,,-12)))</f>
        <v>-5.5182525773716596E-4</v>
      </c>
    </row>
    <row r="1228" spans="1:7" x14ac:dyDescent="0.25">
      <c r="A1228" s="1"/>
      <c r="B1228" s="2">
        <v>33061</v>
      </c>
      <c r="C1228" s="1">
        <v>362</v>
      </c>
      <c r="D1228" s="1">
        <f t="shared" si="38"/>
        <v>-2</v>
      </c>
      <c r="E1228" s="1">
        <f ca="1">IF(ROW()&lt;13,"",AVERAGE(OFFSET(United_States[[#This Row],[Last]],,,-12)))</f>
        <v>359.83333333333331</v>
      </c>
      <c r="F1228" s="9">
        <f t="shared" si="39"/>
        <v>-5.4945054945054949E-3</v>
      </c>
      <c r="G1228" s="16">
        <f ca="1">IF(ROW()&lt;13,"",AVERAGE(OFFSET(United_States[[#This Row],[% Change]],,,-12)))</f>
        <v>1.2609623179931889E-3</v>
      </c>
    </row>
    <row r="1229" spans="1:7" x14ac:dyDescent="0.25">
      <c r="A1229" s="1"/>
      <c r="B1229" s="2">
        <v>33068</v>
      </c>
      <c r="C1229" s="1">
        <v>367</v>
      </c>
      <c r="D1229" s="1">
        <f t="shared" si="38"/>
        <v>5</v>
      </c>
      <c r="E1229" s="1">
        <f ca="1">IF(ROW()&lt;13,"",AVERAGE(OFFSET(United_States[[#This Row],[Last]],,,-12)))</f>
        <v>360.41666666666669</v>
      </c>
      <c r="F1229" s="9">
        <f t="shared" si="39"/>
        <v>1.3812154696132596E-2</v>
      </c>
      <c r="G1229" s="16">
        <f ca="1">IF(ROW()&lt;13,"",AVERAGE(OFFSET(United_States[[#This Row],[% Change]],,,-12)))</f>
        <v>1.711695097292754E-3</v>
      </c>
    </row>
    <row r="1230" spans="1:7" x14ac:dyDescent="0.25">
      <c r="A1230" s="1"/>
      <c r="B1230" s="2">
        <v>33075</v>
      </c>
      <c r="C1230" s="1">
        <v>370</v>
      </c>
      <c r="D1230" s="1">
        <f t="shared" si="38"/>
        <v>3</v>
      </c>
      <c r="E1230" s="1">
        <f ca="1">IF(ROW()&lt;13,"",AVERAGE(OFFSET(United_States[[#This Row],[Last]],,,-12)))</f>
        <v>361</v>
      </c>
      <c r="F1230" s="9">
        <f t="shared" si="39"/>
        <v>8.1743869209809257E-3</v>
      </c>
      <c r="G1230" s="16">
        <f ca="1">IF(ROW()&lt;13,"",AVERAGE(OFFSET(United_States[[#This Row],[% Change]],,,-12)))</f>
        <v>1.6984495629300538E-3</v>
      </c>
    </row>
    <row r="1231" spans="1:7" x14ac:dyDescent="0.25">
      <c r="A1231" s="1"/>
      <c r="B1231" s="2">
        <v>33082</v>
      </c>
      <c r="C1231" s="1">
        <v>369</v>
      </c>
      <c r="D1231" s="1">
        <f t="shared" si="38"/>
        <v>-1</v>
      </c>
      <c r="E1231" s="1">
        <f ca="1">IF(ROW()&lt;13,"",AVERAGE(OFFSET(United_States[[#This Row],[Last]],,,-12)))</f>
        <v>362.25</v>
      </c>
      <c r="F1231" s="9">
        <f t="shared" si="39"/>
        <v>-2.7027027027027029E-3</v>
      </c>
      <c r="G1231" s="16">
        <f ca="1">IF(ROW()&lt;13,"",AVERAGE(OFFSET(United_States[[#This Row],[% Change]],,,-12)))</f>
        <v>3.539340040184167E-3</v>
      </c>
    </row>
    <row r="1232" spans="1:7" x14ac:dyDescent="0.25">
      <c r="A1232" s="1"/>
      <c r="B1232" s="2">
        <v>33089</v>
      </c>
      <c r="C1232" s="1">
        <v>369</v>
      </c>
      <c r="D1232" s="1">
        <f t="shared" si="38"/>
        <v>0</v>
      </c>
      <c r="E1232" s="1">
        <f ca="1">IF(ROW()&lt;13,"",AVERAGE(OFFSET(United_States[[#This Row],[Last]],,,-12)))</f>
        <v>363.41666666666669</v>
      </c>
      <c r="F1232" s="9">
        <f t="shared" si="39"/>
        <v>0</v>
      </c>
      <c r="G1232" s="16">
        <f ca="1">IF(ROW()&lt;13,"",AVERAGE(OFFSET(United_States[[#This Row],[% Change]],,,-12)))</f>
        <v>3.3039351437623211E-3</v>
      </c>
    </row>
    <row r="1233" spans="1:7" x14ac:dyDescent="0.25">
      <c r="A1233" s="1"/>
      <c r="B1233" s="2">
        <v>33096</v>
      </c>
      <c r="C1233" s="1">
        <v>381</v>
      </c>
      <c r="D1233" s="1">
        <f t="shared" si="38"/>
        <v>12</v>
      </c>
      <c r="E1233" s="1">
        <f ca="1">IF(ROW()&lt;13,"",AVERAGE(OFFSET(United_States[[#This Row],[Last]],,,-12)))</f>
        <v>365.75</v>
      </c>
      <c r="F1233" s="9">
        <f t="shared" si="39"/>
        <v>3.2520325203252036E-2</v>
      </c>
      <c r="G1233" s="16">
        <f ca="1">IF(ROW()&lt;13,"",AVERAGE(OFFSET(United_States[[#This Row],[% Change]],,,-12)))</f>
        <v>6.483445812108443E-3</v>
      </c>
    </row>
    <row r="1234" spans="1:7" x14ac:dyDescent="0.25">
      <c r="A1234" s="1"/>
      <c r="B1234" s="2">
        <v>33103</v>
      </c>
      <c r="C1234" s="1">
        <v>393</v>
      </c>
      <c r="D1234" s="1">
        <f t="shared" si="38"/>
        <v>12</v>
      </c>
      <c r="E1234" s="1">
        <f ca="1">IF(ROW()&lt;13,"",AVERAGE(OFFSET(United_States[[#This Row],[Last]],,,-12)))</f>
        <v>368.58333333333331</v>
      </c>
      <c r="F1234" s="9">
        <f t="shared" si="39"/>
        <v>3.1496062992125984E-2</v>
      </c>
      <c r="G1234" s="16">
        <f ca="1">IF(ROW()&lt;13,"",AVERAGE(OFFSET(United_States[[#This Row],[% Change]],,,-12)))</f>
        <v>7.6916871332180911E-3</v>
      </c>
    </row>
    <row r="1235" spans="1:7" x14ac:dyDescent="0.25">
      <c r="A1235" s="1"/>
      <c r="B1235" s="2">
        <v>33110</v>
      </c>
      <c r="C1235" s="1">
        <v>394</v>
      </c>
      <c r="D1235" s="1">
        <f t="shared" si="38"/>
        <v>1</v>
      </c>
      <c r="E1235" s="1">
        <f ca="1">IF(ROW()&lt;13,"",AVERAGE(OFFSET(United_States[[#This Row],[Last]],,,-12)))</f>
        <v>370.75</v>
      </c>
      <c r="F1235" s="9">
        <f t="shared" si="39"/>
        <v>2.5445292620865142E-3</v>
      </c>
      <c r="G1235" s="16">
        <f ca="1">IF(ROW()&lt;13,"",AVERAGE(OFFSET(United_States[[#This Row],[% Change]],,,-12)))</f>
        <v>5.8145947481412705E-3</v>
      </c>
    </row>
    <row r="1236" spans="1:7" x14ac:dyDescent="0.25">
      <c r="A1236" s="1"/>
      <c r="B1236" s="2">
        <v>33117</v>
      </c>
      <c r="C1236" s="1">
        <v>392</v>
      </c>
      <c r="D1236" s="1">
        <f t="shared" si="38"/>
        <v>-2</v>
      </c>
      <c r="E1236" s="1">
        <f ca="1">IF(ROW()&lt;13,"",AVERAGE(OFFSET(United_States[[#This Row],[Last]],,,-12)))</f>
        <v>373.5</v>
      </c>
      <c r="F1236" s="9">
        <f t="shared" si="39"/>
        <v>-5.076142131979695E-3</v>
      </c>
      <c r="G1236" s="16">
        <f ca="1">IF(ROW()&lt;13,"",AVERAGE(OFFSET(United_States[[#This Row],[% Change]],,,-12)))</f>
        <v>7.4296263820704984E-3</v>
      </c>
    </row>
    <row r="1237" spans="1:7" x14ac:dyDescent="0.25">
      <c r="A1237" s="1"/>
      <c r="B1237" s="2">
        <v>33124</v>
      </c>
      <c r="C1237" s="1">
        <v>390</v>
      </c>
      <c r="D1237" s="1">
        <f t="shared" si="38"/>
        <v>-2</v>
      </c>
      <c r="E1237" s="1">
        <f ca="1">IF(ROW()&lt;13,"",AVERAGE(OFFSET(United_States[[#This Row],[Last]],,,-12)))</f>
        <v>376.08333333333331</v>
      </c>
      <c r="F1237" s="9">
        <f t="shared" si="39"/>
        <v>-5.1020408163265302E-3</v>
      </c>
      <c r="G1237" s="16">
        <f ca="1">IF(ROW()&lt;13,"",AVERAGE(OFFSET(United_States[[#This Row],[% Change]],,,-12)))</f>
        <v>7.0044563140432871E-3</v>
      </c>
    </row>
    <row r="1238" spans="1:7" x14ac:dyDescent="0.25">
      <c r="A1238" s="1"/>
      <c r="B1238" s="2">
        <v>33131</v>
      </c>
      <c r="C1238" s="1">
        <v>395</v>
      </c>
      <c r="D1238" s="1">
        <f t="shared" si="38"/>
        <v>5</v>
      </c>
      <c r="E1238" s="1">
        <f ca="1">IF(ROW()&lt;13,"",AVERAGE(OFFSET(United_States[[#This Row],[Last]],,,-12)))</f>
        <v>378.83333333333331</v>
      </c>
      <c r="F1238" s="9">
        <f t="shared" si="39"/>
        <v>1.282051282051282E-2</v>
      </c>
      <c r="G1238" s="16">
        <f ca="1">IF(ROW()&lt;13,"",AVERAGE(OFFSET(United_States[[#This Row],[% Change]],,,-12)))</f>
        <v>7.3764535523357898E-3</v>
      </c>
    </row>
    <row r="1239" spans="1:7" x14ac:dyDescent="0.25">
      <c r="A1239" s="1"/>
      <c r="B1239" s="2">
        <v>33138</v>
      </c>
      <c r="C1239" s="1">
        <v>389</v>
      </c>
      <c r="D1239" s="1">
        <f t="shared" si="38"/>
        <v>-6</v>
      </c>
      <c r="E1239" s="1">
        <f ca="1">IF(ROW()&lt;13,"",AVERAGE(OFFSET(United_States[[#This Row],[Last]],,,-12)))</f>
        <v>380.91666666666669</v>
      </c>
      <c r="F1239" s="9">
        <f t="shared" si="39"/>
        <v>-1.5189873417721518E-2</v>
      </c>
      <c r="G1239" s="16">
        <f ca="1">IF(ROW()&lt;13,"",AVERAGE(OFFSET(United_States[[#This Row],[% Change]],,,-12)))</f>
        <v>5.6502256109879105E-3</v>
      </c>
    </row>
    <row r="1240" spans="1:7" x14ac:dyDescent="0.25">
      <c r="A1240" s="1"/>
      <c r="B1240" s="2">
        <v>33145</v>
      </c>
      <c r="C1240" s="1">
        <v>404</v>
      </c>
      <c r="D1240" s="1">
        <f t="shared" si="38"/>
        <v>15</v>
      </c>
      <c r="E1240" s="1">
        <f ca="1">IF(ROW()&lt;13,"",AVERAGE(OFFSET(United_States[[#This Row],[Last]],,,-12)))</f>
        <v>384.41666666666669</v>
      </c>
      <c r="F1240" s="9">
        <f t="shared" si="39"/>
        <v>3.8560411311053984E-2</v>
      </c>
      <c r="G1240" s="16">
        <f ca="1">IF(ROW()&lt;13,"",AVERAGE(OFFSET(United_States[[#This Row],[% Change]],,,-12)))</f>
        <v>9.3214686781178668E-3</v>
      </c>
    </row>
    <row r="1241" spans="1:7" x14ac:dyDescent="0.25">
      <c r="A1241" s="1"/>
      <c r="B1241" s="2">
        <v>33152</v>
      </c>
      <c r="C1241" s="1">
        <v>404</v>
      </c>
      <c r="D1241" s="1">
        <f t="shared" si="38"/>
        <v>0</v>
      </c>
      <c r="E1241" s="1">
        <f ca="1">IF(ROW()&lt;13,"",AVERAGE(OFFSET(United_States[[#This Row],[Last]],,,-12)))</f>
        <v>387.5</v>
      </c>
      <c r="F1241" s="9">
        <f t="shared" si="39"/>
        <v>0</v>
      </c>
      <c r="G1241" s="16">
        <f ca="1">IF(ROW()&lt;13,"",AVERAGE(OFFSET(United_States[[#This Row],[% Change]],,,-12)))</f>
        <v>8.170455786773485E-3</v>
      </c>
    </row>
    <row r="1242" spans="1:7" x14ac:dyDescent="0.25">
      <c r="A1242" s="1"/>
      <c r="B1242" s="2">
        <v>33159</v>
      </c>
      <c r="C1242" s="1">
        <v>422</v>
      </c>
      <c r="D1242" s="1">
        <f t="shared" si="38"/>
        <v>18</v>
      </c>
      <c r="E1242" s="1">
        <f ca="1">IF(ROW()&lt;13,"",AVERAGE(OFFSET(United_States[[#This Row],[Last]],,,-12)))</f>
        <v>391.83333333333331</v>
      </c>
      <c r="F1242" s="9">
        <f t="shared" si="39"/>
        <v>4.4554455445544552E-2</v>
      </c>
      <c r="G1242" s="16">
        <f ca="1">IF(ROW()&lt;13,"",AVERAGE(OFFSET(United_States[[#This Row],[% Change]],,,-12)))</f>
        <v>1.1202128163820454E-2</v>
      </c>
    </row>
    <row r="1243" spans="1:7" x14ac:dyDescent="0.25">
      <c r="A1243" s="1"/>
      <c r="B1243" s="2">
        <v>33166</v>
      </c>
      <c r="C1243" s="1">
        <v>435</v>
      </c>
      <c r="D1243" s="1">
        <f t="shared" si="38"/>
        <v>13</v>
      </c>
      <c r="E1243" s="1">
        <f ca="1">IF(ROW()&lt;13,"",AVERAGE(OFFSET(United_States[[#This Row],[Last]],,,-12)))</f>
        <v>397.33333333333331</v>
      </c>
      <c r="F1243" s="9">
        <f t="shared" si="39"/>
        <v>3.0805687203791468E-2</v>
      </c>
      <c r="G1243" s="16">
        <f ca="1">IF(ROW()&lt;13,"",AVERAGE(OFFSET(United_States[[#This Row],[% Change]],,,-12)))</f>
        <v>1.3994493989361636E-2</v>
      </c>
    </row>
    <row r="1244" spans="1:7" x14ac:dyDescent="0.25">
      <c r="A1244" s="1"/>
      <c r="B1244" s="2">
        <v>33173</v>
      </c>
      <c r="C1244" s="1">
        <v>440</v>
      </c>
      <c r="D1244" s="1">
        <f t="shared" si="38"/>
        <v>5</v>
      </c>
      <c r="E1244" s="1">
        <f ca="1">IF(ROW()&lt;13,"",AVERAGE(OFFSET(United_States[[#This Row],[Last]],,,-12)))</f>
        <v>403.25</v>
      </c>
      <c r="F1244" s="9">
        <f t="shared" si="39"/>
        <v>1.1494252873563218E-2</v>
      </c>
      <c r="G1244" s="16">
        <f ca="1">IF(ROW()&lt;13,"",AVERAGE(OFFSET(United_States[[#This Row],[% Change]],,,-12)))</f>
        <v>1.4952348395491902E-2</v>
      </c>
    </row>
    <row r="1245" spans="1:7" x14ac:dyDescent="0.25">
      <c r="A1245" s="1"/>
      <c r="B1245" s="2">
        <v>33180</v>
      </c>
      <c r="C1245" s="1">
        <v>430</v>
      </c>
      <c r="D1245" s="1">
        <f t="shared" si="38"/>
        <v>-10</v>
      </c>
      <c r="E1245" s="1">
        <f ca="1">IF(ROW()&lt;13,"",AVERAGE(OFFSET(United_States[[#This Row],[Last]],,,-12)))</f>
        <v>407.33333333333331</v>
      </c>
      <c r="F1245" s="9">
        <f t="shared" si="39"/>
        <v>-2.2727272727272728E-2</v>
      </c>
      <c r="G1245" s="16">
        <f ca="1">IF(ROW()&lt;13,"",AVERAGE(OFFSET(United_States[[#This Row],[% Change]],,,-12)))</f>
        <v>1.0348381901281505E-2</v>
      </c>
    </row>
    <row r="1246" spans="1:7" x14ac:dyDescent="0.25">
      <c r="A1246" s="1"/>
      <c r="B1246" s="2">
        <v>33187</v>
      </c>
      <c r="C1246" s="1">
        <v>448</v>
      </c>
      <c r="D1246" s="1">
        <f t="shared" si="38"/>
        <v>18</v>
      </c>
      <c r="E1246" s="1">
        <f ca="1">IF(ROW()&lt;13,"",AVERAGE(OFFSET(United_States[[#This Row],[Last]],,,-12)))</f>
        <v>411.91666666666669</v>
      </c>
      <c r="F1246" s="9">
        <f t="shared" si="39"/>
        <v>4.1860465116279069E-2</v>
      </c>
      <c r="G1246" s="16">
        <f ca="1">IF(ROW()&lt;13,"",AVERAGE(OFFSET(United_States[[#This Row],[% Change]],,,-12)))</f>
        <v>1.1212082078294263E-2</v>
      </c>
    </row>
    <row r="1247" spans="1:7" x14ac:dyDescent="0.25">
      <c r="A1247" s="1"/>
      <c r="B1247" s="2">
        <v>33194</v>
      </c>
      <c r="C1247" s="1">
        <v>447</v>
      </c>
      <c r="D1247" s="1">
        <f t="shared" si="38"/>
        <v>-1</v>
      </c>
      <c r="E1247" s="1">
        <f ca="1">IF(ROW()&lt;13,"",AVERAGE(OFFSET(United_States[[#This Row],[Last]],,,-12)))</f>
        <v>416.33333333333331</v>
      </c>
      <c r="F1247" s="9">
        <f t="shared" si="39"/>
        <v>-2.232142857142857E-3</v>
      </c>
      <c r="G1247" s="16">
        <f ca="1">IF(ROW()&lt;13,"",AVERAGE(OFFSET(United_States[[#This Row],[% Change]],,,-12)))</f>
        <v>1.0814026068358481E-2</v>
      </c>
    </row>
    <row r="1248" spans="1:7" x14ac:dyDescent="0.25">
      <c r="A1248" s="1"/>
      <c r="B1248" s="2">
        <v>33201</v>
      </c>
      <c r="C1248" s="1">
        <v>462</v>
      </c>
      <c r="D1248" s="1">
        <f t="shared" si="38"/>
        <v>15</v>
      </c>
      <c r="E1248" s="1">
        <f ca="1">IF(ROW()&lt;13,"",AVERAGE(OFFSET(United_States[[#This Row],[Last]],,,-12)))</f>
        <v>422.16666666666669</v>
      </c>
      <c r="F1248" s="9">
        <f t="shared" si="39"/>
        <v>3.3557046979865772E-2</v>
      </c>
      <c r="G1248" s="16">
        <f ca="1">IF(ROW()&lt;13,"",AVERAGE(OFFSET(United_States[[#This Row],[% Change]],,,-12)))</f>
        <v>1.4033458494345605E-2</v>
      </c>
    </row>
    <row r="1249" spans="1:7" x14ac:dyDescent="0.25">
      <c r="A1249" s="1"/>
      <c r="B1249" s="2">
        <v>33208</v>
      </c>
      <c r="C1249" s="1">
        <v>451</v>
      </c>
      <c r="D1249" s="1">
        <f t="shared" si="38"/>
        <v>-11</v>
      </c>
      <c r="E1249" s="1">
        <f ca="1">IF(ROW()&lt;13,"",AVERAGE(OFFSET(United_States[[#This Row],[Last]],,,-12)))</f>
        <v>427.25</v>
      </c>
      <c r="F1249" s="9">
        <f t="shared" si="39"/>
        <v>-2.3809523809523808E-2</v>
      </c>
      <c r="G1249" s="16">
        <f ca="1">IF(ROW()&lt;13,"",AVERAGE(OFFSET(United_States[[#This Row],[% Change]],,,-12)))</f>
        <v>1.2474501578245832E-2</v>
      </c>
    </row>
    <row r="1250" spans="1:7" x14ac:dyDescent="0.25">
      <c r="A1250" s="1"/>
      <c r="B1250" s="2">
        <v>33215</v>
      </c>
      <c r="C1250" s="1">
        <v>449</v>
      </c>
      <c r="D1250" s="1">
        <f t="shared" si="38"/>
        <v>-2</v>
      </c>
      <c r="E1250" s="1">
        <f ca="1">IF(ROW()&lt;13,"",AVERAGE(OFFSET(United_States[[#This Row],[Last]],,,-12)))</f>
        <v>431.75</v>
      </c>
      <c r="F1250" s="9">
        <f t="shared" si="39"/>
        <v>-4.434589800443459E-3</v>
      </c>
      <c r="G1250" s="16">
        <f ca="1">IF(ROW()&lt;13,"",AVERAGE(OFFSET(United_States[[#This Row],[% Change]],,,-12)))</f>
        <v>1.1036576359832809E-2</v>
      </c>
    </row>
    <row r="1251" spans="1:7" x14ac:dyDescent="0.25">
      <c r="A1251" s="1"/>
      <c r="B1251" s="2">
        <v>33222</v>
      </c>
      <c r="C1251" s="1">
        <v>447</v>
      </c>
      <c r="D1251" s="1">
        <f t="shared" si="38"/>
        <v>-2</v>
      </c>
      <c r="E1251" s="1">
        <f ca="1">IF(ROW()&lt;13,"",AVERAGE(OFFSET(United_States[[#This Row],[Last]],,,-12)))</f>
        <v>436.58333333333331</v>
      </c>
      <c r="F1251" s="9">
        <f t="shared" si="39"/>
        <v>-4.4543429844097994E-3</v>
      </c>
      <c r="G1251" s="16">
        <f ca="1">IF(ROW()&lt;13,"",AVERAGE(OFFSET(United_States[[#This Row],[% Change]],,,-12)))</f>
        <v>1.193120389594212E-2</v>
      </c>
    </row>
    <row r="1252" spans="1:7" x14ac:dyDescent="0.25">
      <c r="A1252" s="1"/>
      <c r="B1252" s="2">
        <v>33229</v>
      </c>
      <c r="C1252" s="1">
        <v>474</v>
      </c>
      <c r="D1252" s="1">
        <f t="shared" si="38"/>
        <v>27</v>
      </c>
      <c r="E1252" s="1">
        <f ca="1">IF(ROW()&lt;13,"",AVERAGE(OFFSET(United_States[[#This Row],[Last]],,,-12)))</f>
        <v>442.41666666666669</v>
      </c>
      <c r="F1252" s="9">
        <f t="shared" si="39"/>
        <v>6.0402684563758392E-2</v>
      </c>
      <c r="G1252" s="16">
        <f ca="1">IF(ROW()&lt;13,"",AVERAGE(OFFSET(United_States[[#This Row],[% Change]],,,-12)))</f>
        <v>1.3751393333667485E-2</v>
      </c>
    </row>
    <row r="1253" spans="1:7" x14ac:dyDescent="0.25">
      <c r="A1253" s="1"/>
      <c r="B1253" s="2">
        <v>33236</v>
      </c>
      <c r="C1253" s="1">
        <v>454</v>
      </c>
      <c r="D1253" s="1">
        <f t="shared" si="38"/>
        <v>-20</v>
      </c>
      <c r="E1253" s="1">
        <f ca="1">IF(ROW()&lt;13,"",AVERAGE(OFFSET(United_States[[#This Row],[Last]],,,-12)))</f>
        <v>446.58333333333331</v>
      </c>
      <c r="F1253" s="9">
        <f t="shared" si="39"/>
        <v>-4.2194092827004218E-2</v>
      </c>
      <c r="G1253" s="16">
        <f ca="1">IF(ROW()&lt;13,"",AVERAGE(OFFSET(United_States[[#This Row],[% Change]],,,-12)))</f>
        <v>1.0235218931417133E-2</v>
      </c>
    </row>
    <row r="1254" spans="1:7" x14ac:dyDescent="0.25">
      <c r="A1254" s="1"/>
      <c r="B1254" s="2">
        <v>33243</v>
      </c>
      <c r="C1254" s="1">
        <v>415</v>
      </c>
      <c r="D1254" s="1">
        <f t="shared" si="38"/>
        <v>-39</v>
      </c>
      <c r="E1254" s="1">
        <f ca="1">IF(ROW()&lt;13,"",AVERAGE(OFFSET(United_States[[#This Row],[Last]],,,-12)))</f>
        <v>446</v>
      </c>
      <c r="F1254" s="9">
        <f t="shared" si="39"/>
        <v>-8.590308370044053E-2</v>
      </c>
      <c r="G1254" s="16">
        <f ca="1">IF(ROW()&lt;13,"",AVERAGE(OFFSET(United_States[[#This Row],[% Change]],,,-12)))</f>
        <v>-6.3624266408162397E-4</v>
      </c>
    </row>
    <row r="1255" spans="1:7" x14ac:dyDescent="0.25">
      <c r="A1255" s="1"/>
      <c r="B1255" s="2">
        <v>33250</v>
      </c>
      <c r="C1255" s="1">
        <v>437</v>
      </c>
      <c r="D1255" s="1">
        <f t="shared" si="38"/>
        <v>22</v>
      </c>
      <c r="E1255" s="1">
        <f ca="1">IF(ROW()&lt;13,"",AVERAGE(OFFSET(United_States[[#This Row],[Last]],,,-12)))</f>
        <v>446.16666666666669</v>
      </c>
      <c r="F1255" s="9">
        <f t="shared" si="39"/>
        <v>5.3012048192771083E-2</v>
      </c>
      <c r="G1255" s="16">
        <f ca="1">IF(ROW()&lt;13,"",AVERAGE(OFFSET(United_States[[#This Row],[% Change]],,,-12)))</f>
        <v>1.2142874183333451E-3</v>
      </c>
    </row>
    <row r="1256" spans="1:7" x14ac:dyDescent="0.25">
      <c r="A1256" s="1"/>
      <c r="B1256" s="2">
        <v>33257</v>
      </c>
      <c r="C1256" s="1">
        <v>445</v>
      </c>
      <c r="D1256" s="1">
        <f t="shared" si="38"/>
        <v>8</v>
      </c>
      <c r="E1256" s="1">
        <f ca="1">IF(ROW()&lt;13,"",AVERAGE(OFFSET(United_States[[#This Row],[Last]],,,-12)))</f>
        <v>446.58333333333331</v>
      </c>
      <c r="F1256" s="9">
        <f t="shared" si="39"/>
        <v>1.8306636155606407E-2</v>
      </c>
      <c r="G1256" s="16">
        <f ca="1">IF(ROW()&lt;13,"",AVERAGE(OFFSET(United_States[[#This Row],[% Change]],,,-12)))</f>
        <v>1.7819860251702775E-3</v>
      </c>
    </row>
    <row r="1257" spans="1:7" x14ac:dyDescent="0.25">
      <c r="A1257" s="1"/>
      <c r="B1257" s="2">
        <v>33264</v>
      </c>
      <c r="C1257" s="1">
        <v>462</v>
      </c>
      <c r="D1257" s="1">
        <f t="shared" si="38"/>
        <v>17</v>
      </c>
      <c r="E1257" s="1">
        <f ca="1">IF(ROW()&lt;13,"",AVERAGE(OFFSET(United_States[[#This Row],[Last]],,,-12)))</f>
        <v>449.25</v>
      </c>
      <c r="F1257" s="9">
        <f t="shared" si="39"/>
        <v>3.8202247191011236E-2</v>
      </c>
      <c r="G1257" s="16">
        <f ca="1">IF(ROW()&lt;13,"",AVERAGE(OFFSET(United_States[[#This Row],[% Change]],,,-12)))</f>
        <v>6.8594460183606073E-3</v>
      </c>
    </row>
    <row r="1258" spans="1:7" x14ac:dyDescent="0.25">
      <c r="A1258" s="1"/>
      <c r="B1258" s="2">
        <v>33271</v>
      </c>
      <c r="C1258" s="1">
        <v>483</v>
      </c>
      <c r="D1258" s="1">
        <f t="shared" si="38"/>
        <v>21</v>
      </c>
      <c r="E1258" s="1">
        <f ca="1">IF(ROW()&lt;13,"",AVERAGE(OFFSET(United_States[[#This Row],[Last]],,,-12)))</f>
        <v>452.16666666666669</v>
      </c>
      <c r="F1258" s="9">
        <f t="shared" si="39"/>
        <v>4.5454545454545456E-2</v>
      </c>
      <c r="G1258" s="16">
        <f ca="1">IF(ROW()&lt;13,"",AVERAGE(OFFSET(United_States[[#This Row],[% Change]],,,-12)))</f>
        <v>7.1589527132161395E-3</v>
      </c>
    </row>
    <row r="1259" spans="1:7" x14ac:dyDescent="0.25">
      <c r="A1259" s="1"/>
      <c r="B1259" s="2">
        <v>33278</v>
      </c>
      <c r="C1259" s="1">
        <v>480</v>
      </c>
      <c r="D1259" s="1">
        <f t="shared" si="38"/>
        <v>-3</v>
      </c>
      <c r="E1259" s="1">
        <f ca="1">IF(ROW()&lt;13,"",AVERAGE(OFFSET(United_States[[#This Row],[Last]],,,-12)))</f>
        <v>454.91666666666669</v>
      </c>
      <c r="F1259" s="9">
        <f t="shared" si="39"/>
        <v>-6.2111801242236021E-3</v>
      </c>
      <c r="G1259" s="16">
        <f ca="1">IF(ROW()&lt;13,"",AVERAGE(OFFSET(United_States[[#This Row],[% Change]],,,-12)))</f>
        <v>6.8273662742927435E-3</v>
      </c>
    </row>
    <row r="1260" spans="1:7" x14ac:dyDescent="0.25">
      <c r="A1260" s="1"/>
      <c r="B1260" s="2">
        <v>33285</v>
      </c>
      <c r="C1260" s="1">
        <v>474</v>
      </c>
      <c r="D1260" s="1">
        <f t="shared" si="38"/>
        <v>-6</v>
      </c>
      <c r="E1260" s="1">
        <f ca="1">IF(ROW()&lt;13,"",AVERAGE(OFFSET(United_States[[#This Row],[Last]],,,-12)))</f>
        <v>455.91666666666669</v>
      </c>
      <c r="F1260" s="9">
        <f t="shared" si="39"/>
        <v>-1.2500000000000001E-2</v>
      </c>
      <c r="G1260" s="16">
        <f ca="1">IF(ROW()&lt;13,"",AVERAGE(OFFSET(United_States[[#This Row],[% Change]],,,-12)))</f>
        <v>2.9892790259705981E-3</v>
      </c>
    </row>
    <row r="1261" spans="1:7" x14ac:dyDescent="0.25">
      <c r="A1261" s="1"/>
      <c r="B1261" s="2">
        <v>33292</v>
      </c>
      <c r="C1261" s="1">
        <v>499</v>
      </c>
      <c r="D1261" s="1">
        <f t="shared" si="38"/>
        <v>25</v>
      </c>
      <c r="E1261" s="1">
        <f ca="1">IF(ROW()&lt;13,"",AVERAGE(OFFSET(United_States[[#This Row],[Last]],,,-12)))</f>
        <v>459.91666666666669</v>
      </c>
      <c r="F1261" s="9">
        <f t="shared" si="39"/>
        <v>5.2742616033755275E-2</v>
      </c>
      <c r="G1261" s="16">
        <f ca="1">IF(ROW()&lt;13,"",AVERAGE(OFFSET(United_States[[#This Row],[% Change]],,,-12)))</f>
        <v>9.3686240129105206E-3</v>
      </c>
    </row>
    <row r="1262" spans="1:7" x14ac:dyDescent="0.25">
      <c r="A1262" s="1"/>
      <c r="B1262" s="2">
        <v>33299</v>
      </c>
      <c r="C1262" s="1">
        <v>488</v>
      </c>
      <c r="D1262" s="1">
        <f t="shared" si="38"/>
        <v>-11</v>
      </c>
      <c r="E1262" s="1">
        <f ca="1">IF(ROW()&lt;13,"",AVERAGE(OFFSET(United_States[[#This Row],[Last]],,,-12)))</f>
        <v>463.16666666666669</v>
      </c>
      <c r="F1262" s="9">
        <f t="shared" si="39"/>
        <v>-2.2044088176352707E-2</v>
      </c>
      <c r="G1262" s="16">
        <f ca="1">IF(ROW()&lt;13,"",AVERAGE(OFFSET(United_States[[#This Row],[% Change]],,,-12)))</f>
        <v>7.9011658149180843E-3</v>
      </c>
    </row>
    <row r="1263" spans="1:7" x14ac:dyDescent="0.25">
      <c r="A1263" s="1"/>
      <c r="B1263" s="2">
        <v>33306</v>
      </c>
      <c r="C1263" s="1">
        <v>499</v>
      </c>
      <c r="D1263" s="1">
        <f t="shared" si="38"/>
        <v>11</v>
      </c>
      <c r="E1263" s="1">
        <f ca="1">IF(ROW()&lt;13,"",AVERAGE(OFFSET(United_States[[#This Row],[Last]],,,-12)))</f>
        <v>467.5</v>
      </c>
      <c r="F1263" s="9">
        <f t="shared" si="39"/>
        <v>2.2540983606557378E-2</v>
      </c>
      <c r="G1263" s="16">
        <f ca="1">IF(ROW()&lt;13,"",AVERAGE(OFFSET(United_States[[#This Row],[% Change]],,,-12)))</f>
        <v>1.0150776364165349E-2</v>
      </c>
    </row>
    <row r="1264" spans="1:7" x14ac:dyDescent="0.25">
      <c r="A1264" s="1"/>
      <c r="B1264" s="2">
        <v>33313</v>
      </c>
      <c r="C1264" s="1">
        <v>498</v>
      </c>
      <c r="D1264" s="1">
        <f t="shared" si="38"/>
        <v>-1</v>
      </c>
      <c r="E1264" s="1">
        <f ca="1">IF(ROW()&lt;13,"",AVERAGE(OFFSET(United_States[[#This Row],[Last]],,,-12)))</f>
        <v>469.5</v>
      </c>
      <c r="F1264" s="9">
        <f t="shared" si="39"/>
        <v>-2.004008016032064E-3</v>
      </c>
      <c r="G1264" s="16">
        <f ca="1">IF(ROW()&lt;13,"",AVERAGE(OFFSET(United_States[[#This Row],[% Change]],,,-12)))</f>
        <v>4.950218649182811E-3</v>
      </c>
    </row>
    <row r="1265" spans="1:7" x14ac:dyDescent="0.25">
      <c r="A1265" s="1"/>
      <c r="B1265" s="2">
        <v>33320</v>
      </c>
      <c r="C1265" s="1">
        <v>509</v>
      </c>
      <c r="D1265" s="1">
        <f t="shared" si="38"/>
        <v>11</v>
      </c>
      <c r="E1265" s="1">
        <f ca="1">IF(ROW()&lt;13,"",AVERAGE(OFFSET(United_States[[#This Row],[Last]],,,-12)))</f>
        <v>474.08333333333331</v>
      </c>
      <c r="F1265" s="9">
        <f t="shared" si="39"/>
        <v>2.2088353413654619E-2</v>
      </c>
      <c r="G1265" s="16">
        <f ca="1">IF(ROW()&lt;13,"",AVERAGE(OFFSET(United_States[[#This Row],[% Change]],,,-12)))</f>
        <v>1.0307089169237713E-2</v>
      </c>
    </row>
    <row r="1266" spans="1:7" x14ac:dyDescent="0.25">
      <c r="A1266" s="1"/>
      <c r="B1266" s="2">
        <v>33327</v>
      </c>
      <c r="C1266" s="1">
        <v>499</v>
      </c>
      <c r="D1266" s="1">
        <f t="shared" si="38"/>
        <v>-10</v>
      </c>
      <c r="E1266" s="1">
        <f ca="1">IF(ROW()&lt;13,"",AVERAGE(OFFSET(United_States[[#This Row],[Last]],,,-12)))</f>
        <v>481.08333333333331</v>
      </c>
      <c r="F1266" s="9">
        <f t="shared" si="39"/>
        <v>-1.9646365422396856E-2</v>
      </c>
      <c r="G1266" s="16">
        <f ca="1">IF(ROW()&lt;13,"",AVERAGE(OFFSET(United_States[[#This Row],[% Change]],,,-12)))</f>
        <v>1.5828482359074681E-2</v>
      </c>
    </row>
    <row r="1267" spans="1:7" x14ac:dyDescent="0.25">
      <c r="A1267" s="1"/>
      <c r="B1267" s="2">
        <v>33334</v>
      </c>
      <c r="C1267" s="1">
        <v>452</v>
      </c>
      <c r="D1267" s="1">
        <f t="shared" si="38"/>
        <v>-47</v>
      </c>
      <c r="E1267" s="1">
        <f ca="1">IF(ROW()&lt;13,"",AVERAGE(OFFSET(United_States[[#This Row],[Last]],,,-12)))</f>
        <v>482.33333333333331</v>
      </c>
      <c r="F1267" s="9">
        <f t="shared" si="39"/>
        <v>-9.4188376753507011E-2</v>
      </c>
      <c r="G1267" s="16">
        <f ca="1">IF(ROW()&lt;13,"",AVERAGE(OFFSET(United_States[[#This Row],[% Change]],,,-12)))</f>
        <v>3.5617802802181769E-3</v>
      </c>
    </row>
    <row r="1268" spans="1:7" x14ac:dyDescent="0.25">
      <c r="A1268" s="1"/>
      <c r="B1268" s="2">
        <v>33341</v>
      </c>
      <c r="C1268" s="1">
        <v>477</v>
      </c>
      <c r="D1268" s="1">
        <f t="shared" si="38"/>
        <v>25</v>
      </c>
      <c r="E1268" s="1">
        <f ca="1">IF(ROW()&lt;13,"",AVERAGE(OFFSET(United_States[[#This Row],[Last]],,,-12)))</f>
        <v>485</v>
      </c>
      <c r="F1268" s="9">
        <f t="shared" si="39"/>
        <v>5.5309734513274339E-2</v>
      </c>
      <c r="G1268" s="16">
        <f ca="1">IF(ROW()&lt;13,"",AVERAGE(OFFSET(United_States[[#This Row],[% Change]],,,-12)))</f>
        <v>6.6453718100238394E-3</v>
      </c>
    </row>
    <row r="1269" spans="1:7" x14ac:dyDescent="0.25">
      <c r="A1269" s="1"/>
      <c r="B1269" s="2">
        <v>33348</v>
      </c>
      <c r="C1269" s="1">
        <v>478</v>
      </c>
      <c r="D1269" s="1">
        <f t="shared" si="38"/>
        <v>1</v>
      </c>
      <c r="E1269" s="1">
        <f ca="1">IF(ROW()&lt;13,"",AVERAGE(OFFSET(United_States[[#This Row],[Last]],,,-12)))</f>
        <v>486.33333333333331</v>
      </c>
      <c r="F1269" s="9">
        <f t="shared" si="39"/>
        <v>2.0964360587002098E-3</v>
      </c>
      <c r="G1269" s="16">
        <f ca="1">IF(ROW()&lt;13,"",AVERAGE(OFFSET(United_States[[#This Row],[% Change]],,,-12)))</f>
        <v>3.6365542156645866E-3</v>
      </c>
    </row>
    <row r="1270" spans="1:7" x14ac:dyDescent="0.25">
      <c r="A1270" s="1"/>
      <c r="B1270" s="2">
        <v>33355</v>
      </c>
      <c r="C1270" s="1">
        <v>462</v>
      </c>
      <c r="D1270" s="1">
        <f t="shared" si="38"/>
        <v>-16</v>
      </c>
      <c r="E1270" s="1">
        <f ca="1">IF(ROW()&lt;13,"",AVERAGE(OFFSET(United_States[[#This Row],[Last]],,,-12)))</f>
        <v>484.58333333333331</v>
      </c>
      <c r="F1270" s="9">
        <f t="shared" si="39"/>
        <v>-3.3472803347280332E-2</v>
      </c>
      <c r="G1270" s="16">
        <f ca="1">IF(ROW()&lt;13,"",AVERAGE(OFFSET(United_States[[#This Row],[% Change]],,,-12)))</f>
        <v>-2.9407248511542292E-3</v>
      </c>
    </row>
    <row r="1271" spans="1:7" x14ac:dyDescent="0.25">
      <c r="A1271" s="1"/>
      <c r="B1271" s="2">
        <v>33362</v>
      </c>
      <c r="C1271" s="1">
        <v>451</v>
      </c>
      <c r="D1271" s="1">
        <f t="shared" si="38"/>
        <v>-11</v>
      </c>
      <c r="E1271" s="1">
        <f ca="1">IF(ROW()&lt;13,"",AVERAGE(OFFSET(United_States[[#This Row],[Last]],,,-12)))</f>
        <v>482.16666666666669</v>
      </c>
      <c r="F1271" s="9">
        <f t="shared" si="39"/>
        <v>-2.3809523809523808E-2</v>
      </c>
      <c r="G1271" s="16">
        <f ca="1">IF(ROW()&lt;13,"",AVERAGE(OFFSET(United_States[[#This Row],[% Change]],,,-12)))</f>
        <v>-4.4072534915959131E-3</v>
      </c>
    </row>
    <row r="1272" spans="1:7" x14ac:dyDescent="0.25">
      <c r="A1272" s="1"/>
      <c r="B1272" s="2">
        <v>33369</v>
      </c>
      <c r="C1272" s="1">
        <v>446</v>
      </c>
      <c r="D1272" s="1">
        <f t="shared" si="38"/>
        <v>-5</v>
      </c>
      <c r="E1272" s="1">
        <f ca="1">IF(ROW()&lt;13,"",AVERAGE(OFFSET(United_States[[#This Row],[Last]],,,-12)))</f>
        <v>479.83333333333331</v>
      </c>
      <c r="F1272" s="9">
        <f t="shared" si="39"/>
        <v>-1.1086474501108648E-2</v>
      </c>
      <c r="G1272" s="16">
        <f ca="1">IF(ROW()&lt;13,"",AVERAGE(OFFSET(United_States[[#This Row],[% Change]],,,-12)))</f>
        <v>-4.2894597000216342E-3</v>
      </c>
    </row>
    <row r="1273" spans="1:7" x14ac:dyDescent="0.25">
      <c r="A1273" s="1"/>
      <c r="B1273" s="2">
        <v>33376</v>
      </c>
      <c r="C1273" s="1">
        <v>448</v>
      </c>
      <c r="D1273" s="1">
        <f t="shared" si="38"/>
        <v>2</v>
      </c>
      <c r="E1273" s="1">
        <f ca="1">IF(ROW()&lt;13,"",AVERAGE(OFFSET(United_States[[#This Row],[Last]],,,-12)))</f>
        <v>475.58333333333331</v>
      </c>
      <c r="F1273" s="9">
        <f t="shared" si="39"/>
        <v>4.4843049327354259E-3</v>
      </c>
      <c r="G1273" s="16">
        <f ca="1">IF(ROW()&lt;13,"",AVERAGE(OFFSET(United_States[[#This Row],[% Change]],,,-12)))</f>
        <v>-8.3109856251066209E-3</v>
      </c>
    </row>
    <row r="1274" spans="1:7" x14ac:dyDescent="0.25">
      <c r="A1274" s="1"/>
      <c r="B1274" s="2">
        <v>33383</v>
      </c>
      <c r="C1274" s="1">
        <v>443</v>
      </c>
      <c r="D1274" s="1">
        <f t="shared" si="38"/>
        <v>-5</v>
      </c>
      <c r="E1274" s="1">
        <f ca="1">IF(ROW()&lt;13,"",AVERAGE(OFFSET(United_States[[#This Row],[Last]],,,-12)))</f>
        <v>471.83333333333331</v>
      </c>
      <c r="F1274" s="9">
        <f t="shared" si="39"/>
        <v>-1.1160714285714286E-2</v>
      </c>
      <c r="G1274" s="16">
        <f ca="1">IF(ROW()&lt;13,"",AVERAGE(OFFSET(United_States[[#This Row],[% Change]],,,-12)))</f>
        <v>-7.4040378008867523E-3</v>
      </c>
    </row>
    <row r="1275" spans="1:7" x14ac:dyDescent="0.25">
      <c r="A1275" s="1"/>
      <c r="B1275" s="2">
        <v>33390</v>
      </c>
      <c r="C1275" s="1">
        <v>432</v>
      </c>
      <c r="D1275" s="1">
        <f t="shared" si="38"/>
        <v>-11</v>
      </c>
      <c r="E1275" s="1">
        <f ca="1">IF(ROW()&lt;13,"",AVERAGE(OFFSET(United_States[[#This Row],[Last]],,,-12)))</f>
        <v>466.25</v>
      </c>
      <c r="F1275" s="9">
        <f t="shared" si="39"/>
        <v>-2.4830699774266364E-2</v>
      </c>
      <c r="G1275" s="16">
        <f ca="1">IF(ROW()&lt;13,"",AVERAGE(OFFSET(United_States[[#This Row],[% Change]],,,-12)))</f>
        <v>-1.1351678082622066E-2</v>
      </c>
    </row>
    <row r="1276" spans="1:7" x14ac:dyDescent="0.25">
      <c r="A1276" s="1"/>
      <c r="B1276" s="2">
        <v>33397</v>
      </c>
      <c r="C1276" s="1">
        <v>441</v>
      </c>
      <c r="D1276" s="1">
        <f t="shared" si="38"/>
        <v>9</v>
      </c>
      <c r="E1276" s="1">
        <f ca="1">IF(ROW()&lt;13,"",AVERAGE(OFFSET(United_States[[#This Row],[Last]],,,-12)))</f>
        <v>461.5</v>
      </c>
      <c r="F1276" s="9">
        <f t="shared" si="39"/>
        <v>2.0833333333333332E-2</v>
      </c>
      <c r="G1276" s="16">
        <f ca="1">IF(ROW()&lt;13,"",AVERAGE(OFFSET(United_States[[#This Row],[% Change]],,,-12)))</f>
        <v>-9.448566303508283E-3</v>
      </c>
    </row>
    <row r="1277" spans="1:7" x14ac:dyDescent="0.25">
      <c r="A1277" s="1"/>
      <c r="B1277" s="2">
        <v>33404</v>
      </c>
      <c r="C1277" s="1">
        <v>429</v>
      </c>
      <c r="D1277" s="1">
        <f t="shared" si="38"/>
        <v>-12</v>
      </c>
      <c r="E1277" s="1">
        <f ca="1">IF(ROW()&lt;13,"",AVERAGE(OFFSET(United_States[[#This Row],[Last]],,,-12)))</f>
        <v>454.83333333333331</v>
      </c>
      <c r="F1277" s="9">
        <f t="shared" si="39"/>
        <v>-2.7210884353741496E-2</v>
      </c>
      <c r="G1277" s="16">
        <f ca="1">IF(ROW()&lt;13,"",AVERAGE(OFFSET(United_States[[#This Row],[% Change]],,,-12)))</f>
        <v>-1.3556836117457956E-2</v>
      </c>
    </row>
    <row r="1278" spans="1:7" x14ac:dyDescent="0.25">
      <c r="A1278" s="1"/>
      <c r="B1278" s="2">
        <v>33411</v>
      </c>
      <c r="C1278" s="1">
        <v>423</v>
      </c>
      <c r="D1278" s="1">
        <f t="shared" si="38"/>
        <v>-6</v>
      </c>
      <c r="E1278" s="1">
        <f ca="1">IF(ROW()&lt;13,"",AVERAGE(OFFSET(United_States[[#This Row],[Last]],,,-12)))</f>
        <v>448.5</v>
      </c>
      <c r="F1278" s="9">
        <f t="shared" si="39"/>
        <v>-1.3986013986013986E-2</v>
      </c>
      <c r="G1278" s="16">
        <f ca="1">IF(ROW()&lt;13,"",AVERAGE(OFFSET(United_States[[#This Row],[% Change]],,,-12)))</f>
        <v>-1.3085140164426051E-2</v>
      </c>
    </row>
    <row r="1279" spans="1:7" x14ac:dyDescent="0.25">
      <c r="A1279" s="1"/>
      <c r="B1279" s="2">
        <v>33418</v>
      </c>
      <c r="C1279" s="1">
        <v>418</v>
      </c>
      <c r="D1279" s="1">
        <f t="shared" si="38"/>
        <v>-5</v>
      </c>
      <c r="E1279" s="1">
        <f ca="1">IF(ROW()&lt;13,"",AVERAGE(OFFSET(United_States[[#This Row],[Last]],,,-12)))</f>
        <v>445.66666666666669</v>
      </c>
      <c r="F1279" s="9">
        <f t="shared" si="39"/>
        <v>-1.1820330969267139E-2</v>
      </c>
      <c r="G1279" s="16">
        <f ca="1">IF(ROW()&lt;13,"",AVERAGE(OFFSET(United_States[[#This Row],[% Change]],,,-12)))</f>
        <v>-6.2211363490727303E-3</v>
      </c>
    </row>
    <row r="1280" spans="1:7" x14ac:dyDescent="0.25">
      <c r="A1280" s="1"/>
      <c r="B1280" s="2">
        <v>33425</v>
      </c>
      <c r="C1280" s="1">
        <v>422</v>
      </c>
      <c r="D1280" s="1">
        <f t="shared" si="38"/>
        <v>4</v>
      </c>
      <c r="E1280" s="1">
        <f ca="1">IF(ROW()&lt;13,"",AVERAGE(OFFSET(United_States[[#This Row],[Last]],,,-12)))</f>
        <v>441.08333333333331</v>
      </c>
      <c r="F1280" s="9">
        <f t="shared" si="39"/>
        <v>9.5693779904306216E-3</v>
      </c>
      <c r="G1280" s="16">
        <f ca="1">IF(ROW()&lt;13,"",AVERAGE(OFFSET(United_States[[#This Row],[% Change]],,,-12)))</f>
        <v>-1.0032832725976375E-2</v>
      </c>
    </row>
    <row r="1281" spans="1:7" x14ac:dyDescent="0.25">
      <c r="A1281" s="1"/>
      <c r="B1281" s="2">
        <v>33432</v>
      </c>
      <c r="C1281" s="1">
        <v>420</v>
      </c>
      <c r="D1281" s="1">
        <f t="shared" si="38"/>
        <v>-2</v>
      </c>
      <c r="E1281" s="1">
        <f ca="1">IF(ROW()&lt;13,"",AVERAGE(OFFSET(United_States[[#This Row],[Last]],,,-12)))</f>
        <v>436.25</v>
      </c>
      <c r="F1281" s="9">
        <f t="shared" si="39"/>
        <v>-4.7393364928909956E-3</v>
      </c>
      <c r="G1281" s="16">
        <f ca="1">IF(ROW()&lt;13,"",AVERAGE(OFFSET(United_States[[#This Row],[% Change]],,,-12)))</f>
        <v>-1.0602480438608973E-2</v>
      </c>
    </row>
    <row r="1282" spans="1:7" x14ac:dyDescent="0.25">
      <c r="A1282" s="1"/>
      <c r="B1282" s="2">
        <v>33439</v>
      </c>
      <c r="C1282" s="1">
        <v>408</v>
      </c>
      <c r="D1282" s="1">
        <f t="shared" ref="D1282:D1345" si="40">C1282-C1281</f>
        <v>-12</v>
      </c>
      <c r="E1282" s="1">
        <f ca="1">IF(ROW()&lt;13,"",AVERAGE(OFFSET(United_States[[#This Row],[Last]],,,-12)))</f>
        <v>431.75</v>
      </c>
      <c r="F1282" s="9">
        <f t="shared" ref="F1282:F1345" si="41">(C1282-C1281)/C1281</f>
        <v>-2.8571428571428571E-2</v>
      </c>
      <c r="G1282" s="16">
        <f ca="1">IF(ROW()&lt;13,"",AVERAGE(OFFSET(United_States[[#This Row],[% Change]],,,-12)))</f>
        <v>-1.0194032540621328E-2</v>
      </c>
    </row>
    <row r="1283" spans="1:7" x14ac:dyDescent="0.25">
      <c r="A1283" s="1"/>
      <c r="B1283" s="2">
        <v>33446</v>
      </c>
      <c r="C1283" s="1">
        <v>423</v>
      </c>
      <c r="D1283" s="1">
        <f t="shared" si="40"/>
        <v>15</v>
      </c>
      <c r="E1283" s="1">
        <f ca="1">IF(ROW()&lt;13,"",AVERAGE(OFFSET(United_States[[#This Row],[Last]],,,-12)))</f>
        <v>429.41666666666669</v>
      </c>
      <c r="F1283" s="9">
        <f t="shared" si="41"/>
        <v>3.6764705882352942E-2</v>
      </c>
      <c r="G1283" s="16">
        <f ca="1">IF(ROW()&lt;13,"",AVERAGE(OFFSET(United_States[[#This Row],[% Change]],,,-12)))</f>
        <v>-5.1461800662982648E-3</v>
      </c>
    </row>
    <row r="1284" spans="1:7" x14ac:dyDescent="0.25">
      <c r="A1284" s="1"/>
      <c r="B1284" s="2">
        <v>33453</v>
      </c>
      <c r="C1284" s="1">
        <v>438</v>
      </c>
      <c r="D1284" s="1">
        <f t="shared" si="40"/>
        <v>15</v>
      </c>
      <c r="E1284" s="1">
        <f ca="1">IF(ROW()&lt;13,"",AVERAGE(OFFSET(United_States[[#This Row],[Last]],,,-12)))</f>
        <v>428.75</v>
      </c>
      <c r="F1284" s="9">
        <f t="shared" si="41"/>
        <v>3.5460992907801421E-2</v>
      </c>
      <c r="G1284" s="16">
        <f ca="1">IF(ROW()&lt;13,"",AVERAGE(OFFSET(United_States[[#This Row],[% Change]],,,-12)))</f>
        <v>-1.267224448889091E-3</v>
      </c>
    </row>
    <row r="1285" spans="1:7" x14ac:dyDescent="0.25">
      <c r="A1285" s="1"/>
      <c r="B1285" s="2">
        <v>33460</v>
      </c>
      <c r="C1285" s="1">
        <v>437</v>
      </c>
      <c r="D1285" s="1">
        <f t="shared" si="40"/>
        <v>-1</v>
      </c>
      <c r="E1285" s="1">
        <f ca="1">IF(ROW()&lt;13,"",AVERAGE(OFFSET(United_States[[#This Row],[Last]],,,-12)))</f>
        <v>427.83333333333331</v>
      </c>
      <c r="F1285" s="9">
        <f t="shared" si="41"/>
        <v>-2.2831050228310501E-3</v>
      </c>
      <c r="G1285" s="16">
        <f ca="1">IF(ROW()&lt;13,"",AVERAGE(OFFSET(United_States[[#This Row],[% Change]],,,-12)))</f>
        <v>-1.8311752785196307E-3</v>
      </c>
    </row>
    <row r="1286" spans="1:7" x14ac:dyDescent="0.25">
      <c r="A1286" s="1"/>
      <c r="B1286" s="2">
        <v>33467</v>
      </c>
      <c r="C1286" s="1">
        <v>433</v>
      </c>
      <c r="D1286" s="1">
        <f t="shared" si="40"/>
        <v>-4</v>
      </c>
      <c r="E1286" s="1">
        <f ca="1">IF(ROW()&lt;13,"",AVERAGE(OFFSET(United_States[[#This Row],[Last]],,,-12)))</f>
        <v>427</v>
      </c>
      <c r="F1286" s="9">
        <f t="shared" si="41"/>
        <v>-9.1533180778032037E-3</v>
      </c>
      <c r="G1286" s="16">
        <f ca="1">IF(ROW()&lt;13,"",AVERAGE(OFFSET(United_States[[#This Row],[% Change]],,,-12)))</f>
        <v>-1.6638922611937068E-3</v>
      </c>
    </row>
    <row r="1287" spans="1:7" x14ac:dyDescent="0.25">
      <c r="A1287" s="1"/>
      <c r="B1287" s="2">
        <v>33474</v>
      </c>
      <c r="C1287" s="1">
        <v>425</v>
      </c>
      <c r="D1287" s="1">
        <f t="shared" si="40"/>
        <v>-8</v>
      </c>
      <c r="E1287" s="1">
        <f ca="1">IF(ROW()&lt;13,"",AVERAGE(OFFSET(United_States[[#This Row],[Last]],,,-12)))</f>
        <v>426.41666666666669</v>
      </c>
      <c r="F1287" s="9">
        <f t="shared" si="41"/>
        <v>-1.8475750577367205E-2</v>
      </c>
      <c r="G1287" s="16">
        <f ca="1">IF(ROW()&lt;13,"",AVERAGE(OFFSET(United_States[[#This Row],[% Change]],,,-12)))</f>
        <v>-1.1343131614521098E-3</v>
      </c>
    </row>
    <row r="1288" spans="1:7" x14ac:dyDescent="0.25">
      <c r="A1288" s="1"/>
      <c r="B1288" s="2">
        <v>33481</v>
      </c>
      <c r="C1288" s="1">
        <v>425</v>
      </c>
      <c r="D1288" s="1">
        <f t="shared" si="40"/>
        <v>0</v>
      </c>
      <c r="E1288" s="1">
        <f ca="1">IF(ROW()&lt;13,"",AVERAGE(OFFSET(United_States[[#This Row],[Last]],,,-12)))</f>
        <v>425.08333333333331</v>
      </c>
      <c r="F1288" s="9">
        <f t="shared" si="41"/>
        <v>0</v>
      </c>
      <c r="G1288" s="16">
        <f ca="1">IF(ROW()&lt;13,"",AVERAGE(OFFSET(United_States[[#This Row],[% Change]],,,-12)))</f>
        <v>-2.8704242725632219E-3</v>
      </c>
    </row>
    <row r="1289" spans="1:7" x14ac:dyDescent="0.25">
      <c r="A1289" s="1"/>
      <c r="B1289" s="2">
        <v>33488</v>
      </c>
      <c r="C1289" s="1">
        <v>424</v>
      </c>
      <c r="D1289" s="1">
        <f t="shared" si="40"/>
        <v>-1</v>
      </c>
      <c r="E1289" s="1">
        <f ca="1">IF(ROW()&lt;13,"",AVERAGE(OFFSET(United_States[[#This Row],[Last]],,,-12)))</f>
        <v>424.66666666666669</v>
      </c>
      <c r="F1289" s="9">
        <f t="shared" si="41"/>
        <v>-2.352941176470588E-3</v>
      </c>
      <c r="G1289" s="16">
        <f ca="1">IF(ROW()&lt;13,"",AVERAGE(OFFSET(United_States[[#This Row],[% Change]],,,-12)))</f>
        <v>-7.9892900779064571E-4</v>
      </c>
    </row>
    <row r="1290" spans="1:7" x14ac:dyDescent="0.25">
      <c r="A1290" s="1"/>
      <c r="B1290" s="2">
        <v>33495</v>
      </c>
      <c r="C1290" s="1">
        <v>418</v>
      </c>
      <c r="D1290" s="1">
        <f t="shared" si="40"/>
        <v>-6</v>
      </c>
      <c r="E1290" s="1">
        <f ca="1">IF(ROW()&lt;13,"",AVERAGE(OFFSET(United_States[[#This Row],[Last]],,,-12)))</f>
        <v>424.25</v>
      </c>
      <c r="F1290" s="9">
        <f t="shared" si="41"/>
        <v>-1.4150943396226415E-2</v>
      </c>
      <c r="G1290" s="16">
        <f ca="1">IF(ROW()&lt;13,"",AVERAGE(OFFSET(United_States[[#This Row],[% Change]],,,-12)))</f>
        <v>-8.1267312530834831E-4</v>
      </c>
    </row>
    <row r="1291" spans="1:7" x14ac:dyDescent="0.25">
      <c r="A1291" s="1"/>
      <c r="B1291" s="2">
        <v>33502</v>
      </c>
      <c r="C1291" s="1">
        <v>419</v>
      </c>
      <c r="D1291" s="1">
        <f t="shared" si="40"/>
        <v>1</v>
      </c>
      <c r="E1291" s="1">
        <f ca="1">IF(ROW()&lt;13,"",AVERAGE(OFFSET(United_States[[#This Row],[Last]],,,-12)))</f>
        <v>424.33333333333331</v>
      </c>
      <c r="F1291" s="9">
        <f t="shared" si="41"/>
        <v>2.3923444976076554E-3</v>
      </c>
      <c r="G1291" s="16">
        <f ca="1">IF(ROW()&lt;13,"",AVERAGE(OFFSET(United_States[[#This Row],[% Change]],,,-12)))</f>
        <v>3.717164969312176E-4</v>
      </c>
    </row>
    <row r="1292" spans="1:7" x14ac:dyDescent="0.25">
      <c r="A1292" s="1"/>
      <c r="B1292" s="2">
        <v>33509</v>
      </c>
      <c r="C1292" s="1">
        <v>437</v>
      </c>
      <c r="D1292" s="1">
        <f t="shared" si="40"/>
        <v>18</v>
      </c>
      <c r="E1292" s="1">
        <f ca="1">IF(ROW()&lt;13,"",AVERAGE(OFFSET(United_States[[#This Row],[Last]],,,-12)))</f>
        <v>425.58333333333331</v>
      </c>
      <c r="F1292" s="9">
        <f t="shared" si="41"/>
        <v>4.2959427207637228E-2</v>
      </c>
      <c r="G1292" s="16">
        <f ca="1">IF(ROW()&lt;13,"",AVERAGE(OFFSET(United_States[[#This Row],[% Change]],,,-12)))</f>
        <v>3.1542205983651015E-3</v>
      </c>
    </row>
    <row r="1293" spans="1:7" x14ac:dyDescent="0.25">
      <c r="A1293" s="1"/>
      <c r="B1293" s="2">
        <v>33516</v>
      </c>
      <c r="C1293" s="1">
        <v>424</v>
      </c>
      <c r="D1293" s="1">
        <f t="shared" si="40"/>
        <v>-13</v>
      </c>
      <c r="E1293" s="1">
        <f ca="1">IF(ROW()&lt;13,"",AVERAGE(OFFSET(United_States[[#This Row],[Last]],,,-12)))</f>
        <v>425.91666666666669</v>
      </c>
      <c r="F1293" s="9">
        <f t="shared" si="41"/>
        <v>-2.9748283752860413E-2</v>
      </c>
      <c r="G1293" s="16">
        <f ca="1">IF(ROW()&lt;13,"",AVERAGE(OFFSET(United_States[[#This Row],[% Change]],,,-12)))</f>
        <v>1.0701416600343173E-3</v>
      </c>
    </row>
    <row r="1294" spans="1:7" x14ac:dyDescent="0.25">
      <c r="A1294" s="1"/>
      <c r="B1294" s="2">
        <v>33523</v>
      </c>
      <c r="C1294" s="1">
        <v>425</v>
      </c>
      <c r="D1294" s="1">
        <f t="shared" si="40"/>
        <v>1</v>
      </c>
      <c r="E1294" s="1">
        <f ca="1">IF(ROW()&lt;13,"",AVERAGE(OFFSET(United_States[[#This Row],[Last]],,,-12)))</f>
        <v>427.33333333333331</v>
      </c>
      <c r="F1294" s="9">
        <f t="shared" si="41"/>
        <v>2.3584905660377358E-3</v>
      </c>
      <c r="G1294" s="16">
        <f ca="1">IF(ROW()&lt;13,"",AVERAGE(OFFSET(United_States[[#This Row],[% Change]],,,-12)))</f>
        <v>3.6476349214898418E-3</v>
      </c>
    </row>
    <row r="1295" spans="1:7" x14ac:dyDescent="0.25">
      <c r="A1295" s="1"/>
      <c r="B1295" s="2">
        <v>33530</v>
      </c>
      <c r="C1295" s="1">
        <v>419</v>
      </c>
      <c r="D1295" s="1">
        <f t="shared" si="40"/>
        <v>-6</v>
      </c>
      <c r="E1295" s="1">
        <f ca="1">IF(ROW()&lt;13,"",AVERAGE(OFFSET(United_States[[#This Row],[Last]],,,-12)))</f>
        <v>427</v>
      </c>
      <c r="F1295" s="9">
        <f t="shared" si="41"/>
        <v>-1.411764705882353E-2</v>
      </c>
      <c r="G1295" s="16">
        <f ca="1">IF(ROW()&lt;13,"",AVERAGE(OFFSET(United_States[[#This Row],[% Change]],,,-12)))</f>
        <v>-5.9256115694153021E-4</v>
      </c>
    </row>
    <row r="1296" spans="1:7" x14ac:dyDescent="0.25">
      <c r="A1296" s="1"/>
      <c r="B1296" s="2">
        <v>33537</v>
      </c>
      <c r="C1296" s="1">
        <v>423</v>
      </c>
      <c r="D1296" s="1">
        <f t="shared" si="40"/>
        <v>4</v>
      </c>
      <c r="E1296" s="1">
        <f ca="1">IF(ROW()&lt;13,"",AVERAGE(OFFSET(United_States[[#This Row],[Last]],,,-12)))</f>
        <v>425.75</v>
      </c>
      <c r="F1296" s="9">
        <f t="shared" si="41"/>
        <v>9.5465393794749408E-3</v>
      </c>
      <c r="G1296" s="16">
        <f ca="1">IF(ROW()&lt;13,"",AVERAGE(OFFSET(United_States[[#This Row],[% Change]],,,-12)))</f>
        <v>-2.752098950968737E-3</v>
      </c>
    </row>
    <row r="1297" spans="1:7" x14ac:dyDescent="0.25">
      <c r="A1297" s="1"/>
      <c r="B1297" s="2">
        <v>33544</v>
      </c>
      <c r="C1297" s="1">
        <v>447</v>
      </c>
      <c r="D1297" s="1">
        <f t="shared" si="40"/>
        <v>24</v>
      </c>
      <c r="E1297" s="1">
        <f ca="1">IF(ROW()&lt;13,"",AVERAGE(OFFSET(United_States[[#This Row],[Last]],,,-12)))</f>
        <v>426.58333333333331</v>
      </c>
      <c r="F1297" s="9">
        <f t="shared" si="41"/>
        <v>5.6737588652482268E-2</v>
      </c>
      <c r="G1297" s="16">
        <f ca="1">IF(ROW()&lt;13,"",AVERAGE(OFFSET(United_States[[#This Row],[% Change]],,,-12)))</f>
        <v>2.1662921886407061E-3</v>
      </c>
    </row>
    <row r="1298" spans="1:7" x14ac:dyDescent="0.25">
      <c r="A1298" s="1"/>
      <c r="B1298" s="2">
        <v>33551</v>
      </c>
      <c r="C1298" s="1">
        <v>453</v>
      </c>
      <c r="D1298" s="1">
        <f t="shared" si="40"/>
        <v>6</v>
      </c>
      <c r="E1298" s="1">
        <f ca="1">IF(ROW()&lt;13,"",AVERAGE(OFFSET(United_States[[#This Row],[Last]],,,-12)))</f>
        <v>428.25</v>
      </c>
      <c r="F1298" s="9">
        <f t="shared" si="41"/>
        <v>1.3422818791946308E-2</v>
      </c>
      <c r="G1298" s="16">
        <f ca="1">IF(ROW()&lt;13,"",AVERAGE(OFFSET(United_States[[#This Row],[% Change]],,,-12)))</f>
        <v>4.047636927786499E-3</v>
      </c>
    </row>
    <row r="1299" spans="1:7" x14ac:dyDescent="0.25">
      <c r="A1299" s="1"/>
      <c r="B1299" s="2">
        <v>33558</v>
      </c>
      <c r="C1299" s="1">
        <v>439</v>
      </c>
      <c r="D1299" s="1">
        <f t="shared" si="40"/>
        <v>-14</v>
      </c>
      <c r="E1299" s="1">
        <f ca="1">IF(ROW()&lt;13,"",AVERAGE(OFFSET(United_States[[#This Row],[Last]],,,-12)))</f>
        <v>429.41666666666669</v>
      </c>
      <c r="F1299" s="9">
        <f t="shared" si="41"/>
        <v>-3.0905077262693158E-2</v>
      </c>
      <c r="G1299" s="16">
        <f ca="1">IF(ROW()&lt;13,"",AVERAGE(OFFSET(United_States[[#This Row],[% Change]],,,-12)))</f>
        <v>3.0118597040093356E-3</v>
      </c>
    </row>
    <row r="1300" spans="1:7" x14ac:dyDescent="0.25">
      <c r="A1300" s="1"/>
      <c r="B1300" s="2">
        <v>33565</v>
      </c>
      <c r="C1300" s="1">
        <v>444</v>
      </c>
      <c r="D1300" s="1">
        <f t="shared" si="40"/>
        <v>5</v>
      </c>
      <c r="E1300" s="1">
        <f ca="1">IF(ROW()&lt;13,"",AVERAGE(OFFSET(United_States[[#This Row],[Last]],,,-12)))</f>
        <v>431</v>
      </c>
      <c r="F1300" s="9">
        <f t="shared" si="41"/>
        <v>1.1389521640091117E-2</v>
      </c>
      <c r="G1300" s="16">
        <f ca="1">IF(ROW()&lt;13,"",AVERAGE(OFFSET(United_States[[#This Row],[% Change]],,,-12)))</f>
        <v>3.9609865073502622E-3</v>
      </c>
    </row>
    <row r="1301" spans="1:7" x14ac:dyDescent="0.25">
      <c r="A1301" s="1"/>
      <c r="B1301" s="2">
        <v>33572</v>
      </c>
      <c r="C1301" s="1">
        <v>444</v>
      </c>
      <c r="D1301" s="1">
        <f t="shared" si="40"/>
        <v>0</v>
      </c>
      <c r="E1301" s="1">
        <f ca="1">IF(ROW()&lt;13,"",AVERAGE(OFFSET(United_States[[#This Row],[Last]],,,-12)))</f>
        <v>432.66666666666669</v>
      </c>
      <c r="F1301" s="9">
        <f t="shared" si="41"/>
        <v>0</v>
      </c>
      <c r="G1301" s="16">
        <f ca="1">IF(ROW()&lt;13,"",AVERAGE(OFFSET(United_States[[#This Row],[% Change]],,,-12)))</f>
        <v>4.1570649387228107E-3</v>
      </c>
    </row>
    <row r="1302" spans="1:7" x14ac:dyDescent="0.25">
      <c r="A1302" s="1"/>
      <c r="B1302" s="2">
        <v>33579</v>
      </c>
      <c r="C1302" s="1">
        <v>475</v>
      </c>
      <c r="D1302" s="1">
        <f t="shared" si="40"/>
        <v>31</v>
      </c>
      <c r="E1302" s="1">
        <f ca="1">IF(ROW()&lt;13,"",AVERAGE(OFFSET(United_States[[#This Row],[Last]],,,-12)))</f>
        <v>437.41666666666669</v>
      </c>
      <c r="F1302" s="9">
        <f t="shared" si="41"/>
        <v>6.9819819819819814E-2</v>
      </c>
      <c r="G1302" s="16">
        <f ca="1">IF(ROW()&lt;13,"",AVERAGE(OFFSET(United_States[[#This Row],[% Change]],,,-12)))</f>
        <v>1.1154628540059996E-2</v>
      </c>
    </row>
    <row r="1303" spans="1:7" x14ac:dyDescent="0.25">
      <c r="A1303" s="1"/>
      <c r="B1303" s="2">
        <v>33586</v>
      </c>
      <c r="C1303" s="1">
        <v>475</v>
      </c>
      <c r="D1303" s="1">
        <f t="shared" si="40"/>
        <v>0</v>
      </c>
      <c r="E1303" s="1">
        <f ca="1">IF(ROW()&lt;13,"",AVERAGE(OFFSET(United_States[[#This Row],[Last]],,,-12)))</f>
        <v>442.08333333333331</v>
      </c>
      <c r="F1303" s="9">
        <f t="shared" si="41"/>
        <v>0</v>
      </c>
      <c r="G1303" s="16">
        <f ca="1">IF(ROW()&lt;13,"",AVERAGE(OFFSET(United_States[[#This Row],[% Change]],,,-12)))</f>
        <v>1.0955266498592691E-2</v>
      </c>
    </row>
    <row r="1304" spans="1:7" x14ac:dyDescent="0.25">
      <c r="A1304" s="1"/>
      <c r="B1304" s="2">
        <v>33593</v>
      </c>
      <c r="C1304" s="1">
        <v>436</v>
      </c>
      <c r="D1304" s="1">
        <f t="shared" si="40"/>
        <v>-39</v>
      </c>
      <c r="E1304" s="1">
        <f ca="1">IF(ROW()&lt;13,"",AVERAGE(OFFSET(United_States[[#This Row],[Last]],,,-12)))</f>
        <v>442</v>
      </c>
      <c r="F1304" s="9">
        <f t="shared" si="41"/>
        <v>-8.2105263157894737E-2</v>
      </c>
      <c r="G1304" s="16">
        <f ca="1">IF(ROW()&lt;13,"",AVERAGE(OFFSET(United_States[[#This Row],[% Change]],,,-12)))</f>
        <v>5.3320896813169544E-4</v>
      </c>
    </row>
    <row r="1305" spans="1:7" x14ac:dyDescent="0.25">
      <c r="A1305" s="1"/>
      <c r="B1305" s="2">
        <v>33600</v>
      </c>
      <c r="C1305" s="1">
        <v>441</v>
      </c>
      <c r="D1305" s="1">
        <f t="shared" si="40"/>
        <v>5</v>
      </c>
      <c r="E1305" s="1">
        <f ca="1">IF(ROW()&lt;13,"",AVERAGE(OFFSET(United_States[[#This Row],[Last]],,,-12)))</f>
        <v>443.41666666666669</v>
      </c>
      <c r="F1305" s="9">
        <f t="shared" si="41"/>
        <v>1.1467889908256881E-2</v>
      </c>
      <c r="G1305" s="16">
        <f ca="1">IF(ROW()&lt;13,"",AVERAGE(OFFSET(United_States[[#This Row],[% Change]],,,-12)))</f>
        <v>3.9678901065581364E-3</v>
      </c>
    </row>
    <row r="1306" spans="1:7" x14ac:dyDescent="0.25">
      <c r="A1306" s="1"/>
      <c r="B1306" s="2">
        <v>33607</v>
      </c>
      <c r="C1306" s="1">
        <v>432</v>
      </c>
      <c r="D1306" s="1">
        <f t="shared" si="40"/>
        <v>-9</v>
      </c>
      <c r="E1306" s="1">
        <f ca="1">IF(ROW()&lt;13,"",AVERAGE(OFFSET(United_States[[#This Row],[Last]],,,-12)))</f>
        <v>444</v>
      </c>
      <c r="F1306" s="9">
        <f t="shared" si="41"/>
        <v>-2.0408163265306121E-2</v>
      </c>
      <c r="G1306" s="16">
        <f ca="1">IF(ROW()&lt;13,"",AVERAGE(OFFSET(United_States[[#This Row],[% Change]],,,-12)))</f>
        <v>2.0706689539461485E-3</v>
      </c>
    </row>
    <row r="1307" spans="1:7" x14ac:dyDescent="0.25">
      <c r="A1307" s="1"/>
      <c r="B1307" s="2">
        <v>33614</v>
      </c>
      <c r="C1307" s="1">
        <v>440</v>
      </c>
      <c r="D1307" s="1">
        <f t="shared" si="40"/>
        <v>8</v>
      </c>
      <c r="E1307" s="1">
        <f ca="1">IF(ROW()&lt;13,"",AVERAGE(OFFSET(United_States[[#This Row],[Last]],,,-12)))</f>
        <v>445.75</v>
      </c>
      <c r="F1307" s="9">
        <f t="shared" si="41"/>
        <v>1.8518518518518517E-2</v>
      </c>
      <c r="G1307" s="16">
        <f ca="1">IF(ROW()&lt;13,"",AVERAGE(OFFSET(United_States[[#This Row],[% Change]],,,-12)))</f>
        <v>4.7903494187246523E-3</v>
      </c>
    </row>
    <row r="1308" spans="1:7" x14ac:dyDescent="0.25">
      <c r="A1308" s="1"/>
      <c r="B1308" s="2">
        <v>33621</v>
      </c>
      <c r="C1308" s="1">
        <v>443</v>
      </c>
      <c r="D1308" s="1">
        <f t="shared" si="40"/>
        <v>3</v>
      </c>
      <c r="E1308" s="1">
        <f ca="1">IF(ROW()&lt;13,"",AVERAGE(OFFSET(United_States[[#This Row],[Last]],,,-12)))</f>
        <v>447.41666666666669</v>
      </c>
      <c r="F1308" s="9">
        <f t="shared" si="41"/>
        <v>6.8181818181818179E-3</v>
      </c>
      <c r="G1308" s="16">
        <f ca="1">IF(ROW()&lt;13,"",AVERAGE(OFFSET(United_States[[#This Row],[% Change]],,,-12)))</f>
        <v>4.5629862886168923E-3</v>
      </c>
    </row>
    <row r="1309" spans="1:7" x14ac:dyDescent="0.25">
      <c r="A1309" s="1"/>
      <c r="B1309" s="2">
        <v>33628</v>
      </c>
      <c r="C1309" s="1">
        <v>441</v>
      </c>
      <c r="D1309" s="1">
        <f t="shared" si="40"/>
        <v>-2</v>
      </c>
      <c r="E1309" s="1">
        <f ca="1">IF(ROW()&lt;13,"",AVERAGE(OFFSET(United_States[[#This Row],[Last]],,,-12)))</f>
        <v>446.91666666666669</v>
      </c>
      <c r="F1309" s="9">
        <f t="shared" si="41"/>
        <v>-4.5146726862302479E-3</v>
      </c>
      <c r="G1309" s="16">
        <f ca="1">IF(ROW()&lt;13,"",AVERAGE(OFFSET(United_States[[#This Row],[% Change]],,,-12)))</f>
        <v>-5.4136882294248453E-4</v>
      </c>
    </row>
    <row r="1310" spans="1:7" x14ac:dyDescent="0.25">
      <c r="A1310" s="1"/>
      <c r="B1310" s="2">
        <v>33635</v>
      </c>
      <c r="C1310" s="1">
        <v>440</v>
      </c>
      <c r="D1310" s="1">
        <f t="shared" si="40"/>
        <v>-1</v>
      </c>
      <c r="E1310" s="1">
        <f ca="1">IF(ROW()&lt;13,"",AVERAGE(OFFSET(United_States[[#This Row],[Last]],,,-12)))</f>
        <v>445.83333333333331</v>
      </c>
      <c r="F1310" s="9">
        <f t="shared" si="41"/>
        <v>-2.2675736961451248E-3</v>
      </c>
      <c r="G1310" s="16">
        <f ca="1">IF(ROW()&lt;13,"",AVERAGE(OFFSET(United_States[[#This Row],[% Change]],,,-12)))</f>
        <v>-1.8489015302834368E-3</v>
      </c>
    </row>
    <row r="1311" spans="1:7" x14ac:dyDescent="0.25">
      <c r="A1311" s="1"/>
      <c r="B1311" s="2">
        <v>33642</v>
      </c>
      <c r="C1311" s="1">
        <v>445</v>
      </c>
      <c r="D1311" s="1">
        <f t="shared" si="40"/>
        <v>5</v>
      </c>
      <c r="E1311" s="1">
        <f ca="1">IF(ROW()&lt;13,"",AVERAGE(OFFSET(United_States[[#This Row],[Last]],,,-12)))</f>
        <v>446.33333333333331</v>
      </c>
      <c r="F1311" s="9">
        <f t="shared" si="41"/>
        <v>1.1363636363636364E-2</v>
      </c>
      <c r="G1311" s="16">
        <f ca="1">IF(ROW()&lt;13,"",AVERAGE(OFFSET(United_States[[#This Row],[% Change]],,,-12)))</f>
        <v>1.6734912719106904E-3</v>
      </c>
    </row>
    <row r="1312" spans="1:7" x14ac:dyDescent="0.25">
      <c r="A1312" s="1"/>
      <c r="B1312" s="2">
        <v>33649</v>
      </c>
      <c r="C1312" s="1">
        <v>446</v>
      </c>
      <c r="D1312" s="1">
        <f t="shared" si="40"/>
        <v>1</v>
      </c>
      <c r="E1312" s="1">
        <f ca="1">IF(ROW()&lt;13,"",AVERAGE(OFFSET(United_States[[#This Row],[Last]],,,-12)))</f>
        <v>446.5</v>
      </c>
      <c r="F1312" s="9">
        <f t="shared" si="41"/>
        <v>2.2471910112359553E-3</v>
      </c>
      <c r="G1312" s="16">
        <f ca="1">IF(ROW()&lt;13,"",AVERAGE(OFFSET(United_States[[#This Row],[% Change]],,,-12)))</f>
        <v>9.1163038617276008E-4</v>
      </c>
    </row>
    <row r="1313" spans="1:7" x14ac:dyDescent="0.25">
      <c r="A1313" s="1"/>
      <c r="B1313" s="2">
        <v>33656</v>
      </c>
      <c r="C1313" s="1">
        <v>436</v>
      </c>
      <c r="D1313" s="1">
        <f t="shared" si="40"/>
        <v>-10</v>
      </c>
      <c r="E1313" s="1">
        <f ca="1">IF(ROW()&lt;13,"",AVERAGE(OFFSET(United_States[[#This Row],[Last]],,,-12)))</f>
        <v>445.83333333333331</v>
      </c>
      <c r="F1313" s="9">
        <f t="shared" si="41"/>
        <v>-2.2421524663677129E-2</v>
      </c>
      <c r="G1313" s="16">
        <f ca="1">IF(ROW()&lt;13,"",AVERAGE(OFFSET(United_States[[#This Row],[% Change]],,,-12)))</f>
        <v>-9.5683000246700066E-4</v>
      </c>
    </row>
    <row r="1314" spans="1:7" x14ac:dyDescent="0.25">
      <c r="A1314" s="1"/>
      <c r="B1314" s="2">
        <v>33663</v>
      </c>
      <c r="C1314" s="1">
        <v>444</v>
      </c>
      <c r="D1314" s="1">
        <f t="shared" si="40"/>
        <v>8</v>
      </c>
      <c r="E1314" s="1">
        <f ca="1">IF(ROW()&lt;13,"",AVERAGE(OFFSET(United_States[[#This Row],[Last]],,,-12)))</f>
        <v>443.25</v>
      </c>
      <c r="F1314" s="9">
        <f t="shared" si="41"/>
        <v>1.834862385321101E-2</v>
      </c>
      <c r="G1314" s="16">
        <f ca="1">IF(ROW()&lt;13,"",AVERAGE(OFFSET(United_States[[#This Row],[% Change]],,,-12)))</f>
        <v>-5.2460963330177336E-3</v>
      </c>
    </row>
    <row r="1315" spans="1:7" x14ac:dyDescent="0.25">
      <c r="A1315" s="1"/>
      <c r="B1315" s="2">
        <v>33670</v>
      </c>
      <c r="C1315" s="1">
        <v>421</v>
      </c>
      <c r="D1315" s="1">
        <f t="shared" si="40"/>
        <v>-23</v>
      </c>
      <c r="E1315" s="1">
        <f ca="1">IF(ROW()&lt;13,"",AVERAGE(OFFSET(United_States[[#This Row],[Last]],,,-12)))</f>
        <v>438.75</v>
      </c>
      <c r="F1315" s="9">
        <f t="shared" si="41"/>
        <v>-5.18018018018018E-2</v>
      </c>
      <c r="G1315" s="16">
        <f ca="1">IF(ROW()&lt;13,"",AVERAGE(OFFSET(United_States[[#This Row],[% Change]],,,-12)))</f>
        <v>-9.5629131498345503E-3</v>
      </c>
    </row>
    <row r="1316" spans="1:7" x14ac:dyDescent="0.25">
      <c r="A1316" s="1"/>
      <c r="B1316" s="2">
        <v>33677</v>
      </c>
      <c r="C1316" s="1">
        <v>437</v>
      </c>
      <c r="D1316" s="1">
        <f t="shared" si="40"/>
        <v>16</v>
      </c>
      <c r="E1316" s="1">
        <f ca="1">IF(ROW()&lt;13,"",AVERAGE(OFFSET(United_States[[#This Row],[Last]],,,-12)))</f>
        <v>438.83333333333331</v>
      </c>
      <c r="F1316" s="9">
        <f t="shared" si="41"/>
        <v>3.800475059382423E-2</v>
      </c>
      <c r="G1316" s="16">
        <f ca="1">IF(ROW()&lt;13,"",AVERAGE(OFFSET(United_States[[#This Row],[% Change]],,,-12)))</f>
        <v>4.4625466280869632E-4</v>
      </c>
    </row>
    <row r="1317" spans="1:7" x14ac:dyDescent="0.25">
      <c r="A1317" s="1"/>
      <c r="B1317" s="2">
        <v>33684</v>
      </c>
      <c r="C1317" s="1">
        <v>440</v>
      </c>
      <c r="D1317" s="1">
        <f t="shared" si="40"/>
        <v>3</v>
      </c>
      <c r="E1317" s="1">
        <f ca="1">IF(ROW()&lt;13,"",AVERAGE(OFFSET(United_States[[#This Row],[Last]],,,-12)))</f>
        <v>438.75</v>
      </c>
      <c r="F1317" s="9">
        <f t="shared" si="41"/>
        <v>6.8649885583524023E-3</v>
      </c>
      <c r="G1317" s="16">
        <f ca="1">IF(ROW()&lt;13,"",AVERAGE(OFFSET(United_States[[#This Row],[% Change]],,,-12)))</f>
        <v>6.2679550316656408E-5</v>
      </c>
    </row>
    <row r="1318" spans="1:7" x14ac:dyDescent="0.25">
      <c r="A1318" s="1"/>
      <c r="B1318" s="2">
        <v>33691</v>
      </c>
      <c r="C1318" s="1">
        <v>420</v>
      </c>
      <c r="D1318" s="1">
        <f t="shared" si="40"/>
        <v>-20</v>
      </c>
      <c r="E1318" s="1">
        <f ca="1">IF(ROW()&lt;13,"",AVERAGE(OFFSET(United_States[[#This Row],[Last]],,,-12)))</f>
        <v>437.75</v>
      </c>
      <c r="F1318" s="9">
        <f t="shared" si="41"/>
        <v>-4.5454545454545456E-2</v>
      </c>
      <c r="G1318" s="16">
        <f ca="1">IF(ROW()&lt;13,"",AVERAGE(OFFSET(United_States[[#This Row],[% Change]],,,-12)))</f>
        <v>-2.0245189654532888E-3</v>
      </c>
    </row>
    <row r="1319" spans="1:7" x14ac:dyDescent="0.25">
      <c r="A1319" s="1"/>
      <c r="B1319" s="2">
        <v>33698</v>
      </c>
      <c r="C1319" s="1">
        <v>412</v>
      </c>
      <c r="D1319" s="1">
        <f t="shared" si="40"/>
        <v>-8</v>
      </c>
      <c r="E1319" s="1">
        <f ca="1">IF(ROW()&lt;13,"",AVERAGE(OFFSET(United_States[[#This Row],[Last]],,,-12)))</f>
        <v>435.41666666666669</v>
      </c>
      <c r="F1319" s="9">
        <f t="shared" si="41"/>
        <v>-1.9047619047619049E-2</v>
      </c>
      <c r="G1319" s="16">
        <f ca="1">IF(ROW()&lt;13,"",AVERAGE(OFFSET(United_States[[#This Row],[% Change]],,,-12)))</f>
        <v>-5.1550304292980855E-3</v>
      </c>
    </row>
    <row r="1320" spans="1:7" x14ac:dyDescent="0.25">
      <c r="A1320" s="1"/>
      <c r="B1320" s="2">
        <v>33705</v>
      </c>
      <c r="C1320" s="1">
        <v>413</v>
      </c>
      <c r="D1320" s="1">
        <f t="shared" si="40"/>
        <v>1</v>
      </c>
      <c r="E1320" s="1">
        <f ca="1">IF(ROW()&lt;13,"",AVERAGE(OFFSET(United_States[[#This Row],[Last]],,,-12)))</f>
        <v>432.91666666666669</v>
      </c>
      <c r="F1320" s="9">
        <f t="shared" si="41"/>
        <v>2.4271844660194173E-3</v>
      </c>
      <c r="G1320" s="16">
        <f ca="1">IF(ROW()&lt;13,"",AVERAGE(OFFSET(United_States[[#This Row],[% Change]],,,-12)))</f>
        <v>-5.520946875311618E-3</v>
      </c>
    </row>
    <row r="1321" spans="1:7" x14ac:dyDescent="0.25">
      <c r="A1321" s="1"/>
      <c r="B1321" s="2">
        <v>33712</v>
      </c>
      <c r="C1321" s="1">
        <v>424</v>
      </c>
      <c r="D1321" s="1">
        <f t="shared" si="40"/>
        <v>11</v>
      </c>
      <c r="E1321" s="1">
        <f ca="1">IF(ROW()&lt;13,"",AVERAGE(OFFSET(United_States[[#This Row],[Last]],,,-12)))</f>
        <v>431.5</v>
      </c>
      <c r="F1321" s="9">
        <f t="shared" si="41"/>
        <v>2.6634382566585957E-2</v>
      </c>
      <c r="G1321" s="16">
        <f ca="1">IF(ROW()&lt;13,"",AVERAGE(OFFSET(United_States[[#This Row],[% Change]],,,-12)))</f>
        <v>-2.9251922709102687E-3</v>
      </c>
    </row>
    <row r="1322" spans="1:7" x14ac:dyDescent="0.25">
      <c r="A1322" s="1"/>
      <c r="B1322" s="2">
        <v>33719</v>
      </c>
      <c r="C1322" s="1">
        <v>424</v>
      </c>
      <c r="D1322" s="1">
        <f t="shared" si="40"/>
        <v>0</v>
      </c>
      <c r="E1322" s="1">
        <f ca="1">IF(ROW()&lt;13,"",AVERAGE(OFFSET(United_States[[#This Row],[Last]],,,-12)))</f>
        <v>430.16666666666669</v>
      </c>
      <c r="F1322" s="9">
        <f t="shared" si="41"/>
        <v>0</v>
      </c>
      <c r="G1322" s="16">
        <f ca="1">IF(ROW()&lt;13,"",AVERAGE(OFFSET(United_States[[#This Row],[% Change]],,,-12)))</f>
        <v>-2.7362277962315082E-3</v>
      </c>
    </row>
    <row r="1323" spans="1:7" x14ac:dyDescent="0.25">
      <c r="A1323" s="1"/>
      <c r="B1323" s="2">
        <v>33726</v>
      </c>
      <c r="C1323" s="1">
        <v>431</v>
      </c>
      <c r="D1323" s="1">
        <f t="shared" si="40"/>
        <v>7</v>
      </c>
      <c r="E1323" s="1">
        <f ca="1">IF(ROW()&lt;13,"",AVERAGE(OFFSET(United_States[[#This Row],[Last]],,,-12)))</f>
        <v>429</v>
      </c>
      <c r="F1323" s="9">
        <f t="shared" si="41"/>
        <v>1.6509433962264151E-2</v>
      </c>
      <c r="G1323" s="16">
        <f ca="1">IF(ROW()&lt;13,"",AVERAGE(OFFSET(United_States[[#This Row],[% Change]],,,-12)))</f>
        <v>-2.3074113296791933E-3</v>
      </c>
    </row>
    <row r="1324" spans="1:7" x14ac:dyDescent="0.25">
      <c r="A1324" s="1"/>
      <c r="B1324" s="2">
        <v>33733</v>
      </c>
      <c r="C1324" s="1">
        <v>417</v>
      </c>
      <c r="D1324" s="1">
        <f t="shared" si="40"/>
        <v>-14</v>
      </c>
      <c r="E1324" s="1">
        <f ca="1">IF(ROW()&lt;13,"",AVERAGE(OFFSET(United_States[[#This Row],[Last]],,,-12)))</f>
        <v>426.58333333333331</v>
      </c>
      <c r="F1324" s="9">
        <f t="shared" si="41"/>
        <v>-3.248259860788863E-2</v>
      </c>
      <c r="G1324" s="16">
        <f ca="1">IF(ROW()&lt;13,"",AVERAGE(OFFSET(United_States[[#This Row],[% Change]],,,-12)))</f>
        <v>-5.2015604646062407E-3</v>
      </c>
    </row>
    <row r="1325" spans="1:7" x14ac:dyDescent="0.25">
      <c r="A1325" s="1"/>
      <c r="B1325" s="2">
        <v>33740</v>
      </c>
      <c r="C1325" s="1">
        <v>414</v>
      </c>
      <c r="D1325" s="1">
        <f t="shared" si="40"/>
        <v>-3</v>
      </c>
      <c r="E1325" s="1">
        <f ca="1">IF(ROW()&lt;13,"",AVERAGE(OFFSET(United_States[[#This Row],[Last]],,,-12)))</f>
        <v>424.75</v>
      </c>
      <c r="F1325" s="9">
        <f t="shared" si="41"/>
        <v>-7.1942446043165471E-3</v>
      </c>
      <c r="G1325" s="16">
        <f ca="1">IF(ROW()&lt;13,"",AVERAGE(OFFSET(United_States[[#This Row],[% Change]],,,-12)))</f>
        <v>-3.9326204596595261E-3</v>
      </c>
    </row>
    <row r="1326" spans="1:7" x14ac:dyDescent="0.25">
      <c r="A1326" s="1"/>
      <c r="B1326" s="2">
        <v>33747</v>
      </c>
      <c r="C1326" s="1">
        <v>414</v>
      </c>
      <c r="D1326" s="1">
        <f t="shared" si="40"/>
        <v>0</v>
      </c>
      <c r="E1326" s="1">
        <f ca="1">IF(ROW()&lt;13,"",AVERAGE(OFFSET(United_States[[#This Row],[Last]],,,-12)))</f>
        <v>422.25</v>
      </c>
      <c r="F1326" s="9">
        <f t="shared" si="41"/>
        <v>0</v>
      </c>
      <c r="G1326" s="16">
        <f ca="1">IF(ROW()&lt;13,"",AVERAGE(OFFSET(United_States[[#This Row],[% Change]],,,-12)))</f>
        <v>-5.4616724474271109E-3</v>
      </c>
    </row>
    <row r="1327" spans="1:7" x14ac:dyDescent="0.25">
      <c r="A1327" s="1"/>
      <c r="B1327" s="2">
        <v>33754</v>
      </c>
      <c r="C1327" s="1">
        <v>411</v>
      </c>
      <c r="D1327" s="1">
        <f t="shared" si="40"/>
        <v>-3</v>
      </c>
      <c r="E1327" s="1">
        <f ca="1">IF(ROW()&lt;13,"",AVERAGE(OFFSET(United_States[[#This Row],[Last]],,,-12)))</f>
        <v>421.41666666666669</v>
      </c>
      <c r="F1327" s="9">
        <f t="shared" si="41"/>
        <v>-7.246376811594203E-3</v>
      </c>
      <c r="G1327" s="16">
        <f ca="1">IF(ROW()&lt;13,"",AVERAGE(OFFSET(United_States[[#This Row],[% Change]],,,-12)))</f>
        <v>-1.748720364909811E-3</v>
      </c>
    </row>
    <row r="1328" spans="1:7" x14ac:dyDescent="0.25">
      <c r="A1328" s="1"/>
      <c r="B1328" s="2">
        <v>33761</v>
      </c>
      <c r="C1328" s="1">
        <v>416</v>
      </c>
      <c r="D1328" s="1">
        <f t="shared" si="40"/>
        <v>5</v>
      </c>
      <c r="E1328" s="1">
        <f ca="1">IF(ROW()&lt;13,"",AVERAGE(OFFSET(United_States[[#This Row],[Last]],,,-12)))</f>
        <v>419.66666666666669</v>
      </c>
      <c r="F1328" s="9">
        <f t="shared" si="41"/>
        <v>1.2165450121654502E-2</v>
      </c>
      <c r="G1328" s="16">
        <f ca="1">IF(ROW()&lt;13,"",AVERAGE(OFFSET(United_States[[#This Row],[% Change]],,,-12)))</f>
        <v>-3.9019954042572875E-3</v>
      </c>
    </row>
    <row r="1329" spans="1:7" x14ac:dyDescent="0.25">
      <c r="A1329" s="1"/>
      <c r="B1329" s="2">
        <v>33768</v>
      </c>
      <c r="C1329" s="1">
        <v>420</v>
      </c>
      <c r="D1329" s="1">
        <f t="shared" si="40"/>
        <v>4</v>
      </c>
      <c r="E1329" s="1">
        <f ca="1">IF(ROW()&lt;13,"",AVERAGE(OFFSET(United_States[[#This Row],[Last]],,,-12)))</f>
        <v>418</v>
      </c>
      <c r="F1329" s="9">
        <f t="shared" si="41"/>
        <v>9.6153846153846159E-3</v>
      </c>
      <c r="G1329" s="16">
        <f ca="1">IF(ROW()&lt;13,"",AVERAGE(OFFSET(United_States[[#This Row],[% Change]],,,-12)))</f>
        <v>-3.6727957328379374E-3</v>
      </c>
    </row>
    <row r="1330" spans="1:7" x14ac:dyDescent="0.25">
      <c r="A1330" s="1"/>
      <c r="B1330" s="2">
        <v>33775</v>
      </c>
      <c r="C1330" s="1">
        <v>419</v>
      </c>
      <c r="D1330" s="1">
        <f t="shared" si="40"/>
        <v>-1</v>
      </c>
      <c r="E1330" s="1">
        <f ca="1">IF(ROW()&lt;13,"",AVERAGE(OFFSET(United_States[[#This Row],[Last]],,,-12)))</f>
        <v>417.91666666666669</v>
      </c>
      <c r="F1330" s="9">
        <f t="shared" si="41"/>
        <v>-2.3809523809523812E-3</v>
      </c>
      <c r="G1330" s="16">
        <f ca="1">IF(ROW()&lt;13,"",AVERAGE(OFFSET(United_States[[#This Row],[% Change]],,,-12)))</f>
        <v>-8.3329643371847444E-5</v>
      </c>
    </row>
    <row r="1331" spans="1:7" x14ac:dyDescent="0.25">
      <c r="A1331" s="1"/>
      <c r="B1331" s="2">
        <v>33782</v>
      </c>
      <c r="C1331" s="1">
        <v>420</v>
      </c>
      <c r="D1331" s="1">
        <f t="shared" si="40"/>
        <v>1</v>
      </c>
      <c r="E1331" s="1">
        <f ca="1">IF(ROW()&lt;13,"",AVERAGE(OFFSET(United_States[[#This Row],[Last]],,,-12)))</f>
        <v>418.58333333333331</v>
      </c>
      <c r="F1331" s="9">
        <f t="shared" si="41"/>
        <v>2.3866348448687352E-3</v>
      </c>
      <c r="G1331" s="16">
        <f ca="1">IF(ROW()&lt;13,"",AVERAGE(OFFSET(United_States[[#This Row],[% Change]],,,-12)))</f>
        <v>1.7028581810021343E-3</v>
      </c>
    </row>
    <row r="1332" spans="1:7" x14ac:dyDescent="0.25">
      <c r="A1332" s="1"/>
      <c r="B1332" s="2">
        <v>33789</v>
      </c>
      <c r="C1332" s="1">
        <v>407</v>
      </c>
      <c r="D1332" s="1">
        <f t="shared" si="40"/>
        <v>-13</v>
      </c>
      <c r="E1332" s="1">
        <f ca="1">IF(ROW()&lt;13,"",AVERAGE(OFFSET(United_States[[#This Row],[Last]],,,-12)))</f>
        <v>418.08333333333331</v>
      </c>
      <c r="F1332" s="9">
        <f t="shared" si="41"/>
        <v>-3.0952380952380953E-2</v>
      </c>
      <c r="G1332" s="16">
        <f ca="1">IF(ROW()&lt;13,"",AVERAGE(OFFSET(United_States[[#This Row],[% Change]],,,-12)))</f>
        <v>-1.0787722705312298E-3</v>
      </c>
    </row>
    <row r="1333" spans="1:7" x14ac:dyDescent="0.25">
      <c r="A1333" s="1"/>
      <c r="B1333" s="2">
        <v>33796</v>
      </c>
      <c r="C1333" s="1">
        <v>408</v>
      </c>
      <c r="D1333" s="1">
        <f t="shared" si="40"/>
        <v>1</v>
      </c>
      <c r="E1333" s="1">
        <f ca="1">IF(ROW()&lt;13,"",AVERAGE(OFFSET(United_States[[#This Row],[Last]],,,-12)))</f>
        <v>416.75</v>
      </c>
      <c r="F1333" s="9">
        <f t="shared" si="41"/>
        <v>2.4570024570024569E-3</v>
      </c>
      <c r="G1333" s="16">
        <f ca="1">IF(ROW()&lt;13,"",AVERAGE(OFFSET(United_States[[#This Row],[% Change]],,,-12)))</f>
        <v>-3.0935539463298541E-3</v>
      </c>
    </row>
    <row r="1334" spans="1:7" x14ac:dyDescent="0.25">
      <c r="A1334" s="1"/>
      <c r="B1334" s="2">
        <v>33803</v>
      </c>
      <c r="C1334" s="1">
        <v>392</v>
      </c>
      <c r="D1334" s="1">
        <f t="shared" si="40"/>
        <v>-16</v>
      </c>
      <c r="E1334" s="1">
        <f ca="1">IF(ROW()&lt;13,"",AVERAGE(OFFSET(United_States[[#This Row],[Last]],,,-12)))</f>
        <v>414.08333333333331</v>
      </c>
      <c r="F1334" s="9">
        <f t="shared" si="41"/>
        <v>-3.9215686274509803E-2</v>
      </c>
      <c r="G1334" s="16">
        <f ca="1">IF(ROW()&lt;13,"",AVERAGE(OFFSET(United_States[[#This Row],[% Change]],,,-12)))</f>
        <v>-6.3615278025390036E-3</v>
      </c>
    </row>
    <row r="1335" spans="1:7" x14ac:dyDescent="0.25">
      <c r="A1335" s="1"/>
      <c r="B1335" s="2">
        <v>33810</v>
      </c>
      <c r="C1335" s="1">
        <v>564</v>
      </c>
      <c r="D1335" s="1">
        <f t="shared" si="40"/>
        <v>172</v>
      </c>
      <c r="E1335" s="1">
        <f ca="1">IF(ROW()&lt;13,"",AVERAGE(OFFSET(United_States[[#This Row],[Last]],,,-12)))</f>
        <v>425.16666666666669</v>
      </c>
      <c r="F1335" s="9">
        <f t="shared" si="41"/>
        <v>0.43877551020408162</v>
      </c>
      <c r="G1335" s="16">
        <f ca="1">IF(ROW()&lt;13,"",AVERAGE(OFFSET(United_States[[#This Row],[% Change]],,,-12)))</f>
        <v>2.8827311884279117E-2</v>
      </c>
    </row>
    <row r="1336" spans="1:7" x14ac:dyDescent="0.25">
      <c r="A1336" s="1"/>
      <c r="B1336" s="2">
        <v>33817</v>
      </c>
      <c r="C1336" s="1">
        <v>423</v>
      </c>
      <c r="D1336" s="1">
        <f t="shared" si="40"/>
        <v>-141</v>
      </c>
      <c r="E1336" s="1">
        <f ca="1">IF(ROW()&lt;13,"",AVERAGE(OFFSET(United_States[[#This Row],[Last]],,,-12)))</f>
        <v>425.66666666666669</v>
      </c>
      <c r="F1336" s="9">
        <f t="shared" si="41"/>
        <v>-0.25</v>
      </c>
      <c r="G1336" s="16">
        <f ca="1">IF(ROW()&lt;13,"",AVERAGE(OFFSET(United_States[[#This Row],[% Change]],,,-12)))</f>
        <v>1.0700861768269837E-2</v>
      </c>
    </row>
    <row r="1337" spans="1:7" x14ac:dyDescent="0.25">
      <c r="A1337" s="1"/>
      <c r="B1337" s="2">
        <v>33824</v>
      </c>
      <c r="C1337" s="1">
        <v>406</v>
      </c>
      <c r="D1337" s="1">
        <f t="shared" si="40"/>
        <v>-17</v>
      </c>
      <c r="E1337" s="1">
        <f ca="1">IF(ROW()&lt;13,"",AVERAGE(OFFSET(United_States[[#This Row],[Last]],,,-12)))</f>
        <v>425</v>
      </c>
      <c r="F1337" s="9">
        <f t="shared" si="41"/>
        <v>-4.0189125295508277E-2</v>
      </c>
      <c r="G1337" s="16">
        <f ca="1">IF(ROW()&lt;13,"",AVERAGE(OFFSET(United_States[[#This Row],[% Change]],,,-12)))</f>
        <v>7.9512883773371953E-3</v>
      </c>
    </row>
    <row r="1338" spans="1:7" x14ac:dyDescent="0.25">
      <c r="A1338" s="1"/>
      <c r="B1338" s="2">
        <v>33831</v>
      </c>
      <c r="C1338" s="1">
        <v>401</v>
      </c>
      <c r="D1338" s="1">
        <f t="shared" si="40"/>
        <v>-5</v>
      </c>
      <c r="E1338" s="1">
        <f ca="1">IF(ROW()&lt;13,"",AVERAGE(OFFSET(United_States[[#This Row],[Last]],,,-12)))</f>
        <v>423.91666666666669</v>
      </c>
      <c r="F1338" s="9">
        <f t="shared" si="41"/>
        <v>-1.2315270935960592E-2</v>
      </c>
      <c r="G1338" s="16">
        <f ca="1">IF(ROW()&lt;13,"",AVERAGE(OFFSET(United_States[[#This Row],[% Change]],,,-12)))</f>
        <v>6.9250157993404789E-3</v>
      </c>
    </row>
    <row r="1339" spans="1:7" x14ac:dyDescent="0.25">
      <c r="A1339" s="1"/>
      <c r="B1339" s="2">
        <v>33838</v>
      </c>
      <c r="C1339" s="1">
        <v>398</v>
      </c>
      <c r="D1339" s="1">
        <f t="shared" si="40"/>
        <v>-3</v>
      </c>
      <c r="E1339" s="1">
        <f ca="1">IF(ROW()&lt;13,"",AVERAGE(OFFSET(United_States[[#This Row],[Last]],,,-12)))</f>
        <v>422.83333333333331</v>
      </c>
      <c r="F1339" s="9">
        <f t="shared" si="41"/>
        <v>-7.481296758104738E-3</v>
      </c>
      <c r="G1339" s="16">
        <f ca="1">IF(ROW()&lt;13,"",AVERAGE(OFFSET(United_States[[#This Row],[% Change]],,,-12)))</f>
        <v>6.9054391371312649E-3</v>
      </c>
    </row>
    <row r="1340" spans="1:7" x14ac:dyDescent="0.25">
      <c r="A1340" s="1"/>
      <c r="B1340" s="2">
        <v>33845</v>
      </c>
      <c r="C1340" s="1">
        <v>408</v>
      </c>
      <c r="D1340" s="1">
        <f t="shared" si="40"/>
        <v>10</v>
      </c>
      <c r="E1340" s="1">
        <f ca="1">IF(ROW()&lt;13,"",AVERAGE(OFFSET(United_States[[#This Row],[Last]],,,-12)))</f>
        <v>422.16666666666669</v>
      </c>
      <c r="F1340" s="9">
        <f t="shared" si="41"/>
        <v>2.5125628140703519E-2</v>
      </c>
      <c r="G1340" s="16">
        <f ca="1">IF(ROW()&lt;13,"",AVERAGE(OFFSET(United_States[[#This Row],[% Change]],,,-12)))</f>
        <v>7.985453972052017E-3</v>
      </c>
    </row>
    <row r="1341" spans="1:7" x14ac:dyDescent="0.25">
      <c r="A1341" s="1"/>
      <c r="B1341" s="2">
        <v>33852</v>
      </c>
      <c r="C1341" s="1">
        <v>416</v>
      </c>
      <c r="D1341" s="1">
        <f t="shared" si="40"/>
        <v>8</v>
      </c>
      <c r="E1341" s="1">
        <f ca="1">IF(ROW()&lt;13,"",AVERAGE(OFFSET(United_States[[#This Row],[Last]],,,-12)))</f>
        <v>421.83333333333331</v>
      </c>
      <c r="F1341" s="9">
        <f t="shared" si="41"/>
        <v>1.9607843137254902E-2</v>
      </c>
      <c r="G1341" s="16">
        <f ca="1">IF(ROW()&lt;13,"",AVERAGE(OFFSET(United_States[[#This Row],[% Change]],,,-12)))</f>
        <v>8.8181588488745414E-3</v>
      </c>
    </row>
    <row r="1342" spans="1:7" x14ac:dyDescent="0.25">
      <c r="A1342" s="1"/>
      <c r="B1342" s="2">
        <v>33859</v>
      </c>
      <c r="C1342" s="1">
        <v>416</v>
      </c>
      <c r="D1342" s="1">
        <f t="shared" si="40"/>
        <v>0</v>
      </c>
      <c r="E1342" s="1">
        <f ca="1">IF(ROW()&lt;13,"",AVERAGE(OFFSET(United_States[[#This Row],[Last]],,,-12)))</f>
        <v>421.58333333333331</v>
      </c>
      <c r="F1342" s="9">
        <f t="shared" si="41"/>
        <v>0</v>
      </c>
      <c r="G1342" s="16">
        <f ca="1">IF(ROW()&lt;13,"",AVERAGE(OFFSET(United_States[[#This Row],[% Change]],,,-12)))</f>
        <v>9.0165715472872374E-3</v>
      </c>
    </row>
    <row r="1343" spans="1:7" x14ac:dyDescent="0.25">
      <c r="A1343" s="1"/>
      <c r="B1343" s="2">
        <v>33866</v>
      </c>
      <c r="C1343" s="1">
        <v>427</v>
      </c>
      <c r="D1343" s="1">
        <f t="shared" si="40"/>
        <v>11</v>
      </c>
      <c r="E1343" s="1">
        <f ca="1">IF(ROW()&lt;13,"",AVERAGE(OFFSET(United_States[[#This Row],[Last]],,,-12)))</f>
        <v>422.16666666666669</v>
      </c>
      <c r="F1343" s="9">
        <f t="shared" si="41"/>
        <v>2.6442307692307692E-2</v>
      </c>
      <c r="G1343" s="16">
        <f ca="1">IF(ROW()&lt;13,"",AVERAGE(OFFSET(United_States[[#This Row],[% Change]],,,-12)))</f>
        <v>1.1021210951240486E-2</v>
      </c>
    </row>
    <row r="1344" spans="1:7" x14ac:dyDescent="0.25">
      <c r="A1344" s="1"/>
      <c r="B1344" s="2">
        <v>33873</v>
      </c>
      <c r="C1344" s="1">
        <v>409</v>
      </c>
      <c r="D1344" s="1">
        <f t="shared" si="40"/>
        <v>-18</v>
      </c>
      <c r="E1344" s="1">
        <f ca="1">IF(ROW()&lt;13,"",AVERAGE(OFFSET(United_States[[#This Row],[Last]],,,-12)))</f>
        <v>422.33333333333331</v>
      </c>
      <c r="F1344" s="9">
        <f t="shared" si="41"/>
        <v>-4.2154566744730677E-2</v>
      </c>
      <c r="G1344" s="16">
        <f ca="1">IF(ROW()&lt;13,"",AVERAGE(OFFSET(United_States[[#This Row],[% Change]],,,-12)))</f>
        <v>1.0087695468544674E-2</v>
      </c>
    </row>
    <row r="1345" spans="1:7" x14ac:dyDescent="0.25">
      <c r="A1345" s="1"/>
      <c r="B1345" s="2">
        <v>33880</v>
      </c>
      <c r="C1345" s="1">
        <v>398</v>
      </c>
      <c r="D1345" s="1">
        <f t="shared" si="40"/>
        <v>-11</v>
      </c>
      <c r="E1345" s="1">
        <f ca="1">IF(ROW()&lt;13,"",AVERAGE(OFFSET(United_States[[#This Row],[Last]],,,-12)))</f>
        <v>421.5</v>
      </c>
      <c r="F1345" s="9">
        <f t="shared" si="41"/>
        <v>-2.6894865525672371E-2</v>
      </c>
      <c r="G1345" s="16">
        <f ca="1">IF(ROW()&lt;13,"",AVERAGE(OFFSET(United_States[[#This Row],[% Change]],,,-12)))</f>
        <v>7.641706469988436E-3</v>
      </c>
    </row>
    <row r="1346" spans="1:7" x14ac:dyDescent="0.25">
      <c r="A1346" s="1"/>
      <c r="B1346" s="2">
        <v>33887</v>
      </c>
      <c r="C1346" s="1">
        <v>374</v>
      </c>
      <c r="D1346" s="1">
        <f t="shared" ref="D1346:D1409" si="42">C1346-C1345</f>
        <v>-24</v>
      </c>
      <c r="E1346" s="1">
        <f ca="1">IF(ROW()&lt;13,"",AVERAGE(OFFSET(United_States[[#This Row],[Last]],,,-12)))</f>
        <v>420</v>
      </c>
      <c r="F1346" s="9">
        <f t="shared" ref="F1346:F1409" si="43">(C1346-C1345)/C1345</f>
        <v>-6.030150753768844E-2</v>
      </c>
      <c r="G1346" s="16">
        <f ca="1">IF(ROW()&lt;13,"",AVERAGE(OFFSET(United_States[[#This Row],[% Change]],,,-12)))</f>
        <v>5.8845546980568842E-3</v>
      </c>
    </row>
    <row r="1347" spans="1:7" x14ac:dyDescent="0.25">
      <c r="A1347" s="1"/>
      <c r="B1347" s="2">
        <v>33894</v>
      </c>
      <c r="C1347" s="1">
        <v>385</v>
      </c>
      <c r="D1347" s="1">
        <f t="shared" si="42"/>
        <v>11</v>
      </c>
      <c r="E1347" s="1">
        <f ca="1">IF(ROW()&lt;13,"",AVERAGE(OFFSET(United_States[[#This Row],[Last]],,,-12)))</f>
        <v>405.08333333333331</v>
      </c>
      <c r="F1347" s="9">
        <f t="shared" si="43"/>
        <v>2.9411764705882353E-2</v>
      </c>
      <c r="G1347" s="16">
        <f ca="1">IF(ROW()&lt;13,"",AVERAGE(OFFSET(United_States[[#This Row],[% Change]],,,-12)))</f>
        <v>-2.8229090760126387E-2</v>
      </c>
    </row>
    <row r="1348" spans="1:7" x14ac:dyDescent="0.25">
      <c r="A1348" s="1"/>
      <c r="B1348" s="2">
        <v>33901</v>
      </c>
      <c r="C1348" s="1">
        <v>367</v>
      </c>
      <c r="D1348" s="1">
        <f t="shared" si="42"/>
        <v>-18</v>
      </c>
      <c r="E1348" s="1">
        <f ca="1">IF(ROW()&lt;13,"",AVERAGE(OFFSET(United_States[[#This Row],[Last]],,,-12)))</f>
        <v>400.41666666666669</v>
      </c>
      <c r="F1348" s="9">
        <f t="shared" si="43"/>
        <v>-4.6753246753246755E-2</v>
      </c>
      <c r="G1348" s="16">
        <f ca="1">IF(ROW()&lt;13,"",AVERAGE(OFFSET(United_States[[#This Row],[% Change]],,,-12)))</f>
        <v>-1.1291861322896951E-2</v>
      </c>
    </row>
    <row r="1349" spans="1:7" x14ac:dyDescent="0.25">
      <c r="A1349" s="1"/>
      <c r="B1349" s="2">
        <v>33908</v>
      </c>
      <c r="C1349" s="1">
        <v>365</v>
      </c>
      <c r="D1349" s="1">
        <f t="shared" si="42"/>
        <v>-2</v>
      </c>
      <c r="E1349" s="1">
        <f ca="1">IF(ROW()&lt;13,"",AVERAGE(OFFSET(United_States[[#This Row],[Last]],,,-12)))</f>
        <v>397</v>
      </c>
      <c r="F1349" s="9">
        <f t="shared" si="43"/>
        <v>-5.4495912806539508E-3</v>
      </c>
      <c r="G1349" s="16">
        <f ca="1">IF(ROW()&lt;13,"",AVERAGE(OFFSET(United_States[[#This Row],[% Change]],,,-12)))</f>
        <v>-8.3969001549924222E-3</v>
      </c>
    </row>
    <row r="1350" spans="1:7" x14ac:dyDescent="0.25">
      <c r="A1350" s="1"/>
      <c r="B1350" s="2">
        <v>33915</v>
      </c>
      <c r="C1350" s="1">
        <v>374</v>
      </c>
      <c r="D1350" s="1">
        <f t="shared" si="42"/>
        <v>9</v>
      </c>
      <c r="E1350" s="1">
        <f ca="1">IF(ROW()&lt;13,"",AVERAGE(OFFSET(United_States[[#This Row],[Last]],,,-12)))</f>
        <v>394.75</v>
      </c>
      <c r="F1350" s="9">
        <f t="shared" si="43"/>
        <v>2.4657534246575342E-2</v>
      </c>
      <c r="G1350" s="16">
        <f ca="1">IF(ROW()&lt;13,"",AVERAGE(OFFSET(United_States[[#This Row],[% Change]],,,-12)))</f>
        <v>-5.3158330564477612E-3</v>
      </c>
    </row>
    <row r="1351" spans="1:7" x14ac:dyDescent="0.25">
      <c r="A1351" s="1"/>
      <c r="B1351" s="2">
        <v>33922</v>
      </c>
      <c r="C1351" s="1">
        <v>377</v>
      </c>
      <c r="D1351" s="1">
        <f t="shared" si="42"/>
        <v>3</v>
      </c>
      <c r="E1351" s="1">
        <f ca="1">IF(ROW()&lt;13,"",AVERAGE(OFFSET(United_States[[#This Row],[Last]],,,-12)))</f>
        <v>393</v>
      </c>
      <c r="F1351" s="9">
        <f t="shared" si="43"/>
        <v>8.0213903743315516E-3</v>
      </c>
      <c r="G1351" s="16">
        <f ca="1">IF(ROW()&lt;13,"",AVERAGE(OFFSET(United_States[[#This Row],[% Change]],,,-12)))</f>
        <v>-4.0239424620780694E-3</v>
      </c>
    </row>
    <row r="1352" spans="1:7" x14ac:dyDescent="0.25">
      <c r="A1352" s="1"/>
      <c r="B1352" s="2">
        <v>33929</v>
      </c>
      <c r="C1352" s="1">
        <v>357</v>
      </c>
      <c r="D1352" s="1">
        <f t="shared" si="42"/>
        <v>-20</v>
      </c>
      <c r="E1352" s="1">
        <f ca="1">IF(ROW()&lt;13,"",AVERAGE(OFFSET(United_States[[#This Row],[Last]],,,-12)))</f>
        <v>388.75</v>
      </c>
      <c r="F1352" s="9">
        <f t="shared" si="43"/>
        <v>-5.3050397877984087E-2</v>
      </c>
      <c r="G1352" s="16">
        <f ca="1">IF(ROW()&lt;13,"",AVERAGE(OFFSET(United_States[[#This Row],[% Change]],,,-12)))</f>
        <v>-1.0538611296968703E-2</v>
      </c>
    </row>
    <row r="1353" spans="1:7" x14ac:dyDescent="0.25">
      <c r="A1353" s="1"/>
      <c r="B1353" s="2">
        <v>33936</v>
      </c>
      <c r="C1353" s="1">
        <v>341</v>
      </c>
      <c r="D1353" s="1">
        <f t="shared" si="42"/>
        <v>-16</v>
      </c>
      <c r="E1353" s="1">
        <f ca="1">IF(ROW()&lt;13,"",AVERAGE(OFFSET(United_States[[#This Row],[Last]],,,-12)))</f>
        <v>382.5</v>
      </c>
      <c r="F1353" s="9">
        <f t="shared" si="43"/>
        <v>-4.4817927170868348E-2</v>
      </c>
      <c r="G1353" s="16">
        <f ca="1">IF(ROW()&lt;13,"",AVERAGE(OFFSET(United_States[[#This Row],[% Change]],,,-12)))</f>
        <v>-1.5907425489312309E-2</v>
      </c>
    </row>
    <row r="1354" spans="1:7" x14ac:dyDescent="0.25">
      <c r="A1354" s="1"/>
      <c r="B1354" s="2">
        <v>33943</v>
      </c>
      <c r="C1354" s="1">
        <v>350</v>
      </c>
      <c r="D1354" s="1">
        <f t="shared" si="42"/>
        <v>9</v>
      </c>
      <c r="E1354" s="1">
        <f ca="1">IF(ROW()&lt;13,"",AVERAGE(OFFSET(United_States[[#This Row],[Last]],,,-12)))</f>
        <v>377</v>
      </c>
      <c r="F1354" s="9">
        <f t="shared" si="43"/>
        <v>2.6392961876832845E-2</v>
      </c>
      <c r="G1354" s="16">
        <f ca="1">IF(ROW()&lt;13,"",AVERAGE(OFFSET(United_States[[#This Row],[% Change]],,,-12)))</f>
        <v>-1.3708011999576239E-2</v>
      </c>
    </row>
    <row r="1355" spans="1:7" x14ac:dyDescent="0.25">
      <c r="A1355" s="1"/>
      <c r="B1355" s="2">
        <v>33950</v>
      </c>
      <c r="C1355" s="1">
        <v>359</v>
      </c>
      <c r="D1355" s="1">
        <f t="shared" si="42"/>
        <v>9</v>
      </c>
      <c r="E1355" s="1">
        <f ca="1">IF(ROW()&lt;13,"",AVERAGE(OFFSET(United_States[[#This Row],[Last]],,,-12)))</f>
        <v>371.33333333333331</v>
      </c>
      <c r="F1355" s="9">
        <f t="shared" si="43"/>
        <v>2.5714285714285714E-2</v>
      </c>
      <c r="G1355" s="16">
        <f ca="1">IF(ROW()&lt;13,"",AVERAGE(OFFSET(United_States[[#This Row],[% Change]],,,-12)))</f>
        <v>-1.3768680497744734E-2</v>
      </c>
    </row>
    <row r="1356" spans="1:7" x14ac:dyDescent="0.25">
      <c r="A1356" s="1"/>
      <c r="B1356" s="2">
        <v>33957</v>
      </c>
      <c r="C1356" s="1">
        <v>334</v>
      </c>
      <c r="D1356" s="1">
        <f t="shared" si="42"/>
        <v>-25</v>
      </c>
      <c r="E1356" s="1">
        <f ca="1">IF(ROW()&lt;13,"",AVERAGE(OFFSET(United_States[[#This Row],[Last]],,,-12)))</f>
        <v>365.08333333333331</v>
      </c>
      <c r="F1356" s="9">
        <f t="shared" si="43"/>
        <v>-6.9637883008356549E-2</v>
      </c>
      <c r="G1356" s="16">
        <f ca="1">IF(ROW()&lt;13,"",AVERAGE(OFFSET(United_States[[#This Row],[% Change]],,,-12)))</f>
        <v>-1.6058956853046893E-2</v>
      </c>
    </row>
    <row r="1357" spans="1:7" x14ac:dyDescent="0.25">
      <c r="A1357" s="1"/>
      <c r="B1357" s="2">
        <v>33964</v>
      </c>
      <c r="C1357" s="1">
        <v>313</v>
      </c>
      <c r="D1357" s="1">
        <f t="shared" si="42"/>
        <v>-21</v>
      </c>
      <c r="E1357" s="1">
        <f ca="1">IF(ROW()&lt;13,"",AVERAGE(OFFSET(United_States[[#This Row],[Last]],,,-12)))</f>
        <v>358</v>
      </c>
      <c r="F1357" s="9">
        <f t="shared" si="43"/>
        <v>-6.2874251497005984E-2</v>
      </c>
      <c r="G1357" s="16">
        <f ca="1">IF(ROW()&lt;13,"",AVERAGE(OFFSET(United_States[[#This Row],[% Change]],,,-12)))</f>
        <v>-1.905723901732469E-2</v>
      </c>
    </row>
    <row r="1358" spans="1:7" x14ac:dyDescent="0.25">
      <c r="A1358" s="1"/>
      <c r="B1358" s="2">
        <v>33971</v>
      </c>
      <c r="C1358" s="1">
        <v>341</v>
      </c>
      <c r="D1358" s="1">
        <f t="shared" si="42"/>
        <v>28</v>
      </c>
      <c r="E1358" s="1">
        <f ca="1">IF(ROW()&lt;13,"",AVERAGE(OFFSET(United_States[[#This Row],[Last]],,,-12)))</f>
        <v>355.25</v>
      </c>
      <c r="F1358" s="9">
        <f t="shared" si="43"/>
        <v>8.9456869009584661E-2</v>
      </c>
      <c r="G1358" s="16">
        <f ca="1">IF(ROW()&lt;13,"",AVERAGE(OFFSET(United_States[[#This Row],[% Change]],,,-12)))</f>
        <v>-6.5773743050519346E-3</v>
      </c>
    </row>
    <row r="1359" spans="1:7" x14ac:dyDescent="0.25">
      <c r="A1359" s="1"/>
      <c r="B1359" s="2">
        <v>33978</v>
      </c>
      <c r="C1359" s="1">
        <v>354</v>
      </c>
      <c r="D1359" s="1">
        <f t="shared" si="42"/>
        <v>13</v>
      </c>
      <c r="E1359" s="1">
        <f ca="1">IF(ROW()&lt;13,"",AVERAGE(OFFSET(United_States[[#This Row],[Last]],,,-12)))</f>
        <v>352.66666666666669</v>
      </c>
      <c r="F1359" s="9">
        <f t="shared" si="43"/>
        <v>3.8123167155425221E-2</v>
      </c>
      <c r="G1359" s="16">
        <f ca="1">IF(ROW()&lt;13,"",AVERAGE(OFFSET(United_States[[#This Row],[% Change]],,,-12)))</f>
        <v>-5.8514241009233608E-3</v>
      </c>
    </row>
    <row r="1360" spans="1:7" x14ac:dyDescent="0.25">
      <c r="A1360" s="1"/>
      <c r="B1360" s="2">
        <v>33985</v>
      </c>
      <c r="C1360" s="1">
        <v>352</v>
      </c>
      <c r="D1360" s="1">
        <f t="shared" si="42"/>
        <v>-2</v>
      </c>
      <c r="E1360" s="1">
        <f ca="1">IF(ROW()&lt;13,"",AVERAGE(OFFSET(United_States[[#This Row],[Last]],,,-12)))</f>
        <v>351.41666666666669</v>
      </c>
      <c r="F1360" s="9">
        <f t="shared" si="43"/>
        <v>-5.6497175141242938E-3</v>
      </c>
      <c r="G1360" s="16">
        <f ca="1">IF(ROW()&lt;13,"",AVERAGE(OFFSET(United_States[[#This Row],[% Change]],,,-12)))</f>
        <v>-2.4261299976631565E-3</v>
      </c>
    </row>
    <row r="1361" spans="1:7" x14ac:dyDescent="0.25">
      <c r="A1361" s="1"/>
      <c r="B1361" s="2">
        <v>33992</v>
      </c>
      <c r="C1361" s="1">
        <v>341</v>
      </c>
      <c r="D1361" s="1">
        <f t="shared" si="42"/>
        <v>-11</v>
      </c>
      <c r="E1361" s="1">
        <f ca="1">IF(ROW()&lt;13,"",AVERAGE(OFFSET(United_States[[#This Row],[Last]],,,-12)))</f>
        <v>349.41666666666669</v>
      </c>
      <c r="F1361" s="9">
        <f t="shared" si="43"/>
        <v>-3.125E-2</v>
      </c>
      <c r="G1361" s="16">
        <f ca="1">IF(ROW()&lt;13,"",AVERAGE(OFFSET(United_States[[#This Row],[% Change]],,,-12)))</f>
        <v>-4.5761640576086606E-3</v>
      </c>
    </row>
    <row r="1362" spans="1:7" x14ac:dyDescent="0.25">
      <c r="A1362" s="1"/>
      <c r="B1362" s="2">
        <v>33999</v>
      </c>
      <c r="C1362" s="1">
        <v>340</v>
      </c>
      <c r="D1362" s="1">
        <f t="shared" si="42"/>
        <v>-1</v>
      </c>
      <c r="E1362" s="1">
        <f ca="1">IF(ROW()&lt;13,"",AVERAGE(OFFSET(United_States[[#This Row],[Last]],,,-12)))</f>
        <v>346.58333333333331</v>
      </c>
      <c r="F1362" s="9">
        <f t="shared" si="43"/>
        <v>-2.9325513196480938E-3</v>
      </c>
      <c r="G1362" s="16">
        <f ca="1">IF(ROW()&lt;13,"",AVERAGE(OFFSET(United_States[[#This Row],[% Change]],,,-12)))</f>
        <v>-6.8753378547939453E-3</v>
      </c>
    </row>
    <row r="1363" spans="1:7" x14ac:dyDescent="0.25">
      <c r="A1363" s="1"/>
      <c r="B1363" s="2">
        <v>34006</v>
      </c>
      <c r="C1363" s="1">
        <v>319</v>
      </c>
      <c r="D1363" s="1">
        <f t="shared" si="42"/>
        <v>-21</v>
      </c>
      <c r="E1363" s="1">
        <f ca="1">IF(ROW()&lt;13,"",AVERAGE(OFFSET(United_States[[#This Row],[Last]],,,-12)))</f>
        <v>341.75</v>
      </c>
      <c r="F1363" s="9">
        <f t="shared" si="43"/>
        <v>-6.1764705882352944E-2</v>
      </c>
      <c r="G1363" s="16">
        <f ca="1">IF(ROW()&lt;13,"",AVERAGE(OFFSET(United_States[[#This Row],[% Change]],,,-12)))</f>
        <v>-1.269084587618432E-2</v>
      </c>
    </row>
    <row r="1364" spans="1:7" x14ac:dyDescent="0.25">
      <c r="A1364" s="1"/>
      <c r="B1364" s="2">
        <v>34013</v>
      </c>
      <c r="C1364" s="1">
        <v>321</v>
      </c>
      <c r="D1364" s="1">
        <f t="shared" si="42"/>
        <v>2</v>
      </c>
      <c r="E1364" s="1">
        <f ca="1">IF(ROW()&lt;13,"",AVERAGE(OFFSET(United_States[[#This Row],[Last]],,,-12)))</f>
        <v>338.75</v>
      </c>
      <c r="F1364" s="9">
        <f t="shared" si="43"/>
        <v>6.269592476489028E-3</v>
      </c>
      <c r="G1364" s="16">
        <f ca="1">IF(ROW()&lt;13,"",AVERAGE(OFFSET(United_States[[#This Row],[% Change]],,,-12)))</f>
        <v>-7.7475133466448944E-3</v>
      </c>
    </row>
    <row r="1365" spans="1:7" x14ac:dyDescent="0.25">
      <c r="A1365" s="1"/>
      <c r="B1365" s="2">
        <v>34020</v>
      </c>
      <c r="C1365" s="1">
        <v>351</v>
      </c>
      <c r="D1365" s="1">
        <f t="shared" si="42"/>
        <v>30</v>
      </c>
      <c r="E1365" s="1">
        <f ca="1">IF(ROW()&lt;13,"",AVERAGE(OFFSET(United_States[[#This Row],[Last]],,,-12)))</f>
        <v>339.58333333333331</v>
      </c>
      <c r="F1365" s="9">
        <f t="shared" si="43"/>
        <v>9.3457943925233641E-2</v>
      </c>
      <c r="G1365" s="16">
        <f ca="1">IF(ROW()&lt;13,"",AVERAGE(OFFSET(United_States[[#This Row],[% Change]],,,-12)))</f>
        <v>3.7754759113636047E-3</v>
      </c>
    </row>
    <row r="1366" spans="1:7" x14ac:dyDescent="0.25">
      <c r="A1366" s="1"/>
      <c r="B1366" s="2">
        <v>34027</v>
      </c>
      <c r="C1366" s="1">
        <v>362</v>
      </c>
      <c r="D1366" s="1">
        <f t="shared" si="42"/>
        <v>11</v>
      </c>
      <c r="E1366" s="1">
        <f ca="1">IF(ROW()&lt;13,"",AVERAGE(OFFSET(United_States[[#This Row],[Last]],,,-12)))</f>
        <v>340.58333333333331</v>
      </c>
      <c r="F1366" s="9">
        <f t="shared" si="43"/>
        <v>3.1339031339031341E-2</v>
      </c>
      <c r="G1366" s="16">
        <f ca="1">IF(ROW()&lt;13,"",AVERAGE(OFFSET(United_States[[#This Row],[% Change]],,,-12)))</f>
        <v>4.1876483665468115E-3</v>
      </c>
    </row>
    <row r="1367" spans="1:7" x14ac:dyDescent="0.25">
      <c r="A1367" s="1"/>
      <c r="B1367" s="2">
        <v>34034</v>
      </c>
      <c r="C1367" s="1">
        <v>354</v>
      </c>
      <c r="D1367" s="1">
        <f t="shared" si="42"/>
        <v>-8</v>
      </c>
      <c r="E1367" s="1">
        <f ca="1">IF(ROW()&lt;13,"",AVERAGE(OFFSET(United_States[[#This Row],[Last]],,,-12)))</f>
        <v>340.16666666666669</v>
      </c>
      <c r="F1367" s="9">
        <f t="shared" si="43"/>
        <v>-2.2099447513812154E-2</v>
      </c>
      <c r="G1367" s="16">
        <f ca="1">IF(ROW()&lt;13,"",AVERAGE(OFFSET(United_States[[#This Row],[% Change]],,,-12)))</f>
        <v>2.0317059753865706E-4</v>
      </c>
    </row>
    <row r="1368" spans="1:7" x14ac:dyDescent="0.25">
      <c r="A1368" s="1"/>
      <c r="B1368" s="2">
        <v>34041</v>
      </c>
      <c r="C1368" s="1">
        <v>346</v>
      </c>
      <c r="D1368" s="1">
        <f t="shared" si="42"/>
        <v>-8</v>
      </c>
      <c r="E1368" s="1">
        <f ca="1">IF(ROW()&lt;13,"",AVERAGE(OFFSET(United_States[[#This Row],[Last]],,,-12)))</f>
        <v>341.16666666666669</v>
      </c>
      <c r="F1368" s="9">
        <f t="shared" si="43"/>
        <v>-2.2598870056497175E-2</v>
      </c>
      <c r="G1368" s="16">
        <f ca="1">IF(ROW()&lt;13,"",AVERAGE(OFFSET(United_States[[#This Row],[% Change]],,,-12)))</f>
        <v>4.1230883435269365E-3</v>
      </c>
    </row>
    <row r="1369" spans="1:7" x14ac:dyDescent="0.25">
      <c r="A1369" s="1"/>
      <c r="B1369" s="2">
        <v>34048</v>
      </c>
      <c r="C1369" s="1">
        <v>338</v>
      </c>
      <c r="D1369" s="1">
        <f t="shared" si="42"/>
        <v>-8</v>
      </c>
      <c r="E1369" s="1">
        <f ca="1">IF(ROW()&lt;13,"",AVERAGE(OFFSET(United_States[[#This Row],[Last]],,,-12)))</f>
        <v>343.25</v>
      </c>
      <c r="F1369" s="9">
        <f t="shared" si="43"/>
        <v>-2.3121387283236993E-2</v>
      </c>
      <c r="G1369" s="16">
        <f ca="1">IF(ROW()&lt;13,"",AVERAGE(OFFSET(United_States[[#This Row],[% Change]],,,-12)))</f>
        <v>7.4358270280076855E-3</v>
      </c>
    </row>
    <row r="1370" spans="1:7" x14ac:dyDescent="0.25">
      <c r="A1370" s="1"/>
      <c r="B1370" s="2">
        <v>34055</v>
      </c>
      <c r="C1370" s="1">
        <v>366</v>
      </c>
      <c r="D1370" s="1">
        <f t="shared" si="42"/>
        <v>28</v>
      </c>
      <c r="E1370" s="1">
        <f ca="1">IF(ROW()&lt;13,"",AVERAGE(OFFSET(United_States[[#This Row],[Last]],,,-12)))</f>
        <v>345.33333333333331</v>
      </c>
      <c r="F1370" s="9">
        <f t="shared" si="43"/>
        <v>8.2840236686390539E-2</v>
      </c>
      <c r="G1370" s="16">
        <f ca="1">IF(ROW()&lt;13,"",AVERAGE(OFFSET(United_States[[#This Row],[% Change]],,,-12)))</f>
        <v>6.8844410010748432E-3</v>
      </c>
    </row>
    <row r="1371" spans="1:7" x14ac:dyDescent="0.25">
      <c r="A1371" s="1"/>
      <c r="B1371" s="2">
        <v>34062</v>
      </c>
      <c r="C1371" s="1">
        <v>365</v>
      </c>
      <c r="D1371" s="1">
        <f t="shared" si="42"/>
        <v>-1</v>
      </c>
      <c r="E1371" s="1">
        <f ca="1">IF(ROW()&lt;13,"",AVERAGE(OFFSET(United_States[[#This Row],[Last]],,,-12)))</f>
        <v>346.25</v>
      </c>
      <c r="F1371" s="9">
        <f t="shared" si="43"/>
        <v>-2.7322404371584699E-3</v>
      </c>
      <c r="G1371" s="16">
        <f ca="1">IF(ROW()&lt;13,"",AVERAGE(OFFSET(United_States[[#This Row],[% Change]],,,-12)))</f>
        <v>3.4798237016928691E-3</v>
      </c>
    </row>
    <row r="1372" spans="1:7" x14ac:dyDescent="0.25">
      <c r="A1372" s="1"/>
      <c r="B1372" s="2">
        <v>34069</v>
      </c>
      <c r="C1372" s="1">
        <v>353</v>
      </c>
      <c r="D1372" s="1">
        <f t="shared" si="42"/>
        <v>-12</v>
      </c>
      <c r="E1372" s="1">
        <f ca="1">IF(ROW()&lt;13,"",AVERAGE(OFFSET(United_States[[#This Row],[Last]],,,-12)))</f>
        <v>346.33333333333331</v>
      </c>
      <c r="F1372" s="9">
        <f t="shared" si="43"/>
        <v>-3.287671232876712E-2</v>
      </c>
      <c r="G1372" s="16">
        <f ca="1">IF(ROW()&lt;13,"",AVERAGE(OFFSET(United_States[[#This Row],[% Change]],,,-12)))</f>
        <v>1.2109074671393008E-3</v>
      </c>
    </row>
    <row r="1373" spans="1:7" x14ac:dyDescent="0.25">
      <c r="A1373" s="1"/>
      <c r="B1373" s="2">
        <v>34076</v>
      </c>
      <c r="C1373" s="1">
        <v>351</v>
      </c>
      <c r="D1373" s="1">
        <f t="shared" si="42"/>
        <v>-2</v>
      </c>
      <c r="E1373" s="1">
        <f ca="1">IF(ROW()&lt;13,"",AVERAGE(OFFSET(United_States[[#This Row],[Last]],,,-12)))</f>
        <v>347.16666666666669</v>
      </c>
      <c r="F1373" s="9">
        <f t="shared" si="43"/>
        <v>-5.6657223796033997E-3</v>
      </c>
      <c r="G1373" s="16">
        <f ca="1">IF(ROW()&lt;13,"",AVERAGE(OFFSET(United_States[[#This Row],[% Change]],,,-12)))</f>
        <v>3.3429306021723493E-3</v>
      </c>
    </row>
    <row r="1374" spans="1:7" x14ac:dyDescent="0.25">
      <c r="A1374" s="1"/>
      <c r="B1374" s="2">
        <v>34083</v>
      </c>
      <c r="C1374" s="1">
        <v>350</v>
      </c>
      <c r="D1374" s="1">
        <f t="shared" si="42"/>
        <v>-1</v>
      </c>
      <c r="E1374" s="1">
        <f ca="1">IF(ROW()&lt;13,"",AVERAGE(OFFSET(United_States[[#This Row],[Last]],,,-12)))</f>
        <v>348</v>
      </c>
      <c r="F1374" s="9">
        <f t="shared" si="43"/>
        <v>-2.8490028490028491E-3</v>
      </c>
      <c r="G1374" s="16">
        <f ca="1">IF(ROW()&lt;13,"",AVERAGE(OFFSET(United_States[[#This Row],[% Change]],,,-12)))</f>
        <v>3.3498929747261194E-3</v>
      </c>
    </row>
    <row r="1375" spans="1:7" x14ac:dyDescent="0.25">
      <c r="A1375" s="1"/>
      <c r="B1375" s="2">
        <v>34090</v>
      </c>
      <c r="C1375" s="1">
        <v>343</v>
      </c>
      <c r="D1375" s="1">
        <f t="shared" si="42"/>
        <v>-7</v>
      </c>
      <c r="E1375" s="1">
        <f ca="1">IF(ROW()&lt;13,"",AVERAGE(OFFSET(United_States[[#This Row],[Last]],,,-12)))</f>
        <v>350</v>
      </c>
      <c r="F1375" s="9">
        <f t="shared" si="43"/>
        <v>-0.02</v>
      </c>
      <c r="G1375" s="16">
        <f ca="1">IF(ROW()&lt;13,"",AVERAGE(OFFSET(United_States[[#This Row],[% Change]],,,-12)))</f>
        <v>6.8302851315888641E-3</v>
      </c>
    </row>
    <row r="1376" spans="1:7" x14ac:dyDescent="0.25">
      <c r="A1376" s="1"/>
      <c r="B1376" s="2">
        <v>34097</v>
      </c>
      <c r="C1376" s="1">
        <v>339</v>
      </c>
      <c r="D1376" s="1">
        <f t="shared" si="42"/>
        <v>-4</v>
      </c>
      <c r="E1376" s="1">
        <f ca="1">IF(ROW()&lt;13,"",AVERAGE(OFFSET(United_States[[#This Row],[Last]],,,-12)))</f>
        <v>351.5</v>
      </c>
      <c r="F1376" s="9">
        <f t="shared" si="43"/>
        <v>-1.1661807580174927E-2</v>
      </c>
      <c r="G1376" s="16">
        <f ca="1">IF(ROW()&lt;13,"",AVERAGE(OFFSET(United_States[[#This Row],[% Change]],,,-12)))</f>
        <v>5.336001793533534E-3</v>
      </c>
    </row>
    <row r="1377" spans="1:7" x14ac:dyDescent="0.25">
      <c r="A1377" s="1"/>
      <c r="B1377" s="2">
        <v>34104</v>
      </c>
      <c r="C1377" s="1">
        <v>345</v>
      </c>
      <c r="D1377" s="1">
        <f t="shared" si="42"/>
        <v>6</v>
      </c>
      <c r="E1377" s="1">
        <f ca="1">IF(ROW()&lt;13,"",AVERAGE(OFFSET(United_States[[#This Row],[Last]],,,-12)))</f>
        <v>351</v>
      </c>
      <c r="F1377" s="9">
        <f t="shared" si="43"/>
        <v>1.7699115044247787E-2</v>
      </c>
      <c r="G1377" s="16">
        <f ca="1">IF(ROW()&lt;13,"",AVERAGE(OFFSET(United_States[[#This Row],[% Change]],,,-12)))</f>
        <v>-9.7723394654861823E-4</v>
      </c>
    </row>
    <row r="1378" spans="1:7" x14ac:dyDescent="0.25">
      <c r="A1378" s="1"/>
      <c r="B1378" s="2">
        <v>34111</v>
      </c>
      <c r="C1378" s="1">
        <v>342</v>
      </c>
      <c r="D1378" s="1">
        <f t="shared" si="42"/>
        <v>-3</v>
      </c>
      <c r="E1378" s="1">
        <f ca="1">IF(ROW()&lt;13,"",AVERAGE(OFFSET(United_States[[#This Row],[Last]],,,-12)))</f>
        <v>349.33333333333331</v>
      </c>
      <c r="F1378" s="9">
        <f t="shared" si="43"/>
        <v>-8.6956521739130436E-3</v>
      </c>
      <c r="G1378" s="16">
        <f ca="1">IF(ROW()&lt;13,"",AVERAGE(OFFSET(United_States[[#This Row],[% Change]],,,-12)))</f>
        <v>-4.3134575726273168E-3</v>
      </c>
    </row>
    <row r="1379" spans="1:7" x14ac:dyDescent="0.25">
      <c r="A1379" s="1"/>
      <c r="B1379" s="2">
        <v>34118</v>
      </c>
      <c r="C1379" s="1">
        <v>349</v>
      </c>
      <c r="D1379" s="1">
        <f t="shared" si="42"/>
        <v>7</v>
      </c>
      <c r="E1379" s="1">
        <f ca="1">IF(ROW()&lt;13,"",AVERAGE(OFFSET(United_States[[#This Row],[Last]],,,-12)))</f>
        <v>348.91666666666669</v>
      </c>
      <c r="F1379" s="9">
        <f t="shared" si="43"/>
        <v>2.046783625730994E-2</v>
      </c>
      <c r="G1379" s="16">
        <f ca="1">IF(ROW()&lt;13,"",AVERAGE(OFFSET(United_States[[#This Row],[% Change]],,,-12)))</f>
        <v>-7.6618392503380957E-4</v>
      </c>
    </row>
    <row r="1380" spans="1:7" x14ac:dyDescent="0.25">
      <c r="A1380" s="1"/>
      <c r="B1380" s="2">
        <v>34125</v>
      </c>
      <c r="C1380" s="1">
        <v>343</v>
      </c>
      <c r="D1380" s="1">
        <f t="shared" si="42"/>
        <v>-6</v>
      </c>
      <c r="E1380" s="1">
        <f ca="1">IF(ROW()&lt;13,"",AVERAGE(OFFSET(United_States[[#This Row],[Last]],,,-12)))</f>
        <v>348.66666666666669</v>
      </c>
      <c r="F1380" s="9">
        <f t="shared" si="43"/>
        <v>-1.7191977077363897E-2</v>
      </c>
      <c r="G1380" s="16">
        <f ca="1">IF(ROW()&lt;13,"",AVERAGE(OFFSET(United_States[[#This Row],[% Change]],,,-12)))</f>
        <v>-3.1560951010603652E-4</v>
      </c>
    </row>
    <row r="1381" spans="1:7" x14ac:dyDescent="0.25">
      <c r="A1381" s="1"/>
      <c r="B1381" s="2">
        <v>34132</v>
      </c>
      <c r="C1381" s="1">
        <v>343</v>
      </c>
      <c r="D1381" s="1">
        <f t="shared" si="42"/>
        <v>0</v>
      </c>
      <c r="E1381" s="1">
        <f ca="1">IF(ROW()&lt;13,"",AVERAGE(OFFSET(United_States[[#This Row],[Last]],,,-12)))</f>
        <v>349.08333333333331</v>
      </c>
      <c r="F1381" s="9">
        <f t="shared" si="43"/>
        <v>0</v>
      </c>
      <c r="G1381" s="16">
        <f ca="1">IF(ROW()&lt;13,"",AVERAGE(OFFSET(United_States[[#This Row],[% Change]],,,-12)))</f>
        <v>1.6111727634970461E-3</v>
      </c>
    </row>
    <row r="1382" spans="1:7" x14ac:dyDescent="0.25">
      <c r="A1382" s="1"/>
      <c r="B1382" s="2">
        <v>34139</v>
      </c>
      <c r="C1382" s="1">
        <v>345</v>
      </c>
      <c r="D1382" s="1">
        <f t="shared" si="42"/>
        <v>2</v>
      </c>
      <c r="E1382" s="1">
        <f ca="1">IF(ROW()&lt;13,"",AVERAGE(OFFSET(United_States[[#This Row],[Last]],,,-12)))</f>
        <v>347.33333333333331</v>
      </c>
      <c r="F1382" s="9">
        <f t="shared" si="43"/>
        <v>5.8309037900874635E-3</v>
      </c>
      <c r="G1382" s="16">
        <f ca="1">IF(ROW()&lt;13,"",AVERAGE(OFFSET(United_States[[#This Row],[% Change]],,,-12)))</f>
        <v>-4.806271644528212E-3</v>
      </c>
    </row>
    <row r="1383" spans="1:7" x14ac:dyDescent="0.25">
      <c r="A1383" s="1"/>
      <c r="B1383" s="2">
        <v>34146</v>
      </c>
      <c r="C1383" s="1">
        <v>340</v>
      </c>
      <c r="D1383" s="1">
        <f t="shared" si="42"/>
        <v>-5</v>
      </c>
      <c r="E1383" s="1">
        <f ca="1">IF(ROW()&lt;13,"",AVERAGE(OFFSET(United_States[[#This Row],[Last]],,,-12)))</f>
        <v>345.25</v>
      </c>
      <c r="F1383" s="9">
        <f t="shared" si="43"/>
        <v>-1.4492753623188406E-2</v>
      </c>
      <c r="G1383" s="16">
        <f ca="1">IF(ROW()&lt;13,"",AVERAGE(OFFSET(United_States[[#This Row],[% Change]],,,-12)))</f>
        <v>-5.7863144100307054E-3</v>
      </c>
    </row>
    <row r="1384" spans="1:7" x14ac:dyDescent="0.25">
      <c r="A1384" s="1"/>
      <c r="B1384" s="2">
        <v>34153</v>
      </c>
      <c r="C1384" s="1">
        <v>334</v>
      </c>
      <c r="D1384" s="1">
        <f t="shared" si="42"/>
        <v>-6</v>
      </c>
      <c r="E1384" s="1">
        <f ca="1">IF(ROW()&lt;13,"",AVERAGE(OFFSET(United_States[[#This Row],[Last]],,,-12)))</f>
        <v>343.66666666666669</v>
      </c>
      <c r="F1384" s="9">
        <f t="shared" si="43"/>
        <v>-1.7647058823529412E-2</v>
      </c>
      <c r="G1384" s="16">
        <f ca="1">IF(ROW()&lt;13,"",AVERAGE(OFFSET(United_States[[#This Row],[% Change]],,,-12)))</f>
        <v>-4.5171766179275619E-3</v>
      </c>
    </row>
    <row r="1385" spans="1:7" x14ac:dyDescent="0.25">
      <c r="A1385" s="1"/>
      <c r="B1385" s="2">
        <v>34160</v>
      </c>
      <c r="C1385" s="1">
        <v>314</v>
      </c>
      <c r="D1385" s="1">
        <f t="shared" si="42"/>
        <v>-20</v>
      </c>
      <c r="E1385" s="1">
        <f ca="1">IF(ROW()&lt;13,"",AVERAGE(OFFSET(United_States[[#This Row],[Last]],,,-12)))</f>
        <v>340.58333333333331</v>
      </c>
      <c r="F1385" s="9">
        <f t="shared" si="43"/>
        <v>-5.9880239520958084E-2</v>
      </c>
      <c r="G1385" s="16">
        <f ca="1">IF(ROW()&lt;13,"",AVERAGE(OFFSET(United_States[[#This Row],[% Change]],,,-12)))</f>
        <v>-9.0350530463737862E-3</v>
      </c>
    </row>
    <row r="1386" spans="1:7" x14ac:dyDescent="0.25">
      <c r="A1386" s="1"/>
      <c r="B1386" s="2">
        <v>34167</v>
      </c>
      <c r="C1386" s="1">
        <v>335</v>
      </c>
      <c r="D1386" s="1">
        <f t="shared" si="42"/>
        <v>21</v>
      </c>
      <c r="E1386" s="1">
        <f ca="1">IF(ROW()&lt;13,"",AVERAGE(OFFSET(United_States[[#This Row],[Last]],,,-12)))</f>
        <v>339.33333333333331</v>
      </c>
      <c r="F1386" s="9">
        <f t="shared" si="43"/>
        <v>6.6878980891719744E-2</v>
      </c>
      <c r="G1386" s="16">
        <f ca="1">IF(ROW()&lt;13,"",AVERAGE(OFFSET(United_States[[#This Row],[% Change]],,,-12)))</f>
        <v>-3.2243877346469023E-3</v>
      </c>
    </row>
    <row r="1387" spans="1:7" x14ac:dyDescent="0.25">
      <c r="A1387" s="1"/>
      <c r="B1387" s="2">
        <v>34174</v>
      </c>
      <c r="C1387" s="1">
        <v>415</v>
      </c>
      <c r="D1387" s="1">
        <f t="shared" si="42"/>
        <v>80</v>
      </c>
      <c r="E1387" s="1">
        <f ca="1">IF(ROW()&lt;13,"",AVERAGE(OFFSET(United_States[[#This Row],[Last]],,,-12)))</f>
        <v>345.33333333333331</v>
      </c>
      <c r="F1387" s="9">
        <f t="shared" si="43"/>
        <v>0.23880597014925373</v>
      </c>
      <c r="G1387" s="16">
        <f ca="1">IF(ROW()&lt;13,"",AVERAGE(OFFSET(United_States[[#This Row],[% Change]],,,-12)))</f>
        <v>1.8342776444457573E-2</v>
      </c>
    </row>
    <row r="1388" spans="1:7" x14ac:dyDescent="0.25">
      <c r="A1388" s="1"/>
      <c r="B1388" s="2">
        <v>34181</v>
      </c>
      <c r="C1388" s="1">
        <v>356</v>
      </c>
      <c r="D1388" s="1">
        <f t="shared" si="42"/>
        <v>-59</v>
      </c>
      <c r="E1388" s="1">
        <f ca="1">IF(ROW()&lt;13,"",AVERAGE(OFFSET(United_States[[#This Row],[Last]],,,-12)))</f>
        <v>346.75</v>
      </c>
      <c r="F1388" s="9">
        <f t="shared" si="43"/>
        <v>-0.14216867469879518</v>
      </c>
      <c r="G1388" s="16">
        <f ca="1">IF(ROW()&lt;13,"",AVERAGE(OFFSET(United_States[[#This Row],[% Change]],,,-12)))</f>
        <v>7.4672041845725524E-3</v>
      </c>
    </row>
    <row r="1389" spans="1:7" x14ac:dyDescent="0.25">
      <c r="A1389" s="1"/>
      <c r="B1389" s="2">
        <v>34188</v>
      </c>
      <c r="C1389" s="1">
        <v>346</v>
      </c>
      <c r="D1389" s="1">
        <f t="shared" si="42"/>
        <v>-10</v>
      </c>
      <c r="E1389" s="1">
        <f ca="1">IF(ROW()&lt;13,"",AVERAGE(OFFSET(United_States[[#This Row],[Last]],,,-12)))</f>
        <v>346.83333333333331</v>
      </c>
      <c r="F1389" s="9">
        <f t="shared" si="43"/>
        <v>-2.8089887640449437E-2</v>
      </c>
      <c r="G1389" s="16">
        <f ca="1">IF(ROW()&lt;13,"",AVERAGE(OFFSET(United_States[[#This Row],[% Change]],,,-12)))</f>
        <v>3.6514539608477857E-3</v>
      </c>
    </row>
    <row r="1390" spans="1:7" x14ac:dyDescent="0.25">
      <c r="A1390" s="1"/>
      <c r="B1390" s="2">
        <v>34195</v>
      </c>
      <c r="C1390" s="1">
        <v>339</v>
      </c>
      <c r="D1390" s="1">
        <f t="shared" si="42"/>
        <v>-7</v>
      </c>
      <c r="E1390" s="1">
        <f ca="1">IF(ROW()&lt;13,"",AVERAGE(OFFSET(United_States[[#This Row],[Last]],,,-12)))</f>
        <v>346.58333333333331</v>
      </c>
      <c r="F1390" s="9">
        <f t="shared" si="43"/>
        <v>-2.023121387283237E-2</v>
      </c>
      <c r="G1390" s="16">
        <f ca="1">IF(ROW()&lt;13,"",AVERAGE(OFFSET(United_States[[#This Row],[% Change]],,,-12)))</f>
        <v>2.6901571526045088E-3</v>
      </c>
    </row>
    <row r="1391" spans="1:7" x14ac:dyDescent="0.25">
      <c r="A1391" s="1"/>
      <c r="B1391" s="2">
        <v>34202</v>
      </c>
      <c r="C1391" s="1">
        <v>342</v>
      </c>
      <c r="D1391" s="1">
        <f t="shared" si="42"/>
        <v>3</v>
      </c>
      <c r="E1391" s="1">
        <f ca="1">IF(ROW()&lt;13,"",AVERAGE(OFFSET(United_States[[#This Row],[Last]],,,-12)))</f>
        <v>346</v>
      </c>
      <c r="F1391" s="9">
        <f t="shared" si="43"/>
        <v>8.8495575221238937E-3</v>
      </c>
      <c r="G1391" s="16">
        <f ca="1">IF(ROW()&lt;13,"",AVERAGE(OFFSET(United_States[[#This Row],[% Change]],,,-12)))</f>
        <v>1.7219672580056694E-3</v>
      </c>
    </row>
    <row r="1392" spans="1:7" x14ac:dyDescent="0.25">
      <c r="A1392" s="1"/>
      <c r="B1392" s="2">
        <v>34209</v>
      </c>
      <c r="C1392" s="1">
        <v>337</v>
      </c>
      <c r="D1392" s="1">
        <f t="shared" si="42"/>
        <v>-5</v>
      </c>
      <c r="E1392" s="1">
        <f ca="1">IF(ROW()&lt;13,"",AVERAGE(OFFSET(United_States[[#This Row],[Last]],,,-12)))</f>
        <v>345.5</v>
      </c>
      <c r="F1392" s="9">
        <f t="shared" si="43"/>
        <v>-1.4619883040935672E-2</v>
      </c>
      <c r="G1392" s="16">
        <f ca="1">IF(ROW()&lt;13,"",AVERAGE(OFFSET(United_States[[#This Row],[% Change]],,,-12)))</f>
        <v>1.9363084277080229E-3</v>
      </c>
    </row>
    <row r="1393" spans="1:7" x14ac:dyDescent="0.25">
      <c r="A1393" s="1"/>
      <c r="B1393" s="2">
        <v>34216</v>
      </c>
      <c r="C1393" s="1">
        <v>334</v>
      </c>
      <c r="D1393" s="1">
        <f t="shared" si="42"/>
        <v>-3</v>
      </c>
      <c r="E1393" s="1">
        <f ca="1">IF(ROW()&lt;13,"",AVERAGE(OFFSET(United_States[[#This Row],[Last]],,,-12)))</f>
        <v>344.75</v>
      </c>
      <c r="F1393" s="9">
        <f t="shared" si="43"/>
        <v>-8.9020771513353119E-3</v>
      </c>
      <c r="G1393" s="16">
        <f ca="1">IF(ROW()&lt;13,"",AVERAGE(OFFSET(United_States[[#This Row],[% Change]],,,-12)))</f>
        <v>1.194468665096747E-3</v>
      </c>
    </row>
    <row r="1394" spans="1:7" x14ac:dyDescent="0.25">
      <c r="A1394" s="1"/>
      <c r="B1394" s="2">
        <v>34223</v>
      </c>
      <c r="C1394" s="1">
        <v>333</v>
      </c>
      <c r="D1394" s="1">
        <f t="shared" si="42"/>
        <v>-1</v>
      </c>
      <c r="E1394" s="1">
        <f ca="1">IF(ROW()&lt;13,"",AVERAGE(OFFSET(United_States[[#This Row],[Last]],,,-12)))</f>
        <v>343.75</v>
      </c>
      <c r="F1394" s="9">
        <f t="shared" si="43"/>
        <v>-2.9940119760479044E-3</v>
      </c>
      <c r="G1394" s="16">
        <f ca="1">IF(ROW()&lt;13,"",AVERAGE(OFFSET(United_States[[#This Row],[% Change]],,,-12)))</f>
        <v>4.5905901791879709E-4</v>
      </c>
    </row>
    <row r="1395" spans="1:7" x14ac:dyDescent="0.25">
      <c r="A1395" s="1"/>
      <c r="B1395" s="2">
        <v>34230</v>
      </c>
      <c r="C1395" s="1">
        <v>346</v>
      </c>
      <c r="D1395" s="1">
        <f t="shared" si="42"/>
        <v>13</v>
      </c>
      <c r="E1395" s="1">
        <f ca="1">IF(ROW()&lt;13,"",AVERAGE(OFFSET(United_States[[#This Row],[Last]],,,-12)))</f>
        <v>344.25</v>
      </c>
      <c r="F1395" s="9">
        <f t="shared" si="43"/>
        <v>3.903903903903904E-2</v>
      </c>
      <c r="G1395" s="16">
        <f ca="1">IF(ROW()&lt;13,"",AVERAGE(OFFSET(United_States[[#This Row],[% Change]],,,-12)))</f>
        <v>4.9200417397710847E-3</v>
      </c>
    </row>
    <row r="1396" spans="1:7" x14ac:dyDescent="0.25">
      <c r="A1396" s="1"/>
      <c r="B1396" s="2">
        <v>34237</v>
      </c>
      <c r="C1396" s="1">
        <v>343</v>
      </c>
      <c r="D1396" s="1">
        <f t="shared" si="42"/>
        <v>-3</v>
      </c>
      <c r="E1396" s="1">
        <f ca="1">IF(ROW()&lt;13,"",AVERAGE(OFFSET(United_States[[#This Row],[Last]],,,-12)))</f>
        <v>345</v>
      </c>
      <c r="F1396" s="9">
        <f t="shared" si="43"/>
        <v>-8.670520231213872E-3</v>
      </c>
      <c r="G1396" s="16">
        <f ca="1">IF(ROW()&lt;13,"",AVERAGE(OFFSET(United_States[[#This Row],[% Change]],,,-12)))</f>
        <v>5.6680866224640457E-3</v>
      </c>
    </row>
    <row r="1397" spans="1:7" x14ac:dyDescent="0.25">
      <c r="A1397" s="1"/>
      <c r="B1397" s="2">
        <v>34244</v>
      </c>
      <c r="C1397" s="1">
        <v>333</v>
      </c>
      <c r="D1397" s="1">
        <f t="shared" si="42"/>
        <v>-10</v>
      </c>
      <c r="E1397" s="1">
        <f ca="1">IF(ROW()&lt;13,"",AVERAGE(OFFSET(United_States[[#This Row],[Last]],,,-12)))</f>
        <v>346.58333333333331</v>
      </c>
      <c r="F1397" s="9">
        <f t="shared" si="43"/>
        <v>-2.9154518950437316E-2</v>
      </c>
      <c r="G1397" s="16">
        <f ca="1">IF(ROW()&lt;13,"",AVERAGE(OFFSET(United_States[[#This Row],[% Change]],,,-12)))</f>
        <v>8.2285633366741117E-3</v>
      </c>
    </row>
    <row r="1398" spans="1:7" x14ac:dyDescent="0.25">
      <c r="A1398" s="1"/>
      <c r="B1398" s="2">
        <v>34251</v>
      </c>
      <c r="C1398" s="1">
        <v>355</v>
      </c>
      <c r="D1398" s="1">
        <f t="shared" si="42"/>
        <v>22</v>
      </c>
      <c r="E1398" s="1">
        <f ca="1">IF(ROW()&lt;13,"",AVERAGE(OFFSET(United_States[[#This Row],[Last]],,,-12)))</f>
        <v>348.25</v>
      </c>
      <c r="F1398" s="9">
        <f t="shared" si="43"/>
        <v>6.6066066066066062E-2</v>
      </c>
      <c r="G1398" s="16">
        <f ca="1">IF(ROW()&lt;13,"",AVERAGE(OFFSET(United_States[[#This Row],[% Change]],,,-12)))</f>
        <v>8.1608204345363037E-3</v>
      </c>
    </row>
    <row r="1399" spans="1:7" x14ac:dyDescent="0.25">
      <c r="A1399" s="1"/>
      <c r="B1399" s="2">
        <v>34258</v>
      </c>
      <c r="C1399" s="1">
        <v>359</v>
      </c>
      <c r="D1399" s="1">
        <f t="shared" si="42"/>
        <v>4</v>
      </c>
      <c r="E1399" s="1">
        <f ca="1">IF(ROW()&lt;13,"",AVERAGE(OFFSET(United_States[[#This Row],[Last]],,,-12)))</f>
        <v>343.58333333333331</v>
      </c>
      <c r="F1399" s="9">
        <f t="shared" si="43"/>
        <v>1.1267605633802818E-2</v>
      </c>
      <c r="G1399" s="16">
        <f ca="1">IF(ROW()&lt;13,"",AVERAGE(OFFSET(United_States[[#This Row],[% Change]],,,-12)))</f>
        <v>-1.0800709941751268E-2</v>
      </c>
    </row>
    <row r="1400" spans="1:7" x14ac:dyDescent="0.25">
      <c r="A1400" s="1"/>
      <c r="B1400" s="2">
        <v>34265</v>
      </c>
      <c r="C1400" s="1">
        <v>354</v>
      </c>
      <c r="D1400" s="1">
        <f t="shared" si="42"/>
        <v>-5</v>
      </c>
      <c r="E1400" s="1">
        <f ca="1">IF(ROW()&lt;13,"",AVERAGE(OFFSET(United_States[[#This Row],[Last]],,,-12)))</f>
        <v>343.41666666666669</v>
      </c>
      <c r="F1400" s="9">
        <f t="shared" si="43"/>
        <v>-1.3927576601671309E-2</v>
      </c>
      <c r="G1400" s="16">
        <f ca="1">IF(ROW()&lt;13,"",AVERAGE(OFFSET(United_States[[#This Row],[% Change]],,,-12)))</f>
        <v>-1.1395176699094862E-4</v>
      </c>
    </row>
    <row r="1401" spans="1:7" x14ac:dyDescent="0.25">
      <c r="A1401" s="1"/>
      <c r="B1401" s="2">
        <v>34272</v>
      </c>
      <c r="C1401" s="1">
        <v>348</v>
      </c>
      <c r="D1401" s="1">
        <f t="shared" si="42"/>
        <v>-6</v>
      </c>
      <c r="E1401" s="1">
        <f ca="1">IF(ROW()&lt;13,"",AVERAGE(OFFSET(United_States[[#This Row],[Last]],,,-12)))</f>
        <v>343.58333333333331</v>
      </c>
      <c r="F1401" s="9">
        <f t="shared" si="43"/>
        <v>-1.6949152542372881E-2</v>
      </c>
      <c r="G1401" s="16">
        <f ca="1">IF(ROW()&lt;13,"",AVERAGE(OFFSET(United_States[[#This Row],[% Change]],,,-12)))</f>
        <v>8.1444282451543105E-4</v>
      </c>
    </row>
    <row r="1402" spans="1:7" x14ac:dyDescent="0.25">
      <c r="A1402" s="1"/>
      <c r="B1402" s="2">
        <v>34279</v>
      </c>
      <c r="C1402" s="1">
        <v>350</v>
      </c>
      <c r="D1402" s="1">
        <f t="shared" si="42"/>
        <v>2</v>
      </c>
      <c r="E1402" s="1">
        <f ca="1">IF(ROW()&lt;13,"",AVERAGE(OFFSET(United_States[[#This Row],[Last]],,,-12)))</f>
        <v>344.5</v>
      </c>
      <c r="F1402" s="9">
        <f t="shared" si="43"/>
        <v>5.7471264367816091E-3</v>
      </c>
      <c r="G1402" s="16">
        <f ca="1">IF(ROW()&lt;13,"",AVERAGE(OFFSET(United_States[[#This Row],[% Change]],,,-12)))</f>
        <v>2.9793045169832625E-3</v>
      </c>
    </row>
    <row r="1403" spans="1:7" x14ac:dyDescent="0.25">
      <c r="A1403" s="1"/>
      <c r="B1403" s="2">
        <v>34286</v>
      </c>
      <c r="C1403" s="1">
        <v>341</v>
      </c>
      <c r="D1403" s="1">
        <f t="shared" si="42"/>
        <v>-9</v>
      </c>
      <c r="E1403" s="1">
        <f ca="1">IF(ROW()&lt;13,"",AVERAGE(OFFSET(United_States[[#This Row],[Last]],,,-12)))</f>
        <v>344.41666666666669</v>
      </c>
      <c r="F1403" s="9">
        <f t="shared" si="43"/>
        <v>-2.5714285714285714E-2</v>
      </c>
      <c r="G1403" s="16">
        <f ca="1">IF(ROW()&lt;13,"",AVERAGE(OFFSET(United_States[[#This Row],[% Change]],,,-12)))</f>
        <v>9.8984247282462329E-5</v>
      </c>
    </row>
    <row r="1404" spans="1:7" x14ac:dyDescent="0.25">
      <c r="A1404" s="1"/>
      <c r="B1404" s="2">
        <v>34293</v>
      </c>
      <c r="C1404" s="1">
        <v>336</v>
      </c>
      <c r="D1404" s="1">
        <f t="shared" si="42"/>
        <v>-5</v>
      </c>
      <c r="E1404" s="1">
        <f ca="1">IF(ROW()&lt;13,"",AVERAGE(OFFSET(United_States[[#This Row],[Last]],,,-12)))</f>
        <v>344.33333333333331</v>
      </c>
      <c r="F1404" s="9">
        <f t="shared" si="43"/>
        <v>-1.466275659824047E-2</v>
      </c>
      <c r="G1404" s="16">
        <f ca="1">IF(ROW()&lt;13,"",AVERAGE(OFFSET(United_States[[#This Row],[% Change]],,,-12)))</f>
        <v>9.5411450840396088E-5</v>
      </c>
    </row>
    <row r="1405" spans="1:7" x14ac:dyDescent="0.25">
      <c r="A1405" s="1"/>
      <c r="B1405" s="2">
        <v>34300</v>
      </c>
      <c r="C1405" s="1">
        <v>337</v>
      </c>
      <c r="D1405" s="1">
        <f t="shared" si="42"/>
        <v>1</v>
      </c>
      <c r="E1405" s="1">
        <f ca="1">IF(ROW()&lt;13,"",AVERAGE(OFFSET(United_States[[#This Row],[Last]],,,-12)))</f>
        <v>344.58333333333331</v>
      </c>
      <c r="F1405" s="9">
        <f t="shared" si="43"/>
        <v>2.976190476190476E-3</v>
      </c>
      <c r="G1405" s="16">
        <f ca="1">IF(ROW()&lt;13,"",AVERAGE(OFFSET(United_States[[#This Row],[% Change]],,,-12)))</f>
        <v>1.0852670864675451E-3</v>
      </c>
    </row>
    <row r="1406" spans="1:7" x14ac:dyDescent="0.25">
      <c r="A1406" s="1"/>
      <c r="B1406" s="2">
        <v>34307</v>
      </c>
      <c r="C1406" s="1">
        <v>337</v>
      </c>
      <c r="D1406" s="1">
        <f t="shared" si="42"/>
        <v>0</v>
      </c>
      <c r="E1406" s="1">
        <f ca="1">IF(ROW()&lt;13,"",AVERAGE(OFFSET(United_States[[#This Row],[Last]],,,-12)))</f>
        <v>344.91666666666669</v>
      </c>
      <c r="F1406" s="9">
        <f t="shared" si="43"/>
        <v>0</v>
      </c>
      <c r="G1406" s="16">
        <f ca="1">IF(ROW()&lt;13,"",AVERAGE(OFFSET(United_States[[#This Row],[% Change]],,,-12)))</f>
        <v>1.3347680844715368E-3</v>
      </c>
    </row>
    <row r="1407" spans="1:7" x14ac:dyDescent="0.25">
      <c r="A1407" s="1"/>
      <c r="B1407" s="2">
        <v>34314</v>
      </c>
      <c r="C1407" s="1">
        <v>334</v>
      </c>
      <c r="D1407" s="1">
        <f t="shared" si="42"/>
        <v>-3</v>
      </c>
      <c r="E1407" s="1">
        <f ca="1">IF(ROW()&lt;13,"",AVERAGE(OFFSET(United_States[[#This Row],[Last]],,,-12)))</f>
        <v>343.91666666666669</v>
      </c>
      <c r="F1407" s="9">
        <f t="shared" si="43"/>
        <v>-8.9020771513353119E-3</v>
      </c>
      <c r="G1407" s="16">
        <f ca="1">IF(ROW()&lt;13,"",AVERAGE(OFFSET(United_States[[#This Row],[% Change]],,,-12)))</f>
        <v>-2.6603249313929922E-3</v>
      </c>
    </row>
    <row r="1408" spans="1:7" x14ac:dyDescent="0.25">
      <c r="A1408" s="1"/>
      <c r="B1408" s="2">
        <v>34321</v>
      </c>
      <c r="C1408" s="1">
        <v>331</v>
      </c>
      <c r="D1408" s="1">
        <f t="shared" si="42"/>
        <v>-3</v>
      </c>
      <c r="E1408" s="1">
        <f ca="1">IF(ROW()&lt;13,"",AVERAGE(OFFSET(United_States[[#This Row],[Last]],,,-12)))</f>
        <v>342.91666666666669</v>
      </c>
      <c r="F1408" s="9">
        <f t="shared" si="43"/>
        <v>-8.9820359281437123E-3</v>
      </c>
      <c r="G1408" s="16">
        <f ca="1">IF(ROW()&lt;13,"",AVERAGE(OFFSET(United_States[[#This Row],[% Change]],,,-12)))</f>
        <v>-2.6862845728038123E-3</v>
      </c>
    </row>
    <row r="1409" spans="1:7" x14ac:dyDescent="0.25">
      <c r="A1409" s="1"/>
      <c r="B1409" s="2">
        <v>34328</v>
      </c>
      <c r="C1409" s="1">
        <v>290</v>
      </c>
      <c r="D1409" s="1">
        <f t="shared" si="42"/>
        <v>-41</v>
      </c>
      <c r="E1409" s="1">
        <f ca="1">IF(ROW()&lt;13,"",AVERAGE(OFFSET(United_States[[#This Row],[Last]],,,-12)))</f>
        <v>339.33333333333331</v>
      </c>
      <c r="F1409" s="9">
        <f t="shared" si="43"/>
        <v>-0.12386706948640483</v>
      </c>
      <c r="G1409" s="16">
        <f ca="1">IF(ROW()&lt;13,"",AVERAGE(OFFSET(United_States[[#This Row],[% Change]],,,-12)))</f>
        <v>-1.0578997117467771E-2</v>
      </c>
    </row>
    <row r="1410" spans="1:7" x14ac:dyDescent="0.25">
      <c r="A1410" s="1"/>
      <c r="B1410" s="2">
        <v>34335</v>
      </c>
      <c r="C1410" s="1">
        <v>341</v>
      </c>
      <c r="D1410" s="1">
        <f t="shared" ref="D1410:D1473" si="44">C1410-C1409</f>
        <v>51</v>
      </c>
      <c r="E1410" s="1">
        <f ca="1">IF(ROW()&lt;13,"",AVERAGE(OFFSET(United_States[[#This Row],[Last]],,,-12)))</f>
        <v>338.16666666666669</v>
      </c>
      <c r="F1410" s="9">
        <f t="shared" ref="F1410:F1473" si="45">(C1410-C1409)/C1409</f>
        <v>0.17586206896551723</v>
      </c>
      <c r="G1410" s="16">
        <f ca="1">IF(ROW()&lt;13,"",AVERAGE(OFFSET(United_States[[#This Row],[% Change]],,,-12)))</f>
        <v>-1.4293302091801751E-3</v>
      </c>
    </row>
    <row r="1411" spans="1:7" x14ac:dyDescent="0.25">
      <c r="A1411" s="1"/>
      <c r="B1411" s="2">
        <v>34342</v>
      </c>
      <c r="C1411" s="1">
        <v>343</v>
      </c>
      <c r="D1411" s="1">
        <f t="shared" si="44"/>
        <v>2</v>
      </c>
      <c r="E1411" s="1">
        <f ca="1">IF(ROW()&lt;13,"",AVERAGE(OFFSET(United_States[[#This Row],[Last]],,,-12)))</f>
        <v>336.83333333333331</v>
      </c>
      <c r="F1411" s="9">
        <f t="shared" si="45"/>
        <v>5.8651026392961877E-3</v>
      </c>
      <c r="G1411" s="16">
        <f ca="1">IF(ROW()&lt;13,"",AVERAGE(OFFSET(United_States[[#This Row],[% Change]],,,-12)))</f>
        <v>-1.8795387920557283E-3</v>
      </c>
    </row>
    <row r="1412" spans="1:7" x14ac:dyDescent="0.25">
      <c r="A1412" s="1"/>
      <c r="B1412" s="2">
        <v>34349</v>
      </c>
      <c r="C1412" s="1">
        <v>355</v>
      </c>
      <c r="D1412" s="1">
        <f t="shared" si="44"/>
        <v>12</v>
      </c>
      <c r="E1412" s="1">
        <f ca="1">IF(ROW()&lt;13,"",AVERAGE(OFFSET(United_States[[#This Row],[Last]],,,-12)))</f>
        <v>336.91666666666669</v>
      </c>
      <c r="F1412" s="9">
        <f t="shared" si="45"/>
        <v>3.4985422740524783E-2</v>
      </c>
      <c r="G1412" s="16">
        <f ca="1">IF(ROW()&lt;13,"",AVERAGE(OFFSET(United_States[[#This Row],[% Change]],,,-12)))</f>
        <v>2.1965444864606135E-3</v>
      </c>
    </row>
    <row r="1413" spans="1:7" x14ac:dyDescent="0.25">
      <c r="A1413" s="1"/>
      <c r="B1413" s="2">
        <v>34356</v>
      </c>
      <c r="C1413" s="1">
        <v>351</v>
      </c>
      <c r="D1413" s="1">
        <f t="shared" si="44"/>
        <v>-4</v>
      </c>
      <c r="E1413" s="1">
        <f ca="1">IF(ROW()&lt;13,"",AVERAGE(OFFSET(United_States[[#This Row],[Last]],,,-12)))</f>
        <v>337.16666666666669</v>
      </c>
      <c r="F1413" s="9">
        <f t="shared" si="45"/>
        <v>-1.1267605633802818E-2</v>
      </c>
      <c r="G1413" s="16">
        <f ca="1">IF(ROW()&lt;13,"",AVERAGE(OFFSET(United_States[[#This Row],[% Change]],,,-12)))</f>
        <v>2.6700067288414533E-3</v>
      </c>
    </row>
    <row r="1414" spans="1:7" x14ac:dyDescent="0.25">
      <c r="A1414" s="1"/>
      <c r="B1414" s="2">
        <v>34363</v>
      </c>
      <c r="C1414" s="1">
        <v>406</v>
      </c>
      <c r="D1414" s="1">
        <f t="shared" si="44"/>
        <v>55</v>
      </c>
      <c r="E1414" s="1">
        <f ca="1">IF(ROW()&lt;13,"",AVERAGE(OFFSET(United_States[[#This Row],[Last]],,,-12)))</f>
        <v>341.83333333333331</v>
      </c>
      <c r="F1414" s="9">
        <f t="shared" si="45"/>
        <v>0.15669515669515668</v>
      </c>
      <c r="G1414" s="16">
        <f ca="1">IF(ROW()&lt;13,"",AVERAGE(OFFSET(United_States[[#This Row],[% Change]],,,-12)))</f>
        <v>1.524900925037271E-2</v>
      </c>
    </row>
    <row r="1415" spans="1:7" x14ac:dyDescent="0.25">
      <c r="A1415" s="1"/>
      <c r="B1415" s="2">
        <v>34370</v>
      </c>
      <c r="C1415" s="1">
        <v>361</v>
      </c>
      <c r="D1415" s="1">
        <f t="shared" si="44"/>
        <v>-45</v>
      </c>
      <c r="E1415" s="1">
        <f ca="1">IF(ROW()&lt;13,"",AVERAGE(OFFSET(United_States[[#This Row],[Last]],,,-12)))</f>
        <v>343.5</v>
      </c>
      <c r="F1415" s="9">
        <f t="shared" si="45"/>
        <v>-0.11083743842364532</v>
      </c>
      <c r="G1415" s="16">
        <f ca="1">IF(ROW()&lt;13,"",AVERAGE(OFFSET(United_States[[#This Row],[% Change]],,,-12)))</f>
        <v>8.1554131912594096E-3</v>
      </c>
    </row>
    <row r="1416" spans="1:7" x14ac:dyDescent="0.25">
      <c r="A1416" s="1"/>
      <c r="B1416" s="2">
        <v>34377</v>
      </c>
      <c r="C1416" s="1">
        <v>354</v>
      </c>
      <c r="D1416" s="1">
        <f t="shared" si="44"/>
        <v>-7</v>
      </c>
      <c r="E1416" s="1">
        <f ca="1">IF(ROW()&lt;13,"",AVERAGE(OFFSET(United_States[[#This Row],[Last]],,,-12)))</f>
        <v>345</v>
      </c>
      <c r="F1416" s="9">
        <f t="shared" si="45"/>
        <v>-1.9390581717451522E-2</v>
      </c>
      <c r="G1416" s="16">
        <f ca="1">IF(ROW()&lt;13,"",AVERAGE(OFFSET(United_States[[#This Row],[% Change]],,,-12)))</f>
        <v>7.7614277646584871E-3</v>
      </c>
    </row>
    <row r="1417" spans="1:7" x14ac:dyDescent="0.25">
      <c r="A1417" s="1"/>
      <c r="B1417" s="2">
        <v>34384</v>
      </c>
      <c r="C1417" s="1">
        <v>352</v>
      </c>
      <c r="D1417" s="1">
        <f t="shared" si="44"/>
        <v>-2</v>
      </c>
      <c r="E1417" s="1">
        <f ca="1">IF(ROW()&lt;13,"",AVERAGE(OFFSET(United_States[[#This Row],[Last]],,,-12)))</f>
        <v>346.25</v>
      </c>
      <c r="F1417" s="9">
        <f t="shared" si="45"/>
        <v>-5.6497175141242938E-3</v>
      </c>
      <c r="G1417" s="16">
        <f ca="1">IF(ROW()&lt;13,"",AVERAGE(OFFSET(United_States[[#This Row],[% Change]],,,-12)))</f>
        <v>7.0426020987989233E-3</v>
      </c>
    </row>
    <row r="1418" spans="1:7" x14ac:dyDescent="0.25">
      <c r="A1418" s="1"/>
      <c r="B1418" s="2">
        <v>34391</v>
      </c>
      <c r="C1418" s="1">
        <v>327</v>
      </c>
      <c r="D1418" s="1">
        <f t="shared" si="44"/>
        <v>-25</v>
      </c>
      <c r="E1418" s="1">
        <f ca="1">IF(ROW()&lt;13,"",AVERAGE(OFFSET(United_States[[#This Row],[Last]],,,-12)))</f>
        <v>345.41666666666669</v>
      </c>
      <c r="F1418" s="9">
        <f t="shared" si="45"/>
        <v>-7.1022727272727279E-2</v>
      </c>
      <c r="G1418" s="16">
        <f ca="1">IF(ROW()&lt;13,"",AVERAGE(OFFSET(United_States[[#This Row],[% Change]],,,-12)))</f>
        <v>1.124041492738317E-3</v>
      </c>
    </row>
    <row r="1419" spans="1:7" x14ac:dyDescent="0.25">
      <c r="A1419" s="1"/>
      <c r="B1419" s="2">
        <v>34398</v>
      </c>
      <c r="C1419" s="1">
        <v>348</v>
      </c>
      <c r="D1419" s="1">
        <f t="shared" si="44"/>
        <v>21</v>
      </c>
      <c r="E1419" s="1">
        <f ca="1">IF(ROW()&lt;13,"",AVERAGE(OFFSET(United_States[[#This Row],[Last]],,,-12)))</f>
        <v>346.58333333333331</v>
      </c>
      <c r="F1419" s="9">
        <f t="shared" si="45"/>
        <v>6.4220183486238536E-2</v>
      </c>
      <c r="G1419" s="16">
        <f ca="1">IF(ROW()&lt;13,"",AVERAGE(OFFSET(United_States[[#This Row],[% Change]],,,-12)))</f>
        <v>7.2175632125361404E-3</v>
      </c>
    </row>
    <row r="1420" spans="1:7" x14ac:dyDescent="0.25">
      <c r="A1420" s="1"/>
      <c r="B1420" s="2">
        <v>34405</v>
      </c>
      <c r="C1420" s="1">
        <v>341</v>
      </c>
      <c r="D1420" s="1">
        <f t="shared" si="44"/>
        <v>-7</v>
      </c>
      <c r="E1420" s="1">
        <f ca="1">IF(ROW()&lt;13,"",AVERAGE(OFFSET(United_States[[#This Row],[Last]],,,-12)))</f>
        <v>347.41666666666669</v>
      </c>
      <c r="F1420" s="9">
        <f t="shared" si="45"/>
        <v>-2.0114942528735632E-2</v>
      </c>
      <c r="G1420" s="16">
        <f ca="1">IF(ROW()&lt;13,"",AVERAGE(OFFSET(United_States[[#This Row],[% Change]],,,-12)))</f>
        <v>6.2898209958201431E-3</v>
      </c>
    </row>
    <row r="1421" spans="1:7" x14ac:dyDescent="0.25">
      <c r="A1421" s="1"/>
      <c r="B1421" s="2">
        <v>34412</v>
      </c>
      <c r="C1421" s="1">
        <v>332</v>
      </c>
      <c r="D1421" s="1">
        <f t="shared" si="44"/>
        <v>-9</v>
      </c>
      <c r="E1421" s="1">
        <f ca="1">IF(ROW()&lt;13,"",AVERAGE(OFFSET(United_States[[#This Row],[Last]],,,-12)))</f>
        <v>350.91666666666669</v>
      </c>
      <c r="F1421" s="9">
        <f t="shared" si="45"/>
        <v>-2.6392961876832845E-2</v>
      </c>
      <c r="G1421" s="16">
        <f ca="1">IF(ROW()&lt;13,"",AVERAGE(OFFSET(United_States[[#This Row],[% Change]],,,-12)))</f>
        <v>1.4412663296617804E-2</v>
      </c>
    </row>
    <row r="1422" spans="1:7" x14ac:dyDescent="0.25">
      <c r="A1422" s="1"/>
      <c r="B1422" s="2">
        <v>34419</v>
      </c>
      <c r="C1422" s="1">
        <v>322</v>
      </c>
      <c r="D1422" s="1">
        <f t="shared" si="44"/>
        <v>-10</v>
      </c>
      <c r="E1422" s="1">
        <f ca="1">IF(ROW()&lt;13,"",AVERAGE(OFFSET(United_States[[#This Row],[Last]],,,-12)))</f>
        <v>349.33333333333331</v>
      </c>
      <c r="F1422" s="9">
        <f t="shared" si="45"/>
        <v>-3.0120481927710843E-2</v>
      </c>
      <c r="G1422" s="16">
        <f ca="1">IF(ROW()&lt;13,"",AVERAGE(OFFSET(United_States[[#This Row],[% Change]],,,-12)))</f>
        <v>-2.7525492778178642E-3</v>
      </c>
    </row>
    <row r="1423" spans="1:7" x14ac:dyDescent="0.25">
      <c r="A1423" s="1"/>
      <c r="B1423" s="2">
        <v>34426</v>
      </c>
      <c r="C1423" s="1">
        <v>342</v>
      </c>
      <c r="D1423" s="1">
        <f t="shared" si="44"/>
        <v>20</v>
      </c>
      <c r="E1423" s="1">
        <f ca="1">IF(ROW()&lt;13,"",AVERAGE(OFFSET(United_States[[#This Row],[Last]],,,-12)))</f>
        <v>349.25</v>
      </c>
      <c r="F1423" s="9">
        <f t="shared" si="45"/>
        <v>6.2111801242236024E-2</v>
      </c>
      <c r="G1423" s="16">
        <f ca="1">IF(ROW()&lt;13,"",AVERAGE(OFFSET(United_States[[#This Row],[% Change]],,,-12)))</f>
        <v>1.934675605760456E-3</v>
      </c>
    </row>
    <row r="1424" spans="1:7" x14ac:dyDescent="0.25">
      <c r="A1424" s="1"/>
      <c r="B1424" s="2">
        <v>34433</v>
      </c>
      <c r="C1424" s="1">
        <v>349</v>
      </c>
      <c r="D1424" s="1">
        <f t="shared" si="44"/>
        <v>7</v>
      </c>
      <c r="E1424" s="1">
        <f ca="1">IF(ROW()&lt;13,"",AVERAGE(OFFSET(United_States[[#This Row],[Last]],,,-12)))</f>
        <v>348.75</v>
      </c>
      <c r="F1424" s="9">
        <f t="shared" si="45"/>
        <v>2.046783625730994E-2</v>
      </c>
      <c r="G1424" s="16">
        <f ca="1">IF(ROW()&lt;13,"",AVERAGE(OFFSET(United_States[[#This Row],[% Change]],,,-12)))</f>
        <v>7.2487673215921851E-4</v>
      </c>
    </row>
    <row r="1425" spans="1:7" x14ac:dyDescent="0.25">
      <c r="A1425" s="1"/>
      <c r="B1425" s="2">
        <v>34440</v>
      </c>
      <c r="C1425" s="1">
        <v>354</v>
      </c>
      <c r="D1425" s="1">
        <f t="shared" si="44"/>
        <v>5</v>
      </c>
      <c r="E1425" s="1">
        <f ca="1">IF(ROW()&lt;13,"",AVERAGE(OFFSET(United_States[[#This Row],[Last]],,,-12)))</f>
        <v>349</v>
      </c>
      <c r="F1425" s="9">
        <f t="shared" si="45"/>
        <v>1.4326647564469915E-2</v>
      </c>
      <c r="G1425" s="16">
        <f ca="1">IF(ROW()&lt;13,"",AVERAGE(OFFSET(United_States[[#This Row],[% Change]],,,-12)))</f>
        <v>2.8577311653486138E-3</v>
      </c>
    </row>
    <row r="1426" spans="1:7" x14ac:dyDescent="0.25">
      <c r="A1426" s="1"/>
      <c r="B1426" s="2">
        <v>34447</v>
      </c>
      <c r="C1426" s="1">
        <v>331</v>
      </c>
      <c r="D1426" s="1">
        <f t="shared" si="44"/>
        <v>-23</v>
      </c>
      <c r="E1426" s="1">
        <f ca="1">IF(ROW()&lt;13,"",AVERAGE(OFFSET(United_States[[#This Row],[Last]],,,-12)))</f>
        <v>342.75</v>
      </c>
      <c r="F1426" s="9">
        <f t="shared" si="45"/>
        <v>-6.4971751412429377E-2</v>
      </c>
      <c r="G1426" s="16">
        <f ca="1">IF(ROW()&lt;13,"",AVERAGE(OFFSET(United_States[[#This Row],[% Change]],,,-12)))</f>
        <v>-1.561451117695023E-2</v>
      </c>
    </row>
    <row r="1427" spans="1:7" x14ac:dyDescent="0.25">
      <c r="A1427" s="1"/>
      <c r="B1427" s="2">
        <v>34454</v>
      </c>
      <c r="C1427" s="1">
        <v>344</v>
      </c>
      <c r="D1427" s="1">
        <f t="shared" si="44"/>
        <v>13</v>
      </c>
      <c r="E1427" s="1">
        <f ca="1">IF(ROW()&lt;13,"",AVERAGE(OFFSET(United_States[[#This Row],[Last]],,,-12)))</f>
        <v>341.33333333333331</v>
      </c>
      <c r="F1427" s="9">
        <f t="shared" si="45"/>
        <v>3.9274924471299093E-2</v>
      </c>
      <c r="G1427" s="16">
        <f ca="1">IF(ROW()&lt;13,"",AVERAGE(OFFSET(United_States[[#This Row],[% Change]],,,-12)))</f>
        <v>-3.1051476023715237E-3</v>
      </c>
    </row>
    <row r="1428" spans="1:7" x14ac:dyDescent="0.25">
      <c r="A1428" s="1"/>
      <c r="B1428" s="2">
        <v>34461</v>
      </c>
      <c r="C1428" s="1">
        <v>371</v>
      </c>
      <c r="D1428" s="1">
        <f t="shared" si="44"/>
        <v>27</v>
      </c>
      <c r="E1428" s="1">
        <f ca="1">IF(ROW()&lt;13,"",AVERAGE(OFFSET(United_States[[#This Row],[Last]],,,-12)))</f>
        <v>342.75</v>
      </c>
      <c r="F1428" s="9">
        <f t="shared" si="45"/>
        <v>7.8488372093023256E-2</v>
      </c>
      <c r="G1428" s="16">
        <f ca="1">IF(ROW()&lt;13,"",AVERAGE(OFFSET(United_States[[#This Row],[% Change]],,,-12)))</f>
        <v>5.0514318818347071E-3</v>
      </c>
    </row>
    <row r="1429" spans="1:7" x14ac:dyDescent="0.25">
      <c r="A1429" s="1"/>
      <c r="B1429" s="2">
        <v>34468</v>
      </c>
      <c r="C1429" s="1">
        <v>360</v>
      </c>
      <c r="D1429" s="1">
        <f t="shared" si="44"/>
        <v>-11</v>
      </c>
      <c r="E1429" s="1">
        <f ca="1">IF(ROW()&lt;13,"",AVERAGE(OFFSET(United_States[[#This Row],[Last]],,,-12)))</f>
        <v>343.41666666666669</v>
      </c>
      <c r="F1429" s="9">
        <f t="shared" si="45"/>
        <v>-2.9649595687331536E-2</v>
      </c>
      <c r="G1429" s="16">
        <f ca="1">IF(ROW()&lt;13,"",AVERAGE(OFFSET(United_States[[#This Row],[% Change]],,,-12)))</f>
        <v>3.0514420340674365E-3</v>
      </c>
    </row>
    <row r="1430" spans="1:7" x14ac:dyDescent="0.25">
      <c r="A1430" s="1"/>
      <c r="B1430" s="2">
        <v>34475</v>
      </c>
      <c r="C1430" s="1">
        <v>357</v>
      </c>
      <c r="D1430" s="1">
        <f t="shared" si="44"/>
        <v>-3</v>
      </c>
      <c r="E1430" s="1">
        <f ca="1">IF(ROW()&lt;13,"",AVERAGE(OFFSET(United_States[[#This Row],[Last]],,,-12)))</f>
        <v>345.91666666666669</v>
      </c>
      <c r="F1430" s="9">
        <f t="shared" si="45"/>
        <v>-8.3333333333333332E-3</v>
      </c>
      <c r="G1430" s="16">
        <f ca="1">IF(ROW()&lt;13,"",AVERAGE(OFFSET(United_States[[#This Row],[% Change]],,,-12)))</f>
        <v>8.2755581956836001E-3</v>
      </c>
    </row>
    <row r="1431" spans="1:7" x14ac:dyDescent="0.25">
      <c r="A1431" s="1"/>
      <c r="B1431" s="2">
        <v>34482</v>
      </c>
      <c r="C1431" s="1">
        <v>348</v>
      </c>
      <c r="D1431" s="1">
        <f t="shared" si="44"/>
        <v>-9</v>
      </c>
      <c r="E1431" s="1">
        <f ca="1">IF(ROW()&lt;13,"",AVERAGE(OFFSET(United_States[[#This Row],[Last]],,,-12)))</f>
        <v>345.91666666666669</v>
      </c>
      <c r="F1431" s="9">
        <f t="shared" si="45"/>
        <v>-2.5210084033613446E-2</v>
      </c>
      <c r="G1431" s="16">
        <f ca="1">IF(ROW()&lt;13,"",AVERAGE(OFFSET(United_States[[#This Row],[% Change]],,,-12)))</f>
        <v>8.2303590236260159E-4</v>
      </c>
    </row>
    <row r="1432" spans="1:7" x14ac:dyDescent="0.25">
      <c r="A1432" s="1"/>
      <c r="B1432" s="2">
        <v>34489</v>
      </c>
      <c r="C1432" s="1">
        <v>345</v>
      </c>
      <c r="D1432" s="1">
        <f t="shared" si="44"/>
        <v>-3</v>
      </c>
      <c r="E1432" s="1">
        <f ca="1">IF(ROW()&lt;13,"",AVERAGE(OFFSET(United_States[[#This Row],[Last]],,,-12)))</f>
        <v>346.25</v>
      </c>
      <c r="F1432" s="9">
        <f t="shared" si="45"/>
        <v>-8.6206896551724137E-3</v>
      </c>
      <c r="G1432" s="16">
        <f ca="1">IF(ROW()&lt;13,"",AVERAGE(OFFSET(United_States[[#This Row],[% Change]],,,-12)))</f>
        <v>1.7808903084928689E-3</v>
      </c>
    </row>
    <row r="1433" spans="1:7" x14ac:dyDescent="0.25">
      <c r="A1433" s="1"/>
      <c r="B1433" s="2">
        <v>34496</v>
      </c>
      <c r="C1433" s="1">
        <v>338</v>
      </c>
      <c r="D1433" s="1">
        <f t="shared" si="44"/>
        <v>-7</v>
      </c>
      <c r="E1433" s="1">
        <f ca="1">IF(ROW()&lt;13,"",AVERAGE(OFFSET(United_States[[#This Row],[Last]],,,-12)))</f>
        <v>346.75</v>
      </c>
      <c r="F1433" s="9">
        <f t="shared" si="45"/>
        <v>-2.0289855072463767E-2</v>
      </c>
      <c r="G1433" s="16">
        <f ca="1">IF(ROW()&lt;13,"",AVERAGE(OFFSET(United_States[[#This Row],[% Change]],,,-12)))</f>
        <v>2.2894825421902938E-3</v>
      </c>
    </row>
    <row r="1434" spans="1:7" x14ac:dyDescent="0.25">
      <c r="A1434" s="1"/>
      <c r="B1434" s="2">
        <v>34503</v>
      </c>
      <c r="C1434" s="1">
        <v>336</v>
      </c>
      <c r="D1434" s="1">
        <f t="shared" si="44"/>
        <v>-2</v>
      </c>
      <c r="E1434" s="1">
        <f ca="1">IF(ROW()&lt;13,"",AVERAGE(OFFSET(United_States[[#This Row],[Last]],,,-12)))</f>
        <v>347.91666666666669</v>
      </c>
      <c r="F1434" s="9">
        <f t="shared" si="45"/>
        <v>-5.9171597633136093E-3</v>
      </c>
      <c r="G1434" s="16">
        <f ca="1">IF(ROW()&lt;13,"",AVERAGE(OFFSET(United_States[[#This Row],[% Change]],,,-12)))</f>
        <v>4.3064260558900612E-3</v>
      </c>
    </row>
    <row r="1435" spans="1:7" x14ac:dyDescent="0.25">
      <c r="A1435" s="1"/>
      <c r="B1435" s="2">
        <v>34510</v>
      </c>
      <c r="C1435" s="1">
        <v>341</v>
      </c>
      <c r="D1435" s="1">
        <f t="shared" si="44"/>
        <v>5</v>
      </c>
      <c r="E1435" s="1">
        <f ca="1">IF(ROW()&lt;13,"",AVERAGE(OFFSET(United_States[[#This Row],[Last]],,,-12)))</f>
        <v>347.83333333333331</v>
      </c>
      <c r="F1435" s="9">
        <f t="shared" si="45"/>
        <v>1.488095238095238E-2</v>
      </c>
      <c r="G1435" s="16">
        <f ca="1">IF(ROW()&lt;13,"",AVERAGE(OFFSET(United_States[[#This Row],[% Change]],,,-12)))</f>
        <v>3.7052198411642443E-4</v>
      </c>
    </row>
    <row r="1436" spans="1:7" x14ac:dyDescent="0.25">
      <c r="A1436" s="1"/>
      <c r="B1436" s="2">
        <v>34517</v>
      </c>
      <c r="C1436" s="1">
        <v>334</v>
      </c>
      <c r="D1436" s="1">
        <f t="shared" si="44"/>
        <v>-7</v>
      </c>
      <c r="E1436" s="1">
        <f ca="1">IF(ROW()&lt;13,"",AVERAGE(OFFSET(United_States[[#This Row],[Last]],,,-12)))</f>
        <v>346.58333333333331</v>
      </c>
      <c r="F1436" s="9">
        <f t="shared" si="45"/>
        <v>-2.0527859237536656E-2</v>
      </c>
      <c r="G1436" s="16">
        <f ca="1">IF(ROW()&lt;13,"",AVERAGE(OFFSET(United_States[[#This Row],[% Change]],,,-12)))</f>
        <v>-3.0457859737874587E-3</v>
      </c>
    </row>
    <row r="1437" spans="1:7" x14ac:dyDescent="0.25">
      <c r="A1437" s="1"/>
      <c r="B1437" s="2">
        <v>34524</v>
      </c>
      <c r="C1437" s="1">
        <v>341</v>
      </c>
      <c r="D1437" s="1">
        <f t="shared" si="44"/>
        <v>7</v>
      </c>
      <c r="E1437" s="1">
        <f ca="1">IF(ROW()&lt;13,"",AVERAGE(OFFSET(United_States[[#This Row],[Last]],,,-12)))</f>
        <v>345.5</v>
      </c>
      <c r="F1437" s="9">
        <f t="shared" si="45"/>
        <v>2.0958083832335328E-2</v>
      </c>
      <c r="G1437" s="16">
        <f ca="1">IF(ROW()&lt;13,"",AVERAGE(OFFSET(United_States[[#This Row],[% Change]],,,-12)))</f>
        <v>-2.4931662847986736E-3</v>
      </c>
    </row>
    <row r="1438" spans="1:7" x14ac:dyDescent="0.25">
      <c r="A1438" s="1"/>
      <c r="B1438" s="2">
        <v>34531</v>
      </c>
      <c r="C1438" s="1">
        <v>359</v>
      </c>
      <c r="D1438" s="1">
        <f t="shared" si="44"/>
        <v>18</v>
      </c>
      <c r="E1438" s="1">
        <f ca="1">IF(ROW()&lt;13,"",AVERAGE(OFFSET(United_States[[#This Row],[Last]],,,-12)))</f>
        <v>347.83333333333331</v>
      </c>
      <c r="F1438" s="9">
        <f t="shared" si="45"/>
        <v>5.2785923753665691E-2</v>
      </c>
      <c r="G1438" s="16">
        <f ca="1">IF(ROW()&lt;13,"",AVERAGE(OFFSET(United_States[[#This Row],[% Change]],,,-12)))</f>
        <v>7.3199733123759173E-3</v>
      </c>
    </row>
    <row r="1439" spans="1:7" x14ac:dyDescent="0.25">
      <c r="A1439" s="1"/>
      <c r="B1439" s="2">
        <v>34538</v>
      </c>
      <c r="C1439" s="1">
        <v>345</v>
      </c>
      <c r="D1439" s="1">
        <f t="shared" si="44"/>
        <v>-14</v>
      </c>
      <c r="E1439" s="1">
        <f ca="1">IF(ROW()&lt;13,"",AVERAGE(OFFSET(United_States[[#This Row],[Last]],,,-12)))</f>
        <v>347.91666666666669</v>
      </c>
      <c r="F1439" s="9">
        <f t="shared" si="45"/>
        <v>-3.8997214484679667E-2</v>
      </c>
      <c r="G1439" s="16">
        <f ca="1">IF(ROW()&lt;13,"",AVERAGE(OFFSET(United_States[[#This Row],[% Change]],,,-12)))</f>
        <v>7.9729506604435223E-4</v>
      </c>
    </row>
    <row r="1440" spans="1:7" x14ac:dyDescent="0.25">
      <c r="A1440" s="1"/>
      <c r="B1440" s="2">
        <v>34545</v>
      </c>
      <c r="C1440" s="1">
        <v>332</v>
      </c>
      <c r="D1440" s="1">
        <f t="shared" si="44"/>
        <v>-13</v>
      </c>
      <c r="E1440" s="1">
        <f ca="1">IF(ROW()&lt;13,"",AVERAGE(OFFSET(United_States[[#This Row],[Last]],,,-12)))</f>
        <v>344.66666666666669</v>
      </c>
      <c r="F1440" s="9">
        <f t="shared" si="45"/>
        <v>-3.7681159420289857E-2</v>
      </c>
      <c r="G1440" s="16">
        <f ca="1">IF(ROW()&lt;13,"",AVERAGE(OFFSET(United_States[[#This Row],[% Change]],,,-12)))</f>
        <v>-8.8834992267317406E-3</v>
      </c>
    </row>
    <row r="1441" spans="1:7" x14ac:dyDescent="0.25">
      <c r="A1441" s="1"/>
      <c r="B1441" s="2">
        <v>34552</v>
      </c>
      <c r="C1441" s="1">
        <v>338</v>
      </c>
      <c r="D1441" s="1">
        <f t="shared" si="44"/>
        <v>6</v>
      </c>
      <c r="E1441" s="1">
        <f ca="1">IF(ROW()&lt;13,"",AVERAGE(OFFSET(United_States[[#This Row],[Last]],,,-12)))</f>
        <v>342.83333333333331</v>
      </c>
      <c r="F1441" s="9">
        <f t="shared" si="45"/>
        <v>1.8072289156626505E-2</v>
      </c>
      <c r="G1441" s="16">
        <f ca="1">IF(ROW()&lt;13,"",AVERAGE(OFFSET(United_States[[#This Row],[% Change]],,,-12)))</f>
        <v>-4.9066754897352351E-3</v>
      </c>
    </row>
    <row r="1442" spans="1:7" x14ac:dyDescent="0.25">
      <c r="A1442" s="1"/>
      <c r="B1442" s="2">
        <v>34559</v>
      </c>
      <c r="C1442" s="1">
        <v>335</v>
      </c>
      <c r="D1442" s="1">
        <f t="shared" si="44"/>
        <v>-3</v>
      </c>
      <c r="E1442" s="1">
        <f ca="1">IF(ROW()&lt;13,"",AVERAGE(OFFSET(United_States[[#This Row],[Last]],,,-12)))</f>
        <v>341</v>
      </c>
      <c r="F1442" s="9">
        <f t="shared" si="45"/>
        <v>-8.8757396449704144E-3</v>
      </c>
      <c r="G1442" s="16">
        <f ca="1">IF(ROW()&lt;13,"",AVERAGE(OFFSET(United_States[[#This Row],[% Change]],,,-12)))</f>
        <v>-4.9518760157049929E-3</v>
      </c>
    </row>
    <row r="1443" spans="1:7" x14ac:dyDescent="0.25">
      <c r="A1443" s="1"/>
      <c r="B1443" s="2">
        <v>34566</v>
      </c>
      <c r="C1443" s="1">
        <v>331</v>
      </c>
      <c r="D1443" s="1">
        <f t="shared" si="44"/>
        <v>-4</v>
      </c>
      <c r="E1443" s="1">
        <f ca="1">IF(ROW()&lt;13,"",AVERAGE(OFFSET(United_States[[#This Row],[Last]],,,-12)))</f>
        <v>339.58333333333331</v>
      </c>
      <c r="F1443" s="9">
        <f t="shared" si="45"/>
        <v>-1.1940298507462687E-2</v>
      </c>
      <c r="G1443" s="16">
        <f ca="1">IF(ROW()&lt;13,"",AVERAGE(OFFSET(United_States[[#This Row],[% Change]],,,-12)))</f>
        <v>-3.8460605551924303E-3</v>
      </c>
    </row>
    <row r="1444" spans="1:7" x14ac:dyDescent="0.25">
      <c r="A1444" s="1"/>
      <c r="B1444" s="2">
        <v>34573</v>
      </c>
      <c r="C1444" s="1">
        <v>341</v>
      </c>
      <c r="D1444" s="1">
        <f t="shared" si="44"/>
        <v>10</v>
      </c>
      <c r="E1444" s="1">
        <f ca="1">IF(ROW()&lt;13,"",AVERAGE(OFFSET(United_States[[#This Row],[Last]],,,-12)))</f>
        <v>339.25</v>
      </c>
      <c r="F1444" s="9">
        <f t="shared" si="45"/>
        <v>3.0211480362537766E-2</v>
      </c>
      <c r="G1444" s="16">
        <f ca="1">IF(ROW()&lt;13,"",AVERAGE(OFFSET(United_States[[#This Row],[% Change]],,,-12)))</f>
        <v>-6.1004638704991506E-4</v>
      </c>
    </row>
    <row r="1445" spans="1:7" x14ac:dyDescent="0.25">
      <c r="A1445" s="1"/>
      <c r="B1445" s="2">
        <v>34580</v>
      </c>
      <c r="C1445" s="1">
        <v>339</v>
      </c>
      <c r="D1445" s="1">
        <f t="shared" si="44"/>
        <v>-2</v>
      </c>
      <c r="E1445" s="1">
        <f ca="1">IF(ROW()&lt;13,"",AVERAGE(OFFSET(United_States[[#This Row],[Last]],,,-12)))</f>
        <v>339.33333333333331</v>
      </c>
      <c r="F1445" s="9">
        <f t="shared" si="45"/>
        <v>-5.8651026392961877E-3</v>
      </c>
      <c r="G1445" s="16">
        <f ca="1">IF(ROW()&lt;13,"",AVERAGE(OFFSET(United_States[[#This Row],[% Change]],,,-12)))</f>
        <v>5.9201631571404931E-4</v>
      </c>
    </row>
    <row r="1446" spans="1:7" x14ac:dyDescent="0.25">
      <c r="A1446" s="1"/>
      <c r="B1446" s="2">
        <v>34587</v>
      </c>
      <c r="C1446" s="1">
        <v>331</v>
      </c>
      <c r="D1446" s="1">
        <f t="shared" si="44"/>
        <v>-8</v>
      </c>
      <c r="E1446" s="1">
        <f ca="1">IF(ROW()&lt;13,"",AVERAGE(OFFSET(United_States[[#This Row],[Last]],,,-12)))</f>
        <v>338.91666666666669</v>
      </c>
      <c r="F1446" s="9">
        <f t="shared" si="45"/>
        <v>-2.359882005899705E-2</v>
      </c>
      <c r="G1446" s="16">
        <f ca="1">IF(ROW()&lt;13,"",AVERAGE(OFFSET(United_States[[#This Row],[% Change]],,,-12)))</f>
        <v>-8.8145537559290417E-4</v>
      </c>
    </row>
    <row r="1447" spans="1:7" x14ac:dyDescent="0.25">
      <c r="A1447" s="1"/>
      <c r="B1447" s="2">
        <v>34594</v>
      </c>
      <c r="C1447" s="1">
        <v>326</v>
      </c>
      <c r="D1447" s="1">
        <f t="shared" si="44"/>
        <v>-5</v>
      </c>
      <c r="E1447" s="1">
        <f ca="1">IF(ROW()&lt;13,"",AVERAGE(OFFSET(United_States[[#This Row],[Last]],,,-12)))</f>
        <v>337.66666666666669</v>
      </c>
      <c r="F1447" s="9">
        <f t="shared" si="45"/>
        <v>-1.5105740181268883E-2</v>
      </c>
      <c r="G1447" s="16">
        <f ca="1">IF(ROW()&lt;13,"",AVERAGE(OFFSET(United_States[[#This Row],[% Change]],,,-12)))</f>
        <v>-3.3803464224446758E-3</v>
      </c>
    </row>
    <row r="1448" spans="1:7" x14ac:dyDescent="0.25">
      <c r="A1448" s="1"/>
      <c r="B1448" s="2">
        <v>34601</v>
      </c>
      <c r="C1448" s="1">
        <v>325</v>
      </c>
      <c r="D1448" s="1">
        <f t="shared" si="44"/>
        <v>-1</v>
      </c>
      <c r="E1448" s="1">
        <f ca="1">IF(ROW()&lt;13,"",AVERAGE(OFFSET(United_States[[#This Row],[Last]],,,-12)))</f>
        <v>336.91666666666669</v>
      </c>
      <c r="F1448" s="9">
        <f t="shared" si="45"/>
        <v>-3.0674846625766872E-3</v>
      </c>
      <c r="G1448" s="16">
        <f ca="1">IF(ROW()&lt;13,"",AVERAGE(OFFSET(United_States[[#This Row],[% Change]],,,-12)))</f>
        <v>-1.9253152078646781E-3</v>
      </c>
    </row>
    <row r="1449" spans="1:7" x14ac:dyDescent="0.25">
      <c r="A1449" s="1"/>
      <c r="B1449" s="2">
        <v>34608</v>
      </c>
      <c r="C1449" s="1">
        <v>330</v>
      </c>
      <c r="D1449" s="1">
        <f t="shared" si="44"/>
        <v>5</v>
      </c>
      <c r="E1449" s="1">
        <f ca="1">IF(ROW()&lt;13,"",AVERAGE(OFFSET(United_States[[#This Row],[Last]],,,-12)))</f>
        <v>336</v>
      </c>
      <c r="F1449" s="9">
        <f t="shared" si="45"/>
        <v>1.5384615384615385E-2</v>
      </c>
      <c r="G1449" s="16">
        <f ca="1">IF(ROW()&lt;13,"",AVERAGE(OFFSET(United_States[[#This Row],[% Change]],,,-12)))</f>
        <v>-2.3897709118413401E-3</v>
      </c>
    </row>
    <row r="1450" spans="1:7" x14ac:dyDescent="0.25">
      <c r="A1450" s="1"/>
      <c r="B1450" s="2">
        <v>34615</v>
      </c>
      <c r="C1450" s="1">
        <v>341</v>
      </c>
      <c r="D1450" s="1">
        <f t="shared" si="44"/>
        <v>11</v>
      </c>
      <c r="E1450" s="1">
        <f ca="1">IF(ROW()&lt;13,"",AVERAGE(OFFSET(United_States[[#This Row],[Last]],,,-12)))</f>
        <v>334.5</v>
      </c>
      <c r="F1450" s="9">
        <f t="shared" si="45"/>
        <v>3.3333333333333333E-2</v>
      </c>
      <c r="G1450" s="16">
        <f ca="1">IF(ROW()&lt;13,"",AVERAGE(OFFSET(United_States[[#This Row],[% Change]],,,-12)))</f>
        <v>-4.0108201135357043E-3</v>
      </c>
    </row>
    <row r="1451" spans="1:7" x14ac:dyDescent="0.25">
      <c r="A1451" s="1"/>
      <c r="B1451" s="2">
        <v>34622</v>
      </c>
      <c r="C1451" s="1">
        <v>335</v>
      </c>
      <c r="D1451" s="1">
        <f t="shared" si="44"/>
        <v>-6</v>
      </c>
      <c r="E1451" s="1">
        <f ca="1">IF(ROW()&lt;13,"",AVERAGE(OFFSET(United_States[[#This Row],[Last]],,,-12)))</f>
        <v>333.66666666666669</v>
      </c>
      <c r="F1451" s="9">
        <f t="shared" si="45"/>
        <v>-1.7595307917888565E-2</v>
      </c>
      <c r="G1451" s="16">
        <f ca="1">IF(ROW()&lt;13,"",AVERAGE(OFFSET(United_States[[#This Row],[% Change]],,,-12)))</f>
        <v>-2.2273278996364451E-3</v>
      </c>
    </row>
    <row r="1452" spans="1:7" x14ac:dyDescent="0.25">
      <c r="A1452" s="1"/>
      <c r="B1452" s="2">
        <v>34629</v>
      </c>
      <c r="C1452" s="1">
        <v>330</v>
      </c>
      <c r="D1452" s="1">
        <f t="shared" si="44"/>
        <v>-5</v>
      </c>
      <c r="E1452" s="1">
        <f ca="1">IF(ROW()&lt;13,"",AVERAGE(OFFSET(United_States[[#This Row],[Last]],,,-12)))</f>
        <v>333.5</v>
      </c>
      <c r="F1452" s="9">
        <f t="shared" si="45"/>
        <v>-1.4925373134328358E-2</v>
      </c>
      <c r="G1452" s="16">
        <f ca="1">IF(ROW()&lt;13,"",AVERAGE(OFFSET(United_States[[#This Row],[% Change]],,,-12)))</f>
        <v>-3.3101237580632025E-4</v>
      </c>
    </row>
    <row r="1453" spans="1:7" x14ac:dyDescent="0.25">
      <c r="A1453" s="1"/>
      <c r="B1453" s="2">
        <v>34636</v>
      </c>
      <c r="C1453" s="1">
        <v>331</v>
      </c>
      <c r="D1453" s="1">
        <f t="shared" si="44"/>
        <v>1</v>
      </c>
      <c r="E1453" s="1">
        <f ca="1">IF(ROW()&lt;13,"",AVERAGE(OFFSET(United_States[[#This Row],[Last]],,,-12)))</f>
        <v>332.91666666666669</v>
      </c>
      <c r="F1453" s="9">
        <f t="shared" si="45"/>
        <v>3.0303030303030303E-3</v>
      </c>
      <c r="G1453" s="16">
        <f ca="1">IF(ROW()&lt;13,"",AVERAGE(OFFSET(United_States[[#This Row],[% Change]],,,-12)))</f>
        <v>-1.5845112196666098E-3</v>
      </c>
    </row>
    <row r="1454" spans="1:7" x14ac:dyDescent="0.25">
      <c r="A1454" s="1"/>
      <c r="B1454" s="2">
        <v>34643</v>
      </c>
      <c r="C1454" s="1">
        <v>328</v>
      </c>
      <c r="D1454" s="1">
        <f t="shared" si="44"/>
        <v>-3</v>
      </c>
      <c r="E1454" s="1">
        <f ca="1">IF(ROW()&lt;13,"",AVERAGE(OFFSET(United_States[[#This Row],[Last]],,,-12)))</f>
        <v>332.33333333333331</v>
      </c>
      <c r="F1454" s="9">
        <f t="shared" si="45"/>
        <v>-9.0634441087613302E-3</v>
      </c>
      <c r="G1454" s="16">
        <f ca="1">IF(ROW()&lt;13,"",AVERAGE(OFFSET(United_States[[#This Row],[% Change]],,,-12)))</f>
        <v>-1.6001532583158529E-3</v>
      </c>
    </row>
    <row r="1455" spans="1:7" x14ac:dyDescent="0.25">
      <c r="A1455" s="1"/>
      <c r="B1455" s="2">
        <v>34650</v>
      </c>
      <c r="C1455" s="1">
        <v>329</v>
      </c>
      <c r="D1455" s="1">
        <f t="shared" si="44"/>
        <v>1</v>
      </c>
      <c r="E1455" s="1">
        <f ca="1">IF(ROW()&lt;13,"",AVERAGE(OFFSET(United_States[[#This Row],[Last]],,,-12)))</f>
        <v>332.16666666666669</v>
      </c>
      <c r="F1455" s="9">
        <f t="shared" si="45"/>
        <v>3.0487804878048782E-3</v>
      </c>
      <c r="G1455" s="16">
        <f ca="1">IF(ROW()&lt;13,"",AVERAGE(OFFSET(United_States[[#This Row],[% Change]],,,-12)))</f>
        <v>-3.5106334204355557E-4</v>
      </c>
    </row>
    <row r="1456" spans="1:7" x14ac:dyDescent="0.25">
      <c r="A1456" s="1"/>
      <c r="B1456" s="2">
        <v>34657</v>
      </c>
      <c r="C1456" s="1">
        <v>326</v>
      </c>
      <c r="D1456" s="1">
        <f t="shared" si="44"/>
        <v>-3</v>
      </c>
      <c r="E1456" s="1">
        <f ca="1">IF(ROW()&lt;13,"",AVERAGE(OFFSET(United_States[[#This Row],[Last]],,,-12)))</f>
        <v>330.91666666666669</v>
      </c>
      <c r="F1456" s="9">
        <f t="shared" si="45"/>
        <v>-9.11854103343465E-3</v>
      </c>
      <c r="G1456" s="16">
        <f ca="1">IF(ROW()&lt;13,"",AVERAGE(OFFSET(United_States[[#This Row],[% Change]],,,-12)))</f>
        <v>-3.6285651250412571E-3</v>
      </c>
    </row>
    <row r="1457" spans="1:7" x14ac:dyDescent="0.25">
      <c r="A1457" s="1"/>
      <c r="B1457" s="2">
        <v>34664</v>
      </c>
      <c r="C1457" s="1">
        <v>329</v>
      </c>
      <c r="D1457" s="1">
        <f t="shared" si="44"/>
        <v>3</v>
      </c>
      <c r="E1457" s="1">
        <f ca="1">IF(ROW()&lt;13,"",AVERAGE(OFFSET(United_States[[#This Row],[Last]],,,-12)))</f>
        <v>330.08333333333331</v>
      </c>
      <c r="F1457" s="9">
        <f t="shared" si="45"/>
        <v>9.202453987730062E-3</v>
      </c>
      <c r="G1457" s="16">
        <f ca="1">IF(ROW()&lt;13,"",AVERAGE(OFFSET(United_States[[#This Row],[% Change]],,,-12)))</f>
        <v>-2.3729354061224027E-3</v>
      </c>
    </row>
    <row r="1458" spans="1:7" x14ac:dyDescent="0.25">
      <c r="A1458" s="1"/>
      <c r="B1458" s="2">
        <v>34671</v>
      </c>
      <c r="C1458" s="1">
        <v>324</v>
      </c>
      <c r="D1458" s="1">
        <f t="shared" si="44"/>
        <v>-5</v>
      </c>
      <c r="E1458" s="1">
        <f ca="1">IF(ROW()&lt;13,"",AVERAGE(OFFSET(United_States[[#This Row],[Last]],,,-12)))</f>
        <v>329.5</v>
      </c>
      <c r="F1458" s="9">
        <f t="shared" si="45"/>
        <v>-1.5197568389057751E-2</v>
      </c>
      <c r="G1458" s="16">
        <f ca="1">IF(ROW()&lt;13,"",AVERAGE(OFFSET(United_States[[#This Row],[% Change]],,,-12)))</f>
        <v>-1.6728311002941279E-3</v>
      </c>
    </row>
    <row r="1459" spans="1:7" x14ac:dyDescent="0.25">
      <c r="A1459" s="1"/>
      <c r="B1459" s="2">
        <v>34678</v>
      </c>
      <c r="C1459" s="1">
        <v>329</v>
      </c>
      <c r="D1459" s="1">
        <f t="shared" si="44"/>
        <v>5</v>
      </c>
      <c r="E1459" s="1">
        <f ca="1">IF(ROW()&lt;13,"",AVERAGE(OFFSET(United_States[[#This Row],[Last]],,,-12)))</f>
        <v>329.75</v>
      </c>
      <c r="F1459" s="9">
        <f t="shared" si="45"/>
        <v>1.5432098765432098E-2</v>
      </c>
      <c r="G1459" s="16">
        <f ca="1">IF(ROW()&lt;13,"",AVERAGE(OFFSET(United_States[[#This Row],[% Change]],,,-12)))</f>
        <v>8.7198881193095354E-4</v>
      </c>
    </row>
    <row r="1460" spans="1:7" x14ac:dyDescent="0.25">
      <c r="A1460" s="1"/>
      <c r="B1460" s="2">
        <v>34685</v>
      </c>
      <c r="C1460" s="1">
        <v>330</v>
      </c>
      <c r="D1460" s="1">
        <f t="shared" si="44"/>
        <v>1</v>
      </c>
      <c r="E1460" s="1">
        <f ca="1">IF(ROW()&lt;13,"",AVERAGE(OFFSET(United_States[[#This Row],[Last]],,,-12)))</f>
        <v>330.16666666666669</v>
      </c>
      <c r="F1460" s="9">
        <f t="shared" si="45"/>
        <v>3.0395136778115501E-3</v>
      </c>
      <c r="G1460" s="16">
        <f ca="1">IF(ROW()&lt;13,"",AVERAGE(OFFSET(United_States[[#This Row],[% Change]],,,-12)))</f>
        <v>1.38090534029664E-3</v>
      </c>
    </row>
    <row r="1461" spans="1:7" x14ac:dyDescent="0.25">
      <c r="A1461" s="1"/>
      <c r="B1461" s="2">
        <v>34692</v>
      </c>
      <c r="C1461" s="1">
        <v>314</v>
      </c>
      <c r="D1461" s="1">
        <f t="shared" si="44"/>
        <v>-16</v>
      </c>
      <c r="E1461" s="1">
        <f ca="1">IF(ROW()&lt;13,"",AVERAGE(OFFSET(United_States[[#This Row],[Last]],,,-12)))</f>
        <v>328.83333333333331</v>
      </c>
      <c r="F1461" s="9">
        <f t="shared" si="45"/>
        <v>-4.8484848484848485E-2</v>
      </c>
      <c r="G1461" s="16">
        <f ca="1">IF(ROW()&lt;13,"",AVERAGE(OFFSET(United_States[[#This Row],[% Change]],,,-12)))</f>
        <v>-3.9415499821586824E-3</v>
      </c>
    </row>
    <row r="1462" spans="1:7" x14ac:dyDescent="0.25">
      <c r="A1462" s="1"/>
      <c r="B1462" s="2">
        <v>34699</v>
      </c>
      <c r="C1462" s="1">
        <v>319</v>
      </c>
      <c r="D1462" s="1">
        <f t="shared" si="44"/>
        <v>5</v>
      </c>
      <c r="E1462" s="1">
        <f ca="1">IF(ROW()&lt;13,"",AVERAGE(OFFSET(United_States[[#This Row],[Last]],,,-12)))</f>
        <v>327</v>
      </c>
      <c r="F1462" s="9">
        <f t="shared" si="45"/>
        <v>1.5923566878980892E-2</v>
      </c>
      <c r="G1462" s="16">
        <f ca="1">IF(ROW()&lt;13,"",AVERAGE(OFFSET(United_States[[#This Row],[% Change]],,,-12)))</f>
        <v>-5.3923638533547201E-3</v>
      </c>
    </row>
    <row r="1463" spans="1:7" x14ac:dyDescent="0.25">
      <c r="A1463" s="1"/>
      <c r="B1463" s="2">
        <v>34706</v>
      </c>
      <c r="C1463" s="1">
        <v>338</v>
      </c>
      <c r="D1463" s="1">
        <f t="shared" si="44"/>
        <v>19</v>
      </c>
      <c r="E1463" s="1">
        <f ca="1">IF(ROW()&lt;13,"",AVERAGE(OFFSET(United_States[[#This Row],[Last]],,,-12)))</f>
        <v>327.25</v>
      </c>
      <c r="F1463" s="9">
        <f t="shared" si="45"/>
        <v>5.9561128526645767E-2</v>
      </c>
      <c r="G1463" s="16">
        <f ca="1">IF(ROW()&lt;13,"",AVERAGE(OFFSET(United_States[[#This Row],[% Change]],,,-12)))</f>
        <v>1.0373391836898088E-3</v>
      </c>
    </row>
    <row r="1464" spans="1:7" x14ac:dyDescent="0.25">
      <c r="A1464" s="1"/>
      <c r="B1464" s="2">
        <v>34713</v>
      </c>
      <c r="C1464" s="1">
        <v>347</v>
      </c>
      <c r="D1464" s="1">
        <f t="shared" si="44"/>
        <v>9</v>
      </c>
      <c r="E1464" s="1">
        <f ca="1">IF(ROW()&lt;13,"",AVERAGE(OFFSET(United_States[[#This Row],[Last]],,,-12)))</f>
        <v>328.66666666666669</v>
      </c>
      <c r="F1464" s="9">
        <f t="shared" si="45"/>
        <v>2.6627218934911243E-2</v>
      </c>
      <c r="G1464" s="16">
        <f ca="1">IF(ROW()&lt;13,"",AVERAGE(OFFSET(United_States[[#This Row],[% Change]],,,-12)))</f>
        <v>4.5000551894597762E-3</v>
      </c>
    </row>
    <row r="1465" spans="1:7" x14ac:dyDescent="0.25">
      <c r="A1465" s="1"/>
      <c r="B1465" s="2">
        <v>34720</v>
      </c>
      <c r="C1465" s="1">
        <v>325</v>
      </c>
      <c r="D1465" s="1">
        <f t="shared" si="44"/>
        <v>-22</v>
      </c>
      <c r="E1465" s="1">
        <f ca="1">IF(ROW()&lt;13,"",AVERAGE(OFFSET(United_States[[#This Row],[Last]],,,-12)))</f>
        <v>328.16666666666669</v>
      </c>
      <c r="F1465" s="9">
        <f t="shared" si="45"/>
        <v>-6.3400576368876083E-2</v>
      </c>
      <c r="G1465" s="16">
        <f ca="1">IF(ROW()&lt;13,"",AVERAGE(OFFSET(United_States[[#This Row],[% Change]],,,-12)))</f>
        <v>-1.035851427138484E-3</v>
      </c>
    </row>
    <row r="1466" spans="1:7" x14ac:dyDescent="0.25">
      <c r="A1466" s="1"/>
      <c r="B1466" s="2">
        <v>34727</v>
      </c>
      <c r="C1466" s="1">
        <v>324</v>
      </c>
      <c r="D1466" s="1">
        <f t="shared" si="44"/>
        <v>-1</v>
      </c>
      <c r="E1466" s="1">
        <f ca="1">IF(ROW()&lt;13,"",AVERAGE(OFFSET(United_States[[#This Row],[Last]],,,-12)))</f>
        <v>327.83333333333331</v>
      </c>
      <c r="F1466" s="9">
        <f t="shared" si="45"/>
        <v>-3.0769230769230769E-3</v>
      </c>
      <c r="G1466" s="16">
        <f ca="1">IF(ROW()&lt;13,"",AVERAGE(OFFSET(United_States[[#This Row],[% Change]],,,-12)))</f>
        <v>-5.3697467448529678E-4</v>
      </c>
    </row>
    <row r="1467" spans="1:7" x14ac:dyDescent="0.25">
      <c r="A1467" s="1"/>
      <c r="B1467" s="2">
        <v>34734</v>
      </c>
      <c r="C1467" s="1">
        <v>324</v>
      </c>
      <c r="D1467" s="1">
        <f t="shared" si="44"/>
        <v>0</v>
      </c>
      <c r="E1467" s="1">
        <f ca="1">IF(ROW()&lt;13,"",AVERAGE(OFFSET(United_States[[#This Row],[Last]],,,-12)))</f>
        <v>327.41666666666669</v>
      </c>
      <c r="F1467" s="9">
        <f t="shared" si="45"/>
        <v>0</v>
      </c>
      <c r="G1467" s="16">
        <f ca="1">IF(ROW()&lt;13,"",AVERAGE(OFFSET(United_States[[#This Row],[% Change]],,,-12)))</f>
        <v>-7.9103971513570304E-4</v>
      </c>
    </row>
    <row r="1468" spans="1:7" x14ac:dyDescent="0.25">
      <c r="A1468" s="1"/>
      <c r="B1468" s="2">
        <v>34741</v>
      </c>
      <c r="C1468" s="1">
        <v>348</v>
      </c>
      <c r="D1468" s="1">
        <f t="shared" si="44"/>
        <v>24</v>
      </c>
      <c r="E1468" s="1">
        <f ca="1">IF(ROW()&lt;13,"",AVERAGE(OFFSET(United_States[[#This Row],[Last]],,,-12)))</f>
        <v>329.25</v>
      </c>
      <c r="F1468" s="9">
        <f t="shared" si="45"/>
        <v>7.407407407407407E-2</v>
      </c>
      <c r="G1468" s="16">
        <f ca="1">IF(ROW()&lt;13,"",AVERAGE(OFFSET(United_States[[#This Row],[% Change]],,,-12)))</f>
        <v>6.1416782104900232E-3</v>
      </c>
    </row>
    <row r="1469" spans="1:7" x14ac:dyDescent="0.25">
      <c r="A1469" s="1"/>
      <c r="B1469" s="2">
        <v>34748</v>
      </c>
      <c r="C1469" s="1">
        <v>343</v>
      </c>
      <c r="D1469" s="1">
        <f t="shared" si="44"/>
        <v>-5</v>
      </c>
      <c r="E1469" s="1">
        <f ca="1">IF(ROW()&lt;13,"",AVERAGE(OFFSET(United_States[[#This Row],[Last]],,,-12)))</f>
        <v>330.41666666666669</v>
      </c>
      <c r="F1469" s="9">
        <f t="shared" si="45"/>
        <v>-1.4367816091954023E-2</v>
      </c>
      <c r="G1469" s="16">
        <f ca="1">IF(ROW()&lt;13,"",AVERAGE(OFFSET(United_States[[#This Row],[% Change]],,,-12)))</f>
        <v>4.1774890371830166E-3</v>
      </c>
    </row>
    <row r="1470" spans="1:7" x14ac:dyDescent="0.25">
      <c r="A1470" s="1"/>
      <c r="B1470" s="2">
        <v>34755</v>
      </c>
      <c r="C1470" s="1">
        <v>336</v>
      </c>
      <c r="D1470" s="1">
        <f t="shared" si="44"/>
        <v>-7</v>
      </c>
      <c r="E1470" s="1">
        <f ca="1">IF(ROW()&lt;13,"",AVERAGE(OFFSET(United_States[[#This Row],[Last]],,,-12)))</f>
        <v>331.41666666666669</v>
      </c>
      <c r="F1470" s="9">
        <f t="shared" si="45"/>
        <v>-2.0408163265306121E-2</v>
      </c>
      <c r="G1470" s="16">
        <f ca="1">IF(ROW()&lt;13,"",AVERAGE(OFFSET(United_States[[#This Row],[% Change]],,,-12)))</f>
        <v>3.743272797495653E-3</v>
      </c>
    </row>
    <row r="1471" spans="1:7" x14ac:dyDescent="0.25">
      <c r="A1471" s="1"/>
      <c r="B1471" s="2">
        <v>34762</v>
      </c>
      <c r="C1471" s="1">
        <v>339</v>
      </c>
      <c r="D1471" s="1">
        <f t="shared" si="44"/>
        <v>3</v>
      </c>
      <c r="E1471" s="1">
        <f ca="1">IF(ROW()&lt;13,"",AVERAGE(OFFSET(United_States[[#This Row],[Last]],,,-12)))</f>
        <v>332.25</v>
      </c>
      <c r="F1471" s="9">
        <f t="shared" si="45"/>
        <v>8.9285714285714281E-3</v>
      </c>
      <c r="G1471" s="16">
        <f ca="1">IF(ROW()&lt;13,"",AVERAGE(OFFSET(United_States[[#This Row],[% Change]],,,-12)))</f>
        <v>3.2013121860905969E-3</v>
      </c>
    </row>
    <row r="1472" spans="1:7" x14ac:dyDescent="0.25">
      <c r="A1472" s="1"/>
      <c r="B1472" s="2">
        <v>34769</v>
      </c>
      <c r="C1472" s="1">
        <v>347</v>
      </c>
      <c r="D1472" s="1">
        <f t="shared" si="44"/>
        <v>8</v>
      </c>
      <c r="E1472" s="1">
        <f ca="1">IF(ROW()&lt;13,"",AVERAGE(OFFSET(United_States[[#This Row],[Last]],,,-12)))</f>
        <v>333.66666666666669</v>
      </c>
      <c r="F1472" s="9">
        <f t="shared" si="45"/>
        <v>2.359882005899705E-2</v>
      </c>
      <c r="G1472" s="16">
        <f ca="1">IF(ROW()&lt;13,"",AVERAGE(OFFSET(United_States[[#This Row],[% Change]],,,-12)))</f>
        <v>4.9145877178560565E-3</v>
      </c>
    </row>
    <row r="1473" spans="1:7" x14ac:dyDescent="0.25">
      <c r="A1473" s="1"/>
      <c r="B1473" s="2">
        <v>34776</v>
      </c>
      <c r="C1473" s="1">
        <v>343</v>
      </c>
      <c r="D1473" s="1">
        <f t="shared" si="44"/>
        <v>-4</v>
      </c>
      <c r="E1473" s="1">
        <f ca="1">IF(ROW()&lt;13,"",AVERAGE(OFFSET(United_States[[#This Row],[Last]],,,-12)))</f>
        <v>336.08333333333331</v>
      </c>
      <c r="F1473" s="9">
        <f t="shared" si="45"/>
        <v>-1.1527377521613832E-2</v>
      </c>
      <c r="G1473" s="16">
        <f ca="1">IF(ROW()&lt;13,"",AVERAGE(OFFSET(United_States[[#This Row],[% Change]],,,-12)))</f>
        <v>7.9943769647922765E-3</v>
      </c>
    </row>
    <row r="1474" spans="1:7" x14ac:dyDescent="0.25">
      <c r="A1474" s="1"/>
      <c r="B1474" s="2">
        <v>34783</v>
      </c>
      <c r="C1474" s="1">
        <v>332</v>
      </c>
      <c r="D1474" s="1">
        <f t="shared" ref="D1474:D1537" si="46">C1474-C1473</f>
        <v>-11</v>
      </c>
      <c r="E1474" s="1">
        <f ca="1">IF(ROW()&lt;13,"",AVERAGE(OFFSET(United_States[[#This Row],[Last]],,,-12)))</f>
        <v>337.16666666666669</v>
      </c>
      <c r="F1474" s="9">
        <f t="shared" ref="F1474:F1537" si="47">(C1474-C1473)/C1473</f>
        <v>-3.2069970845481049E-2</v>
      </c>
      <c r="G1474" s="16">
        <f ca="1">IF(ROW()&lt;13,"",AVERAGE(OFFSET(United_States[[#This Row],[% Change]],,,-12)))</f>
        <v>3.9949154877537826E-3</v>
      </c>
    </row>
    <row r="1475" spans="1:7" x14ac:dyDescent="0.25">
      <c r="A1475" s="1"/>
      <c r="B1475" s="2">
        <v>34790</v>
      </c>
      <c r="C1475" s="1">
        <v>335</v>
      </c>
      <c r="D1475" s="1">
        <f t="shared" si="46"/>
        <v>3</v>
      </c>
      <c r="E1475" s="1">
        <f ca="1">IF(ROW()&lt;13,"",AVERAGE(OFFSET(United_States[[#This Row],[Last]],,,-12)))</f>
        <v>336.91666666666669</v>
      </c>
      <c r="F1475" s="9">
        <f t="shared" si="47"/>
        <v>9.0361445783132526E-3</v>
      </c>
      <c r="G1475" s="16">
        <f ca="1">IF(ROW()&lt;13,"",AVERAGE(OFFSET(United_States[[#This Row],[% Change]],,,-12)))</f>
        <v>-2.1549984127392833E-4</v>
      </c>
    </row>
    <row r="1476" spans="1:7" x14ac:dyDescent="0.25">
      <c r="A1476" s="1"/>
      <c r="B1476" s="2">
        <v>34797</v>
      </c>
      <c r="C1476" s="1">
        <v>347</v>
      </c>
      <c r="D1476" s="1">
        <f t="shared" si="46"/>
        <v>12</v>
      </c>
      <c r="E1476" s="1">
        <f ca="1">IF(ROW()&lt;13,"",AVERAGE(OFFSET(United_States[[#This Row],[Last]],,,-12)))</f>
        <v>336.91666666666669</v>
      </c>
      <c r="F1476" s="9">
        <f t="shared" si="47"/>
        <v>3.5820895522388062E-2</v>
      </c>
      <c r="G1476" s="16">
        <f ca="1">IF(ROW()&lt;13,"",AVERAGE(OFFSET(United_States[[#This Row],[% Change]],,,-12)))</f>
        <v>5.506398743491403E-4</v>
      </c>
    </row>
    <row r="1477" spans="1:7" x14ac:dyDescent="0.25">
      <c r="A1477" s="1"/>
      <c r="B1477" s="2">
        <v>34804</v>
      </c>
      <c r="C1477" s="1">
        <v>355</v>
      </c>
      <c r="D1477" s="1">
        <f t="shared" si="46"/>
        <v>8</v>
      </c>
      <c r="E1477" s="1">
        <f ca="1">IF(ROW()&lt;13,"",AVERAGE(OFFSET(United_States[[#This Row],[Last]],,,-12)))</f>
        <v>339.41666666666669</v>
      </c>
      <c r="F1477" s="9">
        <f t="shared" si="47"/>
        <v>2.3054755043227664E-2</v>
      </c>
      <c r="G1477" s="16">
        <f ca="1">IF(ROW()&lt;13,"",AVERAGE(OFFSET(United_States[[#This Row],[% Change]],,,-12)))</f>
        <v>7.7552508253577864E-3</v>
      </c>
    </row>
    <row r="1478" spans="1:7" x14ac:dyDescent="0.25">
      <c r="A1478" s="1"/>
      <c r="B1478" s="2">
        <v>34811</v>
      </c>
      <c r="C1478" s="1">
        <v>349</v>
      </c>
      <c r="D1478" s="1">
        <f t="shared" si="46"/>
        <v>-6</v>
      </c>
      <c r="E1478" s="1">
        <f ca="1">IF(ROW()&lt;13,"",AVERAGE(OFFSET(United_States[[#This Row],[Last]],,,-12)))</f>
        <v>341.5</v>
      </c>
      <c r="F1478" s="9">
        <f t="shared" si="47"/>
        <v>-1.6901408450704224E-2</v>
      </c>
      <c r="G1478" s="16">
        <f ca="1">IF(ROW()&lt;13,"",AVERAGE(OFFSET(United_States[[#This Row],[% Change]],,,-12)))</f>
        <v>6.6032103775426898E-3</v>
      </c>
    </row>
    <row r="1479" spans="1:7" x14ac:dyDescent="0.25">
      <c r="A1479" s="1"/>
      <c r="B1479" s="2">
        <v>34818</v>
      </c>
      <c r="C1479" s="1">
        <v>365</v>
      </c>
      <c r="D1479" s="1">
        <f t="shared" si="46"/>
        <v>16</v>
      </c>
      <c r="E1479" s="1">
        <f ca="1">IF(ROW()&lt;13,"",AVERAGE(OFFSET(United_States[[#This Row],[Last]],,,-12)))</f>
        <v>344.91666666666669</v>
      </c>
      <c r="F1479" s="9">
        <f t="shared" si="47"/>
        <v>4.5845272206303724E-2</v>
      </c>
      <c r="G1479" s="16">
        <f ca="1">IF(ROW()&lt;13,"",AVERAGE(OFFSET(United_States[[#This Row],[% Change]],,,-12)))</f>
        <v>1.0423649728068E-2</v>
      </c>
    </row>
    <row r="1480" spans="1:7" x14ac:dyDescent="0.25">
      <c r="A1480" s="1"/>
      <c r="B1480" s="2">
        <v>34825</v>
      </c>
      <c r="C1480" s="1">
        <v>364</v>
      </c>
      <c r="D1480" s="1">
        <f t="shared" si="46"/>
        <v>-1</v>
      </c>
      <c r="E1480" s="1">
        <f ca="1">IF(ROW()&lt;13,"",AVERAGE(OFFSET(United_States[[#This Row],[Last]],,,-12)))</f>
        <v>346.25</v>
      </c>
      <c r="F1480" s="9">
        <f t="shared" si="47"/>
        <v>-2.7397260273972603E-3</v>
      </c>
      <c r="G1480" s="16">
        <f ca="1">IF(ROW()&lt;13,"",AVERAGE(OFFSET(United_States[[#This Row],[% Change]],,,-12)))</f>
        <v>4.0224997196120563E-3</v>
      </c>
    </row>
    <row r="1481" spans="1:7" x14ac:dyDescent="0.25">
      <c r="A1481" s="1"/>
      <c r="B1481" s="2">
        <v>34832</v>
      </c>
      <c r="C1481" s="1">
        <v>366</v>
      </c>
      <c r="D1481" s="1">
        <f t="shared" si="46"/>
        <v>2</v>
      </c>
      <c r="E1481" s="1">
        <f ca="1">IF(ROW()&lt;13,"",AVERAGE(OFFSET(United_States[[#This Row],[Last]],,,-12)))</f>
        <v>348.16666666666669</v>
      </c>
      <c r="F1481" s="9">
        <f t="shared" si="47"/>
        <v>5.4945054945054949E-3</v>
      </c>
      <c r="G1481" s="16">
        <f ca="1">IF(ROW()&lt;13,"",AVERAGE(OFFSET(United_States[[#This Row],[% Change]],,,-12)))</f>
        <v>5.6776931851503483E-3</v>
      </c>
    </row>
    <row r="1482" spans="1:7" x14ac:dyDescent="0.25">
      <c r="A1482" s="1"/>
      <c r="B1482" s="2">
        <v>34839</v>
      </c>
      <c r="C1482" s="1">
        <v>377</v>
      </c>
      <c r="D1482" s="1">
        <f t="shared" si="46"/>
        <v>11</v>
      </c>
      <c r="E1482" s="1">
        <f ca="1">IF(ROW()&lt;13,"",AVERAGE(OFFSET(United_States[[#This Row],[Last]],,,-12)))</f>
        <v>351.58333333333331</v>
      </c>
      <c r="F1482" s="9">
        <f t="shared" si="47"/>
        <v>3.0054644808743168E-2</v>
      </c>
      <c r="G1482" s="16">
        <f ca="1">IF(ROW()&lt;13,"",AVERAGE(OFFSET(United_States[[#This Row],[% Change]],,,-12)))</f>
        <v>9.8829271913211236E-3</v>
      </c>
    </row>
    <row r="1483" spans="1:7" x14ac:dyDescent="0.25">
      <c r="A1483" s="1"/>
      <c r="B1483" s="2">
        <v>34846</v>
      </c>
      <c r="C1483" s="1">
        <v>374</v>
      </c>
      <c r="D1483" s="1">
        <f t="shared" si="46"/>
        <v>-3</v>
      </c>
      <c r="E1483" s="1">
        <f ca="1">IF(ROW()&lt;13,"",AVERAGE(OFFSET(United_States[[#This Row],[Last]],,,-12)))</f>
        <v>354.5</v>
      </c>
      <c r="F1483" s="9">
        <f t="shared" si="47"/>
        <v>-7.9575596816976128E-3</v>
      </c>
      <c r="G1483" s="16">
        <f ca="1">IF(ROW()&lt;13,"",AVERAGE(OFFSET(United_States[[#This Row],[% Change]],,,-12)))</f>
        <v>8.4757495987987028E-3</v>
      </c>
    </row>
    <row r="1484" spans="1:7" x14ac:dyDescent="0.25">
      <c r="A1484" s="1"/>
      <c r="B1484" s="2">
        <v>34853</v>
      </c>
      <c r="C1484" s="1">
        <v>362</v>
      </c>
      <c r="D1484" s="1">
        <f t="shared" si="46"/>
        <v>-12</v>
      </c>
      <c r="E1484" s="1">
        <f ca="1">IF(ROW()&lt;13,"",AVERAGE(OFFSET(United_States[[#This Row],[Last]],,,-12)))</f>
        <v>355.75</v>
      </c>
      <c r="F1484" s="9">
        <f t="shared" si="47"/>
        <v>-3.2085561497326207E-2</v>
      </c>
      <c r="G1484" s="16">
        <f ca="1">IF(ROW()&lt;13,"",AVERAGE(OFFSET(United_States[[#This Row],[% Change]],,,-12)))</f>
        <v>3.8353844691050979E-3</v>
      </c>
    </row>
    <row r="1485" spans="1:7" x14ac:dyDescent="0.25">
      <c r="A1485" s="1"/>
      <c r="B1485" s="2">
        <v>34860</v>
      </c>
      <c r="C1485" s="1">
        <v>367</v>
      </c>
      <c r="D1485" s="1">
        <f t="shared" si="46"/>
        <v>5</v>
      </c>
      <c r="E1485" s="1">
        <f ca="1">IF(ROW()&lt;13,"",AVERAGE(OFFSET(United_States[[#This Row],[Last]],,,-12)))</f>
        <v>357.75</v>
      </c>
      <c r="F1485" s="9">
        <f t="shared" si="47"/>
        <v>1.3812154696132596E-2</v>
      </c>
      <c r="G1485" s="16">
        <f ca="1">IF(ROW()&lt;13,"",AVERAGE(OFFSET(United_States[[#This Row],[% Change]],,,-12)))</f>
        <v>5.9470121539172997E-3</v>
      </c>
    </row>
    <row r="1486" spans="1:7" x14ac:dyDescent="0.25">
      <c r="A1486" s="1"/>
      <c r="B1486" s="2">
        <v>34867</v>
      </c>
      <c r="C1486" s="1">
        <v>378</v>
      </c>
      <c r="D1486" s="1">
        <f t="shared" si="46"/>
        <v>11</v>
      </c>
      <c r="E1486" s="1">
        <f ca="1">IF(ROW()&lt;13,"",AVERAGE(OFFSET(United_States[[#This Row],[Last]],,,-12)))</f>
        <v>361.58333333333331</v>
      </c>
      <c r="F1486" s="9">
        <f t="shared" si="47"/>
        <v>2.9972752043596729E-2</v>
      </c>
      <c r="G1486" s="16">
        <f ca="1">IF(ROW()&lt;13,"",AVERAGE(OFFSET(United_States[[#This Row],[% Change]],,,-12)))</f>
        <v>1.1117239061340448E-2</v>
      </c>
    </row>
    <row r="1487" spans="1:7" x14ac:dyDescent="0.25">
      <c r="A1487" s="1"/>
      <c r="B1487" s="2">
        <v>34874</v>
      </c>
      <c r="C1487" s="1">
        <v>358</v>
      </c>
      <c r="D1487" s="1">
        <f t="shared" si="46"/>
        <v>-20</v>
      </c>
      <c r="E1487" s="1">
        <f ca="1">IF(ROW()&lt;13,"",AVERAGE(OFFSET(United_States[[#This Row],[Last]],,,-12)))</f>
        <v>363.5</v>
      </c>
      <c r="F1487" s="9">
        <f t="shared" si="47"/>
        <v>-5.2910052910052907E-2</v>
      </c>
      <c r="G1487" s="16">
        <f ca="1">IF(ROW()&lt;13,"",AVERAGE(OFFSET(United_States[[#This Row],[% Change]],,,-12)))</f>
        <v>5.9550559373099344E-3</v>
      </c>
    </row>
    <row r="1488" spans="1:7" x14ac:dyDescent="0.25">
      <c r="A1488" s="1"/>
      <c r="B1488" s="2">
        <v>34881</v>
      </c>
      <c r="C1488" s="1">
        <v>355</v>
      </c>
      <c r="D1488" s="1">
        <f t="shared" si="46"/>
        <v>-3</v>
      </c>
      <c r="E1488" s="1">
        <f ca="1">IF(ROW()&lt;13,"",AVERAGE(OFFSET(United_States[[#This Row],[Last]],,,-12)))</f>
        <v>364.16666666666669</v>
      </c>
      <c r="F1488" s="9">
        <f t="shared" si="47"/>
        <v>-8.3798882681564244E-3</v>
      </c>
      <c r="G1488" s="16">
        <f ca="1">IF(ROW()&lt;13,"",AVERAGE(OFFSET(United_States[[#This Row],[% Change]],,,-12)))</f>
        <v>2.2716572880978956E-3</v>
      </c>
    </row>
    <row r="1489" spans="1:7" x14ac:dyDescent="0.25">
      <c r="A1489" s="1"/>
      <c r="B1489" s="2">
        <v>34888</v>
      </c>
      <c r="C1489" s="1">
        <v>372</v>
      </c>
      <c r="D1489" s="1">
        <f t="shared" si="46"/>
        <v>17</v>
      </c>
      <c r="E1489" s="1">
        <f ca="1">IF(ROW()&lt;13,"",AVERAGE(OFFSET(United_States[[#This Row],[Last]],,,-12)))</f>
        <v>365.58333333333331</v>
      </c>
      <c r="F1489" s="9">
        <f t="shared" si="47"/>
        <v>4.788732394366197E-2</v>
      </c>
      <c r="G1489" s="16">
        <f ca="1">IF(ROW()&lt;13,"",AVERAGE(OFFSET(United_States[[#This Row],[% Change]],,,-12)))</f>
        <v>4.3410380298007541E-3</v>
      </c>
    </row>
    <row r="1490" spans="1:7" x14ac:dyDescent="0.25">
      <c r="A1490" s="1"/>
      <c r="B1490" s="2">
        <v>34895</v>
      </c>
      <c r="C1490" s="1">
        <v>389</v>
      </c>
      <c r="D1490" s="1">
        <f t="shared" si="46"/>
        <v>17</v>
      </c>
      <c r="E1490" s="1">
        <f ca="1">IF(ROW()&lt;13,"",AVERAGE(OFFSET(United_States[[#This Row],[Last]],,,-12)))</f>
        <v>368.91666666666669</v>
      </c>
      <c r="F1490" s="9">
        <f t="shared" si="47"/>
        <v>4.5698924731182797E-2</v>
      </c>
      <c r="G1490" s="16">
        <f ca="1">IF(ROW()&lt;13,"",AVERAGE(OFFSET(United_States[[#This Row],[% Change]],,,-12)))</f>
        <v>9.5577324616246719E-3</v>
      </c>
    </row>
    <row r="1491" spans="1:7" x14ac:dyDescent="0.25">
      <c r="A1491" s="1"/>
      <c r="B1491" s="2">
        <v>34902</v>
      </c>
      <c r="C1491" s="1">
        <v>390</v>
      </c>
      <c r="D1491" s="1">
        <f t="shared" si="46"/>
        <v>1</v>
      </c>
      <c r="E1491" s="1">
        <f ca="1">IF(ROW()&lt;13,"",AVERAGE(OFFSET(United_States[[#This Row],[Last]],,,-12)))</f>
        <v>371</v>
      </c>
      <c r="F1491" s="9">
        <f t="shared" si="47"/>
        <v>2.5706940874035988E-3</v>
      </c>
      <c r="G1491" s="16">
        <f ca="1">IF(ROW()&lt;13,"",AVERAGE(OFFSET(United_States[[#This Row],[% Change]],,,-12)))</f>
        <v>5.9515176183829949E-3</v>
      </c>
    </row>
    <row r="1492" spans="1:7" x14ac:dyDescent="0.25">
      <c r="A1492" s="1"/>
      <c r="B1492" s="2">
        <v>34909</v>
      </c>
      <c r="C1492" s="1">
        <v>351</v>
      </c>
      <c r="D1492" s="1">
        <f t="shared" si="46"/>
        <v>-39</v>
      </c>
      <c r="E1492" s="1">
        <f ca="1">IF(ROW()&lt;13,"",AVERAGE(OFFSET(United_States[[#This Row],[Last]],,,-12)))</f>
        <v>369.91666666666669</v>
      </c>
      <c r="F1492" s="9">
        <f t="shared" si="47"/>
        <v>-0.1</v>
      </c>
      <c r="G1492" s="16">
        <f ca="1">IF(ROW()&lt;13,"",AVERAGE(OFFSET(United_States[[#This Row],[% Change]],,,-12)))</f>
        <v>-2.1535052126672332E-3</v>
      </c>
    </row>
    <row r="1493" spans="1:7" x14ac:dyDescent="0.25">
      <c r="A1493" s="1"/>
      <c r="B1493" s="2">
        <v>34916</v>
      </c>
      <c r="C1493" s="1">
        <v>351</v>
      </c>
      <c r="D1493" s="1">
        <f t="shared" si="46"/>
        <v>0</v>
      </c>
      <c r="E1493" s="1">
        <f ca="1">IF(ROW()&lt;13,"",AVERAGE(OFFSET(United_States[[#This Row],[Last]],,,-12)))</f>
        <v>368.66666666666669</v>
      </c>
      <c r="F1493" s="9">
        <f t="shared" si="47"/>
        <v>0</v>
      </c>
      <c r="G1493" s="16">
        <f ca="1">IF(ROW()&lt;13,"",AVERAGE(OFFSET(United_States[[#This Row],[% Change]],,,-12)))</f>
        <v>-2.6113806705426921E-3</v>
      </c>
    </row>
    <row r="1494" spans="1:7" x14ac:dyDescent="0.25">
      <c r="A1494" s="1"/>
      <c r="B1494" s="2">
        <v>34923</v>
      </c>
      <c r="C1494" s="1">
        <v>353</v>
      </c>
      <c r="D1494" s="1">
        <f t="shared" si="46"/>
        <v>2</v>
      </c>
      <c r="E1494" s="1">
        <f ca="1">IF(ROW()&lt;13,"",AVERAGE(OFFSET(United_States[[#This Row],[Last]],,,-12)))</f>
        <v>366.66666666666669</v>
      </c>
      <c r="F1494" s="9">
        <f t="shared" si="47"/>
        <v>5.6980056980056983E-3</v>
      </c>
      <c r="G1494" s="16">
        <f ca="1">IF(ROW()&lt;13,"",AVERAGE(OFFSET(United_States[[#This Row],[% Change]],,,-12)))</f>
        <v>-4.6411005964374806E-3</v>
      </c>
    </row>
    <row r="1495" spans="1:7" x14ac:dyDescent="0.25">
      <c r="A1495" s="1"/>
      <c r="B1495" s="2">
        <v>34930</v>
      </c>
      <c r="C1495" s="1">
        <v>362</v>
      </c>
      <c r="D1495" s="1">
        <f t="shared" si="46"/>
        <v>9</v>
      </c>
      <c r="E1495" s="1">
        <f ca="1">IF(ROW()&lt;13,"",AVERAGE(OFFSET(United_States[[#This Row],[Last]],,,-12)))</f>
        <v>365.66666666666669</v>
      </c>
      <c r="F1495" s="9">
        <f t="shared" si="47"/>
        <v>2.5495750708215296E-2</v>
      </c>
      <c r="G1495" s="16">
        <f ca="1">IF(ROW()&lt;13,"",AVERAGE(OFFSET(United_States[[#This Row],[% Change]],,,-12)))</f>
        <v>-1.8533247306114047E-3</v>
      </c>
    </row>
    <row r="1496" spans="1:7" x14ac:dyDescent="0.25">
      <c r="A1496" s="1"/>
      <c r="B1496" s="2">
        <v>34937</v>
      </c>
      <c r="C1496" s="1">
        <v>359</v>
      </c>
      <c r="D1496" s="1">
        <f t="shared" si="46"/>
        <v>-3</v>
      </c>
      <c r="E1496" s="1">
        <f ca="1">IF(ROW()&lt;13,"",AVERAGE(OFFSET(United_States[[#This Row],[Last]],,,-12)))</f>
        <v>365.41666666666669</v>
      </c>
      <c r="F1496" s="9">
        <f t="shared" si="47"/>
        <v>-8.2872928176795577E-3</v>
      </c>
      <c r="G1496" s="16">
        <f ca="1">IF(ROW()&lt;13,"",AVERAGE(OFFSET(United_States[[#This Row],[% Change]],,,-12)))</f>
        <v>1.2986432602581639E-4</v>
      </c>
    </row>
    <row r="1497" spans="1:7" x14ac:dyDescent="0.25">
      <c r="A1497" s="1"/>
      <c r="B1497" s="2">
        <v>34944</v>
      </c>
      <c r="C1497" s="1">
        <v>355</v>
      </c>
      <c r="D1497" s="1">
        <f t="shared" si="46"/>
        <v>-4</v>
      </c>
      <c r="E1497" s="1">
        <f ca="1">IF(ROW()&lt;13,"",AVERAGE(OFFSET(United_States[[#This Row],[Last]],,,-12)))</f>
        <v>364.41666666666669</v>
      </c>
      <c r="F1497" s="9">
        <f t="shared" si="47"/>
        <v>-1.1142061281337047E-2</v>
      </c>
      <c r="G1497" s="16">
        <f ca="1">IF(ROW()&lt;13,"",AVERAGE(OFFSET(United_States[[#This Row],[% Change]],,,-12)))</f>
        <v>-1.9496536720966546E-3</v>
      </c>
    </row>
    <row r="1498" spans="1:7" x14ac:dyDescent="0.25">
      <c r="A1498" s="1"/>
      <c r="B1498" s="2">
        <v>34951</v>
      </c>
      <c r="C1498" s="1">
        <v>371</v>
      </c>
      <c r="D1498" s="1">
        <f t="shared" si="46"/>
        <v>16</v>
      </c>
      <c r="E1498" s="1">
        <f ca="1">IF(ROW()&lt;13,"",AVERAGE(OFFSET(United_States[[#This Row],[Last]],,,-12)))</f>
        <v>363.83333333333331</v>
      </c>
      <c r="F1498" s="9">
        <f t="shared" si="47"/>
        <v>4.507042253521127E-2</v>
      </c>
      <c r="G1498" s="16">
        <f ca="1">IF(ROW()&lt;13,"",AVERAGE(OFFSET(United_States[[#This Row],[% Change]],,,-12)))</f>
        <v>-6.9151446446210892E-4</v>
      </c>
    </row>
    <row r="1499" spans="1:7" x14ac:dyDescent="0.25">
      <c r="A1499" s="1"/>
      <c r="B1499" s="2">
        <v>34958</v>
      </c>
      <c r="C1499" s="1">
        <v>376</v>
      </c>
      <c r="D1499" s="1">
        <f t="shared" si="46"/>
        <v>5</v>
      </c>
      <c r="E1499" s="1">
        <f ca="1">IF(ROW()&lt;13,"",AVERAGE(OFFSET(United_States[[#This Row],[Last]],,,-12)))</f>
        <v>365.33333333333331</v>
      </c>
      <c r="F1499" s="9">
        <f t="shared" si="47"/>
        <v>1.3477088948787063E-2</v>
      </c>
      <c r="G1499" s="16">
        <f ca="1">IF(ROW()&lt;13,"",AVERAGE(OFFSET(United_States[[#This Row],[% Change]],,,-12)))</f>
        <v>4.8407473571078878E-3</v>
      </c>
    </row>
    <row r="1500" spans="1:7" x14ac:dyDescent="0.25">
      <c r="A1500" s="1"/>
      <c r="B1500" s="2">
        <v>34965</v>
      </c>
      <c r="C1500" s="1">
        <v>353</v>
      </c>
      <c r="D1500" s="1">
        <f t="shared" si="46"/>
        <v>-23</v>
      </c>
      <c r="E1500" s="1">
        <f ca="1">IF(ROW()&lt;13,"",AVERAGE(OFFSET(United_States[[#This Row],[Last]],,,-12)))</f>
        <v>365.16666666666669</v>
      </c>
      <c r="F1500" s="9">
        <f t="shared" si="47"/>
        <v>-6.1170212765957445E-2</v>
      </c>
      <c r="G1500" s="16">
        <f ca="1">IF(ROW()&lt;13,"",AVERAGE(OFFSET(United_States[[#This Row],[% Change]],,,-12)))</f>
        <v>4.415536489578032E-4</v>
      </c>
    </row>
    <row r="1501" spans="1:7" x14ac:dyDescent="0.25">
      <c r="A1501" s="1"/>
      <c r="B1501" s="2">
        <v>34972</v>
      </c>
      <c r="C1501" s="1">
        <v>355</v>
      </c>
      <c r="D1501" s="1">
        <f t="shared" si="46"/>
        <v>2</v>
      </c>
      <c r="E1501" s="1">
        <f ca="1">IF(ROW()&lt;13,"",AVERAGE(OFFSET(United_States[[#This Row],[Last]],,,-12)))</f>
        <v>363.75</v>
      </c>
      <c r="F1501" s="9">
        <f t="shared" si="47"/>
        <v>5.6657223796033997E-3</v>
      </c>
      <c r="G1501" s="16">
        <f ca="1">IF(ROW()&lt;13,"",AVERAGE(OFFSET(United_States[[#This Row],[% Change]],,,-12)))</f>
        <v>-3.0769131480470773E-3</v>
      </c>
    </row>
    <row r="1502" spans="1:7" x14ac:dyDescent="0.25">
      <c r="A1502" s="1"/>
      <c r="B1502" s="2">
        <v>34979</v>
      </c>
      <c r="C1502" s="1">
        <v>374</v>
      </c>
      <c r="D1502" s="1">
        <f t="shared" si="46"/>
        <v>19</v>
      </c>
      <c r="E1502" s="1">
        <f ca="1">IF(ROW()&lt;13,"",AVERAGE(OFFSET(United_States[[#This Row],[Last]],,,-12)))</f>
        <v>362.5</v>
      </c>
      <c r="F1502" s="9">
        <f t="shared" si="47"/>
        <v>5.3521126760563378E-2</v>
      </c>
      <c r="G1502" s="16">
        <f ca="1">IF(ROW()&lt;13,"",AVERAGE(OFFSET(United_States[[#This Row],[% Change]],,,-12)))</f>
        <v>-2.42506297893203E-3</v>
      </c>
    </row>
    <row r="1503" spans="1:7" x14ac:dyDescent="0.25">
      <c r="A1503" s="1"/>
      <c r="B1503" s="2">
        <v>34986</v>
      </c>
      <c r="C1503" s="1">
        <v>369</v>
      </c>
      <c r="D1503" s="1">
        <f t="shared" si="46"/>
        <v>-5</v>
      </c>
      <c r="E1503" s="1">
        <f ca="1">IF(ROW()&lt;13,"",AVERAGE(OFFSET(United_States[[#This Row],[Last]],,,-12)))</f>
        <v>360.75</v>
      </c>
      <c r="F1503" s="9">
        <f t="shared" si="47"/>
        <v>-1.3368983957219251E-2</v>
      </c>
      <c r="G1503" s="16">
        <f ca="1">IF(ROW()&lt;13,"",AVERAGE(OFFSET(United_States[[#This Row],[% Change]],,,-12)))</f>
        <v>-3.7533694826506008E-3</v>
      </c>
    </row>
    <row r="1504" spans="1:7" x14ac:dyDescent="0.25">
      <c r="A1504" s="1"/>
      <c r="B1504" s="2">
        <v>34993</v>
      </c>
      <c r="C1504" s="1">
        <v>366</v>
      </c>
      <c r="D1504" s="1">
        <f t="shared" si="46"/>
        <v>-3</v>
      </c>
      <c r="E1504" s="1">
        <f ca="1">IF(ROW()&lt;13,"",AVERAGE(OFFSET(United_States[[#This Row],[Last]],,,-12)))</f>
        <v>362</v>
      </c>
      <c r="F1504" s="9">
        <f t="shared" si="47"/>
        <v>-8.130081300813009E-3</v>
      </c>
      <c r="G1504" s="16">
        <f ca="1">IF(ROW()&lt;13,"",AVERAGE(OFFSET(United_States[[#This Row],[% Change]],,,-12)))</f>
        <v>3.9024570756149824E-3</v>
      </c>
    </row>
    <row r="1505" spans="1:7" x14ac:dyDescent="0.25">
      <c r="A1505" s="1"/>
      <c r="B1505" s="2">
        <v>35000</v>
      </c>
      <c r="C1505" s="1">
        <v>377</v>
      </c>
      <c r="D1505" s="1">
        <f t="shared" si="46"/>
        <v>11</v>
      </c>
      <c r="E1505" s="1">
        <f ca="1">IF(ROW()&lt;13,"",AVERAGE(OFFSET(United_States[[#This Row],[Last]],,,-12)))</f>
        <v>364.16666666666669</v>
      </c>
      <c r="F1505" s="9">
        <f t="shared" si="47"/>
        <v>3.0054644808743168E-2</v>
      </c>
      <c r="G1505" s="16">
        <f ca="1">IF(ROW()&lt;13,"",AVERAGE(OFFSET(United_States[[#This Row],[% Change]],,,-12)))</f>
        <v>6.4070108096769135E-3</v>
      </c>
    </row>
    <row r="1506" spans="1:7" x14ac:dyDescent="0.25">
      <c r="A1506" s="1"/>
      <c r="B1506" s="2">
        <v>35007</v>
      </c>
      <c r="C1506" s="1">
        <v>380</v>
      </c>
      <c r="D1506" s="1">
        <f t="shared" si="46"/>
        <v>3</v>
      </c>
      <c r="E1506" s="1">
        <f ca="1">IF(ROW()&lt;13,"",AVERAGE(OFFSET(United_States[[#This Row],[Last]],,,-12)))</f>
        <v>366.41666666666669</v>
      </c>
      <c r="F1506" s="9">
        <f t="shared" si="47"/>
        <v>7.9575596816976128E-3</v>
      </c>
      <c r="G1506" s="16">
        <f ca="1">IF(ROW()&lt;13,"",AVERAGE(OFFSET(United_States[[#This Row],[% Change]],,,-12)))</f>
        <v>6.5953069749845744E-3</v>
      </c>
    </row>
    <row r="1507" spans="1:7" x14ac:dyDescent="0.25">
      <c r="A1507" s="1"/>
      <c r="B1507" s="2">
        <v>35014</v>
      </c>
      <c r="C1507" s="1">
        <v>370</v>
      </c>
      <c r="D1507" s="1">
        <f t="shared" si="46"/>
        <v>-10</v>
      </c>
      <c r="E1507" s="1">
        <f ca="1">IF(ROW()&lt;13,"",AVERAGE(OFFSET(United_States[[#This Row],[Last]],,,-12)))</f>
        <v>367.08333333333331</v>
      </c>
      <c r="F1507" s="9">
        <f t="shared" si="47"/>
        <v>-2.6315789473684209E-2</v>
      </c>
      <c r="G1507" s="16">
        <f ca="1">IF(ROW()&lt;13,"",AVERAGE(OFFSET(United_States[[#This Row],[% Change]],,,-12)))</f>
        <v>2.2776786264929474E-3</v>
      </c>
    </row>
    <row r="1508" spans="1:7" x14ac:dyDescent="0.25">
      <c r="A1508" s="1"/>
      <c r="B1508" s="2">
        <v>35021</v>
      </c>
      <c r="C1508" s="1">
        <v>379</v>
      </c>
      <c r="D1508" s="1">
        <f t="shared" si="46"/>
        <v>9</v>
      </c>
      <c r="E1508" s="1">
        <f ca="1">IF(ROW()&lt;13,"",AVERAGE(OFFSET(United_States[[#This Row],[Last]],,,-12)))</f>
        <v>368.75</v>
      </c>
      <c r="F1508" s="9">
        <f t="shared" si="47"/>
        <v>2.4324324324324326E-2</v>
      </c>
      <c r="G1508" s="16">
        <f ca="1">IF(ROW()&lt;13,"",AVERAGE(OFFSET(United_States[[#This Row],[% Change]],,,-12)))</f>
        <v>4.9953133883266047E-3</v>
      </c>
    </row>
    <row r="1509" spans="1:7" x14ac:dyDescent="0.25">
      <c r="A1509" s="1"/>
      <c r="B1509" s="2">
        <v>35028</v>
      </c>
      <c r="C1509" s="1">
        <v>379</v>
      </c>
      <c r="D1509" s="1">
        <f t="shared" si="46"/>
        <v>0</v>
      </c>
      <c r="E1509" s="1">
        <f ca="1">IF(ROW()&lt;13,"",AVERAGE(OFFSET(United_States[[#This Row],[Last]],,,-12)))</f>
        <v>370.75</v>
      </c>
      <c r="F1509" s="9">
        <f t="shared" si="47"/>
        <v>0</v>
      </c>
      <c r="G1509" s="16">
        <f ca="1">IF(ROW()&lt;13,"",AVERAGE(OFFSET(United_States[[#This Row],[% Change]],,,-12)))</f>
        <v>5.9238184951046933E-3</v>
      </c>
    </row>
    <row r="1510" spans="1:7" x14ac:dyDescent="0.25">
      <c r="A1510" s="1"/>
      <c r="B1510" s="2">
        <v>35035</v>
      </c>
      <c r="C1510" s="1">
        <v>373</v>
      </c>
      <c r="D1510" s="1">
        <f t="shared" si="46"/>
        <v>-6</v>
      </c>
      <c r="E1510" s="1">
        <f ca="1">IF(ROW()&lt;13,"",AVERAGE(OFFSET(United_States[[#This Row],[Last]],,,-12)))</f>
        <v>370.91666666666669</v>
      </c>
      <c r="F1510" s="9">
        <f t="shared" si="47"/>
        <v>-1.5831134564643801E-2</v>
      </c>
      <c r="G1510" s="16">
        <f ca="1">IF(ROW()&lt;13,"",AVERAGE(OFFSET(United_States[[#This Row],[% Change]],,,-12)))</f>
        <v>8.4868873678343602E-4</v>
      </c>
    </row>
    <row r="1511" spans="1:7" x14ac:dyDescent="0.25">
      <c r="A1511" s="1"/>
      <c r="B1511" s="2">
        <v>35042</v>
      </c>
      <c r="C1511" s="1">
        <v>346</v>
      </c>
      <c r="D1511" s="1">
        <f t="shared" si="46"/>
        <v>-27</v>
      </c>
      <c r="E1511" s="1">
        <f ca="1">IF(ROW()&lt;13,"",AVERAGE(OFFSET(United_States[[#This Row],[Last]],,,-12)))</f>
        <v>368.41666666666669</v>
      </c>
      <c r="F1511" s="9">
        <f t="shared" si="47"/>
        <v>-7.2386058981233251E-2</v>
      </c>
      <c r="G1511" s="16">
        <f ca="1">IF(ROW()&lt;13,"",AVERAGE(OFFSET(United_States[[#This Row],[% Change]],,,-12)))</f>
        <v>-6.3065735907182558E-3</v>
      </c>
    </row>
    <row r="1512" spans="1:7" x14ac:dyDescent="0.25">
      <c r="A1512" s="1"/>
      <c r="B1512" s="2">
        <v>35049</v>
      </c>
      <c r="C1512" s="1">
        <v>373</v>
      </c>
      <c r="D1512" s="1">
        <f t="shared" si="46"/>
        <v>27</v>
      </c>
      <c r="E1512" s="1">
        <f ca="1">IF(ROW()&lt;13,"",AVERAGE(OFFSET(United_States[[#This Row],[Last]],,,-12)))</f>
        <v>370.08333333333331</v>
      </c>
      <c r="F1512" s="9">
        <f t="shared" si="47"/>
        <v>7.8034682080924858E-2</v>
      </c>
      <c r="G1512" s="16">
        <f ca="1">IF(ROW()&lt;13,"",AVERAGE(OFFSET(United_States[[#This Row],[% Change]],,,-12)))</f>
        <v>5.2938343131886017E-3</v>
      </c>
    </row>
    <row r="1513" spans="1:7" x14ac:dyDescent="0.25">
      <c r="A1513" s="1"/>
      <c r="B1513" s="2">
        <v>35056</v>
      </c>
      <c r="C1513" s="1">
        <v>374</v>
      </c>
      <c r="D1513" s="1">
        <f t="shared" si="46"/>
        <v>1</v>
      </c>
      <c r="E1513" s="1">
        <f ca="1">IF(ROW()&lt;13,"",AVERAGE(OFFSET(United_States[[#This Row],[Last]],,,-12)))</f>
        <v>371.66666666666669</v>
      </c>
      <c r="F1513" s="9">
        <f t="shared" si="47"/>
        <v>2.6809651474530832E-3</v>
      </c>
      <c r="G1513" s="16">
        <f ca="1">IF(ROW()&lt;13,"",AVERAGE(OFFSET(United_States[[#This Row],[% Change]],,,-12)))</f>
        <v>5.0451045438427424E-3</v>
      </c>
    </row>
    <row r="1514" spans="1:7" x14ac:dyDescent="0.25">
      <c r="A1514" s="1"/>
      <c r="B1514" s="2">
        <v>35063</v>
      </c>
      <c r="C1514" s="1">
        <v>359</v>
      </c>
      <c r="D1514" s="1">
        <f t="shared" si="46"/>
        <v>-15</v>
      </c>
      <c r="E1514" s="1">
        <f ca="1">IF(ROW()&lt;13,"",AVERAGE(OFFSET(United_States[[#This Row],[Last]],,,-12)))</f>
        <v>370.41666666666669</v>
      </c>
      <c r="F1514" s="9">
        <f t="shared" si="47"/>
        <v>-4.0106951871657755E-2</v>
      </c>
      <c r="G1514" s="16">
        <f ca="1">IF(ROW()&lt;13,"",AVERAGE(OFFSET(United_States[[#This Row],[% Change]],,,-12)))</f>
        <v>-2.7572353421756856E-3</v>
      </c>
    </row>
    <row r="1515" spans="1:7" x14ac:dyDescent="0.25">
      <c r="A1515" s="1"/>
      <c r="B1515" s="2">
        <v>35070</v>
      </c>
      <c r="C1515" s="1">
        <v>361</v>
      </c>
      <c r="D1515" s="1">
        <f t="shared" si="46"/>
        <v>2</v>
      </c>
      <c r="E1515" s="1">
        <f ca="1">IF(ROW()&lt;13,"",AVERAGE(OFFSET(United_States[[#This Row],[Last]],,,-12)))</f>
        <v>369.75</v>
      </c>
      <c r="F1515" s="9">
        <f t="shared" si="47"/>
        <v>5.5710306406685237E-3</v>
      </c>
      <c r="G1515" s="16">
        <f ca="1">IF(ROW()&lt;13,"",AVERAGE(OFFSET(United_States[[#This Row],[% Change]],,,-12)))</f>
        <v>-1.1789007923517045E-3</v>
      </c>
    </row>
    <row r="1516" spans="1:7" x14ac:dyDescent="0.25">
      <c r="A1516" s="1"/>
      <c r="B1516" s="2">
        <v>35077</v>
      </c>
      <c r="C1516" s="1">
        <v>333</v>
      </c>
      <c r="D1516" s="1">
        <f t="shared" si="46"/>
        <v>-28</v>
      </c>
      <c r="E1516" s="1">
        <f ca="1">IF(ROW()&lt;13,"",AVERAGE(OFFSET(United_States[[#This Row],[Last]],,,-12)))</f>
        <v>367</v>
      </c>
      <c r="F1516" s="9">
        <f t="shared" si="47"/>
        <v>-7.7562326869806089E-2</v>
      </c>
      <c r="G1516" s="16">
        <f ca="1">IF(ROW()&lt;13,"",AVERAGE(OFFSET(United_States[[#This Row],[% Change]],,,-12)))</f>
        <v>-6.9649212564344603E-3</v>
      </c>
    </row>
    <row r="1517" spans="1:7" x14ac:dyDescent="0.25">
      <c r="A1517" s="1"/>
      <c r="B1517" s="2">
        <v>35084</v>
      </c>
      <c r="C1517" s="1">
        <v>415</v>
      </c>
      <c r="D1517" s="1">
        <f t="shared" si="46"/>
        <v>82</v>
      </c>
      <c r="E1517" s="1">
        <f ca="1">IF(ROW()&lt;13,"",AVERAGE(OFFSET(United_States[[#This Row],[Last]],,,-12)))</f>
        <v>370.16666666666669</v>
      </c>
      <c r="F1517" s="9">
        <f t="shared" si="47"/>
        <v>0.24624624624624625</v>
      </c>
      <c r="G1517" s="16">
        <f ca="1">IF(ROW()&lt;13,"",AVERAGE(OFFSET(United_States[[#This Row],[% Change]],,,-12)))</f>
        <v>1.1051045530024129E-2</v>
      </c>
    </row>
    <row r="1518" spans="1:7" x14ac:dyDescent="0.25">
      <c r="A1518" s="1"/>
      <c r="B1518" s="2">
        <v>35091</v>
      </c>
      <c r="C1518" s="1">
        <v>387</v>
      </c>
      <c r="D1518" s="1">
        <f t="shared" si="46"/>
        <v>-28</v>
      </c>
      <c r="E1518" s="1">
        <f ca="1">IF(ROW()&lt;13,"",AVERAGE(OFFSET(United_States[[#This Row],[Last]],,,-12)))</f>
        <v>370.75</v>
      </c>
      <c r="F1518" s="9">
        <f t="shared" si="47"/>
        <v>-6.746987951807229E-2</v>
      </c>
      <c r="G1518" s="16">
        <f ca="1">IF(ROW()&lt;13,"",AVERAGE(OFFSET(United_States[[#This Row],[% Change]],,,-12)))</f>
        <v>4.7654255967099698E-3</v>
      </c>
    </row>
    <row r="1519" spans="1:7" x14ac:dyDescent="0.25">
      <c r="A1519" s="1"/>
      <c r="B1519" s="2">
        <v>35098</v>
      </c>
      <c r="C1519" s="1">
        <v>374</v>
      </c>
      <c r="D1519" s="1">
        <f t="shared" si="46"/>
        <v>-13</v>
      </c>
      <c r="E1519" s="1">
        <f ca="1">IF(ROW()&lt;13,"",AVERAGE(OFFSET(United_States[[#This Row],[Last]],,,-12)))</f>
        <v>371.08333333333331</v>
      </c>
      <c r="F1519" s="9">
        <f t="shared" si="47"/>
        <v>-3.3591731266149873E-2</v>
      </c>
      <c r="G1519" s="16">
        <f ca="1">IF(ROW()&lt;13,"",AVERAGE(OFFSET(United_States[[#This Row],[% Change]],,,-12)))</f>
        <v>4.1590971140044982E-3</v>
      </c>
    </row>
    <row r="1520" spans="1:7" x14ac:dyDescent="0.25">
      <c r="A1520" s="1"/>
      <c r="B1520" s="2">
        <v>35105</v>
      </c>
      <c r="C1520" s="1">
        <v>387</v>
      </c>
      <c r="D1520" s="1">
        <f t="shared" si="46"/>
        <v>13</v>
      </c>
      <c r="E1520" s="1">
        <f ca="1">IF(ROW()&lt;13,"",AVERAGE(OFFSET(United_States[[#This Row],[Last]],,,-12)))</f>
        <v>371.75</v>
      </c>
      <c r="F1520" s="9">
        <f t="shared" si="47"/>
        <v>3.4759358288770054E-2</v>
      </c>
      <c r="G1520" s="16">
        <f ca="1">IF(ROW()&lt;13,"",AVERAGE(OFFSET(United_States[[#This Row],[% Change]],,,-12)))</f>
        <v>5.0286832777083085E-3</v>
      </c>
    </row>
    <row r="1521" spans="1:7" x14ac:dyDescent="0.25">
      <c r="A1521" s="1"/>
      <c r="B1521" s="2">
        <v>35112</v>
      </c>
      <c r="C1521" s="1">
        <v>383</v>
      </c>
      <c r="D1521" s="1">
        <f t="shared" si="46"/>
        <v>-4</v>
      </c>
      <c r="E1521" s="1">
        <f ca="1">IF(ROW()&lt;13,"",AVERAGE(OFFSET(United_States[[#This Row],[Last]],,,-12)))</f>
        <v>372.08333333333331</v>
      </c>
      <c r="F1521" s="9">
        <f t="shared" si="47"/>
        <v>-1.0335917312661499E-2</v>
      </c>
      <c r="G1521" s="16">
        <f ca="1">IF(ROW()&lt;13,"",AVERAGE(OFFSET(United_States[[#This Row],[% Change]],,,-12)))</f>
        <v>4.1673568349865171E-3</v>
      </c>
    </row>
    <row r="1522" spans="1:7" x14ac:dyDescent="0.25">
      <c r="A1522" s="1"/>
      <c r="B1522" s="2">
        <v>35119</v>
      </c>
      <c r="C1522" s="1">
        <v>365</v>
      </c>
      <c r="D1522" s="1">
        <f t="shared" si="46"/>
        <v>-18</v>
      </c>
      <c r="E1522" s="1">
        <f ca="1">IF(ROW()&lt;13,"",AVERAGE(OFFSET(United_States[[#This Row],[Last]],,,-12)))</f>
        <v>371.41666666666669</v>
      </c>
      <c r="F1522" s="9">
        <f t="shared" si="47"/>
        <v>-4.6997389033942558E-2</v>
      </c>
      <c r="G1522" s="16">
        <f ca="1">IF(ROW()&lt;13,"",AVERAGE(OFFSET(United_States[[#This Row],[% Change]],,,-12)))</f>
        <v>1.5701689625449548E-3</v>
      </c>
    </row>
    <row r="1523" spans="1:7" x14ac:dyDescent="0.25">
      <c r="A1523" s="1"/>
      <c r="B1523" s="2">
        <v>35126</v>
      </c>
      <c r="C1523" s="1">
        <v>368</v>
      </c>
      <c r="D1523" s="1">
        <f t="shared" si="46"/>
        <v>3</v>
      </c>
      <c r="E1523" s="1">
        <f ca="1">IF(ROW()&lt;13,"",AVERAGE(OFFSET(United_States[[#This Row],[Last]],,,-12)))</f>
        <v>373.25</v>
      </c>
      <c r="F1523" s="9">
        <f t="shared" si="47"/>
        <v>8.21917808219178E-3</v>
      </c>
      <c r="G1523" s="16">
        <f ca="1">IF(ROW()&lt;13,"",AVERAGE(OFFSET(United_States[[#This Row],[% Change]],,,-12)))</f>
        <v>8.287272051163707E-3</v>
      </c>
    </row>
    <row r="1524" spans="1:7" x14ac:dyDescent="0.25">
      <c r="A1524" s="1"/>
      <c r="B1524" s="2">
        <v>35133</v>
      </c>
      <c r="C1524" s="1">
        <v>361</v>
      </c>
      <c r="D1524" s="1">
        <f t="shared" si="46"/>
        <v>-7</v>
      </c>
      <c r="E1524" s="1">
        <f ca="1">IF(ROW()&lt;13,"",AVERAGE(OFFSET(United_States[[#This Row],[Last]],,,-12)))</f>
        <v>372.25</v>
      </c>
      <c r="F1524" s="9">
        <f t="shared" si="47"/>
        <v>-1.9021739130434784E-2</v>
      </c>
      <c r="G1524" s="16">
        <f ca="1">IF(ROW()&lt;13,"",AVERAGE(OFFSET(United_States[[#This Row],[% Change]],,,-12)))</f>
        <v>1.9923695021707016E-4</v>
      </c>
    </row>
    <row r="1525" spans="1:7" x14ac:dyDescent="0.25">
      <c r="A1525" s="1"/>
      <c r="B1525" s="2">
        <v>35140</v>
      </c>
      <c r="C1525" s="1">
        <v>384</v>
      </c>
      <c r="D1525" s="1">
        <f t="shared" si="46"/>
        <v>23</v>
      </c>
      <c r="E1525" s="1">
        <f ca="1">IF(ROW()&lt;13,"",AVERAGE(OFFSET(United_States[[#This Row],[Last]],,,-12)))</f>
        <v>373.08333333333331</v>
      </c>
      <c r="F1525" s="9">
        <f t="shared" si="47"/>
        <v>6.3711911357340723E-2</v>
      </c>
      <c r="G1525" s="16">
        <f ca="1">IF(ROW()&lt;13,"",AVERAGE(OFFSET(United_States[[#This Row],[% Change]],,,-12)))</f>
        <v>5.285149134374373E-3</v>
      </c>
    </row>
    <row r="1526" spans="1:7" x14ac:dyDescent="0.25">
      <c r="A1526" s="1"/>
      <c r="B1526" s="2">
        <v>35147</v>
      </c>
      <c r="C1526" s="1">
        <v>426</v>
      </c>
      <c r="D1526" s="1">
        <f t="shared" si="46"/>
        <v>42</v>
      </c>
      <c r="E1526" s="1">
        <f ca="1">IF(ROW()&lt;13,"",AVERAGE(OFFSET(United_States[[#This Row],[Last]],,,-12)))</f>
        <v>378.66666666666669</v>
      </c>
      <c r="F1526" s="9">
        <f t="shared" si="47"/>
        <v>0.109375</v>
      </c>
      <c r="G1526" s="16">
        <f ca="1">IF(ROW()&lt;13,"",AVERAGE(OFFSET(United_States[[#This Row],[% Change]],,,-12)))</f>
        <v>1.774197845701252E-2</v>
      </c>
    </row>
    <row r="1527" spans="1:7" x14ac:dyDescent="0.25">
      <c r="A1527" s="1"/>
      <c r="B1527" s="2">
        <v>35154</v>
      </c>
      <c r="C1527" s="1">
        <v>393</v>
      </c>
      <c r="D1527" s="1">
        <f t="shared" si="46"/>
        <v>-33</v>
      </c>
      <c r="E1527" s="1">
        <f ca="1">IF(ROW()&lt;13,"",AVERAGE(OFFSET(United_States[[#This Row],[Last]],,,-12)))</f>
        <v>381.33333333333331</v>
      </c>
      <c r="F1527" s="9">
        <f t="shared" si="47"/>
        <v>-7.746478873239436E-2</v>
      </c>
      <c r="G1527" s="16">
        <f ca="1">IF(ROW()&lt;13,"",AVERAGE(OFFSET(United_States[[#This Row],[% Change]],,,-12)))</f>
        <v>1.0822326842590616E-2</v>
      </c>
    </row>
    <row r="1528" spans="1:7" x14ac:dyDescent="0.25">
      <c r="A1528" s="1"/>
      <c r="B1528" s="2">
        <v>35161</v>
      </c>
      <c r="C1528" s="1">
        <v>369</v>
      </c>
      <c r="D1528" s="1">
        <f t="shared" si="46"/>
        <v>-24</v>
      </c>
      <c r="E1528" s="1">
        <f ca="1">IF(ROW()&lt;13,"",AVERAGE(OFFSET(United_States[[#This Row],[Last]],,,-12)))</f>
        <v>384.33333333333331</v>
      </c>
      <c r="F1528" s="9">
        <f t="shared" si="47"/>
        <v>-6.1068702290076333E-2</v>
      </c>
      <c r="G1528" s="16">
        <f ca="1">IF(ROW()&lt;13,"",AVERAGE(OFFSET(United_States[[#This Row],[% Change]],,,-12)))</f>
        <v>1.2196795557568094E-2</v>
      </c>
    </row>
    <row r="1529" spans="1:7" x14ac:dyDescent="0.25">
      <c r="A1529" s="1"/>
      <c r="B1529" s="2">
        <v>35168</v>
      </c>
      <c r="C1529" s="1">
        <v>357</v>
      </c>
      <c r="D1529" s="1">
        <f t="shared" si="46"/>
        <v>-12</v>
      </c>
      <c r="E1529" s="1">
        <f ca="1">IF(ROW()&lt;13,"",AVERAGE(OFFSET(United_States[[#This Row],[Last]],,,-12)))</f>
        <v>379.5</v>
      </c>
      <c r="F1529" s="9">
        <f t="shared" si="47"/>
        <v>-3.2520325203252036E-2</v>
      </c>
      <c r="G1529" s="16">
        <f ca="1">IF(ROW()&lt;13,"",AVERAGE(OFFSET(United_States[[#This Row],[% Change]],,,-12)))</f>
        <v>-1.1033752063223433E-2</v>
      </c>
    </row>
    <row r="1530" spans="1:7" x14ac:dyDescent="0.25">
      <c r="A1530" s="1"/>
      <c r="B1530" s="2">
        <v>35175</v>
      </c>
      <c r="C1530" s="1">
        <v>368</v>
      </c>
      <c r="D1530" s="1">
        <f t="shared" si="46"/>
        <v>11</v>
      </c>
      <c r="E1530" s="1">
        <f ca="1">IF(ROW()&lt;13,"",AVERAGE(OFFSET(United_States[[#This Row],[Last]],,,-12)))</f>
        <v>377.91666666666669</v>
      </c>
      <c r="F1530" s="9">
        <f t="shared" si="47"/>
        <v>3.081232492997199E-2</v>
      </c>
      <c r="G1530" s="16">
        <f ca="1">IF(ROW()&lt;13,"",AVERAGE(OFFSET(United_States[[#This Row],[% Change]],,,-12)))</f>
        <v>-2.8435683592197406E-3</v>
      </c>
    </row>
    <row r="1531" spans="1:7" x14ac:dyDescent="0.25">
      <c r="A1531" s="1"/>
      <c r="B1531" s="2">
        <v>35182</v>
      </c>
      <c r="C1531" s="1">
        <v>343</v>
      </c>
      <c r="D1531" s="1">
        <f t="shared" si="46"/>
        <v>-25</v>
      </c>
      <c r="E1531" s="1">
        <f ca="1">IF(ROW()&lt;13,"",AVERAGE(OFFSET(United_States[[#This Row],[Last]],,,-12)))</f>
        <v>375.33333333333331</v>
      </c>
      <c r="F1531" s="9">
        <f t="shared" si="47"/>
        <v>-6.7934782608695649E-2</v>
      </c>
      <c r="G1531" s="16">
        <f ca="1">IF(ROW()&lt;13,"",AVERAGE(OFFSET(United_States[[#This Row],[% Change]],,,-12)))</f>
        <v>-5.7054893044318896E-3</v>
      </c>
    </row>
    <row r="1532" spans="1:7" x14ac:dyDescent="0.25">
      <c r="A1532" s="1"/>
      <c r="B1532" s="2">
        <v>35189</v>
      </c>
      <c r="C1532" s="1">
        <v>338</v>
      </c>
      <c r="D1532" s="1">
        <f t="shared" si="46"/>
        <v>-5</v>
      </c>
      <c r="E1532" s="1">
        <f ca="1">IF(ROW()&lt;13,"",AVERAGE(OFFSET(United_States[[#This Row],[Last]],,,-12)))</f>
        <v>371.25</v>
      </c>
      <c r="F1532" s="9">
        <f t="shared" si="47"/>
        <v>-1.4577259475218658E-2</v>
      </c>
      <c r="G1532" s="16">
        <f ca="1">IF(ROW()&lt;13,"",AVERAGE(OFFSET(United_States[[#This Row],[% Change]],,,-12)))</f>
        <v>-9.8168741180976165E-3</v>
      </c>
    </row>
    <row r="1533" spans="1:7" x14ac:dyDescent="0.25">
      <c r="A1533" s="1"/>
      <c r="B1533" s="2">
        <v>35196</v>
      </c>
      <c r="C1533" s="1">
        <v>352</v>
      </c>
      <c r="D1533" s="1">
        <f t="shared" si="46"/>
        <v>14</v>
      </c>
      <c r="E1533" s="1">
        <f ca="1">IF(ROW()&lt;13,"",AVERAGE(OFFSET(United_States[[#This Row],[Last]],,,-12)))</f>
        <v>368.66666666666669</v>
      </c>
      <c r="F1533" s="9">
        <f t="shared" si="47"/>
        <v>4.142011834319527E-2</v>
      </c>
      <c r="G1533" s="16">
        <f ca="1">IF(ROW()&lt;13,"",AVERAGE(OFFSET(United_States[[#This Row],[% Change]],,,-12)))</f>
        <v>-5.5038711467762175E-3</v>
      </c>
    </row>
    <row r="1534" spans="1:7" x14ac:dyDescent="0.25">
      <c r="A1534" s="1"/>
      <c r="B1534" s="2">
        <v>35203</v>
      </c>
      <c r="C1534" s="1">
        <v>345</v>
      </c>
      <c r="D1534" s="1">
        <f t="shared" si="46"/>
        <v>-7</v>
      </c>
      <c r="E1534" s="1">
        <f ca="1">IF(ROW()&lt;13,"",AVERAGE(OFFSET(United_States[[#This Row],[Last]],,,-12)))</f>
        <v>367</v>
      </c>
      <c r="F1534" s="9">
        <f t="shared" si="47"/>
        <v>-1.9886363636363636E-2</v>
      </c>
      <c r="G1534" s="16">
        <f ca="1">IF(ROW()&lt;13,"",AVERAGE(OFFSET(United_States[[#This Row],[% Change]],,,-12)))</f>
        <v>-3.2446190303113084E-3</v>
      </c>
    </row>
    <row r="1535" spans="1:7" x14ac:dyDescent="0.25">
      <c r="A1535" s="1"/>
      <c r="B1535" s="2">
        <v>35210</v>
      </c>
      <c r="C1535" s="1">
        <v>343</v>
      </c>
      <c r="D1535" s="1">
        <f t="shared" si="46"/>
        <v>-2</v>
      </c>
      <c r="E1535" s="1">
        <f ca="1">IF(ROW()&lt;13,"",AVERAGE(OFFSET(United_States[[#This Row],[Last]],,,-12)))</f>
        <v>364.91666666666669</v>
      </c>
      <c r="F1535" s="9">
        <f t="shared" si="47"/>
        <v>-5.7971014492753624E-3</v>
      </c>
      <c r="G1535" s="16">
        <f ca="1">IF(ROW()&lt;13,"",AVERAGE(OFFSET(United_States[[#This Row],[% Change]],,,-12)))</f>
        <v>-4.4126423246002369E-3</v>
      </c>
    </row>
    <row r="1536" spans="1:7" x14ac:dyDescent="0.25">
      <c r="A1536" s="1"/>
      <c r="B1536" s="2">
        <v>35217</v>
      </c>
      <c r="C1536" s="1">
        <v>340</v>
      </c>
      <c r="D1536" s="1">
        <f t="shared" si="46"/>
        <v>-3</v>
      </c>
      <c r="E1536" s="1">
        <f ca="1">IF(ROW()&lt;13,"",AVERAGE(OFFSET(United_States[[#This Row],[Last]],,,-12)))</f>
        <v>363.16666666666669</v>
      </c>
      <c r="F1536" s="9">
        <f t="shared" si="47"/>
        <v>-8.7463556851311956E-3</v>
      </c>
      <c r="G1536" s="16">
        <f ca="1">IF(ROW()&lt;13,"",AVERAGE(OFFSET(United_States[[#This Row],[% Change]],,,-12)))</f>
        <v>-3.5563603708249369E-3</v>
      </c>
    </row>
    <row r="1537" spans="1:7" x14ac:dyDescent="0.25">
      <c r="A1537" s="1"/>
      <c r="B1537" s="2">
        <v>35224</v>
      </c>
      <c r="C1537" s="1">
        <v>351</v>
      </c>
      <c r="D1537" s="1">
        <f t="shared" si="46"/>
        <v>11</v>
      </c>
      <c r="E1537" s="1">
        <f ca="1">IF(ROW()&lt;13,"",AVERAGE(OFFSET(United_States[[#This Row],[Last]],,,-12)))</f>
        <v>360.41666666666669</v>
      </c>
      <c r="F1537" s="9">
        <f t="shared" si="47"/>
        <v>3.2352941176470591E-2</v>
      </c>
      <c r="G1537" s="16">
        <f ca="1">IF(ROW()&lt;13,"",AVERAGE(OFFSET(United_States[[#This Row],[% Change]],,,-12)))</f>
        <v>-6.1696078858974488E-3</v>
      </c>
    </row>
    <row r="1538" spans="1:7" x14ac:dyDescent="0.25">
      <c r="A1538" s="1"/>
      <c r="B1538" s="2">
        <v>35231</v>
      </c>
      <c r="C1538" s="1">
        <v>342</v>
      </c>
      <c r="D1538" s="1">
        <f t="shared" ref="D1538:D1601" si="48">C1538-C1537</f>
        <v>-9</v>
      </c>
      <c r="E1538" s="1">
        <f ca="1">IF(ROW()&lt;13,"",AVERAGE(OFFSET(United_States[[#This Row],[Last]],,,-12)))</f>
        <v>353.41666666666669</v>
      </c>
      <c r="F1538" s="9">
        <f t="shared" ref="F1538:F1601" si="49">(C1538-C1537)/C1537</f>
        <v>-2.564102564102564E-2</v>
      </c>
      <c r="G1538" s="16">
        <f ca="1">IF(ROW()&lt;13,"",AVERAGE(OFFSET(United_States[[#This Row],[% Change]],,,-12)))</f>
        <v>-1.7420943355982918E-2</v>
      </c>
    </row>
    <row r="1539" spans="1:7" x14ac:dyDescent="0.25">
      <c r="A1539" s="1"/>
      <c r="B1539" s="2">
        <v>35238</v>
      </c>
      <c r="C1539" s="1">
        <v>341</v>
      </c>
      <c r="D1539" s="1">
        <f t="shared" si="48"/>
        <v>-1</v>
      </c>
      <c r="E1539" s="1">
        <f ca="1">IF(ROW()&lt;13,"",AVERAGE(OFFSET(United_States[[#This Row],[Last]],,,-12)))</f>
        <v>349.08333333333331</v>
      </c>
      <c r="F1539" s="9">
        <f t="shared" si="49"/>
        <v>-2.9239766081871343E-3</v>
      </c>
      <c r="G1539" s="16">
        <f ca="1">IF(ROW()&lt;13,"",AVERAGE(OFFSET(United_States[[#This Row],[% Change]],,,-12)))</f>
        <v>-1.1209209012298981E-2</v>
      </c>
    </row>
    <row r="1540" spans="1:7" x14ac:dyDescent="0.25">
      <c r="A1540" s="1"/>
      <c r="B1540" s="2">
        <v>35245</v>
      </c>
      <c r="C1540" s="1">
        <v>337</v>
      </c>
      <c r="D1540" s="1">
        <f t="shared" si="48"/>
        <v>-4</v>
      </c>
      <c r="E1540" s="1">
        <f ca="1">IF(ROW()&lt;13,"",AVERAGE(OFFSET(United_States[[#This Row],[Last]],,,-12)))</f>
        <v>346.41666666666669</v>
      </c>
      <c r="F1540" s="9">
        <f t="shared" si="49"/>
        <v>-1.1730205278592375E-2</v>
      </c>
      <c r="G1540" s="16">
        <f ca="1">IF(ROW()&lt;13,"",AVERAGE(OFFSET(United_States[[#This Row],[% Change]],,,-12)))</f>
        <v>-7.0976675946753205E-3</v>
      </c>
    </row>
    <row r="1541" spans="1:7" x14ac:dyDescent="0.25">
      <c r="A1541" s="1"/>
      <c r="B1541" s="2">
        <v>35252</v>
      </c>
      <c r="C1541" s="1">
        <v>342</v>
      </c>
      <c r="D1541" s="1">
        <f t="shared" si="48"/>
        <v>5</v>
      </c>
      <c r="E1541" s="1">
        <f ca="1">IF(ROW()&lt;13,"",AVERAGE(OFFSET(United_States[[#This Row],[Last]],,,-12)))</f>
        <v>345.16666666666669</v>
      </c>
      <c r="F1541" s="9">
        <f t="shared" si="49"/>
        <v>1.483679525222552E-2</v>
      </c>
      <c r="G1541" s="16">
        <f ca="1">IF(ROW()&lt;13,"",AVERAGE(OFFSET(United_States[[#This Row],[% Change]],,,-12)))</f>
        <v>-3.15124089005219E-3</v>
      </c>
    </row>
    <row r="1542" spans="1:7" x14ac:dyDescent="0.25">
      <c r="A1542" s="1"/>
      <c r="B1542" s="2">
        <v>35259</v>
      </c>
      <c r="C1542" s="1">
        <v>347</v>
      </c>
      <c r="D1542" s="1">
        <f t="shared" si="48"/>
        <v>5</v>
      </c>
      <c r="E1542" s="1">
        <f ca="1">IF(ROW()&lt;13,"",AVERAGE(OFFSET(United_States[[#This Row],[Last]],,,-12)))</f>
        <v>343.41666666666669</v>
      </c>
      <c r="F1542" s="9">
        <f t="shared" si="49"/>
        <v>1.4619883040935672E-2</v>
      </c>
      <c r="G1542" s="16">
        <f ca="1">IF(ROW()&lt;13,"",AVERAGE(OFFSET(United_States[[#This Row],[% Change]],,,-12)))</f>
        <v>-4.500611047471883E-3</v>
      </c>
    </row>
    <row r="1543" spans="1:7" x14ac:dyDescent="0.25">
      <c r="A1543" s="1"/>
      <c r="B1543" s="2">
        <v>35266</v>
      </c>
      <c r="C1543" s="1">
        <v>332</v>
      </c>
      <c r="D1543" s="1">
        <f t="shared" si="48"/>
        <v>-15</v>
      </c>
      <c r="E1543" s="1">
        <f ca="1">IF(ROW()&lt;13,"",AVERAGE(OFFSET(United_States[[#This Row],[Last]],,,-12)))</f>
        <v>342.5</v>
      </c>
      <c r="F1543" s="9">
        <f t="shared" si="49"/>
        <v>-4.3227665706051875E-2</v>
      </c>
      <c r="G1543" s="16">
        <f ca="1">IF(ROW()&lt;13,"",AVERAGE(OFFSET(United_States[[#This Row],[% Change]],,,-12)))</f>
        <v>-2.4416846389182355E-3</v>
      </c>
    </row>
    <row r="1544" spans="1:7" x14ac:dyDescent="0.25">
      <c r="A1544" s="1"/>
      <c r="B1544" s="2">
        <v>35273</v>
      </c>
      <c r="C1544" s="1">
        <v>327</v>
      </c>
      <c r="D1544" s="1">
        <f t="shared" si="48"/>
        <v>-5</v>
      </c>
      <c r="E1544" s="1">
        <f ca="1">IF(ROW()&lt;13,"",AVERAGE(OFFSET(United_States[[#This Row],[Last]],,,-12)))</f>
        <v>341.58333333333331</v>
      </c>
      <c r="F1544" s="9">
        <f t="shared" si="49"/>
        <v>-1.5060240963855422E-2</v>
      </c>
      <c r="G1544" s="16">
        <f ca="1">IF(ROW()&lt;13,"",AVERAGE(OFFSET(United_States[[#This Row],[% Change]],,,-12)))</f>
        <v>-2.4819330963046318E-3</v>
      </c>
    </row>
    <row r="1545" spans="1:7" x14ac:dyDescent="0.25">
      <c r="A1545" s="1"/>
      <c r="B1545" s="2">
        <v>35280</v>
      </c>
      <c r="C1545" s="1">
        <v>326</v>
      </c>
      <c r="D1545" s="1">
        <f t="shared" si="48"/>
        <v>-1</v>
      </c>
      <c r="E1545" s="1">
        <f ca="1">IF(ROW()&lt;13,"",AVERAGE(OFFSET(United_States[[#This Row],[Last]],,,-12)))</f>
        <v>339.41666666666669</v>
      </c>
      <c r="F1545" s="9">
        <f t="shared" si="49"/>
        <v>-3.0581039755351682E-3</v>
      </c>
      <c r="G1545" s="16">
        <f ca="1">IF(ROW()&lt;13,"",AVERAGE(OFFSET(United_States[[#This Row],[% Change]],,,-12)))</f>
        <v>-6.1884516228655033E-3</v>
      </c>
    </row>
    <row r="1546" spans="1:7" x14ac:dyDescent="0.25">
      <c r="A1546" s="1"/>
      <c r="B1546" s="2">
        <v>35287</v>
      </c>
      <c r="C1546" s="1">
        <v>331</v>
      </c>
      <c r="D1546" s="1">
        <f t="shared" si="48"/>
        <v>5</v>
      </c>
      <c r="E1546" s="1">
        <f ca="1">IF(ROW()&lt;13,"",AVERAGE(OFFSET(United_States[[#This Row],[Last]],,,-12)))</f>
        <v>338.25</v>
      </c>
      <c r="F1546" s="9">
        <f t="shared" si="49"/>
        <v>1.5337423312883436E-2</v>
      </c>
      <c r="G1546" s="16">
        <f ca="1">IF(ROW()&lt;13,"",AVERAGE(OFFSET(United_States[[#This Row],[% Change]],,,-12)))</f>
        <v>-3.2531360437615792E-3</v>
      </c>
    </row>
    <row r="1547" spans="1:7" x14ac:dyDescent="0.25">
      <c r="A1547" s="1"/>
      <c r="B1547" s="2">
        <v>35294</v>
      </c>
      <c r="C1547" s="1">
        <v>336</v>
      </c>
      <c r="D1547" s="1">
        <f t="shared" si="48"/>
        <v>5</v>
      </c>
      <c r="E1547" s="1">
        <f ca="1">IF(ROW()&lt;13,"",AVERAGE(OFFSET(United_States[[#This Row],[Last]],,,-12)))</f>
        <v>337.66666666666669</v>
      </c>
      <c r="F1547" s="9">
        <f t="shared" si="49"/>
        <v>1.5105740181268883E-2</v>
      </c>
      <c r="G1547" s="16">
        <f ca="1">IF(ROW()&lt;13,"",AVERAGE(OFFSET(United_States[[#This Row],[% Change]],,,-12)))</f>
        <v>-1.5112325745495591E-3</v>
      </c>
    </row>
    <row r="1548" spans="1:7" x14ac:dyDescent="0.25">
      <c r="A1548" s="1"/>
      <c r="B1548" s="2">
        <v>35301</v>
      </c>
      <c r="C1548" s="1">
        <v>337</v>
      </c>
      <c r="D1548" s="1">
        <f t="shared" si="48"/>
        <v>1</v>
      </c>
      <c r="E1548" s="1">
        <f ca="1">IF(ROW()&lt;13,"",AVERAGE(OFFSET(United_States[[#This Row],[Last]],,,-12)))</f>
        <v>337.41666666666669</v>
      </c>
      <c r="F1548" s="9">
        <f t="shared" si="49"/>
        <v>2.976190476190476E-3</v>
      </c>
      <c r="G1548" s="16">
        <f ca="1">IF(ROW()&lt;13,"",AVERAGE(OFFSET(United_States[[#This Row],[% Change]],,,-12)))</f>
        <v>-5.3435372777275265E-4</v>
      </c>
    </row>
    <row r="1549" spans="1:7" x14ac:dyDescent="0.25">
      <c r="A1549" s="1"/>
      <c r="B1549" s="2">
        <v>35308</v>
      </c>
      <c r="C1549" s="1">
        <v>329</v>
      </c>
      <c r="D1549" s="1">
        <f t="shared" si="48"/>
        <v>-8</v>
      </c>
      <c r="E1549" s="1">
        <f ca="1">IF(ROW()&lt;13,"",AVERAGE(OFFSET(United_States[[#This Row],[Last]],,,-12)))</f>
        <v>335.58333333333331</v>
      </c>
      <c r="F1549" s="9">
        <f t="shared" si="49"/>
        <v>-2.3738872403560832E-2</v>
      </c>
      <c r="G1549" s="16">
        <f ca="1">IF(ROW()&lt;13,"",AVERAGE(OFFSET(United_States[[#This Row],[% Change]],,,-12)))</f>
        <v>-5.2086715261087059E-3</v>
      </c>
    </row>
    <row r="1550" spans="1:7" x14ac:dyDescent="0.25">
      <c r="A1550" s="1"/>
      <c r="B1550" s="2">
        <v>35315</v>
      </c>
      <c r="C1550" s="1">
        <v>333</v>
      </c>
      <c r="D1550" s="1">
        <f t="shared" si="48"/>
        <v>4</v>
      </c>
      <c r="E1550" s="1">
        <f ca="1">IF(ROW()&lt;13,"",AVERAGE(OFFSET(United_States[[#This Row],[Last]],,,-12)))</f>
        <v>334.83333333333331</v>
      </c>
      <c r="F1550" s="9">
        <f t="shared" si="49"/>
        <v>1.2158054711246201E-2</v>
      </c>
      <c r="G1550" s="16">
        <f ca="1">IF(ROW()&lt;13,"",AVERAGE(OFFSET(United_States[[#This Row],[% Change]],,,-12)))</f>
        <v>-2.0587481634193848E-3</v>
      </c>
    </row>
    <row r="1551" spans="1:7" x14ac:dyDescent="0.25">
      <c r="A1551" s="1"/>
      <c r="B1551" s="2">
        <v>35322</v>
      </c>
      <c r="C1551" s="1">
        <v>338</v>
      </c>
      <c r="D1551" s="1">
        <f t="shared" si="48"/>
        <v>5</v>
      </c>
      <c r="E1551" s="1">
        <f ca="1">IF(ROW()&lt;13,"",AVERAGE(OFFSET(United_States[[#This Row],[Last]],,,-12)))</f>
        <v>334.58333333333331</v>
      </c>
      <c r="F1551" s="9">
        <f t="shared" si="49"/>
        <v>1.5015015015015015E-2</v>
      </c>
      <c r="G1551" s="16">
        <f ca="1">IF(ROW()&lt;13,"",AVERAGE(OFFSET(United_States[[#This Row],[% Change]],,,-12)))</f>
        <v>-5.6383219481920515E-4</v>
      </c>
    </row>
    <row r="1552" spans="1:7" x14ac:dyDescent="0.25">
      <c r="A1552" s="1"/>
      <c r="B1552" s="2">
        <v>35329</v>
      </c>
      <c r="C1552" s="1">
        <v>352</v>
      </c>
      <c r="D1552" s="1">
        <f t="shared" si="48"/>
        <v>14</v>
      </c>
      <c r="E1552" s="1">
        <f ca="1">IF(ROW()&lt;13,"",AVERAGE(OFFSET(United_States[[#This Row],[Last]],,,-12)))</f>
        <v>335.83333333333331</v>
      </c>
      <c r="F1552" s="9">
        <f t="shared" si="49"/>
        <v>4.142011834319527E-2</v>
      </c>
      <c r="G1552" s="16">
        <f ca="1">IF(ROW()&lt;13,"",AVERAGE(OFFSET(United_States[[#This Row],[% Change]],,,-12)))</f>
        <v>3.8653614403297647E-3</v>
      </c>
    </row>
    <row r="1553" spans="1:7" x14ac:dyDescent="0.25">
      <c r="A1553" s="1"/>
      <c r="B1553" s="2">
        <v>35336</v>
      </c>
      <c r="C1553" s="1">
        <v>348</v>
      </c>
      <c r="D1553" s="1">
        <f t="shared" si="48"/>
        <v>-4</v>
      </c>
      <c r="E1553" s="1">
        <f ca="1">IF(ROW()&lt;13,"",AVERAGE(OFFSET(United_States[[#This Row],[Last]],,,-12)))</f>
        <v>336.33333333333331</v>
      </c>
      <c r="F1553" s="9">
        <f t="shared" si="49"/>
        <v>-1.1363636363636364E-2</v>
      </c>
      <c r="G1553" s="16">
        <f ca="1">IF(ROW()&lt;13,"",AVERAGE(OFFSET(United_States[[#This Row],[% Change]],,,-12)))</f>
        <v>1.6819921390079417E-3</v>
      </c>
    </row>
    <row r="1554" spans="1:7" x14ac:dyDescent="0.25">
      <c r="A1554" s="1"/>
      <c r="B1554" s="2">
        <v>35343</v>
      </c>
      <c r="C1554" s="1">
        <v>335</v>
      </c>
      <c r="D1554" s="1">
        <f t="shared" si="48"/>
        <v>-13</v>
      </c>
      <c r="E1554" s="1">
        <f ca="1">IF(ROW()&lt;13,"",AVERAGE(OFFSET(United_States[[#This Row],[Last]],,,-12)))</f>
        <v>335.33333333333331</v>
      </c>
      <c r="F1554" s="9">
        <f t="shared" si="49"/>
        <v>-3.7356321839080463E-2</v>
      </c>
      <c r="G1554" s="16">
        <f ca="1">IF(ROW()&lt;13,"",AVERAGE(OFFSET(United_States[[#This Row],[% Change]],,,-12)))</f>
        <v>-2.64935826766007E-3</v>
      </c>
    </row>
    <row r="1555" spans="1:7" x14ac:dyDescent="0.25">
      <c r="A1555" s="1"/>
      <c r="B1555" s="2">
        <v>35350</v>
      </c>
      <c r="C1555" s="1">
        <v>334</v>
      </c>
      <c r="D1555" s="1">
        <f t="shared" si="48"/>
        <v>-1</v>
      </c>
      <c r="E1555" s="1">
        <f ca="1">IF(ROW()&lt;13,"",AVERAGE(OFFSET(United_States[[#This Row],[Last]],,,-12)))</f>
        <v>335.5</v>
      </c>
      <c r="F1555" s="9">
        <f t="shared" si="49"/>
        <v>-2.9850746268656717E-3</v>
      </c>
      <c r="G1555" s="16">
        <f ca="1">IF(ROW()&lt;13,"",AVERAGE(OFFSET(United_States[[#This Row],[% Change]],,,-12)))</f>
        <v>7.0419098893877933E-4</v>
      </c>
    </row>
    <row r="1556" spans="1:7" x14ac:dyDescent="0.25">
      <c r="A1556" s="1"/>
      <c r="B1556" s="2">
        <v>35357</v>
      </c>
      <c r="C1556" s="1">
        <v>335</v>
      </c>
      <c r="D1556" s="1">
        <f t="shared" si="48"/>
        <v>1</v>
      </c>
      <c r="E1556" s="1">
        <f ca="1">IF(ROW()&lt;13,"",AVERAGE(OFFSET(United_States[[#This Row],[Last]],,,-12)))</f>
        <v>336.16666666666669</v>
      </c>
      <c r="F1556" s="9">
        <f t="shared" si="49"/>
        <v>2.9940119760479044E-3</v>
      </c>
      <c r="G1556" s="16">
        <f ca="1">IF(ROW()&lt;13,"",AVERAGE(OFFSET(United_States[[#This Row],[% Change]],,,-12)))</f>
        <v>2.208712067264057E-3</v>
      </c>
    </row>
    <row r="1557" spans="1:7" x14ac:dyDescent="0.25">
      <c r="A1557" s="1"/>
      <c r="B1557" s="2">
        <v>35364</v>
      </c>
      <c r="C1557" s="1">
        <v>352</v>
      </c>
      <c r="D1557" s="1">
        <f t="shared" si="48"/>
        <v>17</v>
      </c>
      <c r="E1557" s="1">
        <f ca="1">IF(ROW()&lt;13,"",AVERAGE(OFFSET(United_States[[#This Row],[Last]],,,-12)))</f>
        <v>338.33333333333331</v>
      </c>
      <c r="F1557" s="9">
        <f t="shared" si="49"/>
        <v>5.0746268656716415E-2</v>
      </c>
      <c r="G1557" s="16">
        <f ca="1">IF(ROW()&lt;13,"",AVERAGE(OFFSET(United_States[[#This Row],[% Change]],,,-12)))</f>
        <v>6.6924097866183545E-3</v>
      </c>
    </row>
    <row r="1558" spans="1:7" x14ac:dyDescent="0.25">
      <c r="A1558" s="1"/>
      <c r="B1558" s="2">
        <v>35371</v>
      </c>
      <c r="C1558" s="1">
        <v>334</v>
      </c>
      <c r="D1558" s="1">
        <f t="shared" si="48"/>
        <v>-18</v>
      </c>
      <c r="E1558" s="1">
        <f ca="1">IF(ROW()&lt;13,"",AVERAGE(OFFSET(United_States[[#This Row],[Last]],,,-12)))</f>
        <v>338.58333333333331</v>
      </c>
      <c r="F1558" s="9">
        <f t="shared" si="49"/>
        <v>-5.113636363636364E-2</v>
      </c>
      <c r="G1558" s="16">
        <f ca="1">IF(ROW()&lt;13,"",AVERAGE(OFFSET(United_States[[#This Row],[% Change]],,,-12)))</f>
        <v>1.1529275408477657E-3</v>
      </c>
    </row>
    <row r="1559" spans="1:7" x14ac:dyDescent="0.25">
      <c r="A1559" s="1"/>
      <c r="B1559" s="2">
        <v>35378</v>
      </c>
      <c r="C1559" s="1">
        <v>327</v>
      </c>
      <c r="D1559" s="1">
        <f t="shared" si="48"/>
        <v>-7</v>
      </c>
      <c r="E1559" s="1">
        <f ca="1">IF(ROW()&lt;13,"",AVERAGE(OFFSET(United_States[[#This Row],[Last]],,,-12)))</f>
        <v>337.83333333333331</v>
      </c>
      <c r="F1559" s="9">
        <f t="shared" si="49"/>
        <v>-2.0958083832335328E-2</v>
      </c>
      <c r="G1559" s="16">
        <f ca="1">IF(ROW()&lt;13,"",AVERAGE(OFFSET(United_States[[#This Row],[% Change]],,,-12)))</f>
        <v>-1.8523911269525851E-3</v>
      </c>
    </row>
    <row r="1560" spans="1:7" x14ac:dyDescent="0.25">
      <c r="A1560" s="1"/>
      <c r="B1560" s="2">
        <v>35385</v>
      </c>
      <c r="C1560" s="1">
        <v>342</v>
      </c>
      <c r="D1560" s="1">
        <f t="shared" si="48"/>
        <v>15</v>
      </c>
      <c r="E1560" s="1">
        <f ca="1">IF(ROW()&lt;13,"",AVERAGE(OFFSET(United_States[[#This Row],[Last]],,,-12)))</f>
        <v>338.25</v>
      </c>
      <c r="F1560" s="9">
        <f t="shared" si="49"/>
        <v>4.5871559633027525E-2</v>
      </c>
      <c r="G1560" s="16">
        <f ca="1">IF(ROW()&lt;13,"",AVERAGE(OFFSET(United_States[[#This Row],[% Change]],,,-12)))</f>
        <v>1.7222229694505021E-3</v>
      </c>
    </row>
    <row r="1561" spans="1:7" x14ac:dyDescent="0.25">
      <c r="A1561" s="1"/>
      <c r="B1561" s="2">
        <v>35392</v>
      </c>
      <c r="C1561" s="1">
        <v>347</v>
      </c>
      <c r="D1561" s="1">
        <f t="shared" si="48"/>
        <v>5</v>
      </c>
      <c r="E1561" s="1">
        <f ca="1">IF(ROW()&lt;13,"",AVERAGE(OFFSET(United_States[[#This Row],[Last]],,,-12)))</f>
        <v>339.75</v>
      </c>
      <c r="F1561" s="9">
        <f t="shared" si="49"/>
        <v>1.4619883040935672E-2</v>
      </c>
      <c r="G1561" s="16">
        <f ca="1">IF(ROW()&lt;13,"",AVERAGE(OFFSET(United_States[[#This Row],[% Change]],,,-12)))</f>
        <v>4.9187859231585437E-3</v>
      </c>
    </row>
    <row r="1562" spans="1:7" x14ac:dyDescent="0.25">
      <c r="A1562" s="1"/>
      <c r="B1562" s="2">
        <v>35399</v>
      </c>
      <c r="C1562" s="1">
        <v>332</v>
      </c>
      <c r="D1562" s="1">
        <f t="shared" si="48"/>
        <v>-15</v>
      </c>
      <c r="E1562" s="1">
        <f ca="1">IF(ROW()&lt;13,"",AVERAGE(OFFSET(United_States[[#This Row],[Last]],,,-12)))</f>
        <v>339.66666666666669</v>
      </c>
      <c r="F1562" s="9">
        <f t="shared" si="49"/>
        <v>-4.3227665706051875E-2</v>
      </c>
      <c r="G1562" s="16">
        <f ca="1">IF(ROW()&lt;13,"",AVERAGE(OFFSET(United_States[[#This Row],[% Change]],,,-12)))</f>
        <v>3.033092217170387E-4</v>
      </c>
    </row>
    <row r="1563" spans="1:7" x14ac:dyDescent="0.25">
      <c r="A1563" s="1"/>
      <c r="B1563" s="2">
        <v>35406</v>
      </c>
      <c r="C1563" s="1">
        <v>355</v>
      </c>
      <c r="D1563" s="1">
        <f t="shared" si="48"/>
        <v>23</v>
      </c>
      <c r="E1563" s="1">
        <f ca="1">IF(ROW()&lt;13,"",AVERAGE(OFFSET(United_States[[#This Row],[Last]],,,-12)))</f>
        <v>341.08333333333331</v>
      </c>
      <c r="F1563" s="9">
        <f t="shared" si="49"/>
        <v>6.9277108433734941E-2</v>
      </c>
      <c r="G1563" s="16">
        <f ca="1">IF(ROW()&lt;13,"",AVERAGE(OFFSET(United_States[[#This Row],[% Change]],,,-12)))</f>
        <v>4.8251503399436993E-3</v>
      </c>
    </row>
    <row r="1564" spans="1:7" x14ac:dyDescent="0.25">
      <c r="A1564" s="1"/>
      <c r="B1564" s="2">
        <v>35413</v>
      </c>
      <c r="C1564" s="1">
        <v>352</v>
      </c>
      <c r="D1564" s="1">
        <f t="shared" si="48"/>
        <v>-3</v>
      </c>
      <c r="E1564" s="1">
        <f ca="1">IF(ROW()&lt;13,"",AVERAGE(OFFSET(United_States[[#This Row],[Last]],,,-12)))</f>
        <v>341.08333333333331</v>
      </c>
      <c r="F1564" s="9">
        <f t="shared" si="49"/>
        <v>-8.4507042253521118E-3</v>
      </c>
      <c r="G1564" s="16">
        <f ca="1">IF(ROW()&lt;13,"",AVERAGE(OFFSET(United_States[[#This Row],[% Change]],,,-12)))</f>
        <v>6.6924845923141722E-4</v>
      </c>
    </row>
    <row r="1565" spans="1:7" x14ac:dyDescent="0.25">
      <c r="A1565" s="1"/>
      <c r="B1565" s="2">
        <v>35420</v>
      </c>
      <c r="C1565" s="1">
        <v>350</v>
      </c>
      <c r="D1565" s="1">
        <f t="shared" si="48"/>
        <v>-2</v>
      </c>
      <c r="E1565" s="1">
        <f ca="1">IF(ROW()&lt;13,"",AVERAGE(OFFSET(United_States[[#This Row],[Last]],,,-12)))</f>
        <v>341.25</v>
      </c>
      <c r="F1565" s="9">
        <f t="shared" si="49"/>
        <v>-5.681818181818182E-3</v>
      </c>
      <c r="G1565" s="16">
        <f ca="1">IF(ROW()&lt;13,"",AVERAGE(OFFSET(United_States[[#This Row],[% Change]],,,-12)))</f>
        <v>1.1427333077162654E-3</v>
      </c>
    </row>
    <row r="1566" spans="1:7" x14ac:dyDescent="0.25">
      <c r="A1566" s="1"/>
      <c r="B1566" s="2">
        <v>35427</v>
      </c>
      <c r="C1566" s="1">
        <v>357</v>
      </c>
      <c r="D1566" s="1">
        <f t="shared" si="48"/>
        <v>7</v>
      </c>
      <c r="E1566" s="1">
        <f ca="1">IF(ROW()&lt;13,"",AVERAGE(OFFSET(United_States[[#This Row],[Last]],,,-12)))</f>
        <v>343.08333333333331</v>
      </c>
      <c r="F1566" s="9">
        <f t="shared" si="49"/>
        <v>0.02</v>
      </c>
      <c r="G1566" s="16">
        <f ca="1">IF(ROW()&lt;13,"",AVERAGE(OFFSET(United_States[[#This Row],[% Change]],,,-12)))</f>
        <v>5.9224267943063036E-3</v>
      </c>
    </row>
    <row r="1567" spans="1:7" x14ac:dyDescent="0.25">
      <c r="A1567" s="1"/>
      <c r="B1567" s="2">
        <v>35434</v>
      </c>
      <c r="C1567" s="1">
        <v>347</v>
      </c>
      <c r="D1567" s="1">
        <f t="shared" si="48"/>
        <v>-10</v>
      </c>
      <c r="E1567" s="1">
        <f ca="1">IF(ROW()&lt;13,"",AVERAGE(OFFSET(United_States[[#This Row],[Last]],,,-12)))</f>
        <v>344.16666666666669</v>
      </c>
      <c r="F1567" s="9">
        <f t="shared" si="49"/>
        <v>-2.8011204481792718E-2</v>
      </c>
      <c r="G1567" s="16">
        <f ca="1">IF(ROW()&lt;13,"",AVERAGE(OFFSET(United_States[[#This Row],[% Change]],,,-12)))</f>
        <v>3.8369159730623839E-3</v>
      </c>
    </row>
    <row r="1568" spans="1:7" x14ac:dyDescent="0.25">
      <c r="A1568" s="1"/>
      <c r="B1568" s="2">
        <v>35441</v>
      </c>
      <c r="C1568" s="1">
        <v>324</v>
      </c>
      <c r="D1568" s="1">
        <f t="shared" si="48"/>
        <v>-23</v>
      </c>
      <c r="E1568" s="1">
        <f ca="1">IF(ROW()&lt;13,"",AVERAGE(OFFSET(United_States[[#This Row],[Last]],,,-12)))</f>
        <v>343.25</v>
      </c>
      <c r="F1568" s="9">
        <f t="shared" si="49"/>
        <v>-6.6282420749279536E-2</v>
      </c>
      <c r="G1568" s="16">
        <f ca="1">IF(ROW()&lt;13,"",AVERAGE(OFFSET(United_States[[#This Row],[% Change]],,,-12)))</f>
        <v>-1.9361200873815702E-3</v>
      </c>
    </row>
    <row r="1569" spans="1:7" x14ac:dyDescent="0.25">
      <c r="A1569" s="1"/>
      <c r="B1569" s="2">
        <v>35448</v>
      </c>
      <c r="C1569" s="1">
        <v>345</v>
      </c>
      <c r="D1569" s="1">
        <f t="shared" si="48"/>
        <v>21</v>
      </c>
      <c r="E1569" s="1">
        <f ca="1">IF(ROW()&lt;13,"",AVERAGE(OFFSET(United_States[[#This Row],[Last]],,,-12)))</f>
        <v>342.66666666666669</v>
      </c>
      <c r="F1569" s="9">
        <f t="shared" si="49"/>
        <v>6.4814814814814811E-2</v>
      </c>
      <c r="G1569" s="16">
        <f ca="1">IF(ROW()&lt;13,"",AVERAGE(OFFSET(United_States[[#This Row],[% Change]],,,-12)))</f>
        <v>-7.6374124087337048E-4</v>
      </c>
    </row>
    <row r="1570" spans="1:7" x14ac:dyDescent="0.25">
      <c r="A1570" s="1"/>
      <c r="B1570" s="2">
        <v>35455</v>
      </c>
      <c r="C1570" s="1">
        <v>340</v>
      </c>
      <c r="D1570" s="1">
        <f t="shared" si="48"/>
        <v>-5</v>
      </c>
      <c r="E1570" s="1">
        <f ca="1">IF(ROW()&lt;13,"",AVERAGE(OFFSET(United_States[[#This Row],[Last]],,,-12)))</f>
        <v>343.16666666666669</v>
      </c>
      <c r="F1570" s="9">
        <f t="shared" si="49"/>
        <v>-1.4492753623188406E-2</v>
      </c>
      <c r="G1570" s="16">
        <f ca="1">IF(ROW()&lt;13,"",AVERAGE(OFFSET(United_States[[#This Row],[% Change]],,,-12)))</f>
        <v>2.2898929268912317E-3</v>
      </c>
    </row>
    <row r="1571" spans="1:7" x14ac:dyDescent="0.25">
      <c r="A1571" s="1"/>
      <c r="B1571" s="2">
        <v>35462</v>
      </c>
      <c r="C1571" s="1">
        <v>333</v>
      </c>
      <c r="D1571" s="1">
        <f t="shared" si="48"/>
        <v>-7</v>
      </c>
      <c r="E1571" s="1">
        <f ca="1">IF(ROW()&lt;13,"",AVERAGE(OFFSET(United_States[[#This Row],[Last]],,,-12)))</f>
        <v>343.66666666666669</v>
      </c>
      <c r="F1571" s="9">
        <f t="shared" si="49"/>
        <v>-2.0588235294117647E-2</v>
      </c>
      <c r="G1571" s="16">
        <f ca="1">IF(ROW()&lt;13,"",AVERAGE(OFFSET(United_States[[#This Row],[% Change]],,,-12)))</f>
        <v>2.320713638409373E-3</v>
      </c>
    </row>
    <row r="1572" spans="1:7" x14ac:dyDescent="0.25">
      <c r="A1572" s="1"/>
      <c r="B1572" s="2">
        <v>35469</v>
      </c>
      <c r="C1572" s="1">
        <v>315</v>
      </c>
      <c r="D1572" s="1">
        <f t="shared" si="48"/>
        <v>-18</v>
      </c>
      <c r="E1572" s="1">
        <f ca="1">IF(ROW()&lt;13,"",AVERAGE(OFFSET(United_States[[#This Row],[Last]],,,-12)))</f>
        <v>341.41666666666669</v>
      </c>
      <c r="F1572" s="9">
        <f t="shared" si="49"/>
        <v>-5.4054054054054057E-2</v>
      </c>
      <c r="G1572" s="16">
        <f ca="1">IF(ROW()&lt;13,"",AVERAGE(OFFSET(United_States[[#This Row],[% Change]],,,-12)))</f>
        <v>-6.0064208355140912E-3</v>
      </c>
    </row>
    <row r="1573" spans="1:7" x14ac:dyDescent="0.25">
      <c r="A1573" s="1"/>
      <c r="B1573" s="2">
        <v>35476</v>
      </c>
      <c r="C1573" s="1">
        <v>313</v>
      </c>
      <c r="D1573" s="1">
        <f t="shared" si="48"/>
        <v>-2</v>
      </c>
      <c r="E1573" s="1">
        <f ca="1">IF(ROW()&lt;13,"",AVERAGE(OFFSET(United_States[[#This Row],[Last]],,,-12)))</f>
        <v>338.58333333333331</v>
      </c>
      <c r="F1573" s="9">
        <f t="shared" si="49"/>
        <v>-6.3492063492063492E-3</v>
      </c>
      <c r="G1573" s="16">
        <f ca="1">IF(ROW()&lt;13,"",AVERAGE(OFFSET(United_States[[#This Row],[% Change]],,,-12)))</f>
        <v>-7.7538449513592607E-3</v>
      </c>
    </row>
    <row r="1574" spans="1:7" x14ac:dyDescent="0.25">
      <c r="A1574" s="1"/>
      <c r="B1574" s="2">
        <v>35483</v>
      </c>
      <c r="C1574" s="1">
        <v>322</v>
      </c>
      <c r="D1574" s="1">
        <f t="shared" si="48"/>
        <v>9</v>
      </c>
      <c r="E1574" s="1">
        <f ca="1">IF(ROW()&lt;13,"",AVERAGE(OFFSET(United_States[[#This Row],[Last]],,,-12)))</f>
        <v>337.75</v>
      </c>
      <c r="F1574" s="9">
        <f t="shared" si="49"/>
        <v>2.8753993610223641E-2</v>
      </c>
      <c r="G1574" s="16">
        <f ca="1">IF(ROW()&lt;13,"",AVERAGE(OFFSET(United_States[[#This Row],[% Change]],,,-12)))</f>
        <v>-1.7553733416696353E-3</v>
      </c>
    </row>
    <row r="1575" spans="1:7" x14ac:dyDescent="0.25">
      <c r="A1575" s="1"/>
      <c r="B1575" s="2">
        <v>35490</v>
      </c>
      <c r="C1575" s="1">
        <v>321</v>
      </c>
      <c r="D1575" s="1">
        <f t="shared" si="48"/>
        <v>-1</v>
      </c>
      <c r="E1575" s="1">
        <f ca="1">IF(ROW()&lt;13,"",AVERAGE(OFFSET(United_States[[#This Row],[Last]],,,-12)))</f>
        <v>334.91666666666669</v>
      </c>
      <c r="F1575" s="9">
        <f t="shared" si="49"/>
        <v>-3.105590062111801E-3</v>
      </c>
      <c r="G1575" s="16">
        <f ca="1">IF(ROW()&lt;13,"",AVERAGE(OFFSET(United_States[[#This Row],[% Change]],,,-12)))</f>
        <v>-7.7872648829901978E-3</v>
      </c>
    </row>
    <row r="1576" spans="1:7" x14ac:dyDescent="0.25">
      <c r="A1576" s="1"/>
      <c r="B1576" s="2">
        <v>35497</v>
      </c>
      <c r="C1576" s="1">
        <v>317</v>
      </c>
      <c r="D1576" s="1">
        <f t="shared" si="48"/>
        <v>-4</v>
      </c>
      <c r="E1576" s="1">
        <f ca="1">IF(ROW()&lt;13,"",AVERAGE(OFFSET(United_States[[#This Row],[Last]],,,-12)))</f>
        <v>332</v>
      </c>
      <c r="F1576" s="9">
        <f t="shared" si="49"/>
        <v>-1.2461059190031152E-2</v>
      </c>
      <c r="G1576" s="16">
        <f ca="1">IF(ROW()&lt;13,"",AVERAGE(OFFSET(United_States[[#This Row],[% Change]],,,-12)))</f>
        <v>-8.1214611300467841E-3</v>
      </c>
    </row>
    <row r="1577" spans="1:7" x14ac:dyDescent="0.25">
      <c r="A1577" s="1"/>
      <c r="B1577" s="2">
        <v>35504</v>
      </c>
      <c r="C1577" s="1">
        <v>319</v>
      </c>
      <c r="D1577" s="1">
        <f t="shared" si="48"/>
        <v>2</v>
      </c>
      <c r="E1577" s="1">
        <f ca="1">IF(ROW()&lt;13,"",AVERAGE(OFFSET(United_States[[#This Row],[Last]],,,-12)))</f>
        <v>329.41666666666669</v>
      </c>
      <c r="F1577" s="9">
        <f t="shared" si="49"/>
        <v>6.3091482649842269E-3</v>
      </c>
      <c r="G1577" s="16">
        <f ca="1">IF(ROW()&lt;13,"",AVERAGE(OFFSET(United_States[[#This Row],[% Change]],,,-12)))</f>
        <v>-7.1222139261465827E-3</v>
      </c>
    </row>
    <row r="1578" spans="1:7" x14ac:dyDescent="0.25">
      <c r="A1578" s="1"/>
      <c r="B1578" s="2">
        <v>35511</v>
      </c>
      <c r="C1578" s="1">
        <v>315</v>
      </c>
      <c r="D1578" s="1">
        <f t="shared" si="48"/>
        <v>-4</v>
      </c>
      <c r="E1578" s="1">
        <f ca="1">IF(ROW()&lt;13,"",AVERAGE(OFFSET(United_States[[#This Row],[Last]],,,-12)))</f>
        <v>325.91666666666669</v>
      </c>
      <c r="F1578" s="9">
        <f t="shared" si="49"/>
        <v>-1.2539184952978056E-2</v>
      </c>
      <c r="G1578" s="16">
        <f ca="1">IF(ROW()&lt;13,"",AVERAGE(OFFSET(United_States[[#This Row],[% Change]],,,-12)))</f>
        <v>-9.8338126722280882E-3</v>
      </c>
    </row>
    <row r="1579" spans="1:7" x14ac:dyDescent="0.25">
      <c r="A1579" s="1"/>
      <c r="B1579" s="2">
        <v>35518</v>
      </c>
      <c r="C1579" s="1">
        <v>325</v>
      </c>
      <c r="D1579" s="1">
        <f t="shared" si="48"/>
        <v>10</v>
      </c>
      <c r="E1579" s="1">
        <f ca="1">IF(ROW()&lt;13,"",AVERAGE(OFFSET(United_States[[#This Row],[Last]],,,-12)))</f>
        <v>324.08333333333331</v>
      </c>
      <c r="F1579" s="9">
        <f t="shared" si="49"/>
        <v>3.1746031746031744E-2</v>
      </c>
      <c r="G1579" s="16">
        <f ca="1">IF(ROW()&lt;13,"",AVERAGE(OFFSET(United_States[[#This Row],[% Change]],,,-12)))</f>
        <v>-4.8540429865760494E-3</v>
      </c>
    </row>
    <row r="1580" spans="1:7" x14ac:dyDescent="0.25">
      <c r="A1580" s="1"/>
      <c r="B1580" s="2">
        <v>35525</v>
      </c>
      <c r="C1580" s="1">
        <v>325</v>
      </c>
      <c r="D1580" s="1">
        <f t="shared" si="48"/>
        <v>0</v>
      </c>
      <c r="E1580" s="1">
        <f ca="1">IF(ROW()&lt;13,"",AVERAGE(OFFSET(United_States[[#This Row],[Last]],,,-12)))</f>
        <v>324.16666666666669</v>
      </c>
      <c r="F1580" s="9">
        <f t="shared" si="49"/>
        <v>0</v>
      </c>
      <c r="G1580" s="16">
        <f ca="1">IF(ROW()&lt;13,"",AVERAGE(OFFSET(United_States[[#This Row],[% Change]],,,-12)))</f>
        <v>6.6949207586391253E-4</v>
      </c>
    </row>
    <row r="1581" spans="1:7" x14ac:dyDescent="0.25">
      <c r="A1581" s="1"/>
      <c r="B1581" s="2">
        <v>35532</v>
      </c>
      <c r="C1581" s="1">
        <v>330</v>
      </c>
      <c r="D1581" s="1">
        <f t="shared" si="48"/>
        <v>5</v>
      </c>
      <c r="E1581" s="1">
        <f ca="1">IF(ROW()&lt;13,"",AVERAGE(OFFSET(United_States[[#This Row],[Last]],,,-12)))</f>
        <v>322.91666666666669</v>
      </c>
      <c r="F1581" s="9">
        <f t="shared" si="49"/>
        <v>1.5384615384615385E-2</v>
      </c>
      <c r="G1581" s="16">
        <f ca="1">IF(ROW()&lt;13,"",AVERAGE(OFFSET(United_States[[#This Row],[% Change]],,,-12)))</f>
        <v>-3.4496912099860389E-3</v>
      </c>
    </row>
    <row r="1582" spans="1:7" x14ac:dyDescent="0.25">
      <c r="A1582" s="1"/>
      <c r="B1582" s="2">
        <v>35539</v>
      </c>
      <c r="C1582" s="1">
        <v>316</v>
      </c>
      <c r="D1582" s="1">
        <f t="shared" si="48"/>
        <v>-14</v>
      </c>
      <c r="E1582" s="1">
        <f ca="1">IF(ROW()&lt;13,"",AVERAGE(OFFSET(United_States[[#This Row],[Last]],,,-12)))</f>
        <v>320.91666666666669</v>
      </c>
      <c r="F1582" s="9">
        <f t="shared" si="49"/>
        <v>-4.2424242424242427E-2</v>
      </c>
      <c r="G1582" s="16">
        <f ca="1">IF(ROW()&lt;13,"",AVERAGE(OFFSET(United_States[[#This Row],[% Change]],,,-12)))</f>
        <v>-5.777315276740541E-3</v>
      </c>
    </row>
    <row r="1583" spans="1:7" x14ac:dyDescent="0.25">
      <c r="A1583" s="1"/>
      <c r="B1583" s="2">
        <v>35546</v>
      </c>
      <c r="C1583" s="1">
        <v>337</v>
      </c>
      <c r="D1583" s="1">
        <f t="shared" si="48"/>
        <v>21</v>
      </c>
      <c r="E1583" s="1">
        <f ca="1">IF(ROW()&lt;13,"",AVERAGE(OFFSET(United_States[[#This Row],[Last]],,,-12)))</f>
        <v>321.25</v>
      </c>
      <c r="F1583" s="9">
        <f t="shared" si="49"/>
        <v>6.6455696202531639E-2</v>
      </c>
      <c r="G1583" s="16">
        <f ca="1">IF(ROW()&lt;13,"",AVERAGE(OFFSET(United_States[[#This Row],[% Change]],,,-12)))</f>
        <v>1.4763456813135668E-3</v>
      </c>
    </row>
    <row r="1584" spans="1:7" x14ac:dyDescent="0.25">
      <c r="A1584" s="1"/>
      <c r="B1584" s="2">
        <v>35553</v>
      </c>
      <c r="C1584" s="1">
        <v>342</v>
      </c>
      <c r="D1584" s="1">
        <f t="shared" si="48"/>
        <v>5</v>
      </c>
      <c r="E1584" s="1">
        <f ca="1">IF(ROW()&lt;13,"",AVERAGE(OFFSET(United_States[[#This Row],[Last]],,,-12)))</f>
        <v>323.5</v>
      </c>
      <c r="F1584" s="9">
        <f t="shared" si="49"/>
        <v>1.483679525222552E-2</v>
      </c>
      <c r="G1584" s="16">
        <f ca="1">IF(ROW()&lt;13,"",AVERAGE(OFFSET(United_States[[#This Row],[% Change]],,,-12)))</f>
        <v>7.2172497901701986E-3</v>
      </c>
    </row>
    <row r="1585" spans="1:7" x14ac:dyDescent="0.25">
      <c r="A1585" s="1"/>
      <c r="B1585" s="2">
        <v>35560</v>
      </c>
      <c r="C1585" s="1">
        <v>318</v>
      </c>
      <c r="D1585" s="1">
        <f t="shared" si="48"/>
        <v>-24</v>
      </c>
      <c r="E1585" s="1">
        <f ca="1">IF(ROW()&lt;13,"",AVERAGE(OFFSET(United_States[[#This Row],[Last]],,,-12)))</f>
        <v>323.91666666666669</v>
      </c>
      <c r="F1585" s="9">
        <f t="shared" si="49"/>
        <v>-7.0175438596491224E-2</v>
      </c>
      <c r="G1585" s="16">
        <f ca="1">IF(ROW()&lt;13,"",AVERAGE(OFFSET(United_States[[#This Row],[% Change]],,,-12)))</f>
        <v>1.8983971028964572E-3</v>
      </c>
    </row>
    <row r="1586" spans="1:7" x14ac:dyDescent="0.25">
      <c r="A1586" s="1"/>
      <c r="B1586" s="2">
        <v>35567</v>
      </c>
      <c r="C1586" s="1">
        <v>322</v>
      </c>
      <c r="D1586" s="1">
        <f t="shared" si="48"/>
        <v>4</v>
      </c>
      <c r="E1586" s="1">
        <f ca="1">IF(ROW()&lt;13,"",AVERAGE(OFFSET(United_States[[#This Row],[Last]],,,-12)))</f>
        <v>323.91666666666669</v>
      </c>
      <c r="F1586" s="9">
        <f t="shared" si="49"/>
        <v>1.2578616352201259E-2</v>
      </c>
      <c r="G1586" s="16">
        <f ca="1">IF(ROW()&lt;13,"",AVERAGE(OFFSET(United_States[[#This Row],[% Change]],,,-12)))</f>
        <v>5.5044899806125976E-4</v>
      </c>
    </row>
    <row r="1587" spans="1:7" x14ac:dyDescent="0.25">
      <c r="A1587" s="1"/>
      <c r="B1587" s="2">
        <v>35574</v>
      </c>
      <c r="C1587" s="1">
        <v>316</v>
      </c>
      <c r="D1587" s="1">
        <f t="shared" si="48"/>
        <v>-6</v>
      </c>
      <c r="E1587" s="1">
        <f ca="1">IF(ROW()&lt;13,"",AVERAGE(OFFSET(United_States[[#This Row],[Last]],,,-12)))</f>
        <v>323.5</v>
      </c>
      <c r="F1587" s="9">
        <f t="shared" si="49"/>
        <v>-1.8633540372670808E-2</v>
      </c>
      <c r="G1587" s="16">
        <f ca="1">IF(ROW()&lt;13,"",AVERAGE(OFFSET(United_States[[#This Row],[% Change]],,,-12)))</f>
        <v>-7.435468611519915E-4</v>
      </c>
    </row>
    <row r="1588" spans="1:7" x14ac:dyDescent="0.25">
      <c r="A1588" s="1"/>
      <c r="B1588" s="2">
        <v>35581</v>
      </c>
      <c r="C1588" s="1">
        <v>321</v>
      </c>
      <c r="D1588" s="1">
        <f t="shared" si="48"/>
        <v>5</v>
      </c>
      <c r="E1588" s="1">
        <f ca="1">IF(ROW()&lt;13,"",AVERAGE(OFFSET(United_States[[#This Row],[Last]],,,-12)))</f>
        <v>323.83333333333331</v>
      </c>
      <c r="F1588" s="9">
        <f t="shared" si="49"/>
        <v>1.5822784810126583E-2</v>
      </c>
      <c r="G1588" s="16">
        <f ca="1">IF(ROW()&lt;13,"",AVERAGE(OFFSET(United_States[[#This Row],[% Change]],,,-12)))</f>
        <v>1.6134401388611533E-3</v>
      </c>
    </row>
    <row r="1589" spans="1:7" x14ac:dyDescent="0.25">
      <c r="A1589" s="1"/>
      <c r="B1589" s="2">
        <v>35588</v>
      </c>
      <c r="C1589" s="1">
        <v>329</v>
      </c>
      <c r="D1589" s="1">
        <f t="shared" si="48"/>
        <v>8</v>
      </c>
      <c r="E1589" s="1">
        <f ca="1">IF(ROW()&lt;13,"",AVERAGE(OFFSET(United_States[[#This Row],[Last]],,,-12)))</f>
        <v>324.66666666666669</v>
      </c>
      <c r="F1589" s="9">
        <f t="shared" si="49"/>
        <v>2.4922118380062305E-2</v>
      </c>
      <c r="G1589" s="16">
        <f ca="1">IF(ROW()&lt;13,"",AVERAGE(OFFSET(United_States[[#This Row],[% Change]],,,-12)))</f>
        <v>3.1645209817843275E-3</v>
      </c>
    </row>
    <row r="1590" spans="1:7" x14ac:dyDescent="0.25">
      <c r="A1590" s="1"/>
      <c r="B1590" s="2">
        <v>35595</v>
      </c>
      <c r="C1590" s="1">
        <v>335</v>
      </c>
      <c r="D1590" s="1">
        <f t="shared" si="48"/>
        <v>6</v>
      </c>
      <c r="E1590" s="1">
        <f ca="1">IF(ROW()&lt;13,"",AVERAGE(OFFSET(United_States[[#This Row],[Last]],,,-12)))</f>
        <v>326.33333333333331</v>
      </c>
      <c r="F1590" s="9">
        <f t="shared" si="49"/>
        <v>1.82370820668693E-2</v>
      </c>
      <c r="G1590" s="16">
        <f ca="1">IF(ROW()&lt;13,"",AVERAGE(OFFSET(United_States[[#This Row],[% Change]],,,-12)))</f>
        <v>5.7292099001049401E-3</v>
      </c>
    </row>
    <row r="1591" spans="1:7" x14ac:dyDescent="0.25">
      <c r="A1591" s="1"/>
      <c r="B1591" s="2">
        <v>35602</v>
      </c>
      <c r="C1591" s="1">
        <v>316</v>
      </c>
      <c r="D1591" s="1">
        <f t="shared" si="48"/>
        <v>-19</v>
      </c>
      <c r="E1591" s="1">
        <f ca="1">IF(ROW()&lt;13,"",AVERAGE(OFFSET(United_States[[#This Row],[Last]],,,-12)))</f>
        <v>325.58333333333331</v>
      </c>
      <c r="F1591" s="9">
        <f t="shared" si="49"/>
        <v>-5.6716417910447764E-2</v>
      </c>
      <c r="G1591" s="16">
        <f ca="1">IF(ROW()&lt;13,"",AVERAGE(OFFSET(United_States[[#This Row],[% Change]],,,-12)))</f>
        <v>-1.6426609046016859E-3</v>
      </c>
    </row>
    <row r="1592" spans="1:7" x14ac:dyDescent="0.25">
      <c r="A1592" s="1"/>
      <c r="B1592" s="2">
        <v>35609</v>
      </c>
      <c r="C1592" s="1">
        <v>322</v>
      </c>
      <c r="D1592" s="1">
        <f t="shared" si="48"/>
        <v>6</v>
      </c>
      <c r="E1592" s="1">
        <f ca="1">IF(ROW()&lt;13,"",AVERAGE(OFFSET(United_States[[#This Row],[Last]],,,-12)))</f>
        <v>325.33333333333331</v>
      </c>
      <c r="F1592" s="9">
        <f t="shared" si="49"/>
        <v>1.8987341772151899E-2</v>
      </c>
      <c r="G1592" s="16">
        <f ca="1">IF(ROW()&lt;13,"",AVERAGE(OFFSET(United_States[[#This Row],[% Change]],,,-12)))</f>
        <v>-6.0382423589027595E-5</v>
      </c>
    </row>
    <row r="1593" spans="1:7" x14ac:dyDescent="0.25">
      <c r="A1593" s="1"/>
      <c r="B1593" s="2">
        <v>35616</v>
      </c>
      <c r="C1593" s="1">
        <v>346</v>
      </c>
      <c r="D1593" s="1">
        <f t="shared" si="48"/>
        <v>24</v>
      </c>
      <c r="E1593" s="1">
        <f ca="1">IF(ROW()&lt;13,"",AVERAGE(OFFSET(United_States[[#This Row],[Last]],,,-12)))</f>
        <v>326.66666666666669</v>
      </c>
      <c r="F1593" s="9">
        <f t="shared" si="49"/>
        <v>7.4534161490683232E-2</v>
      </c>
      <c r="G1593" s="16">
        <f ca="1">IF(ROW()&lt;13,"",AVERAGE(OFFSET(United_States[[#This Row],[% Change]],,,-12)))</f>
        <v>4.8687464185832923E-3</v>
      </c>
    </row>
    <row r="1594" spans="1:7" x14ac:dyDescent="0.25">
      <c r="A1594" s="1"/>
      <c r="B1594" s="2">
        <v>35623</v>
      </c>
      <c r="C1594" s="1">
        <v>328</v>
      </c>
      <c r="D1594" s="1">
        <f t="shared" si="48"/>
        <v>-18</v>
      </c>
      <c r="E1594" s="1">
        <f ca="1">IF(ROW()&lt;13,"",AVERAGE(OFFSET(United_States[[#This Row],[Last]],,,-12)))</f>
        <v>327.66666666666669</v>
      </c>
      <c r="F1594" s="9">
        <f t="shared" si="49"/>
        <v>-5.2023121387283239E-2</v>
      </c>
      <c r="G1594" s="16">
        <f ca="1">IF(ROW()&lt;13,"",AVERAGE(OFFSET(United_States[[#This Row],[% Change]],,,-12)))</f>
        <v>4.0688398383298919E-3</v>
      </c>
    </row>
    <row r="1595" spans="1:7" x14ac:dyDescent="0.25">
      <c r="A1595" s="1"/>
      <c r="B1595" s="2">
        <v>35630</v>
      </c>
      <c r="C1595" s="1">
        <v>301</v>
      </c>
      <c r="D1595" s="1">
        <f t="shared" si="48"/>
        <v>-27</v>
      </c>
      <c r="E1595" s="1">
        <f ca="1">IF(ROW()&lt;13,"",AVERAGE(OFFSET(United_States[[#This Row],[Last]],,,-12)))</f>
        <v>324.66666666666669</v>
      </c>
      <c r="F1595" s="9">
        <f t="shared" si="49"/>
        <v>-8.2317073170731711E-2</v>
      </c>
      <c r="G1595" s="16">
        <f ca="1">IF(ROW()&lt;13,"",AVERAGE(OFFSET(United_States[[#This Row],[% Change]],,,-12)))</f>
        <v>-8.3288909427753875E-3</v>
      </c>
    </row>
    <row r="1596" spans="1:7" x14ac:dyDescent="0.25">
      <c r="A1596" s="1"/>
      <c r="B1596" s="2">
        <v>35637</v>
      </c>
      <c r="C1596" s="1">
        <v>306</v>
      </c>
      <c r="D1596" s="1">
        <f t="shared" si="48"/>
        <v>5</v>
      </c>
      <c r="E1596" s="1">
        <f ca="1">IF(ROW()&lt;13,"",AVERAGE(OFFSET(United_States[[#This Row],[Last]],,,-12)))</f>
        <v>321.66666666666669</v>
      </c>
      <c r="F1596" s="9">
        <f t="shared" si="49"/>
        <v>1.6611295681063124E-2</v>
      </c>
      <c r="G1596" s="16">
        <f ca="1">IF(ROW()&lt;13,"",AVERAGE(OFFSET(United_States[[#This Row],[% Change]],,,-12)))</f>
        <v>-8.1810159070389212E-3</v>
      </c>
    </row>
    <row r="1597" spans="1:7" x14ac:dyDescent="0.25">
      <c r="A1597" s="1"/>
      <c r="B1597" s="2">
        <v>35644</v>
      </c>
      <c r="C1597" s="1">
        <v>320</v>
      </c>
      <c r="D1597" s="1">
        <f t="shared" si="48"/>
        <v>14</v>
      </c>
      <c r="E1597" s="1">
        <f ca="1">IF(ROW()&lt;13,"",AVERAGE(OFFSET(United_States[[#This Row],[Last]],,,-12)))</f>
        <v>321.83333333333331</v>
      </c>
      <c r="F1597" s="9">
        <f t="shared" si="49"/>
        <v>4.5751633986928102E-2</v>
      </c>
      <c r="G1597" s="16">
        <f ca="1">IF(ROW()&lt;13,"",AVERAGE(OFFSET(United_States[[#This Row],[% Change]],,,-12)))</f>
        <v>1.4795734749126902E-3</v>
      </c>
    </row>
    <row r="1598" spans="1:7" x14ac:dyDescent="0.25">
      <c r="A1598" s="1"/>
      <c r="B1598" s="2">
        <v>35651</v>
      </c>
      <c r="C1598" s="1">
        <v>329</v>
      </c>
      <c r="D1598" s="1">
        <f t="shared" si="48"/>
        <v>9</v>
      </c>
      <c r="E1598" s="1">
        <f ca="1">IF(ROW()&lt;13,"",AVERAGE(OFFSET(United_States[[#This Row],[Last]],,,-12)))</f>
        <v>322.41666666666669</v>
      </c>
      <c r="F1598" s="9">
        <f t="shared" si="49"/>
        <v>2.8125000000000001E-2</v>
      </c>
      <c r="G1598" s="16">
        <f ca="1">IF(ROW()&lt;13,"",AVERAGE(OFFSET(United_States[[#This Row],[% Change]],,,-12)))</f>
        <v>2.7751054455625855E-3</v>
      </c>
    </row>
    <row r="1599" spans="1:7" x14ac:dyDescent="0.25">
      <c r="A1599" s="1"/>
      <c r="B1599" s="2">
        <v>35658</v>
      </c>
      <c r="C1599" s="1">
        <v>343</v>
      </c>
      <c r="D1599" s="1">
        <f t="shared" si="48"/>
        <v>14</v>
      </c>
      <c r="E1599" s="1">
        <f ca="1">IF(ROW()&lt;13,"",AVERAGE(OFFSET(United_States[[#This Row],[Last]],,,-12)))</f>
        <v>324.66666666666669</v>
      </c>
      <c r="F1599" s="9">
        <f t="shared" si="49"/>
        <v>4.2553191489361701E-2</v>
      </c>
      <c r="G1599" s="16">
        <f ca="1">IF(ROW()&lt;13,"",AVERAGE(OFFSET(United_States[[#This Row],[% Change]],,,-12)))</f>
        <v>7.8739997673986286E-3</v>
      </c>
    </row>
    <row r="1600" spans="1:7" x14ac:dyDescent="0.25">
      <c r="A1600" s="1"/>
      <c r="B1600" s="2">
        <v>35665</v>
      </c>
      <c r="C1600" s="1">
        <v>327</v>
      </c>
      <c r="D1600" s="1">
        <f t="shared" si="48"/>
        <v>-16</v>
      </c>
      <c r="E1600" s="1">
        <f ca="1">IF(ROW()&lt;13,"",AVERAGE(OFFSET(United_States[[#This Row],[Last]],,,-12)))</f>
        <v>325.16666666666669</v>
      </c>
      <c r="F1600" s="9">
        <f t="shared" si="49"/>
        <v>-4.6647230320699708E-2</v>
      </c>
      <c r="G1600" s="16">
        <f ca="1">IF(ROW()&lt;13,"",AVERAGE(OFFSET(United_States[[#This Row],[% Change]],,,-12)))</f>
        <v>2.6681651731631038E-3</v>
      </c>
    </row>
    <row r="1601" spans="1:7" x14ac:dyDescent="0.25">
      <c r="A1601" s="1"/>
      <c r="B1601" s="2">
        <v>35672</v>
      </c>
      <c r="C1601" s="1">
        <v>332</v>
      </c>
      <c r="D1601" s="1">
        <f t="shared" si="48"/>
        <v>5</v>
      </c>
      <c r="E1601" s="1">
        <f ca="1">IF(ROW()&lt;13,"",AVERAGE(OFFSET(United_States[[#This Row],[Last]],,,-12)))</f>
        <v>325.41666666666669</v>
      </c>
      <c r="F1601" s="9">
        <f t="shared" si="49"/>
        <v>1.5290519877675841E-2</v>
      </c>
      <c r="G1601" s="16">
        <f ca="1">IF(ROW()&lt;13,"",AVERAGE(OFFSET(United_States[[#This Row],[% Change]],,,-12)))</f>
        <v>1.8655319646308981E-3</v>
      </c>
    </row>
    <row r="1602" spans="1:7" x14ac:dyDescent="0.25">
      <c r="A1602" s="1"/>
      <c r="B1602" s="2">
        <v>35679</v>
      </c>
      <c r="C1602" s="1">
        <v>313</v>
      </c>
      <c r="D1602" s="1">
        <f t="shared" ref="D1602:D1665" si="50">C1602-C1601</f>
        <v>-19</v>
      </c>
      <c r="E1602" s="1">
        <f ca="1">IF(ROW()&lt;13,"",AVERAGE(OFFSET(United_States[[#This Row],[Last]],,,-12)))</f>
        <v>323.58333333333331</v>
      </c>
      <c r="F1602" s="9">
        <f t="shared" ref="F1602:F1665" si="51">(C1602-C1601)/C1601</f>
        <v>-5.7228915662650599E-2</v>
      </c>
      <c r="G1602" s="16">
        <f ca="1">IF(ROW()&lt;13,"",AVERAGE(OFFSET(United_States[[#This Row],[% Change]],,,-12)))</f>
        <v>-4.4233011794957604E-3</v>
      </c>
    </row>
    <row r="1603" spans="1:7" x14ac:dyDescent="0.25">
      <c r="A1603" s="1"/>
      <c r="B1603" s="2">
        <v>35686</v>
      </c>
      <c r="C1603" s="1">
        <v>314</v>
      </c>
      <c r="D1603" s="1">
        <f t="shared" si="50"/>
        <v>1</v>
      </c>
      <c r="E1603" s="1">
        <f ca="1">IF(ROW()&lt;13,"",AVERAGE(OFFSET(United_States[[#This Row],[Last]],,,-12)))</f>
        <v>323.41666666666669</v>
      </c>
      <c r="F1603" s="9">
        <f t="shared" si="51"/>
        <v>3.1948881789137379E-3</v>
      </c>
      <c r="G1603" s="16">
        <f ca="1">IF(ROW()&lt;13,"",AVERAGE(OFFSET(United_States[[#This Row],[% Change]],,,-12)))</f>
        <v>5.6930766128436506E-4</v>
      </c>
    </row>
    <row r="1604" spans="1:7" x14ac:dyDescent="0.25">
      <c r="A1604" s="1"/>
      <c r="B1604" s="2">
        <v>35693</v>
      </c>
      <c r="C1604" s="1">
        <v>317</v>
      </c>
      <c r="D1604" s="1">
        <f t="shared" si="50"/>
        <v>3</v>
      </c>
      <c r="E1604" s="1">
        <f ca="1">IF(ROW()&lt;13,"",AVERAGE(OFFSET(United_States[[#This Row],[Last]],,,-12)))</f>
        <v>323</v>
      </c>
      <c r="F1604" s="9">
        <f t="shared" si="51"/>
        <v>9.5541401273885346E-3</v>
      </c>
      <c r="G1604" s="16">
        <f ca="1">IF(ROW()&lt;13,"",AVERAGE(OFFSET(United_States[[#This Row],[% Change]],,,-12)))</f>
        <v>-2.1679247577924897E-4</v>
      </c>
    </row>
    <row r="1605" spans="1:7" x14ac:dyDescent="0.25">
      <c r="A1605" s="1"/>
      <c r="B1605" s="2">
        <v>35700</v>
      </c>
      <c r="C1605" s="1">
        <v>317</v>
      </c>
      <c r="D1605" s="1">
        <f t="shared" si="50"/>
        <v>0</v>
      </c>
      <c r="E1605" s="1">
        <f ca="1">IF(ROW()&lt;13,"",AVERAGE(OFFSET(United_States[[#This Row],[Last]],,,-12)))</f>
        <v>320.58333333333331</v>
      </c>
      <c r="F1605" s="9">
        <f t="shared" si="51"/>
        <v>0</v>
      </c>
      <c r="G1605" s="16">
        <f ca="1">IF(ROW()&lt;13,"",AVERAGE(OFFSET(United_States[[#This Row],[% Change]],,,-12)))</f>
        <v>-6.4279726000028509E-3</v>
      </c>
    </row>
    <row r="1606" spans="1:7" x14ac:dyDescent="0.25">
      <c r="A1606" s="1"/>
      <c r="B1606" s="2">
        <v>35707</v>
      </c>
      <c r="C1606" s="1">
        <v>311</v>
      </c>
      <c r="D1606" s="1">
        <f t="shared" si="50"/>
        <v>-6</v>
      </c>
      <c r="E1606" s="1">
        <f ca="1">IF(ROW()&lt;13,"",AVERAGE(OFFSET(United_States[[#This Row],[Last]],,,-12)))</f>
        <v>319.16666666666669</v>
      </c>
      <c r="F1606" s="9">
        <f t="shared" si="51"/>
        <v>-1.8927444794952682E-2</v>
      </c>
      <c r="G1606" s="16">
        <f ca="1">IF(ROW()&lt;13,"",AVERAGE(OFFSET(United_States[[#This Row],[% Change]],,,-12)))</f>
        <v>-3.6699995506419727E-3</v>
      </c>
    </row>
    <row r="1607" spans="1:7" x14ac:dyDescent="0.25">
      <c r="A1607" s="1"/>
      <c r="B1607" s="2">
        <v>35714</v>
      </c>
      <c r="C1607" s="1">
        <v>305</v>
      </c>
      <c r="D1607" s="1">
        <f t="shared" si="50"/>
        <v>-6</v>
      </c>
      <c r="E1607" s="1">
        <f ca="1">IF(ROW()&lt;13,"",AVERAGE(OFFSET(United_States[[#This Row],[Last]],,,-12)))</f>
        <v>319.5</v>
      </c>
      <c r="F1607" s="9">
        <f t="shared" si="51"/>
        <v>-1.9292604501607719E-2</v>
      </c>
      <c r="G1607" s="16">
        <f ca="1">IF(ROW()&lt;13,"",AVERAGE(OFFSET(United_States[[#This Row],[% Change]],,,-12)))</f>
        <v>1.5820395051183607E-3</v>
      </c>
    </row>
    <row r="1608" spans="1:7" x14ac:dyDescent="0.25">
      <c r="A1608" s="1"/>
      <c r="B1608" s="2">
        <v>35721</v>
      </c>
      <c r="C1608" s="1">
        <v>318</v>
      </c>
      <c r="D1608" s="1">
        <f t="shared" si="50"/>
        <v>13</v>
      </c>
      <c r="E1608" s="1">
        <f ca="1">IF(ROW()&lt;13,"",AVERAGE(OFFSET(United_States[[#This Row],[Last]],,,-12)))</f>
        <v>320.5</v>
      </c>
      <c r="F1608" s="9">
        <f t="shared" si="51"/>
        <v>4.2622950819672129E-2</v>
      </c>
      <c r="G1608" s="16">
        <f ca="1">IF(ROW()&lt;13,"",AVERAGE(OFFSET(United_States[[#This Row],[% Change]],,,-12)))</f>
        <v>3.7496774333357782E-3</v>
      </c>
    </row>
    <row r="1609" spans="1:7" x14ac:dyDescent="0.25">
      <c r="A1609" s="1"/>
      <c r="B1609" s="2">
        <v>35728</v>
      </c>
      <c r="C1609" s="1">
        <v>306</v>
      </c>
      <c r="D1609" s="1">
        <f t="shared" si="50"/>
        <v>-12</v>
      </c>
      <c r="E1609" s="1">
        <f ca="1">IF(ROW()&lt;13,"",AVERAGE(OFFSET(United_States[[#This Row],[Last]],,,-12)))</f>
        <v>319.33333333333331</v>
      </c>
      <c r="F1609" s="9">
        <f t="shared" si="51"/>
        <v>-3.7735849056603772E-2</v>
      </c>
      <c r="G1609" s="16">
        <f ca="1">IF(ROW()&lt;13,"",AVERAGE(OFFSET(United_States[[#This Row],[% Change]],,,-12)))</f>
        <v>-3.2076128202918777E-3</v>
      </c>
    </row>
    <row r="1610" spans="1:7" x14ac:dyDescent="0.25">
      <c r="A1610" s="1"/>
      <c r="B1610" s="2">
        <v>35735</v>
      </c>
      <c r="C1610" s="1">
        <v>313</v>
      </c>
      <c r="D1610" s="1">
        <f t="shared" si="50"/>
        <v>7</v>
      </c>
      <c r="E1610" s="1">
        <f ca="1">IF(ROW()&lt;13,"",AVERAGE(OFFSET(United_States[[#This Row],[Last]],,,-12)))</f>
        <v>318</v>
      </c>
      <c r="F1610" s="9">
        <f t="shared" si="51"/>
        <v>2.2875816993464051E-2</v>
      </c>
      <c r="G1610" s="16">
        <f ca="1">IF(ROW()&lt;13,"",AVERAGE(OFFSET(United_States[[#This Row],[% Change]],,,-12)))</f>
        <v>-3.6450447375032066E-3</v>
      </c>
    </row>
    <row r="1611" spans="1:7" x14ac:dyDescent="0.25">
      <c r="A1611" s="1"/>
      <c r="B1611" s="2">
        <v>35742</v>
      </c>
      <c r="C1611" s="1">
        <v>308</v>
      </c>
      <c r="D1611" s="1">
        <f t="shared" si="50"/>
        <v>-5</v>
      </c>
      <c r="E1611" s="1">
        <f ca="1">IF(ROW()&lt;13,"",AVERAGE(OFFSET(United_States[[#This Row],[Last]],,,-12)))</f>
        <v>315.08333333333331</v>
      </c>
      <c r="F1611" s="9">
        <f t="shared" si="51"/>
        <v>-1.5974440894568689E-2</v>
      </c>
      <c r="G1611" s="16">
        <f ca="1">IF(ROW()&lt;13,"",AVERAGE(OFFSET(United_States[[#This Row],[% Change]],,,-12)))</f>
        <v>-8.5223474361640732E-3</v>
      </c>
    </row>
    <row r="1612" spans="1:7" x14ac:dyDescent="0.25">
      <c r="A1612" s="1"/>
      <c r="B1612" s="2">
        <v>35749</v>
      </c>
      <c r="C1612" s="1">
        <v>325</v>
      </c>
      <c r="D1612" s="1">
        <f t="shared" si="50"/>
        <v>17</v>
      </c>
      <c r="E1612" s="1">
        <f ca="1">IF(ROW()&lt;13,"",AVERAGE(OFFSET(United_States[[#This Row],[Last]],,,-12)))</f>
        <v>314.91666666666669</v>
      </c>
      <c r="F1612" s="9">
        <f t="shared" si="51"/>
        <v>5.5194805194805192E-2</v>
      </c>
      <c r="G1612" s="16">
        <f ca="1">IF(ROW()&lt;13,"",AVERAGE(OFFSET(United_States[[#This Row],[% Change]],,,-12)))</f>
        <v>-3.5511143205329762E-5</v>
      </c>
    </row>
    <row r="1613" spans="1:7" x14ac:dyDescent="0.25">
      <c r="A1613" s="1"/>
      <c r="B1613" s="2">
        <v>35756</v>
      </c>
      <c r="C1613" s="1">
        <v>309</v>
      </c>
      <c r="D1613" s="1">
        <f t="shared" si="50"/>
        <v>-16</v>
      </c>
      <c r="E1613" s="1">
        <f ca="1">IF(ROW()&lt;13,"",AVERAGE(OFFSET(United_States[[#This Row],[Last]],,,-12)))</f>
        <v>313</v>
      </c>
      <c r="F1613" s="9">
        <f t="shared" si="51"/>
        <v>-4.9230769230769231E-2</v>
      </c>
      <c r="G1613" s="16">
        <f ca="1">IF(ROW()&lt;13,"",AVERAGE(OFFSET(United_States[[#This Row],[% Change]],,,-12)))</f>
        <v>-5.4122852355757535E-3</v>
      </c>
    </row>
    <row r="1614" spans="1:7" x14ac:dyDescent="0.25">
      <c r="A1614" s="1"/>
      <c r="B1614" s="2">
        <v>35763</v>
      </c>
      <c r="C1614" s="1">
        <v>318</v>
      </c>
      <c r="D1614" s="1">
        <f t="shared" si="50"/>
        <v>9</v>
      </c>
      <c r="E1614" s="1">
        <f ca="1">IF(ROW()&lt;13,"",AVERAGE(OFFSET(United_States[[#This Row],[Last]],,,-12)))</f>
        <v>313.41666666666669</v>
      </c>
      <c r="F1614" s="9">
        <f t="shared" si="51"/>
        <v>2.9126213592233011E-2</v>
      </c>
      <c r="G1614" s="16">
        <f ca="1">IF(ROW()&lt;13,"",AVERAGE(OFFSET(United_States[[#This Row],[% Change]],,,-12)))</f>
        <v>1.7839755356645465E-3</v>
      </c>
    </row>
    <row r="1615" spans="1:7" x14ac:dyDescent="0.25">
      <c r="A1615" s="1"/>
      <c r="B1615" s="2">
        <v>35770</v>
      </c>
      <c r="C1615" s="1">
        <v>317</v>
      </c>
      <c r="D1615" s="1">
        <f t="shared" si="50"/>
        <v>-1</v>
      </c>
      <c r="E1615" s="1">
        <f ca="1">IF(ROW()&lt;13,"",AVERAGE(OFFSET(United_States[[#This Row],[Last]],,,-12)))</f>
        <v>313.66666666666669</v>
      </c>
      <c r="F1615" s="9">
        <f t="shared" si="51"/>
        <v>-3.1446540880503146E-3</v>
      </c>
      <c r="G1615" s="16">
        <f ca="1">IF(ROW()&lt;13,"",AVERAGE(OFFSET(United_States[[#This Row],[% Change]],,,-12)))</f>
        <v>1.2556803467508755E-3</v>
      </c>
    </row>
    <row r="1616" spans="1:7" x14ac:dyDescent="0.25">
      <c r="A1616" s="1"/>
      <c r="B1616" s="2">
        <v>35777</v>
      </c>
      <c r="C1616" s="1">
        <v>323</v>
      </c>
      <c r="D1616" s="1">
        <f t="shared" si="50"/>
        <v>6</v>
      </c>
      <c r="E1616" s="1">
        <f ca="1">IF(ROW()&lt;13,"",AVERAGE(OFFSET(United_States[[#This Row],[Last]],,,-12)))</f>
        <v>314.16666666666669</v>
      </c>
      <c r="F1616" s="9">
        <f t="shared" si="51"/>
        <v>1.8927444794952682E-2</v>
      </c>
      <c r="G1616" s="16">
        <f ca="1">IF(ROW()&lt;13,"",AVERAGE(OFFSET(United_States[[#This Row],[% Change]],,,-12)))</f>
        <v>2.0367890690478883E-3</v>
      </c>
    </row>
    <row r="1617" spans="1:7" x14ac:dyDescent="0.25">
      <c r="A1617" s="1"/>
      <c r="B1617" s="2">
        <v>35784</v>
      </c>
      <c r="C1617" s="1">
        <v>310</v>
      </c>
      <c r="D1617" s="1">
        <f t="shared" si="50"/>
        <v>-13</v>
      </c>
      <c r="E1617" s="1">
        <f ca="1">IF(ROW()&lt;13,"",AVERAGE(OFFSET(United_States[[#This Row],[Last]],,,-12)))</f>
        <v>313.58333333333331</v>
      </c>
      <c r="F1617" s="9">
        <f t="shared" si="51"/>
        <v>-4.0247678018575851E-2</v>
      </c>
      <c r="G1617" s="16">
        <f ca="1">IF(ROW()&lt;13,"",AVERAGE(OFFSET(United_States[[#This Row],[% Change]],,,-12)))</f>
        <v>-1.3171840991667661E-3</v>
      </c>
    </row>
    <row r="1618" spans="1:7" x14ac:dyDescent="0.25">
      <c r="A1618" s="1"/>
      <c r="B1618" s="2">
        <v>35791</v>
      </c>
      <c r="C1618" s="1">
        <v>303</v>
      </c>
      <c r="D1618" s="1">
        <f t="shared" si="50"/>
        <v>-7</v>
      </c>
      <c r="E1618" s="1">
        <f ca="1">IF(ROW()&lt;13,"",AVERAGE(OFFSET(United_States[[#This Row],[Last]],,,-12)))</f>
        <v>312.91666666666669</v>
      </c>
      <c r="F1618" s="9">
        <f t="shared" si="51"/>
        <v>-2.2580645161290321E-2</v>
      </c>
      <c r="G1618" s="16">
        <f ca="1">IF(ROW()&lt;13,"",AVERAGE(OFFSET(United_States[[#This Row],[% Change]],,,-12)))</f>
        <v>-1.6216174630282359E-3</v>
      </c>
    </row>
    <row r="1619" spans="1:7" x14ac:dyDescent="0.25">
      <c r="A1619" s="1"/>
      <c r="B1619" s="2">
        <v>35798</v>
      </c>
      <c r="C1619" s="1">
        <v>312</v>
      </c>
      <c r="D1619" s="1">
        <f t="shared" si="50"/>
        <v>9</v>
      </c>
      <c r="E1619" s="1">
        <f ca="1">IF(ROW()&lt;13,"",AVERAGE(OFFSET(United_States[[#This Row],[Last]],,,-12)))</f>
        <v>313.5</v>
      </c>
      <c r="F1619" s="9">
        <f t="shared" si="51"/>
        <v>2.9702970297029702E-2</v>
      </c>
      <c r="G1619" s="16">
        <f ca="1">IF(ROW()&lt;13,"",AVERAGE(OFFSET(United_States[[#This Row],[% Change]],,,-12)))</f>
        <v>2.4613471035248831E-3</v>
      </c>
    </row>
    <row r="1620" spans="1:7" x14ac:dyDescent="0.25">
      <c r="A1620" s="1"/>
      <c r="B1620" s="2">
        <v>35805</v>
      </c>
      <c r="C1620" s="1">
        <v>331</v>
      </c>
      <c r="D1620" s="1">
        <f t="shared" si="50"/>
        <v>19</v>
      </c>
      <c r="E1620" s="1">
        <f ca="1">IF(ROW()&lt;13,"",AVERAGE(OFFSET(United_States[[#This Row],[Last]],,,-12)))</f>
        <v>314.58333333333331</v>
      </c>
      <c r="F1620" s="9">
        <f t="shared" si="51"/>
        <v>6.0897435897435896E-2</v>
      </c>
      <c r="G1620" s="16">
        <f ca="1">IF(ROW()&lt;13,"",AVERAGE(OFFSET(United_States[[#This Row],[% Change]],,,-12)))</f>
        <v>3.9842208600051965E-3</v>
      </c>
    </row>
    <row r="1621" spans="1:7" x14ac:dyDescent="0.25">
      <c r="A1621" s="1"/>
      <c r="B1621" s="2">
        <v>35812</v>
      </c>
      <c r="C1621" s="1">
        <v>341</v>
      </c>
      <c r="D1621" s="1">
        <f t="shared" si="50"/>
        <v>10</v>
      </c>
      <c r="E1621" s="1">
        <f ca="1">IF(ROW()&lt;13,"",AVERAGE(OFFSET(United_States[[#This Row],[Last]],,,-12)))</f>
        <v>317.5</v>
      </c>
      <c r="F1621" s="9">
        <f t="shared" si="51"/>
        <v>3.0211480362537766E-2</v>
      </c>
      <c r="G1621" s="16">
        <f ca="1">IF(ROW()&lt;13,"",AVERAGE(OFFSET(United_States[[#This Row],[% Change]],,,-12)))</f>
        <v>9.6464983116003235E-3</v>
      </c>
    </row>
    <row r="1622" spans="1:7" x14ac:dyDescent="0.25">
      <c r="A1622" s="1"/>
      <c r="B1622" s="2">
        <v>35819</v>
      </c>
      <c r="C1622" s="1">
        <v>307</v>
      </c>
      <c r="D1622" s="1">
        <f t="shared" si="50"/>
        <v>-34</v>
      </c>
      <c r="E1622" s="1">
        <f ca="1">IF(ROW()&lt;13,"",AVERAGE(OFFSET(United_States[[#This Row],[Last]],,,-12)))</f>
        <v>317</v>
      </c>
      <c r="F1622" s="9">
        <f t="shared" si="51"/>
        <v>-9.9706744868035185E-2</v>
      </c>
      <c r="G1622" s="16">
        <f ca="1">IF(ROW()&lt;13,"",AVERAGE(OFFSET(United_States[[#This Row],[% Change]],,,-12)))</f>
        <v>-5.6871517685794584E-4</v>
      </c>
    </row>
    <row r="1623" spans="1:7" x14ac:dyDescent="0.25">
      <c r="A1623" s="1"/>
      <c r="B1623" s="2">
        <v>35826</v>
      </c>
      <c r="C1623" s="1">
        <v>315</v>
      </c>
      <c r="D1623" s="1">
        <f t="shared" si="50"/>
        <v>8</v>
      </c>
      <c r="E1623" s="1">
        <f ca="1">IF(ROW()&lt;13,"",AVERAGE(OFFSET(United_States[[#This Row],[Last]],,,-12)))</f>
        <v>317.58333333333331</v>
      </c>
      <c r="F1623" s="9">
        <f t="shared" si="51"/>
        <v>2.6058631921824105E-2</v>
      </c>
      <c r="G1623" s="16">
        <f ca="1">IF(ROW()&lt;13,"",AVERAGE(OFFSET(United_States[[#This Row],[% Change]],,,-12)))</f>
        <v>2.9340408911747869E-3</v>
      </c>
    </row>
    <row r="1624" spans="1:7" x14ac:dyDescent="0.25">
      <c r="A1624" s="1"/>
      <c r="B1624" s="2">
        <v>35833</v>
      </c>
      <c r="C1624" s="1">
        <v>311</v>
      </c>
      <c r="D1624" s="1">
        <f t="shared" si="50"/>
        <v>-4</v>
      </c>
      <c r="E1624" s="1">
        <f ca="1">IF(ROW()&lt;13,"",AVERAGE(OFFSET(United_States[[#This Row],[Last]],,,-12)))</f>
        <v>316.41666666666669</v>
      </c>
      <c r="F1624" s="9">
        <f t="shared" si="51"/>
        <v>-1.2698412698412698E-2</v>
      </c>
      <c r="G1624" s="16">
        <f ca="1">IF(ROW()&lt;13,"",AVERAGE(OFFSET(United_States[[#This Row],[% Change]],,,-12)))</f>
        <v>-2.7237272665933698E-3</v>
      </c>
    </row>
    <row r="1625" spans="1:7" x14ac:dyDescent="0.25">
      <c r="A1625" s="1"/>
      <c r="B1625" s="2">
        <v>35840</v>
      </c>
      <c r="C1625" s="1">
        <v>321</v>
      </c>
      <c r="D1625" s="1">
        <f t="shared" si="50"/>
        <v>10</v>
      </c>
      <c r="E1625" s="1">
        <f ca="1">IF(ROW()&lt;13,"",AVERAGE(OFFSET(United_States[[#This Row],[Last]],,,-12)))</f>
        <v>317.41666666666669</v>
      </c>
      <c r="F1625" s="9">
        <f t="shared" si="51"/>
        <v>3.215434083601286E-2</v>
      </c>
      <c r="G1625" s="16">
        <f ca="1">IF(ROW()&lt;13,"",AVERAGE(OFFSET(United_States[[#This Row],[% Change]],,,-12)))</f>
        <v>4.0583652389718046E-3</v>
      </c>
    </row>
    <row r="1626" spans="1:7" x14ac:dyDescent="0.25">
      <c r="A1626" s="1"/>
      <c r="B1626" s="2">
        <v>35847</v>
      </c>
      <c r="C1626" s="1">
        <v>327</v>
      </c>
      <c r="D1626" s="1">
        <f t="shared" si="50"/>
        <v>6</v>
      </c>
      <c r="E1626" s="1">
        <f ca="1">IF(ROW()&lt;13,"",AVERAGE(OFFSET(United_States[[#This Row],[Last]],,,-12)))</f>
        <v>318.16666666666669</v>
      </c>
      <c r="F1626" s="9">
        <f t="shared" si="51"/>
        <v>1.8691588785046728E-2</v>
      </c>
      <c r="G1626" s="16">
        <f ca="1">IF(ROW()&lt;13,"",AVERAGE(OFFSET(United_States[[#This Row],[% Change]],,,-12)))</f>
        <v>3.1888131717062811E-3</v>
      </c>
    </row>
    <row r="1627" spans="1:7" x14ac:dyDescent="0.25">
      <c r="A1627" s="1"/>
      <c r="B1627" s="2">
        <v>35854</v>
      </c>
      <c r="C1627" s="1">
        <v>317</v>
      </c>
      <c r="D1627" s="1">
        <f t="shared" si="50"/>
        <v>-10</v>
      </c>
      <c r="E1627" s="1">
        <f ca="1">IF(ROW()&lt;13,"",AVERAGE(OFFSET(United_States[[#This Row],[Last]],,,-12)))</f>
        <v>318.16666666666669</v>
      </c>
      <c r="F1627" s="9">
        <f t="shared" si="51"/>
        <v>-3.0581039755351681E-2</v>
      </c>
      <c r="G1627" s="16">
        <f ca="1">IF(ROW()&lt;13,"",AVERAGE(OFFSET(United_States[[#This Row],[% Change]],,,-12)))</f>
        <v>9.0244769943116697E-4</v>
      </c>
    </row>
    <row r="1628" spans="1:7" x14ac:dyDescent="0.25">
      <c r="A1628" s="1"/>
      <c r="B1628" s="2">
        <v>35861</v>
      </c>
      <c r="C1628" s="1">
        <v>308</v>
      </c>
      <c r="D1628" s="1">
        <f t="shared" si="50"/>
        <v>-9</v>
      </c>
      <c r="E1628" s="1">
        <f ca="1">IF(ROW()&lt;13,"",AVERAGE(OFFSET(United_States[[#This Row],[Last]],,,-12)))</f>
        <v>316.91666666666669</v>
      </c>
      <c r="F1628" s="9">
        <f t="shared" si="51"/>
        <v>-2.8391167192429023E-2</v>
      </c>
      <c r="G1628" s="16">
        <f ca="1">IF(ROW()&lt;13,"",AVERAGE(OFFSET(United_States[[#This Row],[% Change]],,,-12)))</f>
        <v>-3.0407699661839749E-3</v>
      </c>
    </row>
    <row r="1629" spans="1:7" x14ac:dyDescent="0.25">
      <c r="A1629" s="1"/>
      <c r="B1629" s="2">
        <v>35868</v>
      </c>
      <c r="C1629" s="1">
        <v>319</v>
      </c>
      <c r="D1629" s="1">
        <f t="shared" si="50"/>
        <v>11</v>
      </c>
      <c r="E1629" s="1">
        <f ca="1">IF(ROW()&lt;13,"",AVERAGE(OFFSET(United_States[[#This Row],[Last]],,,-12)))</f>
        <v>317.66666666666669</v>
      </c>
      <c r="F1629" s="9">
        <f t="shared" si="51"/>
        <v>3.5714285714285712E-2</v>
      </c>
      <c r="G1629" s="16">
        <f ca="1">IF(ROW()&lt;13,"",AVERAGE(OFFSET(United_States[[#This Row],[% Change]],,,-12)))</f>
        <v>3.2893936782211557E-3</v>
      </c>
    </row>
    <row r="1630" spans="1:7" x14ac:dyDescent="0.25">
      <c r="A1630" s="1"/>
      <c r="B1630" s="2">
        <v>35875</v>
      </c>
      <c r="C1630" s="1">
        <v>321</v>
      </c>
      <c r="D1630" s="1">
        <f t="shared" si="50"/>
        <v>2</v>
      </c>
      <c r="E1630" s="1">
        <f ca="1">IF(ROW()&lt;13,"",AVERAGE(OFFSET(United_States[[#This Row],[Last]],,,-12)))</f>
        <v>319.16666666666669</v>
      </c>
      <c r="F1630" s="9">
        <f t="shared" si="51"/>
        <v>6.269592476489028E-3</v>
      </c>
      <c r="G1630" s="16">
        <f ca="1">IF(ROW()&lt;13,"",AVERAGE(OFFSET(United_States[[#This Row],[% Change]],,,-12)))</f>
        <v>5.6935801480361018E-3</v>
      </c>
    </row>
    <row r="1631" spans="1:7" x14ac:dyDescent="0.25">
      <c r="A1631" s="1"/>
      <c r="B1631" s="2">
        <v>35882</v>
      </c>
      <c r="C1631" s="1">
        <v>312</v>
      </c>
      <c r="D1631" s="1">
        <f t="shared" si="50"/>
        <v>-9</v>
      </c>
      <c r="E1631" s="1">
        <f ca="1">IF(ROW()&lt;13,"",AVERAGE(OFFSET(United_States[[#This Row],[Last]],,,-12)))</f>
        <v>319.16666666666669</v>
      </c>
      <c r="F1631" s="9">
        <f t="shared" si="51"/>
        <v>-2.8037383177570093E-2</v>
      </c>
      <c r="G1631" s="16">
        <f ca="1">IF(ROW()&lt;13,"",AVERAGE(OFFSET(United_States[[#This Row],[% Change]],,,-12)))</f>
        <v>8.8188402515278522E-4</v>
      </c>
    </row>
    <row r="1632" spans="1:7" x14ac:dyDescent="0.25">
      <c r="A1632" s="1"/>
      <c r="B1632" s="2">
        <v>35889</v>
      </c>
      <c r="C1632" s="1">
        <v>312</v>
      </c>
      <c r="D1632" s="1">
        <f t="shared" si="50"/>
        <v>0</v>
      </c>
      <c r="E1632" s="1">
        <f ca="1">IF(ROW()&lt;13,"",AVERAGE(OFFSET(United_States[[#This Row],[Last]],,,-12)))</f>
        <v>317.58333333333331</v>
      </c>
      <c r="F1632" s="9">
        <f t="shared" si="51"/>
        <v>0</v>
      </c>
      <c r="G1632" s="16">
        <f ca="1">IF(ROW()&lt;13,"",AVERAGE(OFFSET(United_States[[#This Row],[% Change]],,,-12)))</f>
        <v>-4.1929022996335412E-3</v>
      </c>
    </row>
    <row r="1633" spans="1:7" x14ac:dyDescent="0.25">
      <c r="A1633" s="1"/>
      <c r="B1633" s="2">
        <v>35896</v>
      </c>
      <c r="C1633" s="1">
        <v>304</v>
      </c>
      <c r="D1633" s="1">
        <f t="shared" si="50"/>
        <v>-8</v>
      </c>
      <c r="E1633" s="1">
        <f ca="1">IF(ROW()&lt;13,"",AVERAGE(OFFSET(United_States[[#This Row],[Last]],,,-12)))</f>
        <v>314.5</v>
      </c>
      <c r="F1633" s="9">
        <f t="shared" si="51"/>
        <v>-2.564102564102564E-2</v>
      </c>
      <c r="G1633" s="16">
        <f ca="1">IF(ROW()&lt;13,"",AVERAGE(OFFSET(United_States[[#This Row],[% Change]],,,-12)))</f>
        <v>-8.8472777999304905E-3</v>
      </c>
    </row>
    <row r="1634" spans="1:7" x14ac:dyDescent="0.25">
      <c r="A1634" s="1"/>
      <c r="B1634" s="2">
        <v>35903</v>
      </c>
      <c r="C1634" s="1">
        <v>317</v>
      </c>
      <c r="D1634" s="1">
        <f t="shared" si="50"/>
        <v>13</v>
      </c>
      <c r="E1634" s="1">
        <f ca="1">IF(ROW()&lt;13,"",AVERAGE(OFFSET(United_States[[#This Row],[Last]],,,-12)))</f>
        <v>315.33333333333331</v>
      </c>
      <c r="F1634" s="9">
        <f t="shared" si="51"/>
        <v>4.2763157894736843E-2</v>
      </c>
      <c r="G1634" s="16">
        <f ca="1">IF(ROW()&lt;13,"",AVERAGE(OFFSET(United_States[[#This Row],[% Change]],,,-12)))</f>
        <v>3.0252140969671791E-3</v>
      </c>
    </row>
    <row r="1635" spans="1:7" x14ac:dyDescent="0.25">
      <c r="A1635" s="1"/>
      <c r="B1635" s="2">
        <v>35910</v>
      </c>
      <c r="C1635" s="1">
        <v>311</v>
      </c>
      <c r="D1635" s="1">
        <f t="shared" si="50"/>
        <v>-6</v>
      </c>
      <c r="E1635" s="1">
        <f ca="1">IF(ROW()&lt;13,"",AVERAGE(OFFSET(United_States[[#This Row],[Last]],,,-12)))</f>
        <v>315</v>
      </c>
      <c r="F1635" s="9">
        <f t="shared" si="51"/>
        <v>-1.8927444794952682E-2</v>
      </c>
      <c r="G1635" s="16">
        <f ca="1">IF(ROW()&lt;13,"",AVERAGE(OFFSET(United_States[[#This Row],[% Change]],,,-12)))</f>
        <v>-7.2362562943088674E-4</v>
      </c>
    </row>
    <row r="1636" spans="1:7" x14ac:dyDescent="0.25">
      <c r="A1636" s="1"/>
      <c r="B1636" s="2">
        <v>35917</v>
      </c>
      <c r="C1636" s="1">
        <v>304</v>
      </c>
      <c r="D1636" s="1">
        <f t="shared" si="50"/>
        <v>-7</v>
      </c>
      <c r="E1636" s="1">
        <f ca="1">IF(ROW()&lt;13,"",AVERAGE(OFFSET(United_States[[#This Row],[Last]],,,-12)))</f>
        <v>314.41666666666669</v>
      </c>
      <c r="F1636" s="9">
        <f t="shared" si="51"/>
        <v>-2.2508038585209004E-2</v>
      </c>
      <c r="G1636" s="16">
        <f ca="1">IF(ROW()&lt;13,"",AVERAGE(OFFSET(United_States[[#This Row],[% Change]],,,-12)))</f>
        <v>-1.5410944533305788E-3</v>
      </c>
    </row>
    <row r="1637" spans="1:7" x14ac:dyDescent="0.25">
      <c r="A1637" s="1"/>
      <c r="B1637" s="2">
        <v>35924</v>
      </c>
      <c r="C1637" s="1">
        <v>306</v>
      </c>
      <c r="D1637" s="1">
        <f t="shared" si="50"/>
        <v>2</v>
      </c>
      <c r="E1637" s="1">
        <f ca="1">IF(ROW()&lt;13,"",AVERAGE(OFFSET(United_States[[#This Row],[Last]],,,-12)))</f>
        <v>313.16666666666669</v>
      </c>
      <c r="F1637" s="9">
        <f t="shared" si="51"/>
        <v>6.5789473684210523E-3</v>
      </c>
      <c r="G1637" s="16">
        <f ca="1">IF(ROW()&lt;13,"",AVERAGE(OFFSET(United_States[[#This Row],[% Change]],,,-12)))</f>
        <v>-3.6723772422965627E-3</v>
      </c>
    </row>
    <row r="1638" spans="1:7" x14ac:dyDescent="0.25">
      <c r="A1638" s="1"/>
      <c r="B1638" s="2">
        <v>35931</v>
      </c>
      <c r="C1638" s="1">
        <v>315</v>
      </c>
      <c r="D1638" s="1">
        <f t="shared" si="50"/>
        <v>9</v>
      </c>
      <c r="E1638" s="1">
        <f ca="1">IF(ROW()&lt;13,"",AVERAGE(OFFSET(United_States[[#This Row],[Last]],,,-12)))</f>
        <v>312.16666666666669</v>
      </c>
      <c r="F1638" s="9">
        <f t="shared" si="51"/>
        <v>2.9411764705882353E-2</v>
      </c>
      <c r="G1638" s="16">
        <f ca="1">IF(ROW()&lt;13,"",AVERAGE(OFFSET(United_States[[#This Row],[% Change]],,,-12)))</f>
        <v>-2.7790292488935938E-3</v>
      </c>
    </row>
    <row r="1639" spans="1:7" x14ac:dyDescent="0.25">
      <c r="A1639" s="1"/>
      <c r="B1639" s="2">
        <v>35938</v>
      </c>
      <c r="C1639" s="1">
        <v>309</v>
      </c>
      <c r="D1639" s="1">
        <f t="shared" si="50"/>
        <v>-6</v>
      </c>
      <c r="E1639" s="1">
        <f ca="1">IF(ROW()&lt;13,"",AVERAGE(OFFSET(United_States[[#This Row],[Last]],,,-12)))</f>
        <v>311.5</v>
      </c>
      <c r="F1639" s="9">
        <f t="shared" si="51"/>
        <v>-1.9047619047619049E-2</v>
      </c>
      <c r="G1639" s="16">
        <f ca="1">IF(ROW()&lt;13,"",AVERAGE(OFFSET(United_States[[#This Row],[% Change]],,,-12)))</f>
        <v>-1.8179108565825424E-3</v>
      </c>
    </row>
    <row r="1640" spans="1:7" x14ac:dyDescent="0.25">
      <c r="A1640" s="1"/>
      <c r="B1640" s="2">
        <v>35945</v>
      </c>
      <c r="C1640" s="1">
        <v>322</v>
      </c>
      <c r="D1640" s="1">
        <f t="shared" si="50"/>
        <v>13</v>
      </c>
      <c r="E1640" s="1">
        <f ca="1">IF(ROW()&lt;13,"",AVERAGE(OFFSET(United_States[[#This Row],[Last]],,,-12)))</f>
        <v>312.66666666666669</v>
      </c>
      <c r="F1640" s="9">
        <f t="shared" si="51"/>
        <v>4.2071197411003236E-2</v>
      </c>
      <c r="G1640" s="16">
        <f ca="1">IF(ROW()&lt;13,"",AVERAGE(OFFSET(United_States[[#This Row],[% Change]],,,-12)))</f>
        <v>4.0539528603701462E-3</v>
      </c>
    </row>
    <row r="1641" spans="1:7" x14ac:dyDescent="0.25">
      <c r="A1641" s="1"/>
      <c r="B1641" s="2">
        <v>35952</v>
      </c>
      <c r="C1641" s="1">
        <v>306</v>
      </c>
      <c r="D1641" s="1">
        <f t="shared" si="50"/>
        <v>-16</v>
      </c>
      <c r="E1641" s="1">
        <f ca="1">IF(ROW()&lt;13,"",AVERAGE(OFFSET(United_States[[#This Row],[Last]],,,-12)))</f>
        <v>311.58333333333331</v>
      </c>
      <c r="F1641" s="9">
        <f t="shared" si="51"/>
        <v>-4.9689440993788817E-2</v>
      </c>
      <c r="G1641" s="16">
        <f ca="1">IF(ROW()&lt;13,"",AVERAGE(OFFSET(United_States[[#This Row],[% Change]],,,-12)))</f>
        <v>-3.0630243653027313E-3</v>
      </c>
    </row>
    <row r="1642" spans="1:7" x14ac:dyDescent="0.25">
      <c r="A1642" s="1"/>
      <c r="B1642" s="2">
        <v>35959</v>
      </c>
      <c r="C1642" s="1">
        <v>321</v>
      </c>
      <c r="D1642" s="1">
        <f t="shared" si="50"/>
        <v>15</v>
      </c>
      <c r="E1642" s="1">
        <f ca="1">IF(ROW()&lt;13,"",AVERAGE(OFFSET(United_States[[#This Row],[Last]],,,-12)))</f>
        <v>311.58333333333331</v>
      </c>
      <c r="F1642" s="9">
        <f t="shared" si="51"/>
        <v>4.9019607843137254E-2</v>
      </c>
      <c r="G1642" s="16">
        <f ca="1">IF(ROW()&lt;13,"",AVERAGE(OFFSET(United_States[[#This Row],[% Change]],,,-12)))</f>
        <v>4.9947691525128839E-4</v>
      </c>
    </row>
    <row r="1643" spans="1:7" x14ac:dyDescent="0.25">
      <c r="A1643" s="1"/>
      <c r="B1643" s="2">
        <v>35966</v>
      </c>
      <c r="C1643" s="1">
        <v>349</v>
      </c>
      <c r="D1643" s="1">
        <f t="shared" si="50"/>
        <v>28</v>
      </c>
      <c r="E1643" s="1">
        <f ca="1">IF(ROW()&lt;13,"",AVERAGE(OFFSET(United_States[[#This Row],[Last]],,,-12)))</f>
        <v>314.66666666666669</v>
      </c>
      <c r="F1643" s="9">
        <f t="shared" si="51"/>
        <v>8.7227414330218064E-2</v>
      </c>
      <c r="G1643" s="16">
        <f ca="1">IF(ROW()&lt;13,"",AVERAGE(OFFSET(United_States[[#This Row],[% Change]],,,-12)))</f>
        <v>1.0104876707566967E-2</v>
      </c>
    </row>
    <row r="1644" spans="1:7" x14ac:dyDescent="0.25">
      <c r="A1644" s="1"/>
      <c r="B1644" s="2">
        <v>35973</v>
      </c>
      <c r="C1644" s="1">
        <v>376</v>
      </c>
      <c r="D1644" s="1">
        <f t="shared" si="50"/>
        <v>27</v>
      </c>
      <c r="E1644" s="1">
        <f ca="1">IF(ROW()&lt;13,"",AVERAGE(OFFSET(United_States[[#This Row],[Last]],,,-12)))</f>
        <v>320</v>
      </c>
      <c r="F1644" s="9">
        <f t="shared" si="51"/>
        <v>7.7363896848137534E-2</v>
      </c>
      <c r="G1644" s="16">
        <f ca="1">IF(ROW()&lt;13,"",AVERAGE(OFFSET(United_States[[#This Row],[% Change]],,,-12)))</f>
        <v>1.6551868111578428E-2</v>
      </c>
    </row>
    <row r="1645" spans="1:7" x14ac:dyDescent="0.25">
      <c r="A1645" s="1"/>
      <c r="B1645" s="2">
        <v>35980</v>
      </c>
      <c r="C1645" s="1">
        <v>362</v>
      </c>
      <c r="D1645" s="1">
        <f t="shared" si="50"/>
        <v>-14</v>
      </c>
      <c r="E1645" s="1">
        <f ca="1">IF(ROW()&lt;13,"",AVERAGE(OFFSET(United_States[[#This Row],[Last]],,,-12)))</f>
        <v>324.83333333333331</v>
      </c>
      <c r="F1645" s="9">
        <f t="shared" si="51"/>
        <v>-3.7234042553191488E-2</v>
      </c>
      <c r="G1645" s="16">
        <f ca="1">IF(ROW()&lt;13,"",AVERAGE(OFFSET(United_States[[#This Row],[% Change]],,,-12)))</f>
        <v>1.5585783368897944E-2</v>
      </c>
    </row>
    <row r="1646" spans="1:7" x14ac:dyDescent="0.25">
      <c r="A1646" s="1"/>
      <c r="B1646" s="2">
        <v>35987</v>
      </c>
      <c r="C1646" s="1">
        <v>320</v>
      </c>
      <c r="D1646" s="1">
        <f t="shared" si="50"/>
        <v>-42</v>
      </c>
      <c r="E1646" s="1">
        <f ca="1">IF(ROW()&lt;13,"",AVERAGE(OFFSET(United_States[[#This Row],[Last]],,,-12)))</f>
        <v>325.08333333333331</v>
      </c>
      <c r="F1646" s="9">
        <f t="shared" si="51"/>
        <v>-0.11602209944751381</v>
      </c>
      <c r="G1646" s="16">
        <f ca="1">IF(ROW()&lt;13,"",AVERAGE(OFFSET(United_States[[#This Row],[% Change]],,,-12)))</f>
        <v>2.353678590377052E-3</v>
      </c>
    </row>
    <row r="1647" spans="1:7" x14ac:dyDescent="0.25">
      <c r="A1647" s="1"/>
      <c r="B1647" s="2">
        <v>35994</v>
      </c>
      <c r="C1647" s="1">
        <v>315</v>
      </c>
      <c r="D1647" s="1">
        <f t="shared" si="50"/>
        <v>-5</v>
      </c>
      <c r="E1647" s="1">
        <f ca="1">IF(ROW()&lt;13,"",AVERAGE(OFFSET(United_States[[#This Row],[Last]],,,-12)))</f>
        <v>325.41666666666669</v>
      </c>
      <c r="F1647" s="9">
        <f t="shared" si="51"/>
        <v>-1.5625E-2</v>
      </c>
      <c r="G1647" s="16">
        <f ca="1">IF(ROW()&lt;13,"",AVERAGE(OFFSET(United_States[[#This Row],[% Change]],,,-12)))</f>
        <v>2.6288823232897794E-3</v>
      </c>
    </row>
    <row r="1648" spans="1:7" x14ac:dyDescent="0.25">
      <c r="A1648" s="1"/>
      <c r="B1648" s="2">
        <v>36001</v>
      </c>
      <c r="C1648" s="1">
        <v>335</v>
      </c>
      <c r="D1648" s="1">
        <f t="shared" si="50"/>
        <v>20</v>
      </c>
      <c r="E1648" s="1">
        <f ca="1">IF(ROW()&lt;13,"",AVERAGE(OFFSET(United_States[[#This Row],[Last]],,,-12)))</f>
        <v>328</v>
      </c>
      <c r="F1648" s="9">
        <f t="shared" si="51"/>
        <v>6.3492063492063489E-2</v>
      </c>
      <c r="G1648" s="16">
        <f ca="1">IF(ROW()&lt;13,"",AVERAGE(OFFSET(United_States[[#This Row],[% Change]],,,-12)))</f>
        <v>9.7955574963958202E-3</v>
      </c>
    </row>
    <row r="1649" spans="1:7" x14ac:dyDescent="0.25">
      <c r="A1649" s="1"/>
      <c r="B1649" s="2">
        <v>36008</v>
      </c>
      <c r="C1649" s="1">
        <v>327</v>
      </c>
      <c r="D1649" s="1">
        <f t="shared" si="50"/>
        <v>-8</v>
      </c>
      <c r="E1649" s="1">
        <f ca="1">IF(ROW()&lt;13,"",AVERAGE(OFFSET(United_States[[#This Row],[Last]],,,-12)))</f>
        <v>329.75</v>
      </c>
      <c r="F1649" s="9">
        <f t="shared" si="51"/>
        <v>-2.3880597014925373E-2</v>
      </c>
      <c r="G1649" s="16">
        <f ca="1">IF(ROW()&lt;13,"",AVERAGE(OFFSET(United_States[[#This Row],[% Change]],,,-12)))</f>
        <v>7.2572621311169502E-3</v>
      </c>
    </row>
    <row r="1650" spans="1:7" x14ac:dyDescent="0.25">
      <c r="A1650" s="1"/>
      <c r="B1650" s="2">
        <v>36015</v>
      </c>
      <c r="C1650" s="1">
        <v>316</v>
      </c>
      <c r="D1650" s="1">
        <f t="shared" si="50"/>
        <v>-11</v>
      </c>
      <c r="E1650" s="1">
        <f ca="1">IF(ROW()&lt;13,"",AVERAGE(OFFSET(United_States[[#This Row],[Last]],,,-12)))</f>
        <v>329.83333333333331</v>
      </c>
      <c r="F1650" s="9">
        <f t="shared" si="51"/>
        <v>-3.3639143730886847E-2</v>
      </c>
      <c r="G1650" s="16">
        <f ca="1">IF(ROW()&lt;13,"",AVERAGE(OFFSET(United_States[[#This Row],[% Change]],,,-12)))</f>
        <v>2.0030197613861828E-3</v>
      </c>
    </row>
    <row r="1651" spans="1:7" x14ac:dyDescent="0.25">
      <c r="A1651" s="1"/>
      <c r="B1651" s="2">
        <v>36022</v>
      </c>
      <c r="C1651" s="1">
        <v>308</v>
      </c>
      <c r="D1651" s="1">
        <f t="shared" si="50"/>
        <v>-8</v>
      </c>
      <c r="E1651" s="1">
        <f ca="1">IF(ROW()&lt;13,"",AVERAGE(OFFSET(United_States[[#This Row],[Last]],,,-12)))</f>
        <v>329.75</v>
      </c>
      <c r="F1651" s="9">
        <f t="shared" si="51"/>
        <v>-2.5316455696202531E-2</v>
      </c>
      <c r="G1651" s="16">
        <f ca="1">IF(ROW()&lt;13,"",AVERAGE(OFFSET(United_States[[#This Row],[% Change]],,,-12)))</f>
        <v>1.480616707337558E-3</v>
      </c>
    </row>
    <row r="1652" spans="1:7" x14ac:dyDescent="0.25">
      <c r="A1652" s="1"/>
      <c r="B1652" s="2">
        <v>36029</v>
      </c>
      <c r="C1652" s="1">
        <v>302</v>
      </c>
      <c r="D1652" s="1">
        <f t="shared" si="50"/>
        <v>-6</v>
      </c>
      <c r="E1652" s="1">
        <f ca="1">IF(ROW()&lt;13,"",AVERAGE(OFFSET(United_States[[#This Row],[Last]],,,-12)))</f>
        <v>328.08333333333331</v>
      </c>
      <c r="F1652" s="9">
        <f t="shared" si="51"/>
        <v>-1.948051948051948E-2</v>
      </c>
      <c r="G1652" s="16">
        <f ca="1">IF(ROW()&lt;13,"",AVERAGE(OFFSET(United_States[[#This Row],[% Change]],,,-12)))</f>
        <v>-3.6486930336226686E-3</v>
      </c>
    </row>
    <row r="1653" spans="1:7" x14ac:dyDescent="0.25">
      <c r="A1653" s="1"/>
      <c r="B1653" s="2">
        <v>36036</v>
      </c>
      <c r="C1653" s="1">
        <v>310</v>
      </c>
      <c r="D1653" s="1">
        <f t="shared" si="50"/>
        <v>8</v>
      </c>
      <c r="E1653" s="1">
        <f ca="1">IF(ROW()&lt;13,"",AVERAGE(OFFSET(United_States[[#This Row],[Last]],,,-12)))</f>
        <v>328.41666666666669</v>
      </c>
      <c r="F1653" s="9">
        <f t="shared" si="51"/>
        <v>2.6490066225165563E-2</v>
      </c>
      <c r="G1653" s="16">
        <f ca="1">IF(ROW()&lt;13,"",AVERAGE(OFFSET(United_States[[#This Row],[% Change]],,,-12)))</f>
        <v>2.6995992346235333E-3</v>
      </c>
    </row>
    <row r="1654" spans="1:7" x14ac:dyDescent="0.25">
      <c r="A1654" s="1"/>
      <c r="B1654" s="2">
        <v>36043</v>
      </c>
      <c r="C1654" s="1">
        <v>313</v>
      </c>
      <c r="D1654" s="1">
        <f t="shared" si="50"/>
        <v>3</v>
      </c>
      <c r="E1654" s="1">
        <f ca="1">IF(ROW()&lt;13,"",AVERAGE(OFFSET(United_States[[#This Row],[Last]],,,-12)))</f>
        <v>327.75</v>
      </c>
      <c r="F1654" s="9">
        <f t="shared" si="51"/>
        <v>9.6774193548387101E-3</v>
      </c>
      <c r="G1654" s="16">
        <f ca="1">IF(ROW()&lt;13,"",AVERAGE(OFFSET(United_States[[#This Row],[% Change]],,,-12)))</f>
        <v>-5.7891647273468057E-4</v>
      </c>
    </row>
    <row r="1655" spans="1:7" x14ac:dyDescent="0.25">
      <c r="A1655" s="1"/>
      <c r="B1655" s="2">
        <v>36050</v>
      </c>
      <c r="C1655" s="1">
        <v>304</v>
      </c>
      <c r="D1655" s="1">
        <f t="shared" si="50"/>
        <v>-9</v>
      </c>
      <c r="E1655" s="1">
        <f ca="1">IF(ROW()&lt;13,"",AVERAGE(OFFSET(United_States[[#This Row],[Last]],,,-12)))</f>
        <v>324</v>
      </c>
      <c r="F1655" s="9">
        <f t="shared" si="51"/>
        <v>-2.8753993610223641E-2</v>
      </c>
      <c r="G1655" s="16">
        <f ca="1">IF(ROW()&lt;13,"",AVERAGE(OFFSET(United_States[[#This Row],[% Change]],,,-12)))</f>
        <v>-1.0244033801104823E-2</v>
      </c>
    </row>
    <row r="1656" spans="1:7" x14ac:dyDescent="0.25">
      <c r="A1656" s="1"/>
      <c r="B1656" s="2">
        <v>36057</v>
      </c>
      <c r="C1656" s="1">
        <v>305</v>
      </c>
      <c r="D1656" s="1">
        <f t="shared" si="50"/>
        <v>1</v>
      </c>
      <c r="E1656" s="1">
        <f ca="1">IF(ROW()&lt;13,"",AVERAGE(OFFSET(United_States[[#This Row],[Last]],,,-12)))</f>
        <v>318.08333333333331</v>
      </c>
      <c r="F1656" s="9">
        <f t="shared" si="51"/>
        <v>3.2894736842105261E-3</v>
      </c>
      <c r="G1656" s="16">
        <f ca="1">IF(ROW()&lt;13,"",AVERAGE(OFFSET(United_States[[#This Row],[% Change]],,,-12)))</f>
        <v>-1.6416902398098742E-2</v>
      </c>
    </row>
    <row r="1657" spans="1:7" x14ac:dyDescent="0.25">
      <c r="A1657" s="1"/>
      <c r="B1657" s="2">
        <v>36064</v>
      </c>
      <c r="C1657" s="1">
        <v>294</v>
      </c>
      <c r="D1657" s="1">
        <f t="shared" si="50"/>
        <v>-11</v>
      </c>
      <c r="E1657" s="1">
        <f ca="1">IF(ROW()&lt;13,"",AVERAGE(OFFSET(United_States[[#This Row],[Last]],,,-12)))</f>
        <v>312.41666666666669</v>
      </c>
      <c r="F1657" s="9">
        <f t="shared" si="51"/>
        <v>-3.6065573770491806E-2</v>
      </c>
      <c r="G1657" s="16">
        <f ca="1">IF(ROW()&lt;13,"",AVERAGE(OFFSET(United_States[[#This Row],[% Change]],,,-12)))</f>
        <v>-1.6319529999540432E-2</v>
      </c>
    </row>
    <row r="1658" spans="1:7" x14ac:dyDescent="0.25">
      <c r="A1658" s="1"/>
      <c r="B1658" s="2">
        <v>36071</v>
      </c>
      <c r="C1658" s="1">
        <v>302</v>
      </c>
      <c r="D1658" s="1">
        <f t="shared" si="50"/>
        <v>8</v>
      </c>
      <c r="E1658" s="1">
        <f ca="1">IF(ROW()&lt;13,"",AVERAGE(OFFSET(United_States[[#This Row],[Last]],,,-12)))</f>
        <v>310.91666666666669</v>
      </c>
      <c r="F1658" s="9">
        <f t="shared" si="51"/>
        <v>2.7210884353741496E-2</v>
      </c>
      <c r="G1658" s="16">
        <f ca="1">IF(ROW()&lt;13,"",AVERAGE(OFFSET(United_States[[#This Row],[% Change]],,,-12)))</f>
        <v>-4.3834480161024899E-3</v>
      </c>
    </row>
    <row r="1659" spans="1:7" x14ac:dyDescent="0.25">
      <c r="A1659" s="1"/>
      <c r="B1659" s="2">
        <v>36078</v>
      </c>
      <c r="C1659" s="1">
        <v>316</v>
      </c>
      <c r="D1659" s="1">
        <f t="shared" si="50"/>
        <v>14</v>
      </c>
      <c r="E1659" s="1">
        <f ca="1">IF(ROW()&lt;13,"",AVERAGE(OFFSET(United_States[[#This Row],[Last]],,,-12)))</f>
        <v>311</v>
      </c>
      <c r="F1659" s="9">
        <f t="shared" si="51"/>
        <v>4.6357615894039736E-2</v>
      </c>
      <c r="G1659" s="16">
        <f ca="1">IF(ROW()&lt;13,"",AVERAGE(OFFSET(United_States[[#This Row],[% Change]],,,-12)))</f>
        <v>7.8176997506748669E-4</v>
      </c>
    </row>
    <row r="1660" spans="1:7" x14ac:dyDescent="0.25">
      <c r="A1660" s="1"/>
      <c r="B1660" s="2">
        <v>36085</v>
      </c>
      <c r="C1660" s="1">
        <v>318</v>
      </c>
      <c r="D1660" s="1">
        <f t="shared" si="50"/>
        <v>2</v>
      </c>
      <c r="E1660" s="1">
        <f ca="1">IF(ROW()&lt;13,"",AVERAGE(OFFSET(United_States[[#This Row],[Last]],,,-12)))</f>
        <v>309.58333333333331</v>
      </c>
      <c r="F1660" s="9">
        <f t="shared" si="51"/>
        <v>6.3291139240506328E-3</v>
      </c>
      <c r="G1660" s="16">
        <f ca="1">IF(ROW()&lt;13,"",AVERAGE(OFFSET(United_States[[#This Row],[% Change]],,,-12)))</f>
        <v>-3.9818091556002499E-3</v>
      </c>
    </row>
    <row r="1661" spans="1:7" x14ac:dyDescent="0.25">
      <c r="A1661" s="1"/>
      <c r="B1661" s="2">
        <v>36092</v>
      </c>
      <c r="C1661" s="1">
        <v>309</v>
      </c>
      <c r="D1661" s="1">
        <f t="shared" si="50"/>
        <v>-9</v>
      </c>
      <c r="E1661" s="1">
        <f ca="1">IF(ROW()&lt;13,"",AVERAGE(OFFSET(United_States[[#This Row],[Last]],,,-12)))</f>
        <v>308.08333333333331</v>
      </c>
      <c r="F1661" s="9">
        <f t="shared" si="51"/>
        <v>-2.8301886792452831E-2</v>
      </c>
      <c r="G1661" s="16">
        <f ca="1">IF(ROW()&lt;13,"",AVERAGE(OFFSET(United_States[[#This Row],[% Change]],,,-12)))</f>
        <v>-4.3502499703942056E-3</v>
      </c>
    </row>
    <row r="1662" spans="1:7" x14ac:dyDescent="0.25">
      <c r="A1662" s="1"/>
      <c r="B1662" s="2">
        <v>36099</v>
      </c>
      <c r="C1662" s="1">
        <v>308</v>
      </c>
      <c r="D1662" s="1">
        <f t="shared" si="50"/>
        <v>-1</v>
      </c>
      <c r="E1662" s="1">
        <f ca="1">IF(ROW()&lt;13,"",AVERAGE(OFFSET(United_States[[#This Row],[Last]],,,-12)))</f>
        <v>307.41666666666669</v>
      </c>
      <c r="F1662" s="9">
        <f t="shared" si="51"/>
        <v>-3.2362459546925568E-3</v>
      </c>
      <c r="G1662" s="16">
        <f ca="1">IF(ROW()&lt;13,"",AVERAGE(OFFSET(United_States[[#This Row],[% Change]],,,-12)))</f>
        <v>-1.8166751557113488E-3</v>
      </c>
    </row>
    <row r="1663" spans="1:7" x14ac:dyDescent="0.25">
      <c r="A1663" s="1"/>
      <c r="B1663" s="2">
        <v>36106</v>
      </c>
      <c r="C1663" s="1">
        <v>316</v>
      </c>
      <c r="D1663" s="1">
        <f t="shared" si="50"/>
        <v>8</v>
      </c>
      <c r="E1663" s="1">
        <f ca="1">IF(ROW()&lt;13,"",AVERAGE(OFFSET(United_States[[#This Row],[Last]],,,-12)))</f>
        <v>308.08333333333331</v>
      </c>
      <c r="F1663" s="9">
        <f t="shared" si="51"/>
        <v>2.5974025974025976E-2</v>
      </c>
      <c r="G1663" s="16">
        <f ca="1">IF(ROW()&lt;13,"",AVERAGE(OFFSET(United_States[[#This Row],[% Change]],,,-12)))</f>
        <v>2.4575316501410276E-3</v>
      </c>
    </row>
    <row r="1664" spans="1:7" x14ac:dyDescent="0.25">
      <c r="A1664" s="1"/>
      <c r="B1664" s="2">
        <v>36113</v>
      </c>
      <c r="C1664" s="1">
        <v>334</v>
      </c>
      <c r="D1664" s="1">
        <f t="shared" si="50"/>
        <v>18</v>
      </c>
      <c r="E1664" s="1">
        <f ca="1">IF(ROW()&lt;13,"",AVERAGE(OFFSET(United_States[[#This Row],[Last]],,,-12)))</f>
        <v>310.75</v>
      </c>
      <c r="F1664" s="9">
        <f t="shared" si="51"/>
        <v>5.6962025316455694E-2</v>
      </c>
      <c r="G1664" s="16">
        <f ca="1">IF(ROW()&lt;13,"",AVERAGE(OFFSET(United_States[[#This Row],[% Change]],,,-12)))</f>
        <v>8.8277437165556246E-3</v>
      </c>
    </row>
    <row r="1665" spans="1:7" x14ac:dyDescent="0.25">
      <c r="A1665" s="1"/>
      <c r="B1665" s="2">
        <v>36120</v>
      </c>
      <c r="C1665" s="1">
        <v>304</v>
      </c>
      <c r="D1665" s="1">
        <f t="shared" si="50"/>
        <v>-30</v>
      </c>
      <c r="E1665" s="1">
        <f ca="1">IF(ROW()&lt;13,"",AVERAGE(OFFSET(United_States[[#This Row],[Last]],,,-12)))</f>
        <v>310.25</v>
      </c>
      <c r="F1665" s="9">
        <f t="shared" si="51"/>
        <v>-8.9820359281437126E-2</v>
      </c>
      <c r="G1665" s="16">
        <f ca="1">IF(ROW()&lt;13,"",AVERAGE(OFFSET(United_States[[#This Row],[% Change]],,,-12)))</f>
        <v>-8.6479174232793313E-4</v>
      </c>
    </row>
    <row r="1666" spans="1:7" x14ac:dyDescent="0.25">
      <c r="A1666" s="1"/>
      <c r="B1666" s="2">
        <v>36127</v>
      </c>
      <c r="C1666" s="1">
        <v>310</v>
      </c>
      <c r="D1666" s="1">
        <f t="shared" ref="D1666:D1729" si="52">C1666-C1665</f>
        <v>6</v>
      </c>
      <c r="E1666" s="1">
        <f ca="1">IF(ROW()&lt;13,"",AVERAGE(OFFSET(United_States[[#This Row],[Last]],,,-12)))</f>
        <v>310</v>
      </c>
      <c r="F1666" s="9">
        <f t="shared" ref="F1666:F1729" si="53">(C1666-C1665)/C1665</f>
        <v>1.9736842105263157E-2</v>
      </c>
      <c r="G1666" s="16">
        <f ca="1">IF(ROW()&lt;13,"",AVERAGE(OFFSET(United_States[[#This Row],[% Change]],,,-12)))</f>
        <v>-2.6506513125894419E-5</v>
      </c>
    </row>
    <row r="1667" spans="1:7" x14ac:dyDescent="0.25">
      <c r="A1667" s="1"/>
      <c r="B1667" s="2">
        <v>36134</v>
      </c>
      <c r="C1667" s="1">
        <v>326</v>
      </c>
      <c r="D1667" s="1">
        <f t="shared" si="52"/>
        <v>16</v>
      </c>
      <c r="E1667" s="1">
        <f ca="1">IF(ROW()&lt;13,"",AVERAGE(OFFSET(United_States[[#This Row],[Last]],,,-12)))</f>
        <v>311.83333333333331</v>
      </c>
      <c r="F1667" s="9">
        <f t="shared" si="53"/>
        <v>5.1612903225806452E-2</v>
      </c>
      <c r="G1667" s="16">
        <f ca="1">IF(ROW()&lt;13,"",AVERAGE(OFFSET(United_States[[#This Row],[% Change]],,,-12)))</f>
        <v>6.6707348898766136E-3</v>
      </c>
    </row>
    <row r="1668" spans="1:7" x14ac:dyDescent="0.25">
      <c r="A1668" s="1"/>
      <c r="B1668" s="2">
        <v>36141</v>
      </c>
      <c r="C1668" s="1">
        <v>305</v>
      </c>
      <c r="D1668" s="1">
        <f t="shared" si="52"/>
        <v>-21</v>
      </c>
      <c r="E1668" s="1">
        <f ca="1">IF(ROW()&lt;13,"",AVERAGE(OFFSET(United_States[[#This Row],[Last]],,,-12)))</f>
        <v>311.83333333333331</v>
      </c>
      <c r="F1668" s="9">
        <f t="shared" si="53"/>
        <v>-6.4417177914110432E-2</v>
      </c>
      <c r="G1668" s="16">
        <f ca="1">IF(ROW()&lt;13,"",AVERAGE(OFFSET(United_States[[#This Row],[% Change]],,,-12)))</f>
        <v>1.028513923349866E-3</v>
      </c>
    </row>
    <row r="1669" spans="1:7" x14ac:dyDescent="0.25">
      <c r="A1669" s="1"/>
      <c r="B1669" s="2">
        <v>36148</v>
      </c>
      <c r="C1669" s="1">
        <v>297</v>
      </c>
      <c r="D1669" s="1">
        <f t="shared" si="52"/>
        <v>-8</v>
      </c>
      <c r="E1669" s="1">
        <f ca="1">IF(ROW()&lt;13,"",AVERAGE(OFFSET(United_States[[#This Row],[Last]],,,-12)))</f>
        <v>312.08333333333331</v>
      </c>
      <c r="F1669" s="9">
        <f t="shared" si="53"/>
        <v>-2.6229508196721311E-2</v>
      </c>
      <c r="G1669" s="16">
        <f ca="1">IF(ROW()&lt;13,"",AVERAGE(OFFSET(United_States[[#This Row],[% Change]],,,-12)))</f>
        <v>1.8481860544974065E-3</v>
      </c>
    </row>
    <row r="1670" spans="1:7" x14ac:dyDescent="0.25">
      <c r="A1670" s="1"/>
      <c r="B1670" s="2">
        <v>36155</v>
      </c>
      <c r="C1670" s="1">
        <v>336</v>
      </c>
      <c r="D1670" s="1">
        <f t="shared" si="52"/>
        <v>39</v>
      </c>
      <c r="E1670" s="1">
        <f ca="1">IF(ROW()&lt;13,"",AVERAGE(OFFSET(United_States[[#This Row],[Last]],,,-12)))</f>
        <v>314.91666666666669</v>
      </c>
      <c r="F1670" s="9">
        <f t="shared" si="53"/>
        <v>0.13131313131313133</v>
      </c>
      <c r="G1670" s="16">
        <f ca="1">IF(ROW()&lt;13,"",AVERAGE(OFFSET(United_States[[#This Row],[% Change]],,,-12)))</f>
        <v>1.0523373301113227E-2</v>
      </c>
    </row>
    <row r="1671" spans="1:7" x14ac:dyDescent="0.25">
      <c r="A1671" s="1"/>
      <c r="B1671" s="2">
        <v>36162</v>
      </c>
      <c r="C1671" s="1">
        <v>331</v>
      </c>
      <c r="D1671" s="1">
        <f t="shared" si="52"/>
        <v>-5</v>
      </c>
      <c r="E1671" s="1">
        <f ca="1">IF(ROW()&lt;13,"",AVERAGE(OFFSET(United_States[[#This Row],[Last]],,,-12)))</f>
        <v>316.16666666666669</v>
      </c>
      <c r="F1671" s="9">
        <f t="shared" si="53"/>
        <v>-1.488095238095238E-2</v>
      </c>
      <c r="G1671" s="16">
        <f ca="1">IF(ROW()&lt;13,"",AVERAGE(OFFSET(United_States[[#This Row],[% Change]],,,-12)))</f>
        <v>5.420159278197216E-3</v>
      </c>
    </row>
    <row r="1672" spans="1:7" x14ac:dyDescent="0.25">
      <c r="A1672" s="1"/>
      <c r="B1672" s="2">
        <v>36169</v>
      </c>
      <c r="C1672" s="1">
        <v>345</v>
      </c>
      <c r="D1672" s="1">
        <f t="shared" si="52"/>
        <v>14</v>
      </c>
      <c r="E1672" s="1">
        <f ca="1">IF(ROW()&lt;13,"",AVERAGE(OFFSET(United_States[[#This Row],[Last]],,,-12)))</f>
        <v>318.41666666666669</v>
      </c>
      <c r="F1672" s="9">
        <f t="shared" si="53"/>
        <v>4.2296072507552872E-2</v>
      </c>
      <c r="G1672" s="16">
        <f ca="1">IF(ROW()&lt;13,"",AVERAGE(OFFSET(United_States[[#This Row],[% Change]],,,-12)))</f>
        <v>8.4174058268224033E-3</v>
      </c>
    </row>
    <row r="1673" spans="1:7" x14ac:dyDescent="0.25">
      <c r="A1673" s="1"/>
      <c r="B1673" s="2">
        <v>36176</v>
      </c>
      <c r="C1673" s="1">
        <v>339</v>
      </c>
      <c r="D1673" s="1">
        <f t="shared" si="52"/>
        <v>-6</v>
      </c>
      <c r="E1673" s="1">
        <f ca="1">IF(ROW()&lt;13,"",AVERAGE(OFFSET(United_States[[#This Row],[Last]],,,-12)))</f>
        <v>320.91666666666669</v>
      </c>
      <c r="F1673" s="9">
        <f t="shared" si="53"/>
        <v>-1.7391304347826087E-2</v>
      </c>
      <c r="G1673" s="16">
        <f ca="1">IF(ROW()&lt;13,"",AVERAGE(OFFSET(United_States[[#This Row],[% Change]],,,-12)))</f>
        <v>9.3266210305413006E-3</v>
      </c>
    </row>
    <row r="1674" spans="1:7" x14ac:dyDescent="0.25">
      <c r="A1674" s="1"/>
      <c r="B1674" s="2">
        <v>36183</v>
      </c>
      <c r="C1674" s="1">
        <v>311</v>
      </c>
      <c r="D1674" s="1">
        <f t="shared" si="52"/>
        <v>-28</v>
      </c>
      <c r="E1674" s="1">
        <f ca="1">IF(ROW()&lt;13,"",AVERAGE(OFFSET(United_States[[#This Row],[Last]],,,-12)))</f>
        <v>321.16666666666669</v>
      </c>
      <c r="F1674" s="9">
        <f t="shared" si="53"/>
        <v>-8.2595870206489674E-2</v>
      </c>
      <c r="G1674" s="16">
        <f ca="1">IF(ROW()&lt;13,"",AVERAGE(OFFSET(United_States[[#This Row],[% Change]],,,-12)))</f>
        <v>2.7133190095582059E-3</v>
      </c>
    </row>
    <row r="1675" spans="1:7" x14ac:dyDescent="0.25">
      <c r="A1675" s="1"/>
      <c r="B1675" s="2">
        <v>36190</v>
      </c>
      <c r="C1675" s="1">
        <v>305</v>
      </c>
      <c r="D1675" s="1">
        <f t="shared" si="52"/>
        <v>-6</v>
      </c>
      <c r="E1675" s="1">
        <f ca="1">IF(ROW()&lt;13,"",AVERAGE(OFFSET(United_States[[#This Row],[Last]],,,-12)))</f>
        <v>320.25</v>
      </c>
      <c r="F1675" s="9">
        <f t="shared" si="53"/>
        <v>-1.9292604501607719E-2</v>
      </c>
      <c r="G1675" s="16">
        <f ca="1">IF(ROW()&lt;13,"",AVERAGE(OFFSET(United_States[[#This Row],[% Change]],,,-12)))</f>
        <v>-1.0589001967446024E-3</v>
      </c>
    </row>
    <row r="1676" spans="1:7" x14ac:dyDescent="0.25">
      <c r="A1676" s="1"/>
      <c r="B1676" s="2">
        <v>36197</v>
      </c>
      <c r="C1676" s="1">
        <v>291</v>
      </c>
      <c r="D1676" s="1">
        <f t="shared" si="52"/>
        <v>-14</v>
      </c>
      <c r="E1676" s="1">
        <f ca="1">IF(ROW()&lt;13,"",AVERAGE(OFFSET(United_States[[#This Row],[Last]],,,-12)))</f>
        <v>316.66666666666669</v>
      </c>
      <c r="F1676" s="9">
        <f t="shared" si="53"/>
        <v>-4.5901639344262293E-2</v>
      </c>
      <c r="G1676" s="16">
        <f ca="1">IF(ROW()&lt;13,"",AVERAGE(OFFSET(United_States[[#This Row],[% Change]],,,-12)))</f>
        <v>-9.6308722518044353E-3</v>
      </c>
    </row>
    <row r="1677" spans="1:7" x14ac:dyDescent="0.25">
      <c r="A1677" s="1"/>
      <c r="B1677" s="2">
        <v>36204</v>
      </c>
      <c r="C1677" s="1">
        <v>312</v>
      </c>
      <c r="D1677" s="1">
        <f t="shared" si="52"/>
        <v>21</v>
      </c>
      <c r="E1677" s="1">
        <f ca="1">IF(ROW()&lt;13,"",AVERAGE(OFFSET(United_States[[#This Row],[Last]],,,-12)))</f>
        <v>317.33333333333331</v>
      </c>
      <c r="F1677" s="9">
        <f t="shared" si="53"/>
        <v>7.2164948453608241E-2</v>
      </c>
      <c r="G1677" s="16">
        <f ca="1">IF(ROW()&lt;13,"",AVERAGE(OFFSET(United_States[[#This Row],[% Change]],,,-12)))</f>
        <v>3.8679033927826803E-3</v>
      </c>
    </row>
    <row r="1678" spans="1:7" x14ac:dyDescent="0.25">
      <c r="A1678" s="1"/>
      <c r="B1678" s="2">
        <v>36211</v>
      </c>
      <c r="C1678" s="1">
        <v>302</v>
      </c>
      <c r="D1678" s="1">
        <f t="shared" si="52"/>
        <v>-10</v>
      </c>
      <c r="E1678" s="1">
        <f ca="1">IF(ROW()&lt;13,"",AVERAGE(OFFSET(United_States[[#This Row],[Last]],,,-12)))</f>
        <v>316.66666666666669</v>
      </c>
      <c r="F1678" s="9">
        <f t="shared" si="53"/>
        <v>-3.2051282051282048E-2</v>
      </c>
      <c r="G1678" s="16">
        <f ca="1">IF(ROW()&lt;13,"",AVERAGE(OFFSET(United_States[[#This Row],[% Change]],,,-12)))</f>
        <v>-4.4777362026275402E-4</v>
      </c>
    </row>
    <row r="1679" spans="1:7" x14ac:dyDescent="0.25">
      <c r="A1679" s="1"/>
      <c r="B1679" s="2">
        <v>36218</v>
      </c>
      <c r="C1679" s="1">
        <v>301</v>
      </c>
      <c r="D1679" s="1">
        <f t="shared" si="52"/>
        <v>-1</v>
      </c>
      <c r="E1679" s="1">
        <f ca="1">IF(ROW()&lt;13,"",AVERAGE(OFFSET(United_States[[#This Row],[Last]],,,-12)))</f>
        <v>314.58333333333331</v>
      </c>
      <c r="F1679" s="9">
        <f t="shared" si="53"/>
        <v>-3.3112582781456954E-3</v>
      </c>
      <c r="G1679" s="16">
        <f ca="1">IF(ROW()&lt;13,"",AVERAGE(OFFSET(United_States[[#This Row],[% Change]],,,-12)))</f>
        <v>-5.0247870789254323E-3</v>
      </c>
    </row>
    <row r="1680" spans="1:7" x14ac:dyDescent="0.25">
      <c r="A1680" s="1"/>
      <c r="B1680" s="2">
        <v>36225</v>
      </c>
      <c r="C1680" s="1">
        <v>300</v>
      </c>
      <c r="D1680" s="1">
        <f t="shared" si="52"/>
        <v>-1</v>
      </c>
      <c r="E1680" s="1">
        <f ca="1">IF(ROW()&lt;13,"",AVERAGE(OFFSET(United_States[[#This Row],[Last]],,,-12)))</f>
        <v>314.16666666666669</v>
      </c>
      <c r="F1680" s="9">
        <f t="shared" si="53"/>
        <v>-3.3222591362126247E-3</v>
      </c>
      <c r="G1680" s="16">
        <f ca="1">IF(ROW()&lt;13,"",AVERAGE(OFFSET(United_States[[#This Row],[% Change]],,,-12)))</f>
        <v>6.6456152566050466E-5</v>
      </c>
    </row>
    <row r="1681" spans="1:7" x14ac:dyDescent="0.25">
      <c r="A1681" s="1"/>
      <c r="B1681" s="2">
        <v>36232</v>
      </c>
      <c r="C1681" s="1">
        <v>308</v>
      </c>
      <c r="D1681" s="1">
        <f t="shared" si="52"/>
        <v>8</v>
      </c>
      <c r="E1681" s="1">
        <f ca="1">IF(ROW()&lt;13,"",AVERAGE(OFFSET(United_States[[#This Row],[Last]],,,-12)))</f>
        <v>315.08333333333331</v>
      </c>
      <c r="F1681" s="9">
        <f t="shared" si="53"/>
        <v>2.6666666666666668E-2</v>
      </c>
      <c r="G1681" s="16">
        <f ca="1">IF(ROW()&lt;13,"",AVERAGE(OFFSET(United_States[[#This Row],[% Change]],,,-12)))</f>
        <v>4.4744707245150481E-3</v>
      </c>
    </row>
    <row r="1682" spans="1:7" x14ac:dyDescent="0.25">
      <c r="A1682" s="1"/>
      <c r="B1682" s="2">
        <v>36239</v>
      </c>
      <c r="C1682" s="1">
        <v>305</v>
      </c>
      <c r="D1682" s="1">
        <f t="shared" si="52"/>
        <v>-3</v>
      </c>
      <c r="E1682" s="1">
        <f ca="1">IF(ROW()&lt;13,"",AVERAGE(OFFSET(United_States[[#This Row],[Last]],,,-12)))</f>
        <v>312.5</v>
      </c>
      <c r="F1682" s="9">
        <f t="shared" si="53"/>
        <v>-9.74025974025974E-3</v>
      </c>
      <c r="G1682" s="16">
        <f ca="1">IF(ROW()&lt;13,"",AVERAGE(OFFSET(United_States[[#This Row],[% Change]],,,-12)))</f>
        <v>-7.2799785299342062E-3</v>
      </c>
    </row>
    <row r="1683" spans="1:7" x14ac:dyDescent="0.25">
      <c r="A1683" s="1"/>
      <c r="B1683" s="2">
        <v>36246</v>
      </c>
      <c r="C1683" s="1">
        <v>298</v>
      </c>
      <c r="D1683" s="1">
        <f t="shared" si="52"/>
        <v>-7</v>
      </c>
      <c r="E1683" s="1">
        <f ca="1">IF(ROW()&lt;13,"",AVERAGE(OFFSET(United_States[[#This Row],[Last]],,,-12)))</f>
        <v>309.75</v>
      </c>
      <c r="F1683" s="9">
        <f t="shared" si="53"/>
        <v>-2.2950819672131147E-2</v>
      </c>
      <c r="G1683" s="16">
        <f ca="1">IF(ROW()&lt;13,"",AVERAGE(OFFSET(United_States[[#This Row],[% Change]],,,-12)))</f>
        <v>-7.9524674708657695E-3</v>
      </c>
    </row>
    <row r="1684" spans="1:7" x14ac:dyDescent="0.25">
      <c r="A1684" s="1"/>
      <c r="B1684" s="2">
        <v>36253</v>
      </c>
      <c r="C1684" s="1">
        <v>310</v>
      </c>
      <c r="D1684" s="1">
        <f t="shared" si="52"/>
        <v>12</v>
      </c>
      <c r="E1684" s="1">
        <f ca="1">IF(ROW()&lt;13,"",AVERAGE(OFFSET(United_States[[#This Row],[Last]],,,-12)))</f>
        <v>306.83333333333331</v>
      </c>
      <c r="F1684" s="9">
        <f t="shared" si="53"/>
        <v>4.0268456375838924E-2</v>
      </c>
      <c r="G1684" s="16">
        <f ca="1">IF(ROW()&lt;13,"",AVERAGE(OFFSET(United_States[[#This Row],[% Change]],,,-12)))</f>
        <v>-8.1214354818419307E-3</v>
      </c>
    </row>
    <row r="1685" spans="1:7" x14ac:dyDescent="0.25">
      <c r="A1685" s="1"/>
      <c r="B1685" s="2">
        <v>36260</v>
      </c>
      <c r="C1685" s="1">
        <v>319</v>
      </c>
      <c r="D1685" s="1">
        <f t="shared" si="52"/>
        <v>9</v>
      </c>
      <c r="E1685" s="1">
        <f ca="1">IF(ROW()&lt;13,"",AVERAGE(OFFSET(United_States[[#This Row],[Last]],,,-12)))</f>
        <v>305.16666666666669</v>
      </c>
      <c r="F1685" s="9">
        <f t="shared" si="53"/>
        <v>2.903225806451613E-2</v>
      </c>
      <c r="G1685" s="16">
        <f ca="1">IF(ROW()&lt;13,"",AVERAGE(OFFSET(United_States[[#This Row],[% Change]],,,-12)))</f>
        <v>-4.2528052808134161E-3</v>
      </c>
    </row>
    <row r="1686" spans="1:7" x14ac:dyDescent="0.25">
      <c r="A1686" s="1"/>
      <c r="B1686" s="2">
        <v>36267</v>
      </c>
      <c r="C1686" s="1">
        <v>314</v>
      </c>
      <c r="D1686" s="1">
        <f t="shared" si="52"/>
        <v>-5</v>
      </c>
      <c r="E1686" s="1">
        <f ca="1">IF(ROW()&lt;13,"",AVERAGE(OFFSET(United_States[[#This Row],[Last]],,,-12)))</f>
        <v>305.41666666666669</v>
      </c>
      <c r="F1686" s="9">
        <f t="shared" si="53"/>
        <v>-1.5673981191222569E-2</v>
      </c>
      <c r="G1686" s="16">
        <f ca="1">IF(ROW()&lt;13,"",AVERAGE(OFFSET(United_States[[#This Row],[% Change]],,,-12)))</f>
        <v>1.3240188037921773E-3</v>
      </c>
    </row>
    <row r="1687" spans="1:7" x14ac:dyDescent="0.25">
      <c r="A1687" s="1"/>
      <c r="B1687" s="2">
        <v>36274</v>
      </c>
      <c r="C1687" s="1">
        <v>291</v>
      </c>
      <c r="D1687" s="1">
        <f t="shared" si="52"/>
        <v>-23</v>
      </c>
      <c r="E1687" s="1">
        <f ca="1">IF(ROW()&lt;13,"",AVERAGE(OFFSET(United_States[[#This Row],[Last]],,,-12)))</f>
        <v>304.25</v>
      </c>
      <c r="F1687" s="9">
        <f t="shared" si="53"/>
        <v>-7.32484076433121E-2</v>
      </c>
      <c r="G1687" s="16">
        <f ca="1">IF(ROW()&lt;13,"",AVERAGE(OFFSET(United_States[[#This Row],[% Change]],,,-12)))</f>
        <v>-3.1722981246831879E-3</v>
      </c>
    </row>
    <row r="1688" spans="1:7" x14ac:dyDescent="0.25">
      <c r="A1688" s="1"/>
      <c r="B1688" s="2">
        <v>36281</v>
      </c>
      <c r="C1688" s="1">
        <v>296</v>
      </c>
      <c r="D1688" s="1">
        <f t="shared" si="52"/>
        <v>5</v>
      </c>
      <c r="E1688" s="1">
        <f ca="1">IF(ROW()&lt;13,"",AVERAGE(OFFSET(United_States[[#This Row],[Last]],,,-12)))</f>
        <v>304.66666666666669</v>
      </c>
      <c r="F1688" s="9">
        <f t="shared" si="53"/>
        <v>1.7182130584192441E-2</v>
      </c>
      <c r="G1688" s="16">
        <f ca="1">IF(ROW()&lt;13,"",AVERAGE(OFFSET(United_States[[#This Row],[% Change]],,,-12)))</f>
        <v>2.0846827026880402E-3</v>
      </c>
    </row>
    <row r="1689" spans="1:7" x14ac:dyDescent="0.25">
      <c r="A1689" s="1"/>
      <c r="B1689" s="2">
        <v>36288</v>
      </c>
      <c r="C1689" s="1">
        <v>310</v>
      </c>
      <c r="D1689" s="1">
        <f t="shared" si="52"/>
        <v>14</v>
      </c>
      <c r="E1689" s="1">
        <f ca="1">IF(ROW()&lt;13,"",AVERAGE(OFFSET(United_States[[#This Row],[Last]],,,-12)))</f>
        <v>304.5</v>
      </c>
      <c r="F1689" s="9">
        <f t="shared" si="53"/>
        <v>4.72972972972973E-2</v>
      </c>
      <c r="G1689" s="16">
        <f ca="1">IF(ROW()&lt;13,"",AVERAGE(OFFSET(United_States[[#This Row],[% Change]],,,-12)))</f>
        <v>1.2378439662128274E-5</v>
      </c>
    </row>
    <row r="1690" spans="1:7" x14ac:dyDescent="0.25">
      <c r="A1690" s="1"/>
      <c r="B1690" s="2">
        <v>36295</v>
      </c>
      <c r="C1690" s="1">
        <v>301</v>
      </c>
      <c r="D1690" s="1">
        <f t="shared" si="52"/>
        <v>-9</v>
      </c>
      <c r="E1690" s="1">
        <f ca="1">IF(ROW()&lt;13,"",AVERAGE(OFFSET(United_States[[#This Row],[Last]],,,-12)))</f>
        <v>304.41666666666669</v>
      </c>
      <c r="F1690" s="9">
        <f t="shared" si="53"/>
        <v>-2.903225806451613E-2</v>
      </c>
      <c r="G1690" s="16">
        <f ca="1">IF(ROW()&lt;13,"",AVERAGE(OFFSET(United_States[[#This Row],[% Change]],,,-12)))</f>
        <v>2.6396377189262147E-4</v>
      </c>
    </row>
    <row r="1691" spans="1:7" x14ac:dyDescent="0.25">
      <c r="A1691" s="1"/>
      <c r="B1691" s="2">
        <v>36302</v>
      </c>
      <c r="C1691" s="1">
        <v>298</v>
      </c>
      <c r="D1691" s="1">
        <f t="shared" si="52"/>
        <v>-3</v>
      </c>
      <c r="E1691" s="1">
        <f ca="1">IF(ROW()&lt;13,"",AVERAGE(OFFSET(United_States[[#This Row],[Last]],,,-12)))</f>
        <v>304.16666666666669</v>
      </c>
      <c r="F1691" s="9">
        <f t="shared" si="53"/>
        <v>-9.9667774086378731E-3</v>
      </c>
      <c r="G1691" s="16">
        <f ca="1">IF(ROW()&lt;13,"",AVERAGE(OFFSET(United_States[[#This Row],[% Change]],,,-12)))</f>
        <v>-2.9066282231505976E-4</v>
      </c>
    </row>
    <row r="1692" spans="1:7" x14ac:dyDescent="0.25">
      <c r="A1692" s="1"/>
      <c r="B1692" s="2">
        <v>36309</v>
      </c>
      <c r="C1692" s="1">
        <v>303</v>
      </c>
      <c r="D1692" s="1">
        <f t="shared" si="52"/>
        <v>5</v>
      </c>
      <c r="E1692" s="1">
        <f ca="1">IF(ROW()&lt;13,"",AVERAGE(OFFSET(United_States[[#This Row],[Last]],,,-12)))</f>
        <v>304.41666666666669</v>
      </c>
      <c r="F1692" s="9">
        <f t="shared" si="53"/>
        <v>1.6778523489932886E-2</v>
      </c>
      <c r="G1692" s="16">
        <f ca="1">IF(ROW()&lt;13,"",AVERAGE(OFFSET(United_States[[#This Row],[% Change]],,,-12)))</f>
        <v>1.3844023965303989E-3</v>
      </c>
    </row>
    <row r="1693" spans="1:7" x14ac:dyDescent="0.25">
      <c r="A1693" s="1"/>
      <c r="B1693" s="2">
        <v>36316</v>
      </c>
      <c r="C1693" s="1">
        <v>303</v>
      </c>
      <c r="D1693" s="1">
        <f t="shared" si="52"/>
        <v>0</v>
      </c>
      <c r="E1693" s="1">
        <f ca="1">IF(ROW()&lt;13,"",AVERAGE(OFFSET(United_States[[#This Row],[Last]],,,-12)))</f>
        <v>304</v>
      </c>
      <c r="F1693" s="9">
        <f t="shared" si="53"/>
        <v>0</v>
      </c>
      <c r="G1693" s="16">
        <f ca="1">IF(ROW()&lt;13,"",AVERAGE(OFFSET(United_States[[#This Row],[% Change]],,,-12)))</f>
        <v>-8.378198256918226E-4</v>
      </c>
    </row>
    <row r="1694" spans="1:7" x14ac:dyDescent="0.25">
      <c r="A1694" s="1"/>
      <c r="B1694" s="2">
        <v>36323</v>
      </c>
      <c r="C1694" s="1">
        <v>290</v>
      </c>
      <c r="D1694" s="1">
        <f t="shared" si="52"/>
        <v>-13</v>
      </c>
      <c r="E1694" s="1">
        <f ca="1">IF(ROW()&lt;13,"",AVERAGE(OFFSET(United_States[[#This Row],[Last]],,,-12)))</f>
        <v>302.75</v>
      </c>
      <c r="F1694" s="9">
        <f t="shared" si="53"/>
        <v>-4.2904290429042903E-2</v>
      </c>
      <c r="G1694" s="16">
        <f ca="1">IF(ROW()&lt;13,"",AVERAGE(OFFSET(United_States[[#This Row],[% Change]],,,-12)))</f>
        <v>-3.6014890497570867E-3</v>
      </c>
    </row>
    <row r="1695" spans="1:7" x14ac:dyDescent="0.25">
      <c r="A1695" s="1"/>
      <c r="B1695" s="2">
        <v>36330</v>
      </c>
      <c r="C1695" s="1">
        <v>292</v>
      </c>
      <c r="D1695" s="1">
        <f t="shared" si="52"/>
        <v>2</v>
      </c>
      <c r="E1695" s="1">
        <f ca="1">IF(ROW()&lt;13,"",AVERAGE(OFFSET(United_States[[#This Row],[Last]],,,-12)))</f>
        <v>302.25</v>
      </c>
      <c r="F1695" s="9">
        <f t="shared" si="53"/>
        <v>6.8965517241379309E-3</v>
      </c>
      <c r="G1695" s="16">
        <f ca="1">IF(ROW()&lt;13,"",AVERAGE(OFFSET(United_States[[#This Row],[% Change]],,,-12)))</f>
        <v>-1.1142081000679966E-3</v>
      </c>
    </row>
    <row r="1696" spans="1:7" x14ac:dyDescent="0.25">
      <c r="A1696" s="1"/>
      <c r="B1696" s="2">
        <v>36337</v>
      </c>
      <c r="C1696" s="1">
        <v>291</v>
      </c>
      <c r="D1696" s="1">
        <f t="shared" si="52"/>
        <v>-1</v>
      </c>
      <c r="E1696" s="1">
        <f ca="1">IF(ROW()&lt;13,"",AVERAGE(OFFSET(United_States[[#This Row],[Last]],,,-12)))</f>
        <v>300.66666666666669</v>
      </c>
      <c r="F1696" s="9">
        <f t="shared" si="53"/>
        <v>-3.4246575342465752E-3</v>
      </c>
      <c r="G1696" s="16">
        <f ca="1">IF(ROW()&lt;13,"",AVERAGE(OFFSET(United_States[[#This Row],[% Change]],,,-12)))</f>
        <v>-4.7553009259084546E-3</v>
      </c>
    </row>
    <row r="1697" spans="1:7" x14ac:dyDescent="0.25">
      <c r="A1697" s="1"/>
      <c r="B1697" s="2">
        <v>36344</v>
      </c>
      <c r="C1697" s="1">
        <v>287</v>
      </c>
      <c r="D1697" s="1">
        <f t="shared" si="52"/>
        <v>-4</v>
      </c>
      <c r="E1697" s="1">
        <f ca="1">IF(ROW()&lt;13,"",AVERAGE(OFFSET(United_States[[#This Row],[Last]],,,-12)))</f>
        <v>298</v>
      </c>
      <c r="F1697" s="9">
        <f t="shared" si="53"/>
        <v>-1.3745704467353952E-2</v>
      </c>
      <c r="G1697" s="16">
        <f ca="1">IF(ROW()&lt;13,"",AVERAGE(OFFSET(United_States[[#This Row],[% Change]],,,-12)))</f>
        <v>-8.3201311368976284E-3</v>
      </c>
    </row>
    <row r="1698" spans="1:7" x14ac:dyDescent="0.25">
      <c r="A1698" s="1"/>
      <c r="B1698" s="2">
        <v>36351</v>
      </c>
      <c r="C1698" s="1">
        <v>288</v>
      </c>
      <c r="D1698" s="1">
        <f t="shared" si="52"/>
        <v>1</v>
      </c>
      <c r="E1698" s="1">
        <f ca="1">IF(ROW()&lt;13,"",AVERAGE(OFFSET(United_States[[#This Row],[Last]],,,-12)))</f>
        <v>295.83333333333331</v>
      </c>
      <c r="F1698" s="9">
        <f t="shared" si="53"/>
        <v>3.4843205574912892E-3</v>
      </c>
      <c r="G1698" s="16">
        <f ca="1">IF(ROW()&lt;13,"",AVERAGE(OFFSET(United_States[[#This Row],[% Change]],,,-12)))</f>
        <v>-6.7236059911714744E-3</v>
      </c>
    </row>
    <row r="1699" spans="1:7" x14ac:dyDescent="0.25">
      <c r="A1699" s="1"/>
      <c r="B1699" s="2">
        <v>36358</v>
      </c>
      <c r="C1699" s="1">
        <v>309</v>
      </c>
      <c r="D1699" s="1">
        <f t="shared" si="52"/>
        <v>21</v>
      </c>
      <c r="E1699" s="1">
        <f ca="1">IF(ROW()&lt;13,"",AVERAGE(OFFSET(United_States[[#This Row],[Last]],,,-12)))</f>
        <v>297.33333333333331</v>
      </c>
      <c r="F1699" s="9">
        <f t="shared" si="53"/>
        <v>7.2916666666666671E-2</v>
      </c>
      <c r="G1699" s="16">
        <f ca="1">IF(ROW()&lt;13,"",AVERAGE(OFFSET(United_States[[#This Row],[% Change]],,,-12)))</f>
        <v>5.4568168679934243E-3</v>
      </c>
    </row>
    <row r="1700" spans="1:7" x14ac:dyDescent="0.25">
      <c r="A1700" s="1"/>
      <c r="B1700" s="2">
        <v>36365</v>
      </c>
      <c r="C1700" s="1">
        <v>306</v>
      </c>
      <c r="D1700" s="1">
        <f t="shared" si="52"/>
        <v>-3</v>
      </c>
      <c r="E1700" s="1">
        <f ca="1">IF(ROW()&lt;13,"",AVERAGE(OFFSET(United_States[[#This Row],[Last]],,,-12)))</f>
        <v>298.16666666666669</v>
      </c>
      <c r="F1700" s="9">
        <f t="shared" si="53"/>
        <v>-9.7087378640776691E-3</v>
      </c>
      <c r="G1700" s="16">
        <f ca="1">IF(ROW()&lt;13,"",AVERAGE(OFFSET(United_States[[#This Row],[% Change]],,,-12)))</f>
        <v>3.2159111639709151E-3</v>
      </c>
    </row>
    <row r="1701" spans="1:7" x14ac:dyDescent="0.25">
      <c r="A1701" s="1"/>
      <c r="B1701" s="2">
        <v>36372</v>
      </c>
      <c r="C1701" s="1">
        <v>300</v>
      </c>
      <c r="D1701" s="1">
        <f t="shared" si="52"/>
        <v>-6</v>
      </c>
      <c r="E1701" s="1">
        <f ca="1">IF(ROW()&lt;13,"",AVERAGE(OFFSET(United_States[[#This Row],[Last]],,,-12)))</f>
        <v>297.33333333333331</v>
      </c>
      <c r="F1701" s="9">
        <f t="shared" si="53"/>
        <v>-1.9607843137254902E-2</v>
      </c>
      <c r="G1701" s="16">
        <f ca="1">IF(ROW()&lt;13,"",AVERAGE(OFFSET(United_States[[#This Row],[% Change]],,,-12)))</f>
        <v>-2.3595172055751019E-3</v>
      </c>
    </row>
    <row r="1702" spans="1:7" x14ac:dyDescent="0.25">
      <c r="A1702" s="1"/>
      <c r="B1702" s="2">
        <v>36379</v>
      </c>
      <c r="C1702" s="1">
        <v>295</v>
      </c>
      <c r="D1702" s="1">
        <f t="shared" si="52"/>
        <v>-5</v>
      </c>
      <c r="E1702" s="1">
        <f ca="1">IF(ROW()&lt;13,"",AVERAGE(OFFSET(United_States[[#This Row],[Last]],,,-12)))</f>
        <v>296.83333333333331</v>
      </c>
      <c r="F1702" s="9">
        <f t="shared" si="53"/>
        <v>-1.6666666666666666E-2</v>
      </c>
      <c r="G1702" s="16">
        <f ca="1">IF(ROW()&lt;13,"",AVERAGE(OFFSET(United_States[[#This Row],[% Change]],,,-12)))</f>
        <v>-1.3290512557543137E-3</v>
      </c>
    </row>
    <row r="1703" spans="1:7" x14ac:dyDescent="0.25">
      <c r="A1703" s="1"/>
      <c r="B1703" s="2">
        <v>36386</v>
      </c>
      <c r="C1703" s="1">
        <v>292</v>
      </c>
      <c r="D1703" s="1">
        <f t="shared" si="52"/>
        <v>-3</v>
      </c>
      <c r="E1703" s="1">
        <f ca="1">IF(ROW()&lt;13,"",AVERAGE(OFFSET(United_States[[#This Row],[Last]],,,-12)))</f>
        <v>296.33333333333331</v>
      </c>
      <c r="F1703" s="9">
        <f t="shared" si="53"/>
        <v>-1.0169491525423728E-2</v>
      </c>
      <c r="G1703" s="16">
        <f ca="1">IF(ROW()&lt;13,"",AVERAGE(OFFSET(United_States[[#This Row],[% Change]],,,-12)))</f>
        <v>-1.3459440988198013E-3</v>
      </c>
    </row>
    <row r="1704" spans="1:7" x14ac:dyDescent="0.25">
      <c r="A1704" s="1"/>
      <c r="B1704" s="2">
        <v>36393</v>
      </c>
      <c r="C1704" s="1">
        <v>286</v>
      </c>
      <c r="D1704" s="1">
        <f t="shared" si="52"/>
        <v>-6</v>
      </c>
      <c r="E1704" s="1">
        <f ca="1">IF(ROW()&lt;13,"",AVERAGE(OFFSET(United_States[[#This Row],[Last]],,,-12)))</f>
        <v>294.91666666666669</v>
      </c>
      <c r="F1704" s="9">
        <f t="shared" si="53"/>
        <v>-2.0547945205479451E-2</v>
      </c>
      <c r="G1704" s="16">
        <f ca="1">IF(ROW()&lt;13,"",AVERAGE(OFFSET(United_States[[#This Row],[% Change]],,,-12)))</f>
        <v>-4.4564831567708296E-3</v>
      </c>
    </row>
    <row r="1705" spans="1:7" x14ac:dyDescent="0.25">
      <c r="A1705" s="1"/>
      <c r="B1705" s="2">
        <v>36400</v>
      </c>
      <c r="C1705" s="1">
        <v>290</v>
      </c>
      <c r="D1705" s="1">
        <f t="shared" si="52"/>
        <v>4</v>
      </c>
      <c r="E1705" s="1">
        <f ca="1">IF(ROW()&lt;13,"",AVERAGE(OFFSET(United_States[[#This Row],[Last]],,,-12)))</f>
        <v>293.83333333333331</v>
      </c>
      <c r="F1705" s="9">
        <f t="shared" si="53"/>
        <v>1.3986013986013986E-2</v>
      </c>
      <c r="G1705" s="16">
        <f ca="1">IF(ROW()&lt;13,"",AVERAGE(OFFSET(United_States[[#This Row],[% Change]],,,-12)))</f>
        <v>-3.2909819912696641E-3</v>
      </c>
    </row>
    <row r="1706" spans="1:7" x14ac:dyDescent="0.25">
      <c r="A1706" s="1"/>
      <c r="B1706" s="2">
        <v>36407</v>
      </c>
      <c r="C1706" s="1">
        <v>290</v>
      </c>
      <c r="D1706" s="1">
        <f t="shared" si="52"/>
        <v>0</v>
      </c>
      <c r="E1706" s="1">
        <f ca="1">IF(ROW()&lt;13,"",AVERAGE(OFFSET(United_States[[#This Row],[Last]],,,-12)))</f>
        <v>293.83333333333331</v>
      </c>
      <c r="F1706" s="9">
        <f t="shared" si="53"/>
        <v>0</v>
      </c>
      <c r="G1706" s="16">
        <f ca="1">IF(ROW()&lt;13,"",AVERAGE(OFFSET(United_States[[#This Row],[% Change]],,,-12)))</f>
        <v>2.8437554448391202E-4</v>
      </c>
    </row>
    <row r="1707" spans="1:7" x14ac:dyDescent="0.25">
      <c r="A1707" s="1"/>
      <c r="B1707" s="2">
        <v>36414</v>
      </c>
      <c r="C1707" s="1">
        <v>281</v>
      </c>
      <c r="D1707" s="1">
        <f t="shared" si="52"/>
        <v>-9</v>
      </c>
      <c r="E1707" s="1">
        <f ca="1">IF(ROW()&lt;13,"",AVERAGE(OFFSET(United_States[[#This Row],[Last]],,,-12)))</f>
        <v>292.91666666666669</v>
      </c>
      <c r="F1707" s="9">
        <f t="shared" si="53"/>
        <v>-3.1034482758620689E-2</v>
      </c>
      <c r="G1707" s="16">
        <f ca="1">IF(ROW()&lt;13,"",AVERAGE(OFFSET(United_States[[#This Row],[% Change]],,,-12)))</f>
        <v>-2.876543995745974E-3</v>
      </c>
    </row>
    <row r="1708" spans="1:7" x14ac:dyDescent="0.25">
      <c r="A1708" s="1"/>
      <c r="B1708" s="2">
        <v>36421</v>
      </c>
      <c r="C1708" s="1">
        <v>281</v>
      </c>
      <c r="D1708" s="1">
        <f t="shared" si="52"/>
        <v>0</v>
      </c>
      <c r="E1708" s="1">
        <f ca="1">IF(ROW()&lt;13,"",AVERAGE(OFFSET(United_States[[#This Row],[Last]],,,-12)))</f>
        <v>292.08333333333331</v>
      </c>
      <c r="F1708" s="9">
        <f t="shared" si="53"/>
        <v>0</v>
      </c>
      <c r="G1708" s="16">
        <f ca="1">IF(ROW()&lt;13,"",AVERAGE(OFFSET(United_States[[#This Row],[% Change]],,,-12)))</f>
        <v>-2.5911558678920915E-3</v>
      </c>
    </row>
    <row r="1709" spans="1:7" x14ac:dyDescent="0.25">
      <c r="A1709" s="1"/>
      <c r="B1709" s="2">
        <v>36428</v>
      </c>
      <c r="C1709" s="1">
        <v>306</v>
      </c>
      <c r="D1709" s="1">
        <f t="shared" si="52"/>
        <v>25</v>
      </c>
      <c r="E1709" s="1">
        <f ca="1">IF(ROW()&lt;13,"",AVERAGE(OFFSET(United_States[[#This Row],[Last]],,,-12)))</f>
        <v>293.66666666666669</v>
      </c>
      <c r="F1709" s="9">
        <f t="shared" si="53"/>
        <v>8.8967971530249115E-2</v>
      </c>
      <c r="G1709" s="16">
        <f ca="1">IF(ROW()&lt;13,"",AVERAGE(OFFSET(United_States[[#This Row],[% Change]],,,-12)))</f>
        <v>5.9683171319081631E-3</v>
      </c>
    </row>
    <row r="1710" spans="1:7" x14ac:dyDescent="0.25">
      <c r="A1710" s="1"/>
      <c r="B1710" s="2">
        <v>36435</v>
      </c>
      <c r="C1710" s="1">
        <v>309</v>
      </c>
      <c r="D1710" s="1">
        <f t="shared" si="52"/>
        <v>3</v>
      </c>
      <c r="E1710" s="1">
        <f ca="1">IF(ROW()&lt;13,"",AVERAGE(OFFSET(United_States[[#This Row],[Last]],,,-12)))</f>
        <v>295.41666666666669</v>
      </c>
      <c r="F1710" s="9">
        <f t="shared" si="53"/>
        <v>9.8039215686274508E-3</v>
      </c>
      <c r="G1710" s="16">
        <f ca="1">IF(ROW()&lt;13,"",AVERAGE(OFFSET(United_States[[#This Row],[% Change]],,,-12)))</f>
        <v>6.4949505495028427E-3</v>
      </c>
    </row>
    <row r="1711" spans="1:7" x14ac:dyDescent="0.25">
      <c r="A1711" s="1"/>
      <c r="B1711" s="2">
        <v>36442</v>
      </c>
      <c r="C1711" s="1">
        <v>291</v>
      </c>
      <c r="D1711" s="1">
        <f t="shared" si="52"/>
        <v>-18</v>
      </c>
      <c r="E1711" s="1">
        <f ca="1">IF(ROW()&lt;13,"",AVERAGE(OFFSET(United_States[[#This Row],[Last]],,,-12)))</f>
        <v>293.91666666666669</v>
      </c>
      <c r="F1711" s="9">
        <f t="shared" si="53"/>
        <v>-5.8252427184466021E-2</v>
      </c>
      <c r="G1711" s="16">
        <f ca="1">IF(ROW()&lt;13,"",AVERAGE(OFFSET(United_States[[#This Row],[% Change]],,,-12)))</f>
        <v>-4.4358072714248808E-3</v>
      </c>
    </row>
    <row r="1712" spans="1:7" x14ac:dyDescent="0.25">
      <c r="A1712" s="1"/>
      <c r="B1712" s="2">
        <v>36449</v>
      </c>
      <c r="C1712" s="1">
        <v>287</v>
      </c>
      <c r="D1712" s="1">
        <f t="shared" si="52"/>
        <v>-4</v>
      </c>
      <c r="E1712" s="1">
        <f ca="1">IF(ROW()&lt;13,"",AVERAGE(OFFSET(United_States[[#This Row],[Last]],,,-12)))</f>
        <v>292.33333333333331</v>
      </c>
      <c r="F1712" s="9">
        <f t="shared" si="53"/>
        <v>-1.3745704467353952E-2</v>
      </c>
      <c r="G1712" s="16">
        <f ca="1">IF(ROW()&lt;13,"",AVERAGE(OFFSET(United_States[[#This Row],[% Change]],,,-12)))</f>
        <v>-4.7722211550312379E-3</v>
      </c>
    </row>
    <row r="1713" spans="1:7" x14ac:dyDescent="0.25">
      <c r="A1713" s="1"/>
      <c r="B1713" s="2">
        <v>36456</v>
      </c>
      <c r="C1713" s="1">
        <v>280</v>
      </c>
      <c r="D1713" s="1">
        <f t="shared" si="52"/>
        <v>-7</v>
      </c>
      <c r="E1713" s="1">
        <f ca="1">IF(ROW()&lt;13,"",AVERAGE(OFFSET(United_States[[#This Row],[Last]],,,-12)))</f>
        <v>290.66666666666669</v>
      </c>
      <c r="F1713" s="9">
        <f t="shared" si="53"/>
        <v>-2.4390243902439025E-2</v>
      </c>
      <c r="G1713" s="16">
        <f ca="1">IF(ROW()&lt;13,"",AVERAGE(OFFSET(United_States[[#This Row],[% Change]],,,-12)))</f>
        <v>-5.1707545521299161E-3</v>
      </c>
    </row>
    <row r="1714" spans="1:7" x14ac:dyDescent="0.25">
      <c r="A1714" s="1"/>
      <c r="B1714" s="2">
        <v>36463</v>
      </c>
      <c r="C1714" s="1">
        <v>285</v>
      </c>
      <c r="D1714" s="1">
        <f t="shared" si="52"/>
        <v>5</v>
      </c>
      <c r="E1714" s="1">
        <f ca="1">IF(ROW()&lt;13,"",AVERAGE(OFFSET(United_States[[#This Row],[Last]],,,-12)))</f>
        <v>289.83333333333331</v>
      </c>
      <c r="F1714" s="9">
        <f t="shared" si="53"/>
        <v>1.7857142857142856E-2</v>
      </c>
      <c r="G1714" s="16">
        <f ca="1">IF(ROW()&lt;13,"",AVERAGE(OFFSET(United_States[[#This Row],[% Change]],,,-12)))</f>
        <v>-2.2937704251457885E-3</v>
      </c>
    </row>
    <row r="1715" spans="1:7" x14ac:dyDescent="0.25">
      <c r="A1715" s="1"/>
      <c r="B1715" s="2">
        <v>36470</v>
      </c>
      <c r="C1715" s="1">
        <v>282</v>
      </c>
      <c r="D1715" s="1">
        <f t="shared" si="52"/>
        <v>-3</v>
      </c>
      <c r="E1715" s="1">
        <f ca="1">IF(ROW()&lt;13,"",AVERAGE(OFFSET(United_States[[#This Row],[Last]],,,-12)))</f>
        <v>289</v>
      </c>
      <c r="F1715" s="9">
        <f t="shared" si="53"/>
        <v>-1.0526315789473684E-2</v>
      </c>
      <c r="G1715" s="16">
        <f ca="1">IF(ROW()&lt;13,"",AVERAGE(OFFSET(United_States[[#This Row],[% Change]],,,-12)))</f>
        <v>-2.3235057804832844E-3</v>
      </c>
    </row>
    <row r="1716" spans="1:7" x14ac:dyDescent="0.25">
      <c r="A1716" s="1"/>
      <c r="B1716" s="2">
        <v>36477</v>
      </c>
      <c r="C1716" s="1">
        <v>281</v>
      </c>
      <c r="D1716" s="1">
        <f t="shared" si="52"/>
        <v>-1</v>
      </c>
      <c r="E1716" s="1">
        <f ca="1">IF(ROW()&lt;13,"",AVERAGE(OFFSET(United_States[[#This Row],[Last]],,,-12)))</f>
        <v>288.58333333333331</v>
      </c>
      <c r="F1716" s="9">
        <f t="shared" si="53"/>
        <v>-3.5460992907801418E-3</v>
      </c>
      <c r="G1716" s="16">
        <f ca="1">IF(ROW()&lt;13,"",AVERAGE(OFFSET(United_States[[#This Row],[% Change]],,,-12)))</f>
        <v>-9.0668528759167558E-4</v>
      </c>
    </row>
    <row r="1717" spans="1:7" x14ac:dyDescent="0.25">
      <c r="A1717" s="1"/>
      <c r="B1717" s="2">
        <v>36484</v>
      </c>
      <c r="C1717" s="1">
        <v>276</v>
      </c>
      <c r="D1717" s="1">
        <f t="shared" si="52"/>
        <v>-5</v>
      </c>
      <c r="E1717" s="1">
        <f ca="1">IF(ROW()&lt;13,"",AVERAGE(OFFSET(United_States[[#This Row],[Last]],,,-12)))</f>
        <v>287.41666666666669</v>
      </c>
      <c r="F1717" s="9">
        <f t="shared" si="53"/>
        <v>-1.7793594306049824E-2</v>
      </c>
      <c r="G1717" s="16">
        <f ca="1">IF(ROW()&lt;13,"",AVERAGE(OFFSET(United_States[[#This Row],[% Change]],,,-12)))</f>
        <v>-3.554985978596993E-3</v>
      </c>
    </row>
    <row r="1718" spans="1:7" x14ac:dyDescent="0.25">
      <c r="A1718" s="1"/>
      <c r="B1718" s="2">
        <v>36491</v>
      </c>
      <c r="C1718" s="1">
        <v>288</v>
      </c>
      <c r="D1718" s="1">
        <f t="shared" si="52"/>
        <v>12</v>
      </c>
      <c r="E1718" s="1">
        <f ca="1">IF(ROW()&lt;13,"",AVERAGE(OFFSET(United_States[[#This Row],[Last]],,,-12)))</f>
        <v>287.25</v>
      </c>
      <c r="F1718" s="9">
        <f t="shared" si="53"/>
        <v>4.3478260869565216E-2</v>
      </c>
      <c r="G1718" s="16">
        <f ca="1">IF(ROW()&lt;13,"",AVERAGE(OFFSET(United_States[[#This Row],[% Change]],,,-12)))</f>
        <v>6.8202427200108467E-5</v>
      </c>
    </row>
    <row r="1719" spans="1:7" x14ac:dyDescent="0.25">
      <c r="A1719" s="1"/>
      <c r="B1719" s="2">
        <v>36498</v>
      </c>
      <c r="C1719" s="1">
        <v>287</v>
      </c>
      <c r="D1719" s="1">
        <f t="shared" si="52"/>
        <v>-1</v>
      </c>
      <c r="E1719" s="1">
        <f ca="1">IF(ROW()&lt;13,"",AVERAGE(OFFSET(United_States[[#This Row],[Last]],,,-12)))</f>
        <v>287.75</v>
      </c>
      <c r="F1719" s="9">
        <f t="shared" si="53"/>
        <v>-3.472222222222222E-3</v>
      </c>
      <c r="G1719" s="16">
        <f ca="1">IF(ROW()&lt;13,"",AVERAGE(OFFSET(United_States[[#This Row],[% Change]],,,-12)))</f>
        <v>2.3650574718999812E-3</v>
      </c>
    </row>
    <row r="1720" spans="1:7" x14ac:dyDescent="0.25">
      <c r="A1720" s="1"/>
      <c r="B1720" s="2">
        <v>36505</v>
      </c>
      <c r="C1720" s="1">
        <v>272</v>
      </c>
      <c r="D1720" s="1">
        <f t="shared" si="52"/>
        <v>-15</v>
      </c>
      <c r="E1720" s="1">
        <f ca="1">IF(ROW()&lt;13,"",AVERAGE(OFFSET(United_States[[#This Row],[Last]],,,-12)))</f>
        <v>287</v>
      </c>
      <c r="F1720" s="9">
        <f t="shared" si="53"/>
        <v>-5.2264808362369339E-2</v>
      </c>
      <c r="G1720" s="16">
        <f ca="1">IF(ROW()&lt;13,"",AVERAGE(OFFSET(United_States[[#This Row],[% Change]],,,-12)))</f>
        <v>-1.9903432249641305E-3</v>
      </c>
    </row>
    <row r="1721" spans="1:7" x14ac:dyDescent="0.25">
      <c r="A1721" s="1"/>
      <c r="B1721" s="2">
        <v>36512</v>
      </c>
      <c r="C1721" s="1">
        <v>287</v>
      </c>
      <c r="D1721" s="1">
        <f t="shared" si="52"/>
        <v>15</v>
      </c>
      <c r="E1721" s="1">
        <f ca="1">IF(ROW()&lt;13,"",AVERAGE(OFFSET(United_States[[#This Row],[Last]],,,-12)))</f>
        <v>285.41666666666669</v>
      </c>
      <c r="F1721" s="9">
        <f t="shared" si="53"/>
        <v>5.514705882352941E-2</v>
      </c>
      <c r="G1721" s="16">
        <f ca="1">IF(ROW()&lt;13,"",AVERAGE(OFFSET(United_States[[#This Row],[% Change]],,,-12)))</f>
        <v>-4.8087526171907745E-3</v>
      </c>
    </row>
    <row r="1722" spans="1:7" x14ac:dyDescent="0.25">
      <c r="A1722" s="1"/>
      <c r="B1722" s="2">
        <v>36519</v>
      </c>
      <c r="C1722" s="1">
        <v>268</v>
      </c>
      <c r="D1722" s="1">
        <f t="shared" si="52"/>
        <v>-19</v>
      </c>
      <c r="E1722" s="1">
        <f ca="1">IF(ROW()&lt;13,"",AVERAGE(OFFSET(United_States[[#This Row],[Last]],,,-12)))</f>
        <v>282</v>
      </c>
      <c r="F1722" s="9">
        <f t="shared" si="53"/>
        <v>-6.6202090592334492E-2</v>
      </c>
      <c r="G1722" s="16">
        <f ca="1">IF(ROW()&lt;13,"",AVERAGE(OFFSET(United_States[[#This Row],[% Change]],,,-12)))</f>
        <v>-1.1142586963937601E-2</v>
      </c>
    </row>
    <row r="1723" spans="1:7" x14ac:dyDescent="0.25">
      <c r="A1723" s="1"/>
      <c r="B1723" s="2">
        <v>36526</v>
      </c>
      <c r="C1723" s="1">
        <v>286</v>
      </c>
      <c r="D1723" s="1">
        <f t="shared" si="52"/>
        <v>18</v>
      </c>
      <c r="E1723" s="1">
        <f ca="1">IF(ROW()&lt;13,"",AVERAGE(OFFSET(United_States[[#This Row],[Last]],,,-12)))</f>
        <v>281.58333333333331</v>
      </c>
      <c r="F1723" s="9">
        <f t="shared" si="53"/>
        <v>6.7164179104477612E-2</v>
      </c>
      <c r="G1723" s="16">
        <f ca="1">IF(ROW()&lt;13,"",AVERAGE(OFFSET(United_States[[#This Row],[% Change]],,,-12)))</f>
        <v>-6.9120310652563222E-4</v>
      </c>
    </row>
    <row r="1724" spans="1:7" x14ac:dyDescent="0.25">
      <c r="A1724" s="1"/>
      <c r="B1724" s="2">
        <v>36533</v>
      </c>
      <c r="C1724" s="1">
        <v>298</v>
      </c>
      <c r="D1724" s="1">
        <f t="shared" si="52"/>
        <v>12</v>
      </c>
      <c r="E1724" s="1">
        <f ca="1">IF(ROW()&lt;13,"",AVERAGE(OFFSET(United_States[[#This Row],[Last]],,,-12)))</f>
        <v>282.5</v>
      </c>
      <c r="F1724" s="9">
        <f t="shared" si="53"/>
        <v>4.195804195804196E-2</v>
      </c>
      <c r="G1724" s="16">
        <f ca="1">IF(ROW()&lt;13,"",AVERAGE(OFFSET(United_States[[#This Row],[% Change]],,,-12)))</f>
        <v>3.9507757622573607E-3</v>
      </c>
    </row>
    <row r="1725" spans="1:7" x14ac:dyDescent="0.25">
      <c r="A1725" s="1"/>
      <c r="B1725" s="2">
        <v>36540</v>
      </c>
      <c r="C1725" s="1">
        <v>289</v>
      </c>
      <c r="D1725" s="1">
        <f t="shared" si="52"/>
        <v>-9</v>
      </c>
      <c r="E1725" s="1">
        <f ca="1">IF(ROW()&lt;13,"",AVERAGE(OFFSET(United_States[[#This Row],[Last]],,,-12)))</f>
        <v>283.25</v>
      </c>
      <c r="F1725" s="9">
        <f t="shared" si="53"/>
        <v>-3.0201342281879196E-2</v>
      </c>
      <c r="G1725" s="16">
        <f ca="1">IF(ROW()&lt;13,"",AVERAGE(OFFSET(United_States[[#This Row],[% Change]],,,-12)))</f>
        <v>3.4665175639706793E-3</v>
      </c>
    </row>
    <row r="1726" spans="1:7" x14ac:dyDescent="0.25">
      <c r="A1726" s="1"/>
      <c r="B1726" s="2">
        <v>36547</v>
      </c>
      <c r="C1726" s="1">
        <v>284</v>
      </c>
      <c r="D1726" s="1">
        <f t="shared" si="52"/>
        <v>-5</v>
      </c>
      <c r="E1726" s="1">
        <f ca="1">IF(ROW()&lt;13,"",AVERAGE(OFFSET(United_States[[#This Row],[Last]],,,-12)))</f>
        <v>283.16666666666669</v>
      </c>
      <c r="F1726" s="9">
        <f t="shared" si="53"/>
        <v>-1.7301038062283738E-2</v>
      </c>
      <c r="G1726" s="16">
        <f ca="1">IF(ROW()&lt;13,"",AVERAGE(OFFSET(United_States[[#This Row],[% Change]],,,-12)))</f>
        <v>5.3666915401846327E-4</v>
      </c>
    </row>
    <row r="1727" spans="1:7" x14ac:dyDescent="0.25">
      <c r="A1727" s="1"/>
      <c r="B1727" s="2">
        <v>36554</v>
      </c>
      <c r="C1727" s="1">
        <v>285</v>
      </c>
      <c r="D1727" s="1">
        <f t="shared" si="52"/>
        <v>1</v>
      </c>
      <c r="E1727" s="1">
        <f ca="1">IF(ROW()&lt;13,"",AVERAGE(OFFSET(United_States[[#This Row],[Last]],,,-12)))</f>
        <v>283.41666666666669</v>
      </c>
      <c r="F1727" s="9">
        <f t="shared" si="53"/>
        <v>3.5211267605633804E-3</v>
      </c>
      <c r="G1727" s="16">
        <f ca="1">IF(ROW()&lt;13,"",AVERAGE(OFFSET(United_States[[#This Row],[% Change]],,,-12)))</f>
        <v>1.7072893665215525E-3</v>
      </c>
    </row>
    <row r="1728" spans="1:7" x14ac:dyDescent="0.25">
      <c r="A1728" s="1"/>
      <c r="B1728" s="2">
        <v>36561</v>
      </c>
      <c r="C1728" s="1">
        <v>312</v>
      </c>
      <c r="D1728" s="1">
        <f t="shared" si="52"/>
        <v>27</v>
      </c>
      <c r="E1728" s="1">
        <f ca="1">IF(ROW()&lt;13,"",AVERAGE(OFFSET(United_States[[#This Row],[Last]],,,-12)))</f>
        <v>286</v>
      </c>
      <c r="F1728" s="9">
        <f t="shared" si="53"/>
        <v>9.4736842105263161E-2</v>
      </c>
      <c r="G1728" s="16">
        <f ca="1">IF(ROW()&lt;13,"",AVERAGE(OFFSET(United_States[[#This Row],[% Change]],,,-12)))</f>
        <v>9.897534482858494E-3</v>
      </c>
    </row>
    <row r="1729" spans="1:7" x14ac:dyDescent="0.25">
      <c r="A1729" s="1"/>
      <c r="B1729" s="2">
        <v>36568</v>
      </c>
      <c r="C1729" s="1">
        <v>300</v>
      </c>
      <c r="D1729" s="1">
        <f t="shared" si="52"/>
        <v>-12</v>
      </c>
      <c r="E1729" s="1">
        <f ca="1">IF(ROW()&lt;13,"",AVERAGE(OFFSET(United_States[[#This Row],[Last]],,,-12)))</f>
        <v>288</v>
      </c>
      <c r="F1729" s="9">
        <f t="shared" si="53"/>
        <v>-3.8461538461538464E-2</v>
      </c>
      <c r="G1729" s="16">
        <f ca="1">IF(ROW()&lt;13,"",AVERAGE(OFFSET(United_States[[#This Row],[% Change]],,,-12)))</f>
        <v>8.1752058032344421E-3</v>
      </c>
    </row>
    <row r="1730" spans="1:7" x14ac:dyDescent="0.25">
      <c r="A1730" s="1"/>
      <c r="B1730" s="2">
        <v>36575</v>
      </c>
      <c r="C1730" s="1">
        <v>283</v>
      </c>
      <c r="D1730" s="1">
        <f t="shared" ref="D1730:D1793" si="54">C1730-C1729</f>
        <v>-17</v>
      </c>
      <c r="E1730" s="1">
        <f ca="1">IF(ROW()&lt;13,"",AVERAGE(OFFSET(United_States[[#This Row],[Last]],,,-12)))</f>
        <v>287.58333333333331</v>
      </c>
      <c r="F1730" s="9">
        <f t="shared" ref="F1730:F1793" si="55">(C1730-C1729)/C1729</f>
        <v>-5.6666666666666664E-2</v>
      </c>
      <c r="G1730" s="16">
        <f ca="1">IF(ROW()&lt;13,"",AVERAGE(OFFSET(United_States[[#This Row],[% Change]],,,-12)))</f>
        <v>-1.7020482478488237E-4</v>
      </c>
    </row>
    <row r="1731" spans="1:7" x14ac:dyDescent="0.25">
      <c r="A1731" s="1"/>
      <c r="B1731" s="2">
        <v>36582</v>
      </c>
      <c r="C1731" s="1">
        <v>280</v>
      </c>
      <c r="D1731" s="1">
        <f t="shared" si="54"/>
        <v>-3</v>
      </c>
      <c r="E1731" s="1">
        <f ca="1">IF(ROW()&lt;13,"",AVERAGE(OFFSET(United_States[[#This Row],[Last]],,,-12)))</f>
        <v>287</v>
      </c>
      <c r="F1731" s="9">
        <f t="shared" si="55"/>
        <v>-1.0600706713780919E-2</v>
      </c>
      <c r="G1731" s="16">
        <f ca="1">IF(ROW()&lt;13,"",AVERAGE(OFFSET(United_States[[#This Row],[% Change]],,,-12)))</f>
        <v>-7.6424519908144034E-4</v>
      </c>
    </row>
    <row r="1732" spans="1:7" x14ac:dyDescent="0.25">
      <c r="A1732" s="1"/>
      <c r="B1732" s="2">
        <v>36589</v>
      </c>
      <c r="C1732" s="1">
        <v>286</v>
      </c>
      <c r="D1732" s="1">
        <f t="shared" si="54"/>
        <v>6</v>
      </c>
      <c r="E1732" s="1">
        <f ca="1">IF(ROW()&lt;13,"",AVERAGE(OFFSET(United_States[[#This Row],[Last]],,,-12)))</f>
        <v>288.16666666666669</v>
      </c>
      <c r="F1732" s="9">
        <f t="shared" si="55"/>
        <v>2.1428571428571429E-2</v>
      </c>
      <c r="G1732" s="16">
        <f ca="1">IF(ROW()&lt;13,"",AVERAGE(OFFSET(United_States[[#This Row],[% Change]],,,-12)))</f>
        <v>5.3768697834969586E-3</v>
      </c>
    </row>
    <row r="1733" spans="1:7" x14ac:dyDescent="0.25">
      <c r="A1733" s="1"/>
      <c r="B1733" s="2">
        <v>36596</v>
      </c>
      <c r="C1733" s="1">
        <v>270</v>
      </c>
      <c r="D1733" s="1">
        <f t="shared" si="54"/>
        <v>-16</v>
      </c>
      <c r="E1733" s="1">
        <f ca="1">IF(ROW()&lt;13,"",AVERAGE(OFFSET(United_States[[#This Row],[Last]],,,-12)))</f>
        <v>286.75</v>
      </c>
      <c r="F1733" s="9">
        <f t="shared" si="55"/>
        <v>-5.5944055944055944E-2</v>
      </c>
      <c r="G1733" s="16">
        <f ca="1">IF(ROW()&lt;13,"",AVERAGE(OFFSET(United_States[[#This Row],[% Change]],,,-12)))</f>
        <v>-3.8807231138018226E-3</v>
      </c>
    </row>
    <row r="1734" spans="1:7" x14ac:dyDescent="0.25">
      <c r="A1734" s="1"/>
      <c r="B1734" s="2">
        <v>36603</v>
      </c>
      <c r="C1734" s="1">
        <v>271</v>
      </c>
      <c r="D1734" s="1">
        <f t="shared" si="54"/>
        <v>1</v>
      </c>
      <c r="E1734" s="1">
        <f ca="1">IF(ROW()&lt;13,"",AVERAGE(OFFSET(United_States[[#This Row],[Last]],,,-12)))</f>
        <v>287</v>
      </c>
      <c r="F1734" s="9">
        <f t="shared" si="55"/>
        <v>3.7037037037037038E-3</v>
      </c>
      <c r="G1734" s="16">
        <f ca="1">IF(ROW()&lt;13,"",AVERAGE(OFFSET(United_States[[#This Row],[% Change]],,,-12)))</f>
        <v>1.9447597442013599E-3</v>
      </c>
    </row>
    <row r="1735" spans="1:7" x14ac:dyDescent="0.25">
      <c r="A1735" s="1"/>
      <c r="B1735" s="2">
        <v>36610</v>
      </c>
      <c r="C1735" s="1">
        <v>272</v>
      </c>
      <c r="D1735" s="1">
        <f t="shared" si="54"/>
        <v>1</v>
      </c>
      <c r="E1735" s="1">
        <f ca="1">IF(ROW()&lt;13,"",AVERAGE(OFFSET(United_States[[#This Row],[Last]],,,-12)))</f>
        <v>285.83333333333331</v>
      </c>
      <c r="F1735" s="9">
        <f t="shared" si="55"/>
        <v>3.6900369003690036E-3</v>
      </c>
      <c r="G1735" s="16">
        <f ca="1">IF(ROW()&lt;13,"",AVERAGE(OFFSET(United_States[[#This Row],[% Change]],,,-12)))</f>
        <v>-3.3447521061410238E-3</v>
      </c>
    </row>
    <row r="1736" spans="1:7" x14ac:dyDescent="0.25">
      <c r="A1736" s="1"/>
      <c r="B1736" s="2">
        <v>36617</v>
      </c>
      <c r="C1736" s="1">
        <v>266</v>
      </c>
      <c r="D1736" s="1">
        <f t="shared" si="54"/>
        <v>-6</v>
      </c>
      <c r="E1736" s="1">
        <f ca="1">IF(ROW()&lt;13,"",AVERAGE(OFFSET(United_States[[#This Row],[Last]],,,-12)))</f>
        <v>283.16666666666669</v>
      </c>
      <c r="F1736" s="9">
        <f t="shared" si="55"/>
        <v>-2.2058823529411766E-2</v>
      </c>
      <c r="G1736" s="16">
        <f ca="1">IF(ROW()&lt;13,"",AVERAGE(OFFSET(United_States[[#This Row],[% Change]],,,-12)))</f>
        <v>-8.6794908967621678E-3</v>
      </c>
    </row>
    <row r="1737" spans="1:7" x14ac:dyDescent="0.25">
      <c r="A1737" s="1"/>
      <c r="B1737" s="2">
        <v>36624</v>
      </c>
      <c r="C1737" s="1">
        <v>268</v>
      </c>
      <c r="D1737" s="1">
        <f t="shared" si="54"/>
        <v>2</v>
      </c>
      <c r="E1737" s="1">
        <f ca="1">IF(ROW()&lt;13,"",AVERAGE(OFFSET(United_States[[#This Row],[Last]],,,-12)))</f>
        <v>281.41666666666669</v>
      </c>
      <c r="F1737" s="9">
        <f t="shared" si="55"/>
        <v>7.5187969924812026E-3</v>
      </c>
      <c r="G1737" s="16">
        <f ca="1">IF(ROW()&lt;13,"",AVERAGE(OFFSET(United_States[[#This Row],[% Change]],,,-12)))</f>
        <v>-5.5361459572321357E-3</v>
      </c>
    </row>
    <row r="1738" spans="1:7" x14ac:dyDescent="0.25">
      <c r="A1738" s="1"/>
      <c r="B1738" s="2">
        <v>36631</v>
      </c>
      <c r="C1738" s="1">
        <v>259</v>
      </c>
      <c r="D1738" s="1">
        <f t="shared" si="54"/>
        <v>-9</v>
      </c>
      <c r="E1738" s="1">
        <f ca="1">IF(ROW()&lt;13,"",AVERAGE(OFFSET(United_States[[#This Row],[Last]],,,-12)))</f>
        <v>279.33333333333331</v>
      </c>
      <c r="F1738" s="9">
        <f t="shared" si="55"/>
        <v>-3.3582089552238806E-2</v>
      </c>
      <c r="G1738" s="16">
        <f ca="1">IF(ROW()&lt;13,"",AVERAGE(OFFSET(United_States[[#This Row],[% Change]],,,-12)))</f>
        <v>-6.8929002480617244E-3</v>
      </c>
    </row>
    <row r="1739" spans="1:7" x14ac:dyDescent="0.25">
      <c r="A1739" s="1"/>
      <c r="B1739" s="2">
        <v>36638</v>
      </c>
      <c r="C1739" s="1">
        <v>274</v>
      </c>
      <c r="D1739" s="1">
        <f t="shared" si="54"/>
        <v>15</v>
      </c>
      <c r="E1739" s="1">
        <f ca="1">IF(ROW()&lt;13,"",AVERAGE(OFFSET(United_States[[#This Row],[Last]],,,-12)))</f>
        <v>278.41666666666669</v>
      </c>
      <c r="F1739" s="9">
        <f t="shared" si="55"/>
        <v>5.7915057915057917E-2</v>
      </c>
      <c r="G1739" s="16">
        <f ca="1">IF(ROW()&lt;13,"",AVERAGE(OFFSET(United_States[[#This Row],[% Change]],,,-12)))</f>
        <v>-2.360072651853846E-3</v>
      </c>
    </row>
    <row r="1740" spans="1:7" x14ac:dyDescent="0.25">
      <c r="A1740" s="1"/>
      <c r="B1740" s="2">
        <v>36645</v>
      </c>
      <c r="C1740" s="1">
        <v>291</v>
      </c>
      <c r="D1740" s="1">
        <f t="shared" si="54"/>
        <v>17</v>
      </c>
      <c r="E1740" s="1">
        <f ca="1">IF(ROW()&lt;13,"",AVERAGE(OFFSET(United_States[[#This Row],[Last]],,,-12)))</f>
        <v>276.66666666666669</v>
      </c>
      <c r="F1740" s="9">
        <f t="shared" si="55"/>
        <v>6.2043795620437957E-2</v>
      </c>
      <c r="G1740" s="16">
        <f ca="1">IF(ROW()&lt;13,"",AVERAGE(OFFSET(United_States[[#This Row],[% Change]],,,-12)))</f>
        <v>-5.0844931922559454E-3</v>
      </c>
    </row>
    <row r="1741" spans="1:7" x14ac:dyDescent="0.25">
      <c r="A1741" s="1"/>
      <c r="B1741" s="2">
        <v>36652</v>
      </c>
      <c r="C1741" s="1">
        <v>293</v>
      </c>
      <c r="D1741" s="1">
        <f t="shared" si="54"/>
        <v>2</v>
      </c>
      <c r="E1741" s="1">
        <f ca="1">IF(ROW()&lt;13,"",AVERAGE(OFFSET(United_States[[#This Row],[Last]],,,-12)))</f>
        <v>276.08333333333331</v>
      </c>
      <c r="F1741" s="9">
        <f t="shared" si="55"/>
        <v>6.8728522336769758E-3</v>
      </c>
      <c r="G1741" s="16">
        <f ca="1">IF(ROW()&lt;13,"",AVERAGE(OFFSET(United_States[[#This Row],[% Change]],,,-12)))</f>
        <v>-1.3066273009879924E-3</v>
      </c>
    </row>
    <row r="1742" spans="1:7" x14ac:dyDescent="0.25">
      <c r="A1742" s="1"/>
      <c r="B1742" s="2">
        <v>36659</v>
      </c>
      <c r="C1742" s="1">
        <v>276</v>
      </c>
      <c r="D1742" s="1">
        <f t="shared" si="54"/>
        <v>-17</v>
      </c>
      <c r="E1742" s="1">
        <f ca="1">IF(ROW()&lt;13,"",AVERAGE(OFFSET(United_States[[#This Row],[Last]],,,-12)))</f>
        <v>275.5</v>
      </c>
      <c r="F1742" s="9">
        <f t="shared" si="55"/>
        <v>-5.8020477815699661E-2</v>
      </c>
      <c r="G1742" s="16">
        <f ca="1">IF(ROW()&lt;13,"",AVERAGE(OFFSET(United_States[[#This Row],[% Change]],,,-12)))</f>
        <v>-1.4194448967407419E-3</v>
      </c>
    </row>
    <row r="1743" spans="1:7" x14ac:dyDescent="0.25">
      <c r="A1743" s="1"/>
      <c r="B1743" s="2">
        <v>36666</v>
      </c>
      <c r="C1743" s="1">
        <v>280</v>
      </c>
      <c r="D1743" s="1">
        <f t="shared" si="54"/>
        <v>4</v>
      </c>
      <c r="E1743" s="1">
        <f ca="1">IF(ROW()&lt;13,"",AVERAGE(OFFSET(United_States[[#This Row],[Last]],,,-12)))</f>
        <v>275.5</v>
      </c>
      <c r="F1743" s="9">
        <f t="shared" si="55"/>
        <v>1.4492753623188406E-2</v>
      </c>
      <c r="G1743" s="16">
        <f ca="1">IF(ROW()&lt;13,"",AVERAGE(OFFSET(United_States[[#This Row],[% Change]],,,-12)))</f>
        <v>6.7167679800670115E-4</v>
      </c>
    </row>
    <row r="1744" spans="1:7" x14ac:dyDescent="0.25">
      <c r="A1744" s="1"/>
      <c r="B1744" s="2">
        <v>36673</v>
      </c>
      <c r="C1744" s="1">
        <v>280</v>
      </c>
      <c r="D1744" s="1">
        <f t="shared" si="54"/>
        <v>0</v>
      </c>
      <c r="E1744" s="1">
        <f ca="1">IF(ROW()&lt;13,"",AVERAGE(OFFSET(United_States[[#This Row],[Last]],,,-12)))</f>
        <v>275</v>
      </c>
      <c r="F1744" s="9">
        <f t="shared" si="55"/>
        <v>0</v>
      </c>
      <c r="G1744" s="16">
        <f ca="1">IF(ROW()&lt;13,"",AVERAGE(OFFSET(United_States[[#This Row],[% Change]],,,-12)))</f>
        <v>-1.1140374877075842E-3</v>
      </c>
    </row>
    <row r="1745" spans="1:7" x14ac:dyDescent="0.25">
      <c r="A1745" s="1"/>
      <c r="B1745" s="2">
        <v>36680</v>
      </c>
      <c r="C1745" s="1">
        <v>290</v>
      </c>
      <c r="D1745" s="1">
        <f t="shared" si="54"/>
        <v>10</v>
      </c>
      <c r="E1745" s="1">
        <f ca="1">IF(ROW()&lt;13,"",AVERAGE(OFFSET(United_States[[#This Row],[Last]],,,-12)))</f>
        <v>276.66666666666669</v>
      </c>
      <c r="F1745" s="9">
        <f t="shared" si="55"/>
        <v>3.5714285714285712E-2</v>
      </c>
      <c r="G1745" s="16">
        <f ca="1">IF(ROW()&lt;13,"",AVERAGE(OFFSET(United_States[[#This Row],[% Change]],,,-12)))</f>
        <v>6.5241576504875528E-3</v>
      </c>
    </row>
    <row r="1746" spans="1:7" x14ac:dyDescent="0.25">
      <c r="A1746" s="1"/>
      <c r="B1746" s="2">
        <v>36687</v>
      </c>
      <c r="C1746" s="1">
        <v>284</v>
      </c>
      <c r="D1746" s="1">
        <f t="shared" si="54"/>
        <v>-6</v>
      </c>
      <c r="E1746" s="1">
        <f ca="1">IF(ROW()&lt;13,"",AVERAGE(OFFSET(United_States[[#This Row],[Last]],,,-12)))</f>
        <v>277.75</v>
      </c>
      <c r="F1746" s="9">
        <f t="shared" si="55"/>
        <v>-2.0689655172413793E-2</v>
      </c>
      <c r="G1746" s="16">
        <f ca="1">IF(ROW()&lt;13,"",AVERAGE(OFFSET(United_States[[#This Row],[% Change]],,,-12)))</f>
        <v>4.4913777441444305E-3</v>
      </c>
    </row>
    <row r="1747" spans="1:7" x14ac:dyDescent="0.25">
      <c r="A1747" s="1"/>
      <c r="B1747" s="2">
        <v>36694</v>
      </c>
      <c r="C1747" s="1">
        <v>294</v>
      </c>
      <c r="D1747" s="1">
        <f t="shared" si="54"/>
        <v>10</v>
      </c>
      <c r="E1747" s="1">
        <f ca="1">IF(ROW()&lt;13,"",AVERAGE(OFFSET(United_States[[#This Row],[Last]],,,-12)))</f>
        <v>279.58333333333331</v>
      </c>
      <c r="F1747" s="9">
        <f t="shared" si="55"/>
        <v>3.5211267605633804E-2</v>
      </c>
      <c r="G1747" s="16">
        <f ca="1">IF(ROW()&lt;13,"",AVERAGE(OFFSET(United_States[[#This Row],[% Change]],,,-12)))</f>
        <v>7.1181469695831626E-3</v>
      </c>
    </row>
    <row r="1748" spans="1:7" x14ac:dyDescent="0.25">
      <c r="A1748" s="1"/>
      <c r="B1748" s="2">
        <v>36701</v>
      </c>
      <c r="C1748" s="1">
        <v>296</v>
      </c>
      <c r="D1748" s="1">
        <f t="shared" si="54"/>
        <v>2</v>
      </c>
      <c r="E1748" s="1">
        <f ca="1">IF(ROW()&lt;13,"",AVERAGE(OFFSET(United_States[[#This Row],[Last]],,,-12)))</f>
        <v>282.08333333333331</v>
      </c>
      <c r="F1748" s="9">
        <f t="shared" si="55"/>
        <v>6.8027210884353739E-3</v>
      </c>
      <c r="G1748" s="16">
        <f ca="1">IF(ROW()&lt;13,"",AVERAGE(OFFSET(United_States[[#This Row],[% Change]],,,-12)))</f>
        <v>9.5232756877370907E-3</v>
      </c>
    </row>
    <row r="1749" spans="1:7" x14ac:dyDescent="0.25">
      <c r="A1749" s="1"/>
      <c r="B1749" s="2">
        <v>36708</v>
      </c>
      <c r="C1749" s="1">
        <v>281</v>
      </c>
      <c r="D1749" s="1">
        <f t="shared" si="54"/>
        <v>-15</v>
      </c>
      <c r="E1749" s="1">
        <f ca="1">IF(ROW()&lt;13,"",AVERAGE(OFFSET(United_States[[#This Row],[Last]],,,-12)))</f>
        <v>283.16666666666669</v>
      </c>
      <c r="F1749" s="9">
        <f t="shared" si="55"/>
        <v>-5.0675675675675678E-2</v>
      </c>
      <c r="G1749" s="16">
        <f ca="1">IF(ROW()&lt;13,"",AVERAGE(OFFSET(United_States[[#This Row],[% Change]],,,-12)))</f>
        <v>4.6737362987240173E-3</v>
      </c>
    </row>
    <row r="1750" spans="1:7" x14ac:dyDescent="0.25">
      <c r="A1750" s="1"/>
      <c r="B1750" s="2">
        <v>36715</v>
      </c>
      <c r="C1750" s="1">
        <v>293</v>
      </c>
      <c r="D1750" s="1">
        <f t="shared" si="54"/>
        <v>12</v>
      </c>
      <c r="E1750" s="1">
        <f ca="1">IF(ROW()&lt;13,"",AVERAGE(OFFSET(United_States[[#This Row],[Last]],,,-12)))</f>
        <v>286</v>
      </c>
      <c r="F1750" s="9">
        <f t="shared" si="55"/>
        <v>4.2704626334519574E-2</v>
      </c>
      <c r="G1750" s="16">
        <f ca="1">IF(ROW()&lt;13,"",AVERAGE(OFFSET(United_States[[#This Row],[% Change]],,,-12)))</f>
        <v>1.1030962622620549E-2</v>
      </c>
    </row>
    <row r="1751" spans="1:7" x14ac:dyDescent="0.25">
      <c r="A1751" s="1"/>
      <c r="B1751" s="2">
        <v>36722</v>
      </c>
      <c r="C1751" s="1">
        <v>303</v>
      </c>
      <c r="D1751" s="1">
        <f t="shared" si="54"/>
        <v>10</v>
      </c>
      <c r="E1751" s="1">
        <f ca="1">IF(ROW()&lt;13,"",AVERAGE(OFFSET(United_States[[#This Row],[Last]],,,-12)))</f>
        <v>288.41666666666669</v>
      </c>
      <c r="F1751" s="9">
        <f t="shared" si="55"/>
        <v>3.4129692832764506E-2</v>
      </c>
      <c r="G1751" s="16">
        <f ca="1">IF(ROW()&lt;13,"",AVERAGE(OFFSET(United_States[[#This Row],[% Change]],,,-12)))</f>
        <v>9.0488488657627653E-3</v>
      </c>
    </row>
    <row r="1752" spans="1:7" x14ac:dyDescent="0.25">
      <c r="A1752" s="1"/>
      <c r="B1752" s="2">
        <v>36729</v>
      </c>
      <c r="C1752" s="1">
        <v>300</v>
      </c>
      <c r="D1752" s="1">
        <f t="shared" si="54"/>
        <v>-3</v>
      </c>
      <c r="E1752" s="1">
        <f ca="1">IF(ROW()&lt;13,"",AVERAGE(OFFSET(United_States[[#This Row],[Last]],,,-12)))</f>
        <v>289.16666666666669</v>
      </c>
      <c r="F1752" s="9">
        <f t="shared" si="55"/>
        <v>-9.9009900990099011E-3</v>
      </c>
      <c r="G1752" s="16">
        <f ca="1">IF(ROW()&lt;13,"",AVERAGE(OFFSET(United_States[[#This Row],[% Change]],,,-12)))</f>
        <v>3.053450055808777E-3</v>
      </c>
    </row>
    <row r="1753" spans="1:7" x14ac:dyDescent="0.25">
      <c r="A1753" s="1"/>
      <c r="B1753" s="2">
        <v>36736</v>
      </c>
      <c r="C1753" s="1">
        <v>298</v>
      </c>
      <c r="D1753" s="1">
        <f t="shared" si="54"/>
        <v>-2</v>
      </c>
      <c r="E1753" s="1">
        <f ca="1">IF(ROW()&lt;13,"",AVERAGE(OFFSET(United_States[[#This Row],[Last]],,,-12)))</f>
        <v>289.58333333333331</v>
      </c>
      <c r="F1753" s="9">
        <f t="shared" si="55"/>
        <v>-6.6666666666666671E-3</v>
      </c>
      <c r="G1753" s="16">
        <f ca="1">IF(ROW()&lt;13,"",AVERAGE(OFFSET(United_States[[#This Row],[% Change]],,,-12)))</f>
        <v>1.9251568141134729E-3</v>
      </c>
    </row>
    <row r="1754" spans="1:7" x14ac:dyDescent="0.25">
      <c r="A1754" s="1"/>
      <c r="B1754" s="2">
        <v>36743</v>
      </c>
      <c r="C1754" s="1">
        <v>306</v>
      </c>
      <c r="D1754" s="1">
        <f t="shared" si="54"/>
        <v>8</v>
      </c>
      <c r="E1754" s="1">
        <f ca="1">IF(ROW()&lt;13,"",AVERAGE(OFFSET(United_States[[#This Row],[Last]],,,-12)))</f>
        <v>292.08333333333331</v>
      </c>
      <c r="F1754" s="9">
        <f t="shared" si="55"/>
        <v>2.6845637583892617E-2</v>
      </c>
      <c r="G1754" s="16">
        <f ca="1">IF(ROW()&lt;13,"",AVERAGE(OFFSET(United_States[[#This Row],[% Change]],,,-12)))</f>
        <v>8.9973330974128293E-3</v>
      </c>
    </row>
    <row r="1755" spans="1:7" x14ac:dyDescent="0.25">
      <c r="A1755" s="1"/>
      <c r="B1755" s="2">
        <v>36750</v>
      </c>
      <c r="C1755" s="1">
        <v>315</v>
      </c>
      <c r="D1755" s="1">
        <f t="shared" si="54"/>
        <v>9</v>
      </c>
      <c r="E1755" s="1">
        <f ca="1">IF(ROW()&lt;13,"",AVERAGE(OFFSET(United_States[[#This Row],[Last]],,,-12)))</f>
        <v>295</v>
      </c>
      <c r="F1755" s="9">
        <f t="shared" si="55"/>
        <v>2.9411764705882353E-2</v>
      </c>
      <c r="G1755" s="16">
        <f ca="1">IF(ROW()&lt;13,"",AVERAGE(OFFSET(United_States[[#This Row],[% Change]],,,-12)))</f>
        <v>1.024058402097066E-2</v>
      </c>
    </row>
    <row r="1756" spans="1:7" x14ac:dyDescent="0.25">
      <c r="A1756" s="1"/>
      <c r="B1756" s="2">
        <v>36757</v>
      </c>
      <c r="C1756" s="1">
        <v>318</v>
      </c>
      <c r="D1756" s="1">
        <f t="shared" si="54"/>
        <v>3</v>
      </c>
      <c r="E1756" s="1">
        <f ca="1">IF(ROW()&lt;13,"",AVERAGE(OFFSET(United_States[[#This Row],[Last]],,,-12)))</f>
        <v>298.16666666666669</v>
      </c>
      <c r="F1756" s="9">
        <f t="shared" si="55"/>
        <v>9.5238095238095247E-3</v>
      </c>
      <c r="G1756" s="16">
        <f ca="1">IF(ROW()&lt;13,"",AVERAGE(OFFSET(United_States[[#This Row],[% Change]],,,-12)))</f>
        <v>1.1034234814621452E-2</v>
      </c>
    </row>
    <row r="1757" spans="1:7" x14ac:dyDescent="0.25">
      <c r="A1757" s="1"/>
      <c r="B1757" s="2">
        <v>36764</v>
      </c>
      <c r="C1757" s="1">
        <v>312</v>
      </c>
      <c r="D1757" s="1">
        <f t="shared" si="54"/>
        <v>-6</v>
      </c>
      <c r="E1757" s="1">
        <f ca="1">IF(ROW()&lt;13,"",AVERAGE(OFFSET(United_States[[#This Row],[Last]],,,-12)))</f>
        <v>300</v>
      </c>
      <c r="F1757" s="9">
        <f t="shared" si="55"/>
        <v>-1.8867924528301886E-2</v>
      </c>
      <c r="G1757" s="16">
        <f ca="1">IF(ROW()&lt;13,"",AVERAGE(OFFSET(United_States[[#This Row],[% Change]],,,-12)))</f>
        <v>6.4857172944058185E-3</v>
      </c>
    </row>
    <row r="1758" spans="1:7" x14ac:dyDescent="0.25">
      <c r="A1758" s="1"/>
      <c r="B1758" s="2">
        <v>36771</v>
      </c>
      <c r="C1758" s="1">
        <v>301</v>
      </c>
      <c r="D1758" s="1">
        <f t="shared" si="54"/>
        <v>-11</v>
      </c>
      <c r="E1758" s="1">
        <f ca="1">IF(ROW()&lt;13,"",AVERAGE(OFFSET(United_States[[#This Row],[Last]],,,-12)))</f>
        <v>301.41666666666669</v>
      </c>
      <c r="F1758" s="9">
        <f t="shared" si="55"/>
        <v>-3.5256410256410256E-2</v>
      </c>
      <c r="G1758" s="16">
        <f ca="1">IF(ROW()&lt;13,"",AVERAGE(OFFSET(United_States[[#This Row],[% Change]],,,-12)))</f>
        <v>5.2718210374061124E-3</v>
      </c>
    </row>
    <row r="1759" spans="1:7" x14ac:dyDescent="0.25">
      <c r="A1759" s="1"/>
      <c r="B1759" s="2">
        <v>36778</v>
      </c>
      <c r="C1759" s="1">
        <v>309</v>
      </c>
      <c r="D1759" s="1">
        <f t="shared" si="54"/>
        <v>8</v>
      </c>
      <c r="E1759" s="1">
        <f ca="1">IF(ROW()&lt;13,"",AVERAGE(OFFSET(United_States[[#This Row],[Last]],,,-12)))</f>
        <v>302.66666666666669</v>
      </c>
      <c r="F1759" s="9">
        <f t="shared" si="55"/>
        <v>2.6578073089700997E-2</v>
      </c>
      <c r="G1759" s="16">
        <f ca="1">IF(ROW()&lt;13,"",AVERAGE(OFFSET(United_States[[#This Row],[% Change]],,,-12)))</f>
        <v>4.5523881610783799E-3</v>
      </c>
    </row>
    <row r="1760" spans="1:7" x14ac:dyDescent="0.25">
      <c r="A1760" s="1"/>
      <c r="B1760" s="2">
        <v>36785</v>
      </c>
      <c r="C1760" s="1">
        <v>311</v>
      </c>
      <c r="D1760" s="1">
        <f t="shared" si="54"/>
        <v>2</v>
      </c>
      <c r="E1760" s="1">
        <f ca="1">IF(ROW()&lt;13,"",AVERAGE(OFFSET(United_States[[#This Row],[Last]],,,-12)))</f>
        <v>303.91666666666669</v>
      </c>
      <c r="F1760" s="9">
        <f t="shared" si="55"/>
        <v>6.4724919093851136E-3</v>
      </c>
      <c r="G1760" s="16">
        <f ca="1">IF(ROW()&lt;13,"",AVERAGE(OFFSET(United_States[[#This Row],[% Change]],,,-12)))</f>
        <v>4.5248690628241911E-3</v>
      </c>
    </row>
    <row r="1761" spans="1:7" x14ac:dyDescent="0.25">
      <c r="A1761" s="1"/>
      <c r="B1761" s="2">
        <v>36792</v>
      </c>
      <c r="C1761" s="1">
        <v>288</v>
      </c>
      <c r="D1761" s="1">
        <f t="shared" si="54"/>
        <v>-23</v>
      </c>
      <c r="E1761" s="1">
        <f ca="1">IF(ROW()&lt;13,"",AVERAGE(OFFSET(United_States[[#This Row],[Last]],,,-12)))</f>
        <v>304.5</v>
      </c>
      <c r="F1761" s="9">
        <f t="shared" si="55"/>
        <v>-7.3954983922829579E-2</v>
      </c>
      <c r="G1761" s="16">
        <f ca="1">IF(ROW()&lt;13,"",AVERAGE(OFFSET(United_States[[#This Row],[% Change]],,,-12)))</f>
        <v>2.5849267088946999E-3</v>
      </c>
    </row>
    <row r="1762" spans="1:7" x14ac:dyDescent="0.25">
      <c r="A1762" s="1"/>
      <c r="B1762" s="2">
        <v>36799</v>
      </c>
      <c r="C1762" s="1">
        <v>292</v>
      </c>
      <c r="D1762" s="1">
        <f t="shared" si="54"/>
        <v>4</v>
      </c>
      <c r="E1762" s="1">
        <f ca="1">IF(ROW()&lt;13,"",AVERAGE(OFFSET(United_States[[#This Row],[Last]],,,-12)))</f>
        <v>304.41666666666669</v>
      </c>
      <c r="F1762" s="9">
        <f t="shared" si="55"/>
        <v>1.3888888888888888E-2</v>
      </c>
      <c r="G1762" s="16">
        <f ca="1">IF(ROW()&lt;13,"",AVERAGE(OFFSET(United_States[[#This Row],[% Change]],,,-12)))</f>
        <v>1.8361525509214284E-4</v>
      </c>
    </row>
    <row r="1763" spans="1:7" x14ac:dyDescent="0.25">
      <c r="A1763" s="1"/>
      <c r="B1763" s="2">
        <v>36806</v>
      </c>
      <c r="C1763" s="1">
        <v>309</v>
      </c>
      <c r="D1763" s="1">
        <f t="shared" si="54"/>
        <v>17</v>
      </c>
      <c r="E1763" s="1">
        <f ca="1">IF(ROW()&lt;13,"",AVERAGE(OFFSET(United_States[[#This Row],[Last]],,,-12)))</f>
        <v>304.91666666666669</v>
      </c>
      <c r="F1763" s="9">
        <f t="shared" si="55"/>
        <v>5.8219178082191778E-2</v>
      </c>
      <c r="G1763" s="16">
        <f ca="1">IF(ROW()&lt;13,"",AVERAGE(OFFSET(United_States[[#This Row],[% Change]],,,-12)))</f>
        <v>2.1910723592110815E-3</v>
      </c>
    </row>
    <row r="1764" spans="1:7" x14ac:dyDescent="0.25">
      <c r="A1764" s="1"/>
      <c r="B1764" s="2">
        <v>36813</v>
      </c>
      <c r="C1764" s="1">
        <v>299</v>
      </c>
      <c r="D1764" s="1">
        <f t="shared" si="54"/>
        <v>-10</v>
      </c>
      <c r="E1764" s="1">
        <f ca="1">IF(ROW()&lt;13,"",AVERAGE(OFFSET(United_States[[#This Row],[Last]],,,-12)))</f>
        <v>304.83333333333331</v>
      </c>
      <c r="F1764" s="9">
        <f t="shared" si="55"/>
        <v>-3.2362459546925564E-2</v>
      </c>
      <c r="G1764" s="16">
        <f ca="1">IF(ROW()&lt;13,"",AVERAGE(OFFSET(United_States[[#This Row],[% Change]],,,-12)))</f>
        <v>3.1928323855144256E-4</v>
      </c>
    </row>
    <row r="1765" spans="1:7" x14ac:dyDescent="0.25">
      <c r="A1765" s="1"/>
      <c r="B1765" s="2">
        <v>36820</v>
      </c>
      <c r="C1765" s="1">
        <v>295</v>
      </c>
      <c r="D1765" s="1">
        <f t="shared" si="54"/>
        <v>-4</v>
      </c>
      <c r="E1765" s="1">
        <f ca="1">IF(ROW()&lt;13,"",AVERAGE(OFFSET(United_States[[#This Row],[Last]],,,-12)))</f>
        <v>304.58333333333331</v>
      </c>
      <c r="F1765" s="9">
        <f t="shared" si="55"/>
        <v>-1.3377926421404682E-2</v>
      </c>
      <c r="G1765" s="16">
        <f ca="1">IF(ROW()&lt;13,"",AVERAGE(OFFSET(United_States[[#This Row],[% Change]],,,-12)))</f>
        <v>-2.3998840767672528E-4</v>
      </c>
    </row>
    <row r="1766" spans="1:7" x14ac:dyDescent="0.25">
      <c r="A1766" s="1"/>
      <c r="B1766" s="2">
        <v>36827</v>
      </c>
      <c r="C1766" s="1">
        <v>301</v>
      </c>
      <c r="D1766" s="1">
        <f t="shared" si="54"/>
        <v>6</v>
      </c>
      <c r="E1766" s="1">
        <f ca="1">IF(ROW()&lt;13,"",AVERAGE(OFFSET(United_States[[#This Row],[Last]],,,-12)))</f>
        <v>304.16666666666669</v>
      </c>
      <c r="F1766" s="9">
        <f t="shared" si="55"/>
        <v>2.0338983050847456E-2</v>
      </c>
      <c r="G1766" s="16">
        <f ca="1">IF(ROW()&lt;13,"",AVERAGE(OFFSET(United_States[[#This Row],[% Change]],,,-12)))</f>
        <v>-7.8220961876382096E-4</v>
      </c>
    </row>
    <row r="1767" spans="1:7" x14ac:dyDescent="0.25">
      <c r="A1767" s="1"/>
      <c r="B1767" s="2">
        <v>36834</v>
      </c>
      <c r="C1767" s="1">
        <v>331</v>
      </c>
      <c r="D1767" s="1">
        <f t="shared" si="54"/>
        <v>30</v>
      </c>
      <c r="E1767" s="1">
        <f ca="1">IF(ROW()&lt;13,"",AVERAGE(OFFSET(United_States[[#This Row],[Last]],,,-12)))</f>
        <v>305.5</v>
      </c>
      <c r="F1767" s="9">
        <f t="shared" si="55"/>
        <v>9.9667774086378738E-2</v>
      </c>
      <c r="G1767" s="16">
        <f ca="1">IF(ROW()&lt;13,"",AVERAGE(OFFSET(United_States[[#This Row],[% Change]],,,-12)))</f>
        <v>5.0724578296108764E-3</v>
      </c>
    </row>
    <row r="1768" spans="1:7" x14ac:dyDescent="0.25">
      <c r="A1768" s="1"/>
      <c r="B1768" s="2">
        <v>36841</v>
      </c>
      <c r="C1768" s="1">
        <v>318</v>
      </c>
      <c r="D1768" s="1">
        <f t="shared" si="54"/>
        <v>-13</v>
      </c>
      <c r="E1768" s="1">
        <f ca="1">IF(ROW()&lt;13,"",AVERAGE(OFFSET(United_States[[#This Row],[Last]],,,-12)))</f>
        <v>305.5</v>
      </c>
      <c r="F1768" s="9">
        <f t="shared" si="55"/>
        <v>-3.9274924471299093E-2</v>
      </c>
      <c r="G1768" s="16">
        <f ca="1">IF(ROW()&lt;13,"",AVERAGE(OFFSET(United_States[[#This Row],[% Change]],,,-12)))</f>
        <v>1.0058966633518258E-3</v>
      </c>
    </row>
    <row r="1769" spans="1:7" x14ac:dyDescent="0.25">
      <c r="A1769" s="1"/>
      <c r="B1769" s="2">
        <v>36848</v>
      </c>
      <c r="C1769" s="1">
        <v>332</v>
      </c>
      <c r="D1769" s="1">
        <f t="shared" si="54"/>
        <v>14</v>
      </c>
      <c r="E1769" s="1">
        <f ca="1">IF(ROW()&lt;13,"",AVERAGE(OFFSET(United_States[[#This Row],[Last]],,,-12)))</f>
        <v>307.16666666666669</v>
      </c>
      <c r="F1769" s="9">
        <f t="shared" si="55"/>
        <v>4.40251572327044E-2</v>
      </c>
      <c r="G1769" s="16">
        <f ca="1">IF(ROW()&lt;13,"",AVERAGE(OFFSET(United_States[[#This Row],[% Change]],,,-12)))</f>
        <v>6.2469868101023502E-3</v>
      </c>
    </row>
    <row r="1770" spans="1:7" x14ac:dyDescent="0.25">
      <c r="A1770" s="1"/>
      <c r="B1770" s="2">
        <v>36855</v>
      </c>
      <c r="C1770" s="1">
        <v>356</v>
      </c>
      <c r="D1770" s="1">
        <f t="shared" si="54"/>
        <v>24</v>
      </c>
      <c r="E1770" s="1">
        <f ca="1">IF(ROW()&lt;13,"",AVERAGE(OFFSET(United_States[[#This Row],[Last]],,,-12)))</f>
        <v>311.75</v>
      </c>
      <c r="F1770" s="9">
        <f t="shared" si="55"/>
        <v>7.2289156626506021E-2</v>
      </c>
      <c r="G1770" s="16">
        <f ca="1">IF(ROW()&lt;13,"",AVERAGE(OFFSET(United_States[[#This Row],[% Change]],,,-12)))</f>
        <v>1.5209117383678703E-2</v>
      </c>
    </row>
    <row r="1771" spans="1:7" x14ac:dyDescent="0.25">
      <c r="A1771" s="1"/>
      <c r="B1771" s="2">
        <v>36862</v>
      </c>
      <c r="C1771" s="1">
        <v>338</v>
      </c>
      <c r="D1771" s="1">
        <f t="shared" si="54"/>
        <v>-18</v>
      </c>
      <c r="E1771" s="1">
        <f ca="1">IF(ROW()&lt;13,"",AVERAGE(OFFSET(United_States[[#This Row],[Last]],,,-12)))</f>
        <v>314.16666666666669</v>
      </c>
      <c r="F1771" s="9">
        <f t="shared" si="55"/>
        <v>-5.0561797752808987E-2</v>
      </c>
      <c r="G1771" s="16">
        <f ca="1">IF(ROW()&lt;13,"",AVERAGE(OFFSET(United_States[[#This Row],[% Change]],,,-12)))</f>
        <v>8.7807948134695415E-3</v>
      </c>
    </row>
    <row r="1772" spans="1:7" x14ac:dyDescent="0.25">
      <c r="A1772" s="1"/>
      <c r="B1772" s="2">
        <v>36869</v>
      </c>
      <c r="C1772" s="1">
        <v>321</v>
      </c>
      <c r="D1772" s="1">
        <f t="shared" si="54"/>
        <v>-17</v>
      </c>
      <c r="E1772" s="1">
        <f ca="1">IF(ROW()&lt;13,"",AVERAGE(OFFSET(United_States[[#This Row],[Last]],,,-12)))</f>
        <v>315</v>
      </c>
      <c r="F1772" s="9">
        <f t="shared" si="55"/>
        <v>-5.0295857988165681E-2</v>
      </c>
      <c r="G1772" s="16">
        <f ca="1">IF(ROW()&lt;13,"",AVERAGE(OFFSET(United_States[[#This Row],[% Change]],,,-12)))</f>
        <v>4.0500989886736423E-3</v>
      </c>
    </row>
    <row r="1773" spans="1:7" x14ac:dyDescent="0.25">
      <c r="A1773" s="1"/>
      <c r="B1773" s="2">
        <v>36876</v>
      </c>
      <c r="C1773" s="1">
        <v>354</v>
      </c>
      <c r="D1773" s="1">
        <f t="shared" si="54"/>
        <v>33</v>
      </c>
      <c r="E1773" s="1">
        <f ca="1">IF(ROW()&lt;13,"",AVERAGE(OFFSET(United_States[[#This Row],[Last]],,,-12)))</f>
        <v>320.5</v>
      </c>
      <c r="F1773" s="9">
        <f t="shared" si="55"/>
        <v>0.10280373831775701</v>
      </c>
      <c r="G1773" s="16">
        <f ca="1">IF(ROW()&lt;13,"",AVERAGE(OFFSET(United_States[[#This Row],[% Change]],,,-12)))</f>
        <v>1.8779992508722518E-2</v>
      </c>
    </row>
    <row r="1774" spans="1:7" x14ac:dyDescent="0.25">
      <c r="A1774" s="1"/>
      <c r="B1774" s="2">
        <v>36883</v>
      </c>
      <c r="C1774" s="1">
        <v>364</v>
      </c>
      <c r="D1774" s="1">
        <f t="shared" si="54"/>
        <v>10</v>
      </c>
      <c r="E1774" s="1">
        <f ca="1">IF(ROW()&lt;13,"",AVERAGE(OFFSET(United_States[[#This Row],[Last]],,,-12)))</f>
        <v>326.5</v>
      </c>
      <c r="F1774" s="9">
        <f t="shared" si="55"/>
        <v>2.8248587570621469E-2</v>
      </c>
      <c r="G1774" s="16">
        <f ca="1">IF(ROW()&lt;13,"",AVERAGE(OFFSET(United_States[[#This Row],[% Change]],,,-12)))</f>
        <v>1.9976634065533568E-2</v>
      </c>
    </row>
    <row r="1775" spans="1:7" x14ac:dyDescent="0.25">
      <c r="A1775" s="1"/>
      <c r="B1775" s="2">
        <v>36890</v>
      </c>
      <c r="C1775" s="1">
        <v>353</v>
      </c>
      <c r="D1775" s="1">
        <f t="shared" si="54"/>
        <v>-11</v>
      </c>
      <c r="E1775" s="1">
        <f ca="1">IF(ROW()&lt;13,"",AVERAGE(OFFSET(United_States[[#This Row],[Last]],,,-12)))</f>
        <v>330.16666666666669</v>
      </c>
      <c r="F1775" s="9">
        <f t="shared" si="55"/>
        <v>-3.021978021978022E-2</v>
      </c>
      <c r="G1775" s="16">
        <f ca="1">IF(ROW()&lt;13,"",AVERAGE(OFFSET(United_States[[#This Row],[% Change]],,,-12)))</f>
        <v>1.260672087370257E-2</v>
      </c>
    </row>
    <row r="1776" spans="1:7" x14ac:dyDescent="0.25">
      <c r="A1776" s="1"/>
      <c r="B1776" s="2">
        <v>36897</v>
      </c>
      <c r="C1776" s="1">
        <v>337</v>
      </c>
      <c r="D1776" s="1">
        <f t="shared" si="54"/>
        <v>-16</v>
      </c>
      <c r="E1776" s="1">
        <f ca="1">IF(ROW()&lt;13,"",AVERAGE(OFFSET(United_States[[#This Row],[Last]],,,-12)))</f>
        <v>333.33333333333331</v>
      </c>
      <c r="F1776" s="9">
        <f t="shared" si="55"/>
        <v>-4.5325779036827198E-2</v>
      </c>
      <c r="G1776" s="16">
        <f ca="1">IF(ROW()&lt;13,"",AVERAGE(OFFSET(United_States[[#This Row],[% Change]],,,-12)))</f>
        <v>1.1526444249544099E-2</v>
      </c>
    </row>
    <row r="1777" spans="1:7" x14ac:dyDescent="0.25">
      <c r="A1777" s="1"/>
      <c r="B1777" s="2">
        <v>36904</v>
      </c>
      <c r="C1777" s="1">
        <v>318</v>
      </c>
      <c r="D1777" s="1">
        <f t="shared" si="54"/>
        <v>-19</v>
      </c>
      <c r="E1777" s="1">
        <f ca="1">IF(ROW()&lt;13,"",AVERAGE(OFFSET(United_States[[#This Row],[Last]],,,-12)))</f>
        <v>335.25</v>
      </c>
      <c r="F1777" s="9">
        <f t="shared" si="55"/>
        <v>-5.637982195845697E-2</v>
      </c>
      <c r="G1777" s="16">
        <f ca="1">IF(ROW()&lt;13,"",AVERAGE(OFFSET(United_States[[#This Row],[% Change]],,,-12)))</f>
        <v>7.9429529547897417E-3</v>
      </c>
    </row>
    <row r="1778" spans="1:7" x14ac:dyDescent="0.25">
      <c r="A1778" s="1"/>
      <c r="B1778" s="2">
        <v>36911</v>
      </c>
      <c r="C1778" s="1">
        <v>343</v>
      </c>
      <c r="D1778" s="1">
        <f t="shared" si="54"/>
        <v>25</v>
      </c>
      <c r="E1778" s="1">
        <f ca="1">IF(ROW()&lt;13,"",AVERAGE(OFFSET(United_States[[#This Row],[Last]],,,-12)))</f>
        <v>338.75</v>
      </c>
      <c r="F1778" s="9">
        <f t="shared" si="55"/>
        <v>7.8616352201257858E-2</v>
      </c>
      <c r="G1778" s="16">
        <f ca="1">IF(ROW()&lt;13,"",AVERAGE(OFFSET(United_States[[#This Row],[% Change]],,,-12)))</f>
        <v>1.2799400383990606E-2</v>
      </c>
    </row>
    <row r="1779" spans="1:7" x14ac:dyDescent="0.25">
      <c r="A1779" s="1"/>
      <c r="B1779" s="2">
        <v>36918</v>
      </c>
      <c r="C1779" s="1">
        <v>362</v>
      </c>
      <c r="D1779" s="1">
        <f t="shared" si="54"/>
        <v>19</v>
      </c>
      <c r="E1779" s="1">
        <f ca="1">IF(ROW()&lt;13,"",AVERAGE(OFFSET(United_States[[#This Row],[Last]],,,-12)))</f>
        <v>341.33333333333331</v>
      </c>
      <c r="F1779" s="9">
        <f t="shared" si="55"/>
        <v>5.5393586005830907E-2</v>
      </c>
      <c r="G1779" s="16">
        <f ca="1">IF(ROW()&lt;13,"",AVERAGE(OFFSET(United_States[[#This Row],[% Change]],,,-12)))</f>
        <v>9.1098847106116255E-3</v>
      </c>
    </row>
    <row r="1780" spans="1:7" x14ac:dyDescent="0.25">
      <c r="A1780" s="1"/>
      <c r="B1780" s="2">
        <v>36925</v>
      </c>
      <c r="C1780" s="1">
        <v>376</v>
      </c>
      <c r="D1780" s="1">
        <f t="shared" si="54"/>
        <v>14</v>
      </c>
      <c r="E1780" s="1">
        <f ca="1">IF(ROW()&lt;13,"",AVERAGE(OFFSET(United_States[[#This Row],[Last]],,,-12)))</f>
        <v>346.16666666666669</v>
      </c>
      <c r="F1780" s="9">
        <f t="shared" si="55"/>
        <v>3.8674033149171269E-2</v>
      </c>
      <c r="G1780" s="16">
        <f ca="1">IF(ROW()&lt;13,"",AVERAGE(OFFSET(United_States[[#This Row],[% Change]],,,-12)))</f>
        <v>1.5605631178984156E-2</v>
      </c>
    </row>
    <row r="1781" spans="1:7" x14ac:dyDescent="0.25">
      <c r="A1781" s="1"/>
      <c r="B1781" s="2">
        <v>36932</v>
      </c>
      <c r="C1781" s="1">
        <v>365</v>
      </c>
      <c r="D1781" s="1">
        <f t="shared" si="54"/>
        <v>-11</v>
      </c>
      <c r="E1781" s="1">
        <f ca="1">IF(ROW()&lt;13,"",AVERAGE(OFFSET(United_States[[#This Row],[Last]],,,-12)))</f>
        <v>348.91666666666669</v>
      </c>
      <c r="F1781" s="9">
        <f t="shared" si="55"/>
        <v>-2.9255319148936171E-2</v>
      </c>
      <c r="G1781" s="16">
        <f ca="1">IF(ROW()&lt;13,"",AVERAGE(OFFSET(United_States[[#This Row],[% Change]],,,-12)))</f>
        <v>9.4989248138474414E-3</v>
      </c>
    </row>
    <row r="1782" spans="1:7" x14ac:dyDescent="0.25">
      <c r="A1782" s="1"/>
      <c r="B1782" s="2">
        <v>36939</v>
      </c>
      <c r="C1782" s="1">
        <v>358</v>
      </c>
      <c r="D1782" s="1">
        <f t="shared" si="54"/>
        <v>-7</v>
      </c>
      <c r="E1782" s="1">
        <f ca="1">IF(ROW()&lt;13,"",AVERAGE(OFFSET(United_States[[#This Row],[Last]],,,-12)))</f>
        <v>349.08333333333331</v>
      </c>
      <c r="F1782" s="9">
        <f t="shared" si="55"/>
        <v>-1.9178082191780823E-2</v>
      </c>
      <c r="G1782" s="16">
        <f ca="1">IF(ROW()&lt;13,"",AVERAGE(OFFSET(United_States[[#This Row],[% Change]],,,-12)))</f>
        <v>1.8766549123235396E-3</v>
      </c>
    </row>
    <row r="1783" spans="1:7" x14ac:dyDescent="0.25">
      <c r="A1783" s="1"/>
      <c r="B1783" s="2">
        <v>36946</v>
      </c>
      <c r="C1783" s="1">
        <v>386</v>
      </c>
      <c r="D1783" s="1">
        <f t="shared" si="54"/>
        <v>28</v>
      </c>
      <c r="E1783" s="1">
        <f ca="1">IF(ROW()&lt;13,"",AVERAGE(OFFSET(United_States[[#This Row],[Last]],,,-12)))</f>
        <v>353.08333333333331</v>
      </c>
      <c r="F1783" s="9">
        <f t="shared" si="55"/>
        <v>7.8212290502793297E-2</v>
      </c>
      <c r="G1783" s="16">
        <f ca="1">IF(ROW()&lt;13,"",AVERAGE(OFFSET(United_States[[#This Row],[% Change]],,,-12)))</f>
        <v>1.2607828933623727E-2</v>
      </c>
    </row>
    <row r="1784" spans="1:7" x14ac:dyDescent="0.25">
      <c r="A1784" s="1"/>
      <c r="B1784" s="2">
        <v>36953</v>
      </c>
      <c r="C1784" s="1">
        <v>384</v>
      </c>
      <c r="D1784" s="1">
        <f t="shared" si="54"/>
        <v>-2</v>
      </c>
      <c r="E1784" s="1">
        <f ca="1">IF(ROW()&lt;13,"",AVERAGE(OFFSET(United_States[[#This Row],[Last]],,,-12)))</f>
        <v>358.33333333333331</v>
      </c>
      <c r="F1784" s="9">
        <f t="shared" si="55"/>
        <v>-5.1813471502590676E-3</v>
      </c>
      <c r="G1784" s="16">
        <f ca="1">IF(ROW()&lt;13,"",AVERAGE(OFFSET(United_States[[#This Row],[% Change]],,,-12)))</f>
        <v>1.6367371503449277E-2</v>
      </c>
    </row>
    <row r="1785" spans="1:7" x14ac:dyDescent="0.25">
      <c r="A1785" s="1"/>
      <c r="B1785" s="2">
        <v>36960</v>
      </c>
      <c r="C1785" s="1">
        <v>393</v>
      </c>
      <c r="D1785" s="1">
        <f t="shared" si="54"/>
        <v>9</v>
      </c>
      <c r="E1785" s="1">
        <f ca="1">IF(ROW()&lt;13,"",AVERAGE(OFFSET(United_States[[#This Row],[Last]],,,-12)))</f>
        <v>361.58333333333331</v>
      </c>
      <c r="F1785" s="9">
        <f t="shared" si="55"/>
        <v>2.34375E-2</v>
      </c>
      <c r="G1785" s="16">
        <f ca="1">IF(ROW()&lt;13,"",AVERAGE(OFFSET(United_States[[#This Row],[% Change]],,,-12)))</f>
        <v>9.7535183103028607E-3</v>
      </c>
    </row>
    <row r="1786" spans="1:7" x14ac:dyDescent="0.25">
      <c r="A1786" s="1"/>
      <c r="B1786" s="2">
        <v>36967</v>
      </c>
      <c r="C1786" s="1">
        <v>393</v>
      </c>
      <c r="D1786" s="1">
        <f t="shared" si="54"/>
        <v>0</v>
      </c>
      <c r="E1786" s="1">
        <f ca="1">IF(ROW()&lt;13,"",AVERAGE(OFFSET(United_States[[#This Row],[Last]],,,-12)))</f>
        <v>364</v>
      </c>
      <c r="F1786" s="9">
        <f t="shared" si="55"/>
        <v>0</v>
      </c>
      <c r="G1786" s="16">
        <f ca="1">IF(ROW()&lt;13,"",AVERAGE(OFFSET(United_States[[#This Row],[% Change]],,,-12)))</f>
        <v>7.3994693460844065E-3</v>
      </c>
    </row>
    <row r="1787" spans="1:7" x14ac:dyDescent="0.25">
      <c r="A1787" s="1"/>
      <c r="B1787" s="2">
        <v>36974</v>
      </c>
      <c r="C1787" s="1">
        <v>378</v>
      </c>
      <c r="D1787" s="1">
        <f t="shared" si="54"/>
        <v>-15</v>
      </c>
      <c r="E1787" s="1">
        <f ca="1">IF(ROW()&lt;13,"",AVERAGE(OFFSET(United_States[[#This Row],[Last]],,,-12)))</f>
        <v>366.08333333333331</v>
      </c>
      <c r="F1787" s="9">
        <f t="shared" si="55"/>
        <v>-3.8167938931297711E-2</v>
      </c>
      <c r="G1787" s="16">
        <f ca="1">IF(ROW()&lt;13,"",AVERAGE(OFFSET(United_States[[#This Row],[% Change]],,,-12)))</f>
        <v>6.7371227867912831E-3</v>
      </c>
    </row>
    <row r="1788" spans="1:7" x14ac:dyDescent="0.25">
      <c r="A1788" s="1"/>
      <c r="B1788" s="2">
        <v>36981</v>
      </c>
      <c r="C1788" s="1">
        <v>388</v>
      </c>
      <c r="D1788" s="1">
        <f t="shared" si="54"/>
        <v>10</v>
      </c>
      <c r="E1788" s="1">
        <f ca="1">IF(ROW()&lt;13,"",AVERAGE(OFFSET(United_States[[#This Row],[Last]],,,-12)))</f>
        <v>370.33333333333331</v>
      </c>
      <c r="F1788" s="9">
        <f t="shared" si="55"/>
        <v>2.6455026455026454E-2</v>
      </c>
      <c r="G1788" s="16">
        <f ca="1">IF(ROW()&lt;13,"",AVERAGE(OFFSET(United_States[[#This Row],[% Change]],,,-12)))</f>
        <v>1.2718856577779087E-2</v>
      </c>
    </row>
    <row r="1789" spans="1:7" x14ac:dyDescent="0.25">
      <c r="A1789" s="1"/>
      <c r="B1789" s="2">
        <v>36988</v>
      </c>
      <c r="C1789" s="1">
        <v>398</v>
      </c>
      <c r="D1789" s="1">
        <f t="shared" si="54"/>
        <v>10</v>
      </c>
      <c r="E1789" s="1">
        <f ca="1">IF(ROW()&lt;13,"",AVERAGE(OFFSET(United_States[[#This Row],[Last]],,,-12)))</f>
        <v>377</v>
      </c>
      <c r="F1789" s="9">
        <f t="shared" si="55"/>
        <v>2.5773195876288658E-2</v>
      </c>
      <c r="G1789" s="16">
        <f ca="1">IF(ROW()&lt;13,"",AVERAGE(OFFSET(United_States[[#This Row],[% Change]],,,-12)))</f>
        <v>1.9564941397341221E-2</v>
      </c>
    </row>
    <row r="1790" spans="1:7" x14ac:dyDescent="0.25">
      <c r="A1790" s="1"/>
      <c r="B1790" s="2">
        <v>36995</v>
      </c>
      <c r="C1790" s="1">
        <v>383</v>
      </c>
      <c r="D1790" s="1">
        <f t="shared" si="54"/>
        <v>-15</v>
      </c>
      <c r="E1790" s="1">
        <f ca="1">IF(ROW()&lt;13,"",AVERAGE(OFFSET(United_States[[#This Row],[Last]],,,-12)))</f>
        <v>380.33333333333331</v>
      </c>
      <c r="F1790" s="9">
        <f t="shared" si="55"/>
        <v>-3.7688442211055273E-2</v>
      </c>
      <c r="G1790" s="16">
        <f ca="1">IF(ROW()&lt;13,"",AVERAGE(OFFSET(United_States[[#This Row],[% Change]],,,-12)))</f>
        <v>9.8728751963151271E-3</v>
      </c>
    </row>
    <row r="1791" spans="1:7" x14ac:dyDescent="0.25">
      <c r="A1791" s="1"/>
      <c r="B1791" s="2">
        <v>37002</v>
      </c>
      <c r="C1791" s="1">
        <v>400</v>
      </c>
      <c r="D1791" s="1">
        <f t="shared" si="54"/>
        <v>17</v>
      </c>
      <c r="E1791" s="1">
        <f ca="1">IF(ROW()&lt;13,"",AVERAGE(OFFSET(United_States[[#This Row],[Last]],,,-12)))</f>
        <v>383.5</v>
      </c>
      <c r="F1791" s="9">
        <f t="shared" si="55"/>
        <v>4.4386422976501305E-2</v>
      </c>
      <c r="G1791" s="16">
        <f ca="1">IF(ROW()&lt;13,"",AVERAGE(OFFSET(United_States[[#This Row],[% Change]],,,-12)))</f>
        <v>8.9556116105376591E-3</v>
      </c>
    </row>
    <row r="1792" spans="1:7" x14ac:dyDescent="0.25">
      <c r="A1792" s="1"/>
      <c r="B1792" s="2">
        <v>37009</v>
      </c>
      <c r="C1792" s="1">
        <v>406</v>
      </c>
      <c r="D1792" s="1">
        <f t="shared" si="54"/>
        <v>6</v>
      </c>
      <c r="E1792" s="1">
        <f ca="1">IF(ROW()&lt;13,"",AVERAGE(OFFSET(United_States[[#This Row],[Last]],,,-12)))</f>
        <v>386</v>
      </c>
      <c r="F1792" s="9">
        <f t="shared" si="55"/>
        <v>1.4999999999999999E-2</v>
      </c>
      <c r="G1792" s="16">
        <f ca="1">IF(ROW()&lt;13,"",AVERAGE(OFFSET(United_States[[#This Row],[% Change]],,,-12)))</f>
        <v>6.9827755147733881E-3</v>
      </c>
    </row>
    <row r="1793" spans="1:7" x14ac:dyDescent="0.25">
      <c r="A1793" s="1"/>
      <c r="B1793" s="2">
        <v>37016</v>
      </c>
      <c r="C1793" s="1">
        <v>381</v>
      </c>
      <c r="D1793" s="1">
        <f t="shared" si="54"/>
        <v>-25</v>
      </c>
      <c r="E1793" s="1">
        <f ca="1">IF(ROW()&lt;13,"",AVERAGE(OFFSET(United_States[[#This Row],[Last]],,,-12)))</f>
        <v>387.33333333333331</v>
      </c>
      <c r="F1793" s="9">
        <f t="shared" si="55"/>
        <v>-6.1576354679802957E-2</v>
      </c>
      <c r="G1793" s="16">
        <f ca="1">IF(ROW()&lt;13,"",AVERAGE(OFFSET(United_States[[#This Row],[% Change]],,,-12)))</f>
        <v>4.2893558872011562E-3</v>
      </c>
    </row>
    <row r="1794" spans="1:7" x14ac:dyDescent="0.25">
      <c r="A1794" s="1"/>
      <c r="B1794" s="2">
        <v>37023</v>
      </c>
      <c r="C1794" s="1">
        <v>390</v>
      </c>
      <c r="D1794" s="1">
        <f t="shared" ref="D1794:D1857" si="56">C1794-C1793</f>
        <v>9</v>
      </c>
      <c r="E1794" s="1">
        <f ca="1">IF(ROW()&lt;13,"",AVERAGE(OFFSET(United_States[[#This Row],[Last]],,,-12)))</f>
        <v>390</v>
      </c>
      <c r="F1794" s="9">
        <f t="shared" ref="F1794:F1857" si="57">(C1794-C1793)/C1793</f>
        <v>2.3622047244094488E-2</v>
      </c>
      <c r="G1794" s="16">
        <f ca="1">IF(ROW()&lt;13,"",AVERAGE(OFFSET(United_States[[#This Row],[% Change]],,,-12)))</f>
        <v>7.8560333401907646E-3</v>
      </c>
    </row>
    <row r="1795" spans="1:7" x14ac:dyDescent="0.25">
      <c r="A1795" s="1"/>
      <c r="B1795" s="2">
        <v>37030</v>
      </c>
      <c r="C1795" s="1">
        <v>402</v>
      </c>
      <c r="D1795" s="1">
        <f t="shared" si="56"/>
        <v>12</v>
      </c>
      <c r="E1795" s="1">
        <f ca="1">IF(ROW()&lt;13,"",AVERAGE(OFFSET(United_States[[#This Row],[Last]],,,-12)))</f>
        <v>391.33333333333331</v>
      </c>
      <c r="F1795" s="9">
        <f t="shared" si="57"/>
        <v>3.0769230769230771E-2</v>
      </c>
      <c r="G1795" s="16">
        <f ca="1">IF(ROW()&lt;13,"",AVERAGE(OFFSET(United_States[[#This Row],[% Change]],,,-12)))</f>
        <v>3.9024450290605552E-3</v>
      </c>
    </row>
    <row r="1796" spans="1:7" x14ac:dyDescent="0.25">
      <c r="A1796" s="1"/>
      <c r="B1796" s="2">
        <v>37037</v>
      </c>
      <c r="C1796" s="1">
        <v>405</v>
      </c>
      <c r="D1796" s="1">
        <f t="shared" si="56"/>
        <v>3</v>
      </c>
      <c r="E1796" s="1">
        <f ca="1">IF(ROW()&lt;13,"",AVERAGE(OFFSET(United_States[[#This Row],[Last]],,,-12)))</f>
        <v>393.08333333333331</v>
      </c>
      <c r="F1796" s="9">
        <f t="shared" si="57"/>
        <v>7.462686567164179E-3</v>
      </c>
      <c r="G1796" s="16">
        <f ca="1">IF(ROW()&lt;13,"",AVERAGE(OFFSET(United_States[[#This Row],[% Change]],,,-12)))</f>
        <v>4.9561145055124932E-3</v>
      </c>
    </row>
    <row r="1797" spans="1:7" x14ac:dyDescent="0.25">
      <c r="A1797" s="1"/>
      <c r="B1797" s="2">
        <v>37044</v>
      </c>
      <c r="C1797" s="1">
        <v>406</v>
      </c>
      <c r="D1797" s="1">
        <f t="shared" si="56"/>
        <v>1</v>
      </c>
      <c r="E1797" s="1">
        <f ca="1">IF(ROW()&lt;13,"",AVERAGE(OFFSET(United_States[[#This Row],[Last]],,,-12)))</f>
        <v>394.16666666666669</v>
      </c>
      <c r="F1797" s="9">
        <f t="shared" si="57"/>
        <v>2.4691358024691358E-3</v>
      </c>
      <c r="G1797" s="16">
        <f ca="1">IF(ROW()&lt;13,"",AVERAGE(OFFSET(United_States[[#This Row],[% Change]],,,-12)))</f>
        <v>3.2087508223849208E-3</v>
      </c>
    </row>
    <row r="1798" spans="1:7" x14ac:dyDescent="0.25">
      <c r="A1798" s="1"/>
      <c r="B1798" s="2">
        <v>37051</v>
      </c>
      <c r="C1798" s="1">
        <v>411</v>
      </c>
      <c r="D1798" s="1">
        <f t="shared" si="56"/>
        <v>5</v>
      </c>
      <c r="E1798" s="1">
        <f ca="1">IF(ROW()&lt;13,"",AVERAGE(OFFSET(United_States[[#This Row],[Last]],,,-12)))</f>
        <v>395.66666666666669</v>
      </c>
      <c r="F1798" s="9">
        <f t="shared" si="57"/>
        <v>1.2315270935960592E-2</v>
      </c>
      <c r="G1798" s="16">
        <f ca="1">IF(ROW()&lt;13,"",AVERAGE(OFFSET(United_States[[#This Row],[% Change]],,,-12)))</f>
        <v>4.2350234003816368E-3</v>
      </c>
    </row>
    <row r="1799" spans="1:7" x14ac:dyDescent="0.25">
      <c r="A1799" s="1"/>
      <c r="B1799" s="2">
        <v>37058</v>
      </c>
      <c r="C1799" s="1">
        <v>394</v>
      </c>
      <c r="D1799" s="1">
        <f t="shared" si="56"/>
        <v>-17</v>
      </c>
      <c r="E1799" s="1">
        <f ca="1">IF(ROW()&lt;13,"",AVERAGE(OFFSET(United_States[[#This Row],[Last]],,,-12)))</f>
        <v>397</v>
      </c>
      <c r="F1799" s="9">
        <f t="shared" si="57"/>
        <v>-4.1362530413625302E-2</v>
      </c>
      <c r="G1799" s="16">
        <f ca="1">IF(ROW()&lt;13,"",AVERAGE(OFFSET(United_States[[#This Row],[% Change]],,,-12)))</f>
        <v>3.9688074435210042E-3</v>
      </c>
    </row>
    <row r="1800" spans="1:7" x14ac:dyDescent="0.25">
      <c r="A1800" s="1"/>
      <c r="B1800" s="2">
        <v>37065</v>
      </c>
      <c r="C1800" s="1">
        <v>381</v>
      </c>
      <c r="D1800" s="1">
        <f t="shared" si="56"/>
        <v>-13</v>
      </c>
      <c r="E1800" s="1">
        <f ca="1">IF(ROW()&lt;13,"",AVERAGE(OFFSET(United_States[[#This Row],[Last]],,,-12)))</f>
        <v>396.41666666666669</v>
      </c>
      <c r="F1800" s="9">
        <f t="shared" si="57"/>
        <v>-3.2994923857868022E-2</v>
      </c>
      <c r="G1800" s="16">
        <f ca="1">IF(ROW()&lt;13,"",AVERAGE(OFFSET(United_States[[#This Row],[% Change]],,,-12)))</f>
        <v>-9.8535508255353545E-4</v>
      </c>
    </row>
    <row r="1801" spans="1:7" x14ac:dyDescent="0.25">
      <c r="A1801" s="1"/>
      <c r="B1801" s="2">
        <v>37072</v>
      </c>
      <c r="C1801" s="1">
        <v>394</v>
      </c>
      <c r="D1801" s="1">
        <f t="shared" si="56"/>
        <v>13</v>
      </c>
      <c r="E1801" s="1">
        <f ca="1">IF(ROW()&lt;13,"",AVERAGE(OFFSET(United_States[[#This Row],[Last]],,,-12)))</f>
        <v>396.08333333333331</v>
      </c>
      <c r="F1801" s="9">
        <f t="shared" si="57"/>
        <v>3.4120734908136482E-2</v>
      </c>
      <c r="G1801" s="16">
        <f ca="1">IF(ROW()&lt;13,"",AVERAGE(OFFSET(United_States[[#This Row],[% Change]],,,-12)))</f>
        <v>-2.8972682989955009E-4</v>
      </c>
    </row>
    <row r="1802" spans="1:7" x14ac:dyDescent="0.25">
      <c r="A1802" s="1"/>
      <c r="B1802" s="2">
        <v>37079</v>
      </c>
      <c r="C1802" s="1">
        <v>401</v>
      </c>
      <c r="D1802" s="1">
        <f t="shared" si="56"/>
        <v>7</v>
      </c>
      <c r="E1802" s="1">
        <f ca="1">IF(ROW()&lt;13,"",AVERAGE(OFFSET(United_States[[#This Row],[Last]],,,-12)))</f>
        <v>397.58333333333331</v>
      </c>
      <c r="F1802" s="9">
        <f t="shared" si="57"/>
        <v>1.7766497461928935E-2</v>
      </c>
      <c r="G1802" s="16">
        <f ca="1">IF(ROW()&lt;13,"",AVERAGE(OFFSET(United_States[[#This Row],[% Change]],,,-12)))</f>
        <v>4.3315181428491348E-3</v>
      </c>
    </row>
    <row r="1803" spans="1:7" x14ac:dyDescent="0.25">
      <c r="A1803" s="1"/>
      <c r="B1803" s="2">
        <v>37086</v>
      </c>
      <c r="C1803" s="1">
        <v>405</v>
      </c>
      <c r="D1803" s="1">
        <f t="shared" si="56"/>
        <v>4</v>
      </c>
      <c r="E1803" s="1">
        <f ca="1">IF(ROW()&lt;13,"",AVERAGE(OFFSET(United_States[[#This Row],[Last]],,,-12)))</f>
        <v>398</v>
      </c>
      <c r="F1803" s="9">
        <f t="shared" si="57"/>
        <v>9.9750623441396506E-3</v>
      </c>
      <c r="G1803" s="16">
        <f ca="1">IF(ROW()&lt;13,"",AVERAGE(OFFSET(United_States[[#This Row],[% Change]],,,-12)))</f>
        <v>1.463904756818996E-3</v>
      </c>
    </row>
    <row r="1804" spans="1:7" x14ac:dyDescent="0.25">
      <c r="A1804" s="1"/>
      <c r="B1804" s="2">
        <v>37093</v>
      </c>
      <c r="C1804" s="1">
        <v>398</v>
      </c>
      <c r="D1804" s="1">
        <f t="shared" si="56"/>
        <v>-7</v>
      </c>
      <c r="E1804" s="1">
        <f ca="1">IF(ROW()&lt;13,"",AVERAGE(OFFSET(United_States[[#This Row],[Last]],,,-12)))</f>
        <v>397.33333333333331</v>
      </c>
      <c r="F1804" s="9">
        <f t="shared" si="57"/>
        <v>-1.7283950617283949E-2</v>
      </c>
      <c r="G1804" s="16">
        <f ca="1">IF(ROW()&lt;13,"",AVERAGE(OFFSET(United_States[[#This Row],[% Change]],,,-12)))</f>
        <v>-1.2264244612879996E-3</v>
      </c>
    </row>
    <row r="1805" spans="1:7" x14ac:dyDescent="0.25">
      <c r="A1805" s="1"/>
      <c r="B1805" s="2">
        <v>37100</v>
      </c>
      <c r="C1805" s="1">
        <v>388</v>
      </c>
      <c r="D1805" s="1">
        <f t="shared" si="56"/>
        <v>-10</v>
      </c>
      <c r="E1805" s="1">
        <f ca="1">IF(ROW()&lt;13,"",AVERAGE(OFFSET(United_States[[#This Row],[Last]],,,-12)))</f>
        <v>397.91666666666669</v>
      </c>
      <c r="F1805" s="9">
        <f t="shared" si="57"/>
        <v>-2.5125628140703519E-2</v>
      </c>
      <c r="G1805" s="16">
        <f ca="1">IF(ROW()&lt;13,"",AVERAGE(OFFSET(United_States[[#This Row],[% Change]],,,-12)))</f>
        <v>1.8111360836369538E-3</v>
      </c>
    </row>
    <row r="1806" spans="1:7" x14ac:dyDescent="0.25">
      <c r="A1806" s="1"/>
      <c r="B1806" s="2">
        <v>37107</v>
      </c>
      <c r="C1806" s="1">
        <v>401</v>
      </c>
      <c r="D1806" s="1">
        <f t="shared" si="56"/>
        <v>13</v>
      </c>
      <c r="E1806" s="1">
        <f ca="1">IF(ROW()&lt;13,"",AVERAGE(OFFSET(United_States[[#This Row],[Last]],,,-12)))</f>
        <v>398.83333333333331</v>
      </c>
      <c r="F1806" s="9">
        <f t="shared" si="57"/>
        <v>3.3505154639175257E-2</v>
      </c>
      <c r="G1806" s="16">
        <f ca="1">IF(ROW()&lt;13,"",AVERAGE(OFFSET(United_States[[#This Row],[% Change]],,,-12)))</f>
        <v>2.6347283665603509E-3</v>
      </c>
    </row>
    <row r="1807" spans="1:7" x14ac:dyDescent="0.25">
      <c r="A1807" s="1"/>
      <c r="B1807" s="2">
        <v>37114</v>
      </c>
      <c r="C1807" s="1">
        <v>394</v>
      </c>
      <c r="D1807" s="1">
        <f t="shared" si="56"/>
        <v>-7</v>
      </c>
      <c r="E1807" s="1">
        <f ca="1">IF(ROW()&lt;13,"",AVERAGE(OFFSET(United_States[[#This Row],[Last]],,,-12)))</f>
        <v>398.16666666666669</v>
      </c>
      <c r="F1807" s="9">
        <f t="shared" si="57"/>
        <v>-1.7456359102244388E-2</v>
      </c>
      <c r="G1807" s="16">
        <f ca="1">IF(ROW()&lt;13,"",AVERAGE(OFFSET(United_States[[#This Row],[% Change]],,,-12)))</f>
        <v>-1.3840707893959124E-3</v>
      </c>
    </row>
    <row r="1808" spans="1:7" x14ac:dyDescent="0.25">
      <c r="A1808" s="1"/>
      <c r="B1808" s="2">
        <v>37121</v>
      </c>
      <c r="C1808" s="1">
        <v>402</v>
      </c>
      <c r="D1808" s="1">
        <f t="shared" si="56"/>
        <v>8</v>
      </c>
      <c r="E1808" s="1">
        <f ca="1">IF(ROW()&lt;13,"",AVERAGE(OFFSET(United_States[[#This Row],[Last]],,,-12)))</f>
        <v>397.91666666666669</v>
      </c>
      <c r="F1808" s="9">
        <f t="shared" si="57"/>
        <v>2.030456852791878E-2</v>
      </c>
      <c r="G1808" s="16">
        <f ca="1">IF(ROW()&lt;13,"",AVERAGE(OFFSET(United_States[[#This Row],[% Change]],,,-12)))</f>
        <v>-3.1391395933302895E-4</v>
      </c>
    </row>
    <row r="1809" spans="1:7" x14ac:dyDescent="0.25">
      <c r="A1809" s="1"/>
      <c r="B1809" s="2">
        <v>37128</v>
      </c>
      <c r="C1809" s="1">
        <v>395</v>
      </c>
      <c r="D1809" s="1">
        <f t="shared" si="56"/>
        <v>-7</v>
      </c>
      <c r="E1809" s="1">
        <f ca="1">IF(ROW()&lt;13,"",AVERAGE(OFFSET(United_States[[#This Row],[Last]],,,-12)))</f>
        <v>397</v>
      </c>
      <c r="F1809" s="9">
        <f t="shared" si="57"/>
        <v>-1.7412935323383085E-2</v>
      </c>
      <c r="G1809" s="16">
        <f ca="1">IF(ROW()&lt;13,"",AVERAGE(OFFSET(United_States[[#This Row],[% Change]],,,-12)))</f>
        <v>-1.9707532198207141E-3</v>
      </c>
    </row>
    <row r="1810" spans="1:7" x14ac:dyDescent="0.25">
      <c r="A1810" s="1"/>
      <c r="B1810" s="2">
        <v>37135</v>
      </c>
      <c r="C1810" s="1">
        <v>402</v>
      </c>
      <c r="D1810" s="1">
        <f t="shared" si="56"/>
        <v>7</v>
      </c>
      <c r="E1810" s="1">
        <f ca="1">IF(ROW()&lt;13,"",AVERAGE(OFFSET(United_States[[#This Row],[Last]],,,-12)))</f>
        <v>396.25</v>
      </c>
      <c r="F1810" s="9">
        <f t="shared" si="57"/>
        <v>1.7721518987341773E-2</v>
      </c>
      <c r="G1810" s="16">
        <f ca="1">IF(ROW()&lt;13,"",AVERAGE(OFFSET(United_States[[#This Row],[% Change]],,,-12)))</f>
        <v>-1.5202325488722817E-3</v>
      </c>
    </row>
    <row r="1811" spans="1:7" x14ac:dyDescent="0.25">
      <c r="A1811" s="1"/>
      <c r="B1811" s="2">
        <v>37142</v>
      </c>
      <c r="C1811" s="1">
        <v>408</v>
      </c>
      <c r="D1811" s="1">
        <f t="shared" si="56"/>
        <v>6</v>
      </c>
      <c r="E1811" s="1">
        <f ca="1">IF(ROW()&lt;13,"",AVERAGE(OFFSET(United_States[[#This Row],[Last]],,,-12)))</f>
        <v>397.41666666666669</v>
      </c>
      <c r="F1811" s="9">
        <f t="shared" si="57"/>
        <v>1.4925373134328358E-2</v>
      </c>
      <c r="G1811" s="16">
        <f ca="1">IF(ROW()&lt;13,"",AVERAGE(OFFSET(United_States[[#This Row],[% Change]],,,-12)))</f>
        <v>3.170426080123856E-3</v>
      </c>
    </row>
    <row r="1812" spans="1:7" x14ac:dyDescent="0.25">
      <c r="A1812" s="1"/>
      <c r="B1812" s="2">
        <v>37149</v>
      </c>
      <c r="C1812" s="1">
        <v>395</v>
      </c>
      <c r="D1812" s="1">
        <f t="shared" si="56"/>
        <v>-13</v>
      </c>
      <c r="E1812" s="1">
        <f ca="1">IF(ROW()&lt;13,"",AVERAGE(OFFSET(United_States[[#This Row],[Last]],,,-12)))</f>
        <v>398.58333333333331</v>
      </c>
      <c r="F1812" s="9">
        <f t="shared" si="57"/>
        <v>-3.1862745098039214E-2</v>
      </c>
      <c r="G1812" s="16">
        <f ca="1">IF(ROW()&lt;13,"",AVERAGE(OFFSET(United_States[[#This Row],[% Change]],,,-12)))</f>
        <v>3.2647743101095902E-3</v>
      </c>
    </row>
    <row r="1813" spans="1:7" x14ac:dyDescent="0.25">
      <c r="A1813" s="1"/>
      <c r="B1813" s="2">
        <v>37156</v>
      </c>
      <c r="C1813" s="1">
        <v>453</v>
      </c>
      <c r="D1813" s="1">
        <f t="shared" si="56"/>
        <v>58</v>
      </c>
      <c r="E1813" s="1">
        <f ca="1">IF(ROW()&lt;13,"",AVERAGE(OFFSET(United_States[[#This Row],[Last]],,,-12)))</f>
        <v>403.5</v>
      </c>
      <c r="F1813" s="9">
        <f t="shared" si="57"/>
        <v>0.14683544303797469</v>
      </c>
      <c r="G1813" s="16">
        <f ca="1">IF(ROW()&lt;13,"",AVERAGE(OFFSET(United_States[[#This Row],[% Change]],,,-12)))</f>
        <v>1.2657666654262774E-2</v>
      </c>
    </row>
    <row r="1814" spans="1:7" x14ac:dyDescent="0.25">
      <c r="A1814" s="1"/>
      <c r="B1814" s="2">
        <v>37163</v>
      </c>
      <c r="C1814" s="1">
        <v>517</v>
      </c>
      <c r="D1814" s="1">
        <f t="shared" si="56"/>
        <v>64</v>
      </c>
      <c r="E1814" s="1">
        <f ca="1">IF(ROW()&lt;13,"",AVERAGE(OFFSET(United_States[[#This Row],[Last]],,,-12)))</f>
        <v>413.16666666666669</v>
      </c>
      <c r="F1814" s="9">
        <f t="shared" si="57"/>
        <v>0.141280353200883</v>
      </c>
      <c r="G1814" s="16">
        <f ca="1">IF(ROW()&lt;13,"",AVERAGE(OFFSET(United_States[[#This Row],[% Change]],,,-12)))</f>
        <v>2.2950487965842276E-2</v>
      </c>
    </row>
    <row r="1815" spans="1:7" x14ac:dyDescent="0.25">
      <c r="A1815" s="1"/>
      <c r="B1815" s="2">
        <v>37170</v>
      </c>
      <c r="C1815" s="1">
        <v>476</v>
      </c>
      <c r="D1815" s="1">
        <f t="shared" si="56"/>
        <v>-41</v>
      </c>
      <c r="E1815" s="1">
        <f ca="1">IF(ROW()&lt;13,"",AVERAGE(OFFSET(United_States[[#This Row],[Last]],,,-12)))</f>
        <v>419.08333333333331</v>
      </c>
      <c r="F1815" s="9">
        <f t="shared" si="57"/>
        <v>-7.9303675048355893E-2</v>
      </c>
      <c r="G1815" s="16">
        <f ca="1">IF(ROW()&lt;13,"",AVERAGE(OFFSET(United_States[[#This Row],[% Change]],,,-12)))</f>
        <v>1.5510593183134316E-2</v>
      </c>
    </row>
    <row r="1816" spans="1:7" x14ac:dyDescent="0.25">
      <c r="A1816" s="1"/>
      <c r="B1816" s="2">
        <v>37177</v>
      </c>
      <c r="C1816" s="1">
        <v>482</v>
      </c>
      <c r="D1816" s="1">
        <f t="shared" si="56"/>
        <v>6</v>
      </c>
      <c r="E1816" s="1">
        <f ca="1">IF(ROW()&lt;13,"",AVERAGE(OFFSET(United_States[[#This Row],[Last]],,,-12)))</f>
        <v>426.08333333333331</v>
      </c>
      <c r="F1816" s="9">
        <f t="shared" si="57"/>
        <v>1.2605042016806723E-2</v>
      </c>
      <c r="G1816" s="16">
        <f ca="1">IF(ROW()&lt;13,"",AVERAGE(OFFSET(United_States[[#This Row],[% Change]],,,-12)))</f>
        <v>1.8001342569308545E-2</v>
      </c>
    </row>
    <row r="1817" spans="1:7" x14ac:dyDescent="0.25">
      <c r="A1817" s="1"/>
      <c r="B1817" s="2">
        <v>37184</v>
      </c>
      <c r="C1817" s="1">
        <v>482</v>
      </c>
      <c r="D1817" s="1">
        <f t="shared" si="56"/>
        <v>0</v>
      </c>
      <c r="E1817" s="1">
        <f ca="1">IF(ROW()&lt;13,"",AVERAGE(OFFSET(United_States[[#This Row],[Last]],,,-12)))</f>
        <v>433.91666666666669</v>
      </c>
      <c r="F1817" s="9">
        <f t="shared" si="57"/>
        <v>0</v>
      </c>
      <c r="G1817" s="16">
        <f ca="1">IF(ROW()&lt;13,"",AVERAGE(OFFSET(United_States[[#This Row],[% Change]],,,-12)))</f>
        <v>2.0095144914367171E-2</v>
      </c>
    </row>
    <row r="1818" spans="1:7" x14ac:dyDescent="0.25">
      <c r="A1818" s="1"/>
      <c r="B1818" s="2">
        <v>37191</v>
      </c>
      <c r="C1818" s="1">
        <v>483</v>
      </c>
      <c r="D1818" s="1">
        <f t="shared" si="56"/>
        <v>1</v>
      </c>
      <c r="E1818" s="1">
        <f ca="1">IF(ROW()&lt;13,"",AVERAGE(OFFSET(United_States[[#This Row],[Last]],,,-12)))</f>
        <v>440.75</v>
      </c>
      <c r="F1818" s="9">
        <f t="shared" si="57"/>
        <v>2.0746887966804979E-3</v>
      </c>
      <c r="G1818" s="16">
        <f ca="1">IF(ROW()&lt;13,"",AVERAGE(OFFSET(United_States[[#This Row],[% Change]],,,-12)))</f>
        <v>1.7475939427492607E-2</v>
      </c>
    </row>
    <row r="1819" spans="1:7" x14ac:dyDescent="0.25">
      <c r="A1819" s="1"/>
      <c r="B1819" s="2">
        <v>37198</v>
      </c>
      <c r="C1819" s="1">
        <v>440</v>
      </c>
      <c r="D1819" s="1">
        <f t="shared" si="56"/>
        <v>-43</v>
      </c>
      <c r="E1819" s="1">
        <f ca="1">IF(ROW()&lt;13,"",AVERAGE(OFFSET(United_States[[#This Row],[Last]],,,-12)))</f>
        <v>444.58333333333331</v>
      </c>
      <c r="F1819" s="9">
        <f t="shared" si="57"/>
        <v>-8.9026915113871632E-2</v>
      </c>
      <c r="G1819" s="16">
        <f ca="1">IF(ROW()&lt;13,"",AVERAGE(OFFSET(United_States[[#This Row],[% Change]],,,-12)))</f>
        <v>1.1511726426523669E-2</v>
      </c>
    </row>
    <row r="1820" spans="1:7" x14ac:dyDescent="0.25">
      <c r="A1820" s="1"/>
      <c r="B1820" s="2">
        <v>37205</v>
      </c>
      <c r="C1820" s="1">
        <v>428</v>
      </c>
      <c r="D1820" s="1">
        <f t="shared" si="56"/>
        <v>-12</v>
      </c>
      <c r="E1820" s="1">
        <f ca="1">IF(ROW()&lt;13,"",AVERAGE(OFFSET(United_States[[#This Row],[Last]],,,-12)))</f>
        <v>446.75</v>
      </c>
      <c r="F1820" s="9">
        <f t="shared" si="57"/>
        <v>-2.7272727272727271E-2</v>
      </c>
      <c r="G1820" s="16">
        <f ca="1">IF(ROW()&lt;13,"",AVERAGE(OFFSET(United_States[[#This Row],[% Change]],,,-12)))</f>
        <v>7.5469517764698291E-3</v>
      </c>
    </row>
    <row r="1821" spans="1:7" x14ac:dyDescent="0.25">
      <c r="A1821" s="1"/>
      <c r="B1821" s="2">
        <v>37212</v>
      </c>
      <c r="C1821" s="1">
        <v>431</v>
      </c>
      <c r="D1821" s="1">
        <f t="shared" si="56"/>
        <v>3</v>
      </c>
      <c r="E1821" s="1">
        <f ca="1">IF(ROW()&lt;13,"",AVERAGE(OFFSET(United_States[[#This Row],[Last]],,,-12)))</f>
        <v>449.75</v>
      </c>
      <c r="F1821" s="9">
        <f t="shared" si="57"/>
        <v>7.0093457943925233E-3</v>
      </c>
      <c r="G1821" s="16">
        <f ca="1">IF(ROW()&lt;13,"",AVERAGE(OFFSET(United_States[[#This Row],[% Change]],,,-12)))</f>
        <v>9.5821418696177951E-3</v>
      </c>
    </row>
    <row r="1822" spans="1:7" x14ac:dyDescent="0.25">
      <c r="A1822" s="1"/>
      <c r="B1822" s="2">
        <v>37219</v>
      </c>
      <c r="C1822" s="1">
        <v>491</v>
      </c>
      <c r="D1822" s="1">
        <f t="shared" si="56"/>
        <v>60</v>
      </c>
      <c r="E1822" s="1">
        <f ca="1">IF(ROW()&lt;13,"",AVERAGE(OFFSET(United_States[[#This Row],[Last]],,,-12)))</f>
        <v>457.16666666666669</v>
      </c>
      <c r="F1822" s="9">
        <f t="shared" si="57"/>
        <v>0.13921113689095127</v>
      </c>
      <c r="G1822" s="16">
        <f ca="1">IF(ROW()&lt;13,"",AVERAGE(OFFSET(United_States[[#This Row],[% Change]],,,-12)))</f>
        <v>1.9706276694918586E-2</v>
      </c>
    </row>
    <row r="1823" spans="1:7" x14ac:dyDescent="0.25">
      <c r="A1823" s="1"/>
      <c r="B1823" s="2">
        <v>37226</v>
      </c>
      <c r="C1823" s="1">
        <v>465</v>
      </c>
      <c r="D1823" s="1">
        <f t="shared" si="56"/>
        <v>-26</v>
      </c>
      <c r="E1823" s="1">
        <f ca="1">IF(ROW()&lt;13,"",AVERAGE(OFFSET(United_States[[#This Row],[Last]],,,-12)))</f>
        <v>461.91666666666669</v>
      </c>
      <c r="F1823" s="9">
        <f t="shared" si="57"/>
        <v>-5.2953156822810592E-2</v>
      </c>
      <c r="G1823" s="16">
        <f ca="1">IF(ROW()&lt;13,"",AVERAGE(OFFSET(United_States[[#This Row],[% Change]],,,-12)))</f>
        <v>1.4049732531823676E-2</v>
      </c>
    </row>
    <row r="1824" spans="1:7" x14ac:dyDescent="0.25">
      <c r="A1824" s="1"/>
      <c r="B1824" s="2">
        <v>37233</v>
      </c>
      <c r="C1824" s="1">
        <v>393</v>
      </c>
      <c r="D1824" s="1">
        <f t="shared" si="56"/>
        <v>-72</v>
      </c>
      <c r="E1824" s="1">
        <f ca="1">IF(ROW()&lt;13,"",AVERAGE(OFFSET(United_States[[#This Row],[Last]],,,-12)))</f>
        <v>461.75</v>
      </c>
      <c r="F1824" s="9">
        <f t="shared" si="57"/>
        <v>-0.15483870967741936</v>
      </c>
      <c r="G1824" s="16">
        <f ca="1">IF(ROW()&lt;13,"",AVERAGE(OFFSET(United_States[[#This Row],[% Change]],,,-12)))</f>
        <v>3.8017354835419986E-3</v>
      </c>
    </row>
    <row r="1825" spans="1:7" x14ac:dyDescent="0.25">
      <c r="A1825" s="1"/>
      <c r="B1825" s="2">
        <v>37240</v>
      </c>
      <c r="C1825" s="1">
        <v>389</v>
      </c>
      <c r="D1825" s="1">
        <f t="shared" si="56"/>
        <v>-4</v>
      </c>
      <c r="E1825" s="1">
        <f ca="1">IF(ROW()&lt;13,"",AVERAGE(OFFSET(United_States[[#This Row],[Last]],,,-12)))</f>
        <v>456.41666666666669</v>
      </c>
      <c r="F1825" s="9">
        <f t="shared" si="57"/>
        <v>-1.0178117048346057E-2</v>
      </c>
      <c r="G1825" s="16">
        <f ca="1">IF(ROW()&lt;13,"",AVERAGE(OFFSET(United_States[[#This Row],[% Change]],,,-12)))</f>
        <v>-9.2827278569847325E-3</v>
      </c>
    </row>
    <row r="1826" spans="1:7" x14ac:dyDescent="0.25">
      <c r="A1826" s="1"/>
      <c r="B1826" s="2">
        <v>37247</v>
      </c>
      <c r="C1826" s="1">
        <v>416</v>
      </c>
      <c r="D1826" s="1">
        <f t="shared" si="56"/>
        <v>27</v>
      </c>
      <c r="E1826" s="1">
        <f ca="1">IF(ROW()&lt;13,"",AVERAGE(OFFSET(United_States[[#This Row],[Last]],,,-12)))</f>
        <v>448</v>
      </c>
      <c r="F1826" s="9">
        <f t="shared" si="57"/>
        <v>6.9408740359897178E-2</v>
      </c>
      <c r="G1826" s="16">
        <f ca="1">IF(ROW()&lt;13,"",AVERAGE(OFFSET(United_States[[#This Row],[% Change]],,,-12)))</f>
        <v>-1.5272028927066883E-2</v>
      </c>
    </row>
    <row r="1827" spans="1:7" x14ac:dyDescent="0.25">
      <c r="A1827" s="1"/>
      <c r="B1827" s="2">
        <v>37254</v>
      </c>
      <c r="C1827" s="1">
        <v>421</v>
      </c>
      <c r="D1827" s="1">
        <f t="shared" si="56"/>
        <v>5</v>
      </c>
      <c r="E1827" s="1">
        <f ca="1">IF(ROW()&lt;13,"",AVERAGE(OFFSET(United_States[[#This Row],[Last]],,,-12)))</f>
        <v>443.41666666666669</v>
      </c>
      <c r="F1827" s="9">
        <f t="shared" si="57"/>
        <v>1.201923076923077E-2</v>
      </c>
      <c r="G1827" s="16">
        <f ca="1">IF(ROW()&lt;13,"",AVERAGE(OFFSET(United_States[[#This Row],[% Change]],,,-12)))</f>
        <v>-7.66178677560133E-3</v>
      </c>
    </row>
    <row r="1828" spans="1:7" x14ac:dyDescent="0.25">
      <c r="A1828" s="1"/>
      <c r="B1828" s="2">
        <v>37261</v>
      </c>
      <c r="C1828" s="1">
        <v>397</v>
      </c>
      <c r="D1828" s="1">
        <f t="shared" si="56"/>
        <v>-24</v>
      </c>
      <c r="E1828" s="1">
        <f ca="1">IF(ROW()&lt;13,"",AVERAGE(OFFSET(United_States[[#This Row],[Last]],,,-12)))</f>
        <v>436.33333333333331</v>
      </c>
      <c r="F1828" s="9">
        <f t="shared" si="57"/>
        <v>-5.7007125890736345E-2</v>
      </c>
      <c r="G1828" s="16">
        <f ca="1">IF(ROW()&lt;13,"",AVERAGE(OFFSET(United_States[[#This Row],[% Change]],,,-12)))</f>
        <v>-1.3462800767896584E-2</v>
      </c>
    </row>
    <row r="1829" spans="1:7" x14ac:dyDescent="0.25">
      <c r="A1829" s="1"/>
      <c r="B1829" s="2">
        <v>37268</v>
      </c>
      <c r="C1829" s="1">
        <v>418</v>
      </c>
      <c r="D1829" s="1">
        <f t="shared" si="56"/>
        <v>21</v>
      </c>
      <c r="E1829" s="1">
        <f ca="1">IF(ROW()&lt;13,"",AVERAGE(OFFSET(United_States[[#This Row],[Last]],,,-12)))</f>
        <v>431</v>
      </c>
      <c r="F1829" s="9">
        <f t="shared" si="57"/>
        <v>5.2896725440806043E-2</v>
      </c>
      <c r="G1829" s="16">
        <f ca="1">IF(ROW()&lt;13,"",AVERAGE(OFFSET(United_States[[#This Row],[% Change]],,,-12)))</f>
        <v>-9.0547403144960806E-3</v>
      </c>
    </row>
    <row r="1830" spans="1:7" x14ac:dyDescent="0.25">
      <c r="A1830" s="1"/>
      <c r="B1830" s="2">
        <v>37275</v>
      </c>
      <c r="C1830" s="1">
        <v>405</v>
      </c>
      <c r="D1830" s="1">
        <f t="shared" si="56"/>
        <v>-13</v>
      </c>
      <c r="E1830" s="1">
        <f ca="1">IF(ROW()&lt;13,"",AVERAGE(OFFSET(United_States[[#This Row],[Last]],,,-12)))</f>
        <v>424.5</v>
      </c>
      <c r="F1830" s="9">
        <f t="shared" si="57"/>
        <v>-3.1100478468899521E-2</v>
      </c>
      <c r="G1830" s="16">
        <f ca="1">IF(ROW()&lt;13,"",AVERAGE(OFFSET(United_States[[#This Row],[% Change]],,,-12)))</f>
        <v>-1.1819337586627751E-2</v>
      </c>
    </row>
    <row r="1831" spans="1:7" x14ac:dyDescent="0.25">
      <c r="A1831" s="1"/>
      <c r="B1831" s="2">
        <v>37282</v>
      </c>
      <c r="C1831" s="1">
        <v>414</v>
      </c>
      <c r="D1831" s="1">
        <f t="shared" si="56"/>
        <v>9</v>
      </c>
      <c r="E1831" s="1">
        <f ca="1">IF(ROW()&lt;13,"",AVERAGE(OFFSET(United_States[[#This Row],[Last]],,,-12)))</f>
        <v>422.33333333333331</v>
      </c>
      <c r="F1831" s="9">
        <f t="shared" si="57"/>
        <v>2.2222222222222223E-2</v>
      </c>
      <c r="G1831" s="16">
        <f ca="1">IF(ROW()&lt;13,"",AVERAGE(OFFSET(United_States[[#This Row],[% Change]],,,-12)))</f>
        <v>-2.5485761419532611E-3</v>
      </c>
    </row>
    <row r="1832" spans="1:7" x14ac:dyDescent="0.25">
      <c r="A1832" s="1"/>
      <c r="B1832" s="2">
        <v>37289</v>
      </c>
      <c r="C1832" s="1">
        <v>404</v>
      </c>
      <c r="D1832" s="1">
        <f t="shared" si="56"/>
        <v>-10</v>
      </c>
      <c r="E1832" s="1">
        <f ca="1">IF(ROW()&lt;13,"",AVERAGE(OFFSET(United_States[[#This Row],[Last]],,,-12)))</f>
        <v>420.33333333333331</v>
      </c>
      <c r="F1832" s="9">
        <f t="shared" si="57"/>
        <v>-2.4154589371980676E-2</v>
      </c>
      <c r="G1832" s="16">
        <f ca="1">IF(ROW()&lt;13,"",AVERAGE(OFFSET(United_States[[#This Row],[% Change]],,,-12)))</f>
        <v>-2.2887313168910464E-3</v>
      </c>
    </row>
    <row r="1833" spans="1:7" x14ac:dyDescent="0.25">
      <c r="A1833" s="1"/>
      <c r="B1833" s="2">
        <v>37296</v>
      </c>
      <c r="C1833" s="1">
        <v>397</v>
      </c>
      <c r="D1833" s="1">
        <f t="shared" si="56"/>
        <v>-7</v>
      </c>
      <c r="E1833" s="1">
        <f ca="1">IF(ROW()&lt;13,"",AVERAGE(OFFSET(United_States[[#This Row],[Last]],,,-12)))</f>
        <v>417.5</v>
      </c>
      <c r="F1833" s="9">
        <f t="shared" si="57"/>
        <v>-1.7326732673267328E-2</v>
      </c>
      <c r="G1833" s="16">
        <f ca="1">IF(ROW()&lt;13,"",AVERAGE(OFFSET(United_States[[#This Row],[% Change]],,,-12)))</f>
        <v>-4.3167378558627003E-3</v>
      </c>
    </row>
    <row r="1834" spans="1:7" x14ac:dyDescent="0.25">
      <c r="A1834" s="1"/>
      <c r="B1834" s="2">
        <v>37303</v>
      </c>
      <c r="C1834" s="1">
        <v>397</v>
      </c>
      <c r="D1834" s="1">
        <f t="shared" si="56"/>
        <v>0</v>
      </c>
      <c r="E1834" s="1">
        <f ca="1">IF(ROW()&lt;13,"",AVERAGE(OFFSET(United_States[[#This Row],[Last]],,,-12)))</f>
        <v>409.66666666666669</v>
      </c>
      <c r="F1834" s="9">
        <f t="shared" si="57"/>
        <v>0</v>
      </c>
      <c r="G1834" s="16">
        <f ca="1">IF(ROW()&lt;13,"",AVERAGE(OFFSET(United_States[[#This Row],[% Change]],,,-12)))</f>
        <v>-1.591766593010864E-2</v>
      </c>
    </row>
    <row r="1835" spans="1:7" x14ac:dyDescent="0.25">
      <c r="A1835" s="1"/>
      <c r="B1835" s="2">
        <v>37310</v>
      </c>
      <c r="C1835" s="1">
        <v>398</v>
      </c>
      <c r="D1835" s="1">
        <f t="shared" si="56"/>
        <v>1</v>
      </c>
      <c r="E1835" s="1">
        <f ca="1">IF(ROW()&lt;13,"",AVERAGE(OFFSET(United_States[[#This Row],[Last]],,,-12)))</f>
        <v>404.08333333333331</v>
      </c>
      <c r="F1835" s="9">
        <f t="shared" si="57"/>
        <v>2.5188916876574307E-3</v>
      </c>
      <c r="G1835" s="16">
        <f ca="1">IF(ROW()&lt;13,"",AVERAGE(OFFSET(United_States[[#This Row],[% Change]],,,-12)))</f>
        <v>-1.1294995220902972E-2</v>
      </c>
    </row>
    <row r="1836" spans="1:7" x14ac:dyDescent="0.25">
      <c r="A1836" s="1"/>
      <c r="B1836" s="2">
        <v>37317</v>
      </c>
      <c r="C1836" s="1">
        <v>392</v>
      </c>
      <c r="D1836" s="1">
        <f t="shared" si="56"/>
        <v>-6</v>
      </c>
      <c r="E1836" s="1">
        <f ca="1">IF(ROW()&lt;13,"",AVERAGE(OFFSET(United_States[[#This Row],[Last]],,,-12)))</f>
        <v>404</v>
      </c>
      <c r="F1836" s="9">
        <f t="shared" si="57"/>
        <v>-1.507537688442211E-2</v>
      </c>
      <c r="G1836" s="16">
        <f ca="1">IF(ROW()&lt;13,"",AVERAGE(OFFSET(United_States[[#This Row],[% Change]],,,-12)))</f>
        <v>3.519491785134686E-4</v>
      </c>
    </row>
    <row r="1837" spans="1:7" x14ac:dyDescent="0.25">
      <c r="A1837" s="1"/>
      <c r="B1837" s="2">
        <v>37324</v>
      </c>
      <c r="C1837" s="1">
        <v>399</v>
      </c>
      <c r="D1837" s="1">
        <f t="shared" si="56"/>
        <v>7</v>
      </c>
      <c r="E1837" s="1">
        <f ca="1">IF(ROW()&lt;13,"",AVERAGE(OFFSET(United_States[[#This Row],[Last]],,,-12)))</f>
        <v>404.83333333333331</v>
      </c>
      <c r="F1837" s="9">
        <f t="shared" si="57"/>
        <v>1.7857142857142856E-2</v>
      </c>
      <c r="G1837" s="16">
        <f ca="1">IF(ROW()&lt;13,"",AVERAGE(OFFSET(United_States[[#This Row],[% Change]],,,-12)))</f>
        <v>2.6882208373042106E-3</v>
      </c>
    </row>
    <row r="1838" spans="1:7" x14ac:dyDescent="0.25">
      <c r="A1838" s="1"/>
      <c r="B1838" s="2">
        <v>37331</v>
      </c>
      <c r="C1838" s="1">
        <v>392</v>
      </c>
      <c r="D1838" s="1">
        <f t="shared" si="56"/>
        <v>-7</v>
      </c>
      <c r="E1838" s="1">
        <f ca="1">IF(ROW()&lt;13,"",AVERAGE(OFFSET(United_States[[#This Row],[Last]],,,-12)))</f>
        <v>402.83333333333331</v>
      </c>
      <c r="F1838" s="9">
        <f t="shared" si="57"/>
        <v>-1.7543859649122806E-2</v>
      </c>
      <c r="G1838" s="16">
        <f ca="1">IF(ROW()&lt;13,"",AVERAGE(OFFSET(United_States[[#This Row],[% Change]],,,-12)))</f>
        <v>-4.5578291634474554E-3</v>
      </c>
    </row>
    <row r="1839" spans="1:7" x14ac:dyDescent="0.25">
      <c r="A1839" s="1"/>
      <c r="B1839" s="2">
        <v>37338</v>
      </c>
      <c r="C1839" s="1">
        <v>415</v>
      </c>
      <c r="D1839" s="1">
        <f t="shared" si="56"/>
        <v>23</v>
      </c>
      <c r="E1839" s="1">
        <f ca="1">IF(ROW()&lt;13,"",AVERAGE(OFFSET(United_States[[#This Row],[Last]],,,-12)))</f>
        <v>402.33333333333331</v>
      </c>
      <c r="F1839" s="9">
        <f t="shared" si="57"/>
        <v>5.8673469387755105E-2</v>
      </c>
      <c r="G1839" s="16">
        <f ca="1">IF(ROW()&lt;13,"",AVERAGE(OFFSET(United_States[[#This Row],[% Change]],,,-12)))</f>
        <v>-6.6997594523709374E-4</v>
      </c>
    </row>
    <row r="1840" spans="1:7" x14ac:dyDescent="0.25">
      <c r="A1840" s="1"/>
      <c r="B1840" s="2">
        <v>37345</v>
      </c>
      <c r="C1840" s="1">
        <v>479</v>
      </c>
      <c r="D1840" s="1">
        <f t="shared" si="56"/>
        <v>64</v>
      </c>
      <c r="E1840" s="1">
        <f ca="1">IF(ROW()&lt;13,"",AVERAGE(OFFSET(United_States[[#This Row],[Last]],,,-12)))</f>
        <v>409.16666666666669</v>
      </c>
      <c r="F1840" s="9">
        <f t="shared" si="57"/>
        <v>0.15421686746987953</v>
      </c>
      <c r="G1840" s="16">
        <f ca="1">IF(ROW()&lt;13,"",AVERAGE(OFFSET(United_States[[#This Row],[% Change]],,,-12)))</f>
        <v>1.6932023501480896E-2</v>
      </c>
    </row>
    <row r="1841" spans="1:7" x14ac:dyDescent="0.25">
      <c r="A1841" s="1"/>
      <c r="B1841" s="2">
        <v>37352</v>
      </c>
      <c r="C1841" s="1">
        <v>445</v>
      </c>
      <c r="D1841" s="1">
        <f t="shared" si="56"/>
        <v>-34</v>
      </c>
      <c r="E1841" s="1">
        <f ca="1">IF(ROW()&lt;13,"",AVERAGE(OFFSET(United_States[[#This Row],[Last]],,,-12)))</f>
        <v>411.41666666666669</v>
      </c>
      <c r="F1841" s="9">
        <f t="shared" si="57"/>
        <v>-7.0981210855949897E-2</v>
      </c>
      <c r="G1841" s="16">
        <f ca="1">IF(ROW()&lt;13,"",AVERAGE(OFFSET(United_States[[#This Row],[% Change]],,,-12)))</f>
        <v>6.6088621434179018E-3</v>
      </c>
    </row>
    <row r="1842" spans="1:7" x14ac:dyDescent="0.25">
      <c r="A1842" s="1"/>
      <c r="B1842" s="2">
        <v>37359</v>
      </c>
      <c r="C1842" s="1">
        <v>442</v>
      </c>
      <c r="D1842" s="1">
        <f t="shared" si="56"/>
        <v>-3</v>
      </c>
      <c r="E1842" s="1">
        <f ca="1">IF(ROW()&lt;13,"",AVERAGE(OFFSET(United_States[[#This Row],[Last]],,,-12)))</f>
        <v>414.5</v>
      </c>
      <c r="F1842" s="9">
        <f t="shared" si="57"/>
        <v>-6.7415730337078653E-3</v>
      </c>
      <c r="G1842" s="16">
        <f ca="1">IF(ROW()&lt;13,"",AVERAGE(OFFSET(United_States[[#This Row],[% Change]],,,-12)))</f>
        <v>8.638770929683872E-3</v>
      </c>
    </row>
    <row r="1843" spans="1:7" x14ac:dyDescent="0.25">
      <c r="A1843" s="1"/>
      <c r="B1843" s="2">
        <v>37366</v>
      </c>
      <c r="C1843" s="1">
        <v>416</v>
      </c>
      <c r="D1843" s="1">
        <f t="shared" si="56"/>
        <v>-26</v>
      </c>
      <c r="E1843" s="1">
        <f ca="1">IF(ROW()&lt;13,"",AVERAGE(OFFSET(United_States[[#This Row],[Last]],,,-12)))</f>
        <v>414.66666666666669</v>
      </c>
      <c r="F1843" s="9">
        <f t="shared" si="57"/>
        <v>-5.8823529411764705E-2</v>
      </c>
      <c r="G1843" s="16">
        <f ca="1">IF(ROW()&lt;13,"",AVERAGE(OFFSET(United_States[[#This Row],[% Change]],,,-12)))</f>
        <v>1.8849582935182945E-3</v>
      </c>
    </row>
    <row r="1844" spans="1:7" x14ac:dyDescent="0.25">
      <c r="A1844" s="1"/>
      <c r="B1844" s="2">
        <v>37373</v>
      </c>
      <c r="C1844" s="1">
        <v>414</v>
      </c>
      <c r="D1844" s="1">
        <f t="shared" si="56"/>
        <v>-2</v>
      </c>
      <c r="E1844" s="1">
        <f ca="1">IF(ROW()&lt;13,"",AVERAGE(OFFSET(United_States[[#This Row],[Last]],,,-12)))</f>
        <v>415.5</v>
      </c>
      <c r="F1844" s="9">
        <f t="shared" si="57"/>
        <v>-4.807692307692308E-3</v>
      </c>
      <c r="G1844" s="16">
        <f ca="1">IF(ROW()&lt;13,"",AVERAGE(OFFSET(United_States[[#This Row],[% Change]],,,-12)))</f>
        <v>3.4971997155423249E-3</v>
      </c>
    </row>
    <row r="1845" spans="1:7" x14ac:dyDescent="0.25">
      <c r="A1845" s="1"/>
      <c r="B1845" s="2">
        <v>37380</v>
      </c>
      <c r="C1845" s="1">
        <v>409</v>
      </c>
      <c r="D1845" s="1">
        <f t="shared" si="56"/>
        <v>-5</v>
      </c>
      <c r="E1845" s="1">
        <f ca="1">IF(ROW()&lt;13,"",AVERAGE(OFFSET(United_States[[#This Row],[Last]],,,-12)))</f>
        <v>416.5</v>
      </c>
      <c r="F1845" s="9">
        <f t="shared" si="57"/>
        <v>-1.2077294685990338E-2</v>
      </c>
      <c r="G1845" s="16">
        <f ca="1">IF(ROW()&lt;13,"",AVERAGE(OFFSET(United_States[[#This Row],[% Change]],,,-12)))</f>
        <v>3.9346528811487437E-3</v>
      </c>
    </row>
    <row r="1846" spans="1:7" x14ac:dyDescent="0.25">
      <c r="A1846" s="1"/>
      <c r="B1846" s="2">
        <v>37387</v>
      </c>
      <c r="C1846" s="1">
        <v>413</v>
      </c>
      <c r="D1846" s="1">
        <f t="shared" si="56"/>
        <v>4</v>
      </c>
      <c r="E1846" s="1">
        <f ca="1">IF(ROW()&lt;13,"",AVERAGE(OFFSET(United_States[[#This Row],[Last]],,,-12)))</f>
        <v>417.83333333333331</v>
      </c>
      <c r="F1846" s="9">
        <f t="shared" si="57"/>
        <v>9.7799511002444987E-3</v>
      </c>
      <c r="G1846" s="16">
        <f ca="1">IF(ROW()&lt;13,"",AVERAGE(OFFSET(United_States[[#This Row],[% Change]],,,-12)))</f>
        <v>4.7496488061691189E-3</v>
      </c>
    </row>
    <row r="1847" spans="1:7" x14ac:dyDescent="0.25">
      <c r="A1847" s="1"/>
      <c r="B1847" s="2">
        <v>37394</v>
      </c>
      <c r="C1847" s="1">
        <v>411</v>
      </c>
      <c r="D1847" s="1">
        <f t="shared" si="56"/>
        <v>-2</v>
      </c>
      <c r="E1847" s="1">
        <f ca="1">IF(ROW()&lt;13,"",AVERAGE(OFFSET(United_States[[#This Row],[Last]],,,-12)))</f>
        <v>418.91666666666669</v>
      </c>
      <c r="F1847" s="9">
        <f t="shared" si="57"/>
        <v>-4.8426150121065378E-3</v>
      </c>
      <c r="G1847" s="16">
        <f ca="1">IF(ROW()&lt;13,"",AVERAGE(OFFSET(United_States[[#This Row],[% Change]],,,-12)))</f>
        <v>4.1361899145221188E-3</v>
      </c>
    </row>
    <row r="1848" spans="1:7" x14ac:dyDescent="0.25">
      <c r="A1848" s="1"/>
      <c r="B1848" s="2">
        <v>37401</v>
      </c>
      <c r="C1848" s="1">
        <v>403</v>
      </c>
      <c r="D1848" s="1">
        <f t="shared" si="56"/>
        <v>-8</v>
      </c>
      <c r="E1848" s="1">
        <f ca="1">IF(ROW()&lt;13,"",AVERAGE(OFFSET(United_States[[#This Row],[Last]],,,-12)))</f>
        <v>419.83333333333331</v>
      </c>
      <c r="F1848" s="9">
        <f t="shared" si="57"/>
        <v>-1.9464720194647202E-2</v>
      </c>
      <c r="G1848" s="16">
        <f ca="1">IF(ROW()&lt;13,"",AVERAGE(OFFSET(United_States[[#This Row],[% Change]],,,-12)))</f>
        <v>3.770411305336696E-3</v>
      </c>
    </row>
    <row r="1849" spans="1:7" x14ac:dyDescent="0.25">
      <c r="A1849" s="1"/>
      <c r="B1849" s="2">
        <v>37408</v>
      </c>
      <c r="C1849" s="1">
        <v>378</v>
      </c>
      <c r="D1849" s="1">
        <f t="shared" si="56"/>
        <v>-25</v>
      </c>
      <c r="E1849" s="1">
        <f ca="1">IF(ROW()&lt;13,"",AVERAGE(OFFSET(United_States[[#This Row],[Last]],,,-12)))</f>
        <v>418.08333333333331</v>
      </c>
      <c r="F1849" s="9">
        <f t="shared" si="57"/>
        <v>-6.2034739454094295E-2</v>
      </c>
      <c r="G1849" s="16">
        <f ca="1">IF(ROW()&lt;13,"",AVERAGE(OFFSET(United_States[[#This Row],[% Change]],,,-12)))</f>
        <v>-2.8872455539330675E-3</v>
      </c>
    </row>
    <row r="1850" spans="1:7" x14ac:dyDescent="0.25">
      <c r="A1850" s="1"/>
      <c r="B1850" s="2">
        <v>37415</v>
      </c>
      <c r="C1850" s="1">
        <v>388</v>
      </c>
      <c r="D1850" s="1">
        <f t="shared" si="56"/>
        <v>10</v>
      </c>
      <c r="E1850" s="1">
        <f ca="1">IF(ROW()&lt;13,"",AVERAGE(OFFSET(United_States[[#This Row],[Last]],,,-12)))</f>
        <v>417.75</v>
      </c>
      <c r="F1850" s="9">
        <f t="shared" si="57"/>
        <v>2.6455026455026454E-2</v>
      </c>
      <c r="G1850" s="16">
        <f ca="1">IF(ROW()&lt;13,"",AVERAGE(OFFSET(United_States[[#This Row],[% Change]],,,-12)))</f>
        <v>7.7932828807937213E-4</v>
      </c>
    </row>
    <row r="1851" spans="1:7" x14ac:dyDescent="0.25">
      <c r="A1851" s="1"/>
      <c r="B1851" s="2">
        <v>37422</v>
      </c>
      <c r="C1851" s="1">
        <v>396</v>
      </c>
      <c r="D1851" s="1">
        <f t="shared" si="56"/>
        <v>8</v>
      </c>
      <c r="E1851" s="1">
        <f ca="1">IF(ROW()&lt;13,"",AVERAGE(OFFSET(United_States[[#This Row],[Last]],,,-12)))</f>
        <v>416.16666666666669</v>
      </c>
      <c r="F1851" s="9">
        <f t="shared" si="57"/>
        <v>2.0618556701030927E-2</v>
      </c>
      <c r="G1851" s="16">
        <f ca="1">IF(ROW()&lt;13,"",AVERAGE(OFFSET(United_States[[#This Row],[% Change]],,,-12)))</f>
        <v>-2.3919144358143123E-3</v>
      </c>
    </row>
    <row r="1852" spans="1:7" x14ac:dyDescent="0.25">
      <c r="A1852" s="1"/>
      <c r="B1852" s="2">
        <v>37429</v>
      </c>
      <c r="C1852" s="1">
        <v>388</v>
      </c>
      <c r="D1852" s="1">
        <f t="shared" si="56"/>
        <v>-8</v>
      </c>
      <c r="E1852" s="1">
        <f ca="1">IF(ROW()&lt;13,"",AVERAGE(OFFSET(United_States[[#This Row],[Last]],,,-12)))</f>
        <v>408.58333333333331</v>
      </c>
      <c r="F1852" s="9">
        <f t="shared" si="57"/>
        <v>-2.0202020202020204E-2</v>
      </c>
      <c r="G1852" s="16">
        <f ca="1">IF(ROW()&lt;13,"",AVERAGE(OFFSET(United_States[[#This Row],[% Change]],,,-12)))</f>
        <v>-1.6926821741805955E-2</v>
      </c>
    </row>
    <row r="1853" spans="1:7" x14ac:dyDescent="0.25">
      <c r="A1853" s="1"/>
      <c r="B1853" s="2">
        <v>37436</v>
      </c>
      <c r="C1853" s="1">
        <v>386</v>
      </c>
      <c r="D1853" s="1">
        <f t="shared" si="56"/>
        <v>-2</v>
      </c>
      <c r="E1853" s="1">
        <f ca="1">IF(ROW()&lt;13,"",AVERAGE(OFFSET(United_States[[#This Row],[Last]],,,-12)))</f>
        <v>403.66666666666669</v>
      </c>
      <c r="F1853" s="9">
        <f t="shared" si="57"/>
        <v>-5.1546391752577319E-3</v>
      </c>
      <c r="G1853" s="16">
        <f ca="1">IF(ROW()&lt;13,"",AVERAGE(OFFSET(United_States[[#This Row],[% Change]],,,-12)))</f>
        <v>-1.1441274101748278E-2</v>
      </c>
    </row>
    <row r="1854" spans="1:7" x14ac:dyDescent="0.25">
      <c r="A1854" s="1"/>
      <c r="B1854" s="2">
        <v>37443</v>
      </c>
      <c r="C1854" s="1">
        <v>391</v>
      </c>
      <c r="D1854" s="1">
        <f t="shared" si="56"/>
        <v>5</v>
      </c>
      <c r="E1854" s="1">
        <f ca="1">IF(ROW()&lt;13,"",AVERAGE(OFFSET(United_States[[#This Row],[Last]],,,-12)))</f>
        <v>399.41666666666669</v>
      </c>
      <c r="F1854" s="9">
        <f t="shared" si="57"/>
        <v>1.2953367875647668E-2</v>
      </c>
      <c r="G1854" s="16">
        <f ca="1">IF(ROW()&lt;13,"",AVERAGE(OFFSET(United_States[[#This Row],[% Change]],,,-12)))</f>
        <v>-9.8000290259686491E-3</v>
      </c>
    </row>
    <row r="1855" spans="1:7" x14ac:dyDescent="0.25">
      <c r="A1855" s="1"/>
      <c r="B1855" s="2">
        <v>37450</v>
      </c>
      <c r="C1855" s="1">
        <v>384</v>
      </c>
      <c r="D1855" s="1">
        <f t="shared" si="56"/>
        <v>-7</v>
      </c>
      <c r="E1855" s="1">
        <f ca="1">IF(ROW()&lt;13,"",AVERAGE(OFFSET(United_States[[#This Row],[Last]],,,-12)))</f>
        <v>396.75</v>
      </c>
      <c r="F1855" s="9">
        <f t="shared" si="57"/>
        <v>-1.7902813299232736E-2</v>
      </c>
      <c r="G1855" s="16">
        <f ca="1">IF(ROW()&lt;13,"",AVERAGE(OFFSET(United_States[[#This Row],[% Change]],,,-12)))</f>
        <v>-6.3899693499243175E-3</v>
      </c>
    </row>
    <row r="1856" spans="1:7" x14ac:dyDescent="0.25">
      <c r="A1856" s="1"/>
      <c r="B1856" s="2">
        <v>37457</v>
      </c>
      <c r="C1856" s="1">
        <v>379</v>
      </c>
      <c r="D1856" s="1">
        <f t="shared" si="56"/>
        <v>-5</v>
      </c>
      <c r="E1856" s="1">
        <f ca="1">IF(ROW()&lt;13,"",AVERAGE(OFFSET(United_States[[#This Row],[Last]],,,-12)))</f>
        <v>393.83333333333331</v>
      </c>
      <c r="F1856" s="9">
        <f t="shared" si="57"/>
        <v>-1.3020833333333334E-2</v>
      </c>
      <c r="G1856" s="16">
        <f ca="1">IF(ROW()&lt;13,"",AVERAGE(OFFSET(United_States[[#This Row],[% Change]],,,-12)))</f>
        <v>-7.0743977687277365E-3</v>
      </c>
    </row>
    <row r="1857" spans="1:7" x14ac:dyDescent="0.25">
      <c r="A1857" s="1"/>
      <c r="B1857" s="2">
        <v>37464</v>
      </c>
      <c r="C1857" s="1">
        <v>390</v>
      </c>
      <c r="D1857" s="1">
        <f t="shared" si="56"/>
        <v>11</v>
      </c>
      <c r="E1857" s="1">
        <f ca="1">IF(ROW()&lt;13,"",AVERAGE(OFFSET(United_States[[#This Row],[Last]],,,-12)))</f>
        <v>392.25</v>
      </c>
      <c r="F1857" s="9">
        <f t="shared" si="57"/>
        <v>2.9023746701846966E-2</v>
      </c>
      <c r="G1857" s="16">
        <f ca="1">IF(ROW()&lt;13,"",AVERAGE(OFFSET(United_States[[#This Row],[% Change]],,,-12)))</f>
        <v>-3.6493109864079599E-3</v>
      </c>
    </row>
    <row r="1858" spans="1:7" x14ac:dyDescent="0.25">
      <c r="A1858" s="1"/>
      <c r="B1858" s="2">
        <v>37471</v>
      </c>
      <c r="C1858" s="1">
        <v>388</v>
      </c>
      <c r="D1858" s="1">
        <f t="shared" ref="D1858:D1921" si="58">C1858-C1857</f>
        <v>-2</v>
      </c>
      <c r="E1858" s="1">
        <f ca="1">IF(ROW()&lt;13,"",AVERAGE(OFFSET(United_States[[#This Row],[Last]],,,-12)))</f>
        <v>390.16666666666669</v>
      </c>
      <c r="F1858" s="9">
        <f t="shared" ref="F1858:F1921" si="59">(C1858-C1857)/C1857</f>
        <v>-5.1282051282051282E-3</v>
      </c>
      <c r="G1858" s="16">
        <f ca="1">IF(ROW()&lt;13,"",AVERAGE(OFFSET(United_States[[#This Row],[% Change]],,,-12)))</f>
        <v>-4.8916573387787626E-3</v>
      </c>
    </row>
    <row r="1859" spans="1:7" x14ac:dyDescent="0.25">
      <c r="A1859" s="1"/>
      <c r="B1859" s="2">
        <v>37478</v>
      </c>
      <c r="C1859" s="1">
        <v>389</v>
      </c>
      <c r="D1859" s="1">
        <f t="shared" si="58"/>
        <v>1</v>
      </c>
      <c r="E1859" s="1">
        <f ca="1">IF(ROW()&lt;13,"",AVERAGE(OFFSET(United_States[[#This Row],[Last]],,,-12)))</f>
        <v>388.33333333333331</v>
      </c>
      <c r="F1859" s="9">
        <f t="shared" si="59"/>
        <v>2.5773195876288659E-3</v>
      </c>
      <c r="G1859" s="16">
        <f ca="1">IF(ROW()&lt;13,"",AVERAGE(OFFSET(United_States[[#This Row],[% Change]],,,-12)))</f>
        <v>-4.2733294554674808E-3</v>
      </c>
    </row>
    <row r="1860" spans="1:7" x14ac:dyDescent="0.25">
      <c r="A1860" s="1"/>
      <c r="B1860" s="2">
        <v>37485</v>
      </c>
      <c r="C1860" s="1">
        <v>399</v>
      </c>
      <c r="D1860" s="1">
        <f t="shared" si="58"/>
        <v>10</v>
      </c>
      <c r="E1860" s="1">
        <f ca="1">IF(ROW()&lt;13,"",AVERAGE(OFFSET(United_States[[#This Row],[Last]],,,-12)))</f>
        <v>388</v>
      </c>
      <c r="F1860" s="9">
        <f t="shared" si="59"/>
        <v>2.570694087403599E-2</v>
      </c>
      <c r="G1860" s="16">
        <f ca="1">IF(ROW()&lt;13,"",AVERAGE(OFFSET(United_States[[#This Row],[% Change]],,,-12)))</f>
        <v>-5.0902436641054715E-4</v>
      </c>
    </row>
    <row r="1861" spans="1:7" x14ac:dyDescent="0.25">
      <c r="A1861" s="1"/>
      <c r="B1861" s="2">
        <v>37492</v>
      </c>
      <c r="C1861" s="1">
        <v>398</v>
      </c>
      <c r="D1861" s="1">
        <f t="shared" si="58"/>
        <v>-1</v>
      </c>
      <c r="E1861" s="1">
        <f ca="1">IF(ROW()&lt;13,"",AVERAGE(OFFSET(United_States[[#This Row],[Last]],,,-12)))</f>
        <v>389.66666666666669</v>
      </c>
      <c r="F1861" s="9">
        <f t="shared" si="59"/>
        <v>-2.5062656641604009E-3</v>
      </c>
      <c r="G1861" s="16">
        <f ca="1">IF(ROW()&lt;13,"",AVERAGE(OFFSET(United_States[[#This Row],[% Change]],,,-12)))</f>
        <v>4.4516817827506107E-3</v>
      </c>
    </row>
    <row r="1862" spans="1:7" x14ac:dyDescent="0.25">
      <c r="A1862" s="1"/>
      <c r="B1862" s="2">
        <v>37499</v>
      </c>
      <c r="C1862" s="1">
        <v>394</v>
      </c>
      <c r="D1862" s="1">
        <f t="shared" si="58"/>
        <v>-4</v>
      </c>
      <c r="E1862" s="1">
        <f ca="1">IF(ROW()&lt;13,"",AVERAGE(OFFSET(United_States[[#This Row],[Last]],,,-12)))</f>
        <v>390.16666666666669</v>
      </c>
      <c r="F1862" s="9">
        <f t="shared" si="59"/>
        <v>-1.0050251256281407E-2</v>
      </c>
      <c r="G1862" s="16">
        <f ca="1">IF(ROW()&lt;13,"",AVERAGE(OFFSET(United_States[[#This Row],[% Change]],,,-12)))</f>
        <v>1.4095753068082892E-3</v>
      </c>
    </row>
    <row r="1863" spans="1:7" x14ac:dyDescent="0.25">
      <c r="A1863" s="1"/>
      <c r="B1863" s="2">
        <v>37506</v>
      </c>
      <c r="C1863" s="1">
        <v>416</v>
      </c>
      <c r="D1863" s="1">
        <f t="shared" si="58"/>
        <v>22</v>
      </c>
      <c r="E1863" s="1">
        <f ca="1">IF(ROW()&lt;13,"",AVERAGE(OFFSET(United_States[[#This Row],[Last]],,,-12)))</f>
        <v>391.83333333333331</v>
      </c>
      <c r="F1863" s="9">
        <f t="shared" si="59"/>
        <v>5.5837563451776651E-2</v>
      </c>
      <c r="G1863" s="16">
        <f ca="1">IF(ROW()&lt;13,"",AVERAGE(OFFSET(United_States[[#This Row],[% Change]],,,-12)))</f>
        <v>4.3444925360371003E-3</v>
      </c>
    </row>
    <row r="1864" spans="1:7" x14ac:dyDescent="0.25">
      <c r="A1864" s="1"/>
      <c r="B1864" s="2">
        <v>37513</v>
      </c>
      <c r="C1864" s="1">
        <v>412</v>
      </c>
      <c r="D1864" s="1">
        <f t="shared" si="58"/>
        <v>-4</v>
      </c>
      <c r="E1864" s="1">
        <f ca="1">IF(ROW()&lt;13,"",AVERAGE(OFFSET(United_States[[#This Row],[Last]],,,-12)))</f>
        <v>393.83333333333331</v>
      </c>
      <c r="F1864" s="9">
        <f t="shared" si="59"/>
        <v>-9.6153846153846159E-3</v>
      </c>
      <c r="G1864" s="16">
        <f ca="1">IF(ROW()&lt;13,"",AVERAGE(OFFSET(United_States[[#This Row],[% Change]],,,-12)))</f>
        <v>5.226712168256732E-3</v>
      </c>
    </row>
    <row r="1865" spans="1:7" x14ac:dyDescent="0.25">
      <c r="A1865" s="1"/>
      <c r="B1865" s="2">
        <v>37520</v>
      </c>
      <c r="C1865" s="1">
        <v>401</v>
      </c>
      <c r="D1865" s="1">
        <f t="shared" si="58"/>
        <v>-11</v>
      </c>
      <c r="E1865" s="1">
        <f ca="1">IF(ROW()&lt;13,"",AVERAGE(OFFSET(United_States[[#This Row],[Last]],,,-12)))</f>
        <v>395.08333333333331</v>
      </c>
      <c r="F1865" s="9">
        <f t="shared" si="59"/>
        <v>-2.6699029126213591E-2</v>
      </c>
      <c r="G1865" s="16">
        <f ca="1">IF(ROW()&lt;13,"",AVERAGE(OFFSET(United_States[[#This Row],[% Change]],,,-12)))</f>
        <v>3.4313463390104105E-3</v>
      </c>
    </row>
    <row r="1866" spans="1:7" x14ac:dyDescent="0.25">
      <c r="A1866" s="1"/>
      <c r="B1866" s="2">
        <v>37527</v>
      </c>
      <c r="C1866" s="1">
        <v>409</v>
      </c>
      <c r="D1866" s="1">
        <f t="shared" si="58"/>
        <v>8</v>
      </c>
      <c r="E1866" s="1">
        <f ca="1">IF(ROW()&lt;13,"",AVERAGE(OFFSET(United_States[[#This Row],[Last]],,,-12)))</f>
        <v>396.58333333333331</v>
      </c>
      <c r="F1866" s="9">
        <f t="shared" si="59"/>
        <v>1.9950124688279301E-2</v>
      </c>
      <c r="G1866" s="16">
        <f ca="1">IF(ROW()&lt;13,"",AVERAGE(OFFSET(United_States[[#This Row],[% Change]],,,-12)))</f>
        <v>4.0144094067297133E-3</v>
      </c>
    </row>
    <row r="1867" spans="1:7" x14ac:dyDescent="0.25">
      <c r="A1867" s="1"/>
      <c r="B1867" s="2">
        <v>37534</v>
      </c>
      <c r="C1867" s="1">
        <v>404</v>
      </c>
      <c r="D1867" s="1">
        <f t="shared" si="58"/>
        <v>-5</v>
      </c>
      <c r="E1867" s="1">
        <f ca="1">IF(ROW()&lt;13,"",AVERAGE(OFFSET(United_States[[#This Row],[Last]],,,-12)))</f>
        <v>398.25</v>
      </c>
      <c r="F1867" s="9">
        <f t="shared" si="59"/>
        <v>-1.2224938875305624E-2</v>
      </c>
      <c r="G1867" s="16">
        <f ca="1">IF(ROW()&lt;13,"",AVERAGE(OFFSET(United_States[[#This Row],[% Change]],,,-12)))</f>
        <v>4.4875656087236373E-3</v>
      </c>
    </row>
    <row r="1868" spans="1:7" x14ac:dyDescent="0.25">
      <c r="A1868" s="1"/>
      <c r="B1868" s="2">
        <v>37541</v>
      </c>
      <c r="C1868" s="1">
        <v>405</v>
      </c>
      <c r="D1868" s="1">
        <f t="shared" si="58"/>
        <v>1</v>
      </c>
      <c r="E1868" s="1">
        <f ca="1">IF(ROW()&lt;13,"",AVERAGE(OFFSET(United_States[[#This Row],[Last]],,,-12)))</f>
        <v>400.41666666666669</v>
      </c>
      <c r="F1868" s="9">
        <f t="shared" si="59"/>
        <v>2.4752475247524753E-3</v>
      </c>
      <c r="G1868" s="16">
        <f ca="1">IF(ROW()&lt;13,"",AVERAGE(OFFSET(United_States[[#This Row],[% Change]],,,-12)))</f>
        <v>5.7789056802307892E-3</v>
      </c>
    </row>
    <row r="1869" spans="1:7" x14ac:dyDescent="0.25">
      <c r="A1869" s="1"/>
      <c r="B1869" s="2">
        <v>37548</v>
      </c>
      <c r="C1869" s="1">
        <v>412</v>
      </c>
      <c r="D1869" s="1">
        <f t="shared" si="58"/>
        <v>7</v>
      </c>
      <c r="E1869" s="1">
        <f ca="1">IF(ROW()&lt;13,"",AVERAGE(OFFSET(United_States[[#This Row],[Last]],,,-12)))</f>
        <v>402.25</v>
      </c>
      <c r="F1869" s="9">
        <f t="shared" si="59"/>
        <v>1.7283950617283949E-2</v>
      </c>
      <c r="G1869" s="16">
        <f ca="1">IF(ROW()&lt;13,"",AVERAGE(OFFSET(United_States[[#This Row],[% Change]],,,-12)))</f>
        <v>4.8005893398505384E-3</v>
      </c>
    </row>
    <row r="1870" spans="1:7" x14ac:dyDescent="0.25">
      <c r="A1870" s="1"/>
      <c r="B1870" s="2">
        <v>37555</v>
      </c>
      <c r="C1870" s="1">
        <v>409</v>
      </c>
      <c r="D1870" s="1">
        <f t="shared" si="58"/>
        <v>-3</v>
      </c>
      <c r="E1870" s="1">
        <f ca="1">IF(ROW()&lt;13,"",AVERAGE(OFFSET(United_States[[#This Row],[Last]],,,-12)))</f>
        <v>404</v>
      </c>
      <c r="F1870" s="9">
        <f t="shared" si="59"/>
        <v>-7.2815533980582527E-3</v>
      </c>
      <c r="G1870" s="16">
        <f ca="1">IF(ROW()&lt;13,"",AVERAGE(OFFSET(United_States[[#This Row],[% Change]],,,-12)))</f>
        <v>4.6211436506961127E-3</v>
      </c>
    </row>
    <row r="1871" spans="1:7" x14ac:dyDescent="0.25">
      <c r="A1871" s="1"/>
      <c r="B1871" s="2">
        <v>37562</v>
      </c>
      <c r="C1871" s="1">
        <v>405</v>
      </c>
      <c r="D1871" s="1">
        <f t="shared" si="58"/>
        <v>-4</v>
      </c>
      <c r="E1871" s="1">
        <f ca="1">IF(ROW()&lt;13,"",AVERAGE(OFFSET(United_States[[#This Row],[Last]],,,-12)))</f>
        <v>405.33333333333331</v>
      </c>
      <c r="F1871" s="9">
        <f t="shared" si="59"/>
        <v>-9.7799511002444987E-3</v>
      </c>
      <c r="G1871" s="16">
        <f ca="1">IF(ROW()&lt;13,"",AVERAGE(OFFSET(United_States[[#This Row],[% Change]],,,-12)))</f>
        <v>3.5913710933733315E-3</v>
      </c>
    </row>
    <row r="1872" spans="1:7" x14ac:dyDescent="0.25">
      <c r="A1872" s="1"/>
      <c r="B1872" s="2">
        <v>37569</v>
      </c>
      <c r="C1872" s="1">
        <v>400</v>
      </c>
      <c r="D1872" s="1">
        <f t="shared" si="58"/>
        <v>-5</v>
      </c>
      <c r="E1872" s="1">
        <f ca="1">IF(ROW()&lt;13,"",AVERAGE(OFFSET(United_States[[#This Row],[Last]],,,-12)))</f>
        <v>405.41666666666669</v>
      </c>
      <c r="F1872" s="9">
        <f t="shared" si="59"/>
        <v>-1.2345679012345678E-2</v>
      </c>
      <c r="G1872" s="16">
        <f ca="1">IF(ROW()&lt;13,"",AVERAGE(OFFSET(United_States[[#This Row],[% Change]],,,-12)))</f>
        <v>4.2031943617485898E-4</v>
      </c>
    </row>
    <row r="1873" spans="1:7" x14ac:dyDescent="0.25">
      <c r="A1873" s="1"/>
      <c r="B1873" s="2">
        <v>37576</v>
      </c>
      <c r="C1873" s="1">
        <v>389</v>
      </c>
      <c r="D1873" s="1">
        <f t="shared" si="58"/>
        <v>-11</v>
      </c>
      <c r="E1873" s="1">
        <f ca="1">IF(ROW()&lt;13,"",AVERAGE(OFFSET(United_States[[#This Row],[Last]],,,-12)))</f>
        <v>404.66666666666669</v>
      </c>
      <c r="F1873" s="9">
        <f t="shared" si="59"/>
        <v>-2.75E-2</v>
      </c>
      <c r="G1873" s="16">
        <f ca="1">IF(ROW()&lt;13,"",AVERAGE(OFFSET(United_States[[#This Row],[% Change]],,,-12)))</f>
        <v>-1.662491758478441E-3</v>
      </c>
    </row>
    <row r="1874" spans="1:7" x14ac:dyDescent="0.25">
      <c r="A1874" s="1"/>
      <c r="B1874" s="2">
        <v>37583</v>
      </c>
      <c r="C1874" s="1">
        <v>390</v>
      </c>
      <c r="D1874" s="1">
        <f t="shared" si="58"/>
        <v>1</v>
      </c>
      <c r="E1874" s="1">
        <f ca="1">IF(ROW()&lt;13,"",AVERAGE(OFFSET(United_States[[#This Row],[Last]],,,-12)))</f>
        <v>404.33333333333331</v>
      </c>
      <c r="F1874" s="9">
        <f t="shared" si="59"/>
        <v>2.5706940874035988E-3</v>
      </c>
      <c r="G1874" s="16">
        <f ca="1">IF(ROW()&lt;13,"",AVERAGE(OFFSET(United_States[[#This Row],[% Change]],,,-12)))</f>
        <v>-6.1074631317135789E-4</v>
      </c>
    </row>
    <row r="1875" spans="1:7" x14ac:dyDescent="0.25">
      <c r="A1875" s="1"/>
      <c r="B1875" s="2">
        <v>37590</v>
      </c>
      <c r="C1875" s="1">
        <v>377</v>
      </c>
      <c r="D1875" s="1">
        <f t="shared" si="58"/>
        <v>-13</v>
      </c>
      <c r="E1875" s="1">
        <f ca="1">IF(ROW()&lt;13,"",AVERAGE(OFFSET(United_States[[#This Row],[Last]],,,-12)))</f>
        <v>401.08333333333331</v>
      </c>
      <c r="F1875" s="9">
        <f t="shared" si="59"/>
        <v>-3.3333333333333333E-2</v>
      </c>
      <c r="G1875" s="16">
        <f ca="1">IF(ROW()&lt;13,"",AVERAGE(OFFSET(United_States[[#This Row],[% Change]],,,-12)))</f>
        <v>-8.0416543785971888E-3</v>
      </c>
    </row>
    <row r="1876" spans="1:7" x14ac:dyDescent="0.25">
      <c r="A1876" s="1"/>
      <c r="B1876" s="2">
        <v>37597</v>
      </c>
      <c r="C1876" s="1">
        <v>425</v>
      </c>
      <c r="D1876" s="1">
        <f t="shared" si="58"/>
        <v>48</v>
      </c>
      <c r="E1876" s="1">
        <f ca="1">IF(ROW()&lt;13,"",AVERAGE(OFFSET(United_States[[#This Row],[Last]],,,-12)))</f>
        <v>402.16666666666669</v>
      </c>
      <c r="F1876" s="9">
        <f t="shared" si="59"/>
        <v>0.1273209549071618</v>
      </c>
      <c r="G1876" s="16">
        <f ca="1">IF(ROW()&lt;13,"",AVERAGE(OFFSET(United_States[[#This Row],[% Change]],,,-12)))</f>
        <v>3.3697072482816795E-3</v>
      </c>
    </row>
    <row r="1877" spans="1:7" x14ac:dyDescent="0.25">
      <c r="A1877" s="1"/>
      <c r="B1877" s="2">
        <v>37604</v>
      </c>
      <c r="C1877" s="1">
        <v>429</v>
      </c>
      <c r="D1877" s="1">
        <f t="shared" si="58"/>
        <v>4</v>
      </c>
      <c r="E1877" s="1">
        <f ca="1">IF(ROW()&lt;13,"",AVERAGE(OFFSET(United_States[[#This Row],[Last]],,,-12)))</f>
        <v>404.5</v>
      </c>
      <c r="F1877" s="9">
        <f t="shared" si="59"/>
        <v>9.4117647058823521E-3</v>
      </c>
      <c r="G1877" s="16">
        <f ca="1">IF(ROW()&lt;13,"",AVERAGE(OFFSET(United_States[[#This Row],[% Change]],,,-12)))</f>
        <v>6.3789400676230075E-3</v>
      </c>
    </row>
    <row r="1878" spans="1:7" x14ac:dyDescent="0.25">
      <c r="A1878" s="1"/>
      <c r="B1878" s="2">
        <v>37611</v>
      </c>
      <c r="C1878" s="1">
        <v>394</v>
      </c>
      <c r="D1878" s="1">
        <f t="shared" si="58"/>
        <v>-35</v>
      </c>
      <c r="E1878" s="1">
        <f ca="1">IF(ROW()&lt;13,"",AVERAGE(OFFSET(United_States[[#This Row],[Last]],,,-12)))</f>
        <v>403.25</v>
      </c>
      <c r="F1878" s="9">
        <f t="shared" si="59"/>
        <v>-8.1585081585081584E-2</v>
      </c>
      <c r="G1878" s="16">
        <f ca="1">IF(ROW()&lt;13,"",AVERAGE(OFFSET(United_States[[#This Row],[% Change]],,,-12)))</f>
        <v>-2.0823271218237335E-3</v>
      </c>
    </row>
    <row r="1879" spans="1:7" x14ac:dyDescent="0.25">
      <c r="A1879" s="1"/>
      <c r="B1879" s="2">
        <v>37618</v>
      </c>
      <c r="C1879" s="1">
        <v>409</v>
      </c>
      <c r="D1879" s="1">
        <f t="shared" si="58"/>
        <v>15</v>
      </c>
      <c r="E1879" s="1">
        <f ca="1">IF(ROW()&lt;13,"",AVERAGE(OFFSET(United_States[[#This Row],[Last]],,,-12)))</f>
        <v>403.66666666666669</v>
      </c>
      <c r="F1879" s="9">
        <f t="shared" si="59"/>
        <v>3.8071065989847719E-2</v>
      </c>
      <c r="G1879" s="16">
        <f ca="1">IF(ROW()&lt;13,"",AVERAGE(OFFSET(United_States[[#This Row],[% Change]],,,-12)))</f>
        <v>2.1090066169390451E-3</v>
      </c>
    </row>
    <row r="1880" spans="1:7" x14ac:dyDescent="0.25">
      <c r="A1880" s="1"/>
      <c r="B1880" s="2">
        <v>37625</v>
      </c>
      <c r="C1880" s="1">
        <v>393</v>
      </c>
      <c r="D1880" s="1">
        <f t="shared" si="58"/>
        <v>-16</v>
      </c>
      <c r="E1880" s="1">
        <f ca="1">IF(ROW()&lt;13,"",AVERAGE(OFFSET(United_States[[#This Row],[Last]],,,-12)))</f>
        <v>402.66666666666669</v>
      </c>
      <c r="F1880" s="9">
        <f t="shared" si="59"/>
        <v>-3.9119804400977995E-2</v>
      </c>
      <c r="G1880" s="16">
        <f ca="1">IF(ROW()&lt;13,"",AVERAGE(OFFSET(United_States[[#This Row],[% Change]],,,-12)))</f>
        <v>-1.3572477102051599E-3</v>
      </c>
    </row>
    <row r="1881" spans="1:7" x14ac:dyDescent="0.25">
      <c r="A1881" s="1"/>
      <c r="B1881" s="2">
        <v>37632</v>
      </c>
      <c r="C1881" s="1">
        <v>378</v>
      </c>
      <c r="D1881" s="1">
        <f t="shared" si="58"/>
        <v>-15</v>
      </c>
      <c r="E1881" s="1">
        <f ca="1">IF(ROW()&lt;13,"",AVERAGE(OFFSET(United_States[[#This Row],[Last]],,,-12)))</f>
        <v>399.83333333333331</v>
      </c>
      <c r="F1881" s="9">
        <f t="shared" si="59"/>
        <v>-3.8167938931297711E-2</v>
      </c>
      <c r="G1881" s="16">
        <f ca="1">IF(ROW()&lt;13,"",AVERAGE(OFFSET(United_States[[#This Row],[% Change]],,,-12)))</f>
        <v>-5.9782385059202981E-3</v>
      </c>
    </row>
    <row r="1882" spans="1:7" x14ac:dyDescent="0.25">
      <c r="A1882" s="1"/>
      <c r="B1882" s="2">
        <v>37639</v>
      </c>
      <c r="C1882" s="1">
        <v>402</v>
      </c>
      <c r="D1882" s="1">
        <f t="shared" si="58"/>
        <v>24</v>
      </c>
      <c r="E1882" s="1">
        <f ca="1">IF(ROW()&lt;13,"",AVERAGE(OFFSET(United_States[[#This Row],[Last]],,,-12)))</f>
        <v>399.25</v>
      </c>
      <c r="F1882" s="9">
        <f t="shared" si="59"/>
        <v>6.3492063492063489E-2</v>
      </c>
      <c r="G1882" s="16">
        <f ca="1">IF(ROW()&lt;13,"",AVERAGE(OFFSET(United_States[[#This Row],[% Change]],,,-12)))</f>
        <v>-8.0437098410153049E-5</v>
      </c>
    </row>
    <row r="1883" spans="1:7" x14ac:dyDescent="0.25">
      <c r="A1883" s="1"/>
      <c r="B1883" s="2">
        <v>37646</v>
      </c>
      <c r="C1883" s="1">
        <v>407</v>
      </c>
      <c r="D1883" s="1">
        <f t="shared" si="58"/>
        <v>5</v>
      </c>
      <c r="E1883" s="1">
        <f ca="1">IF(ROW()&lt;13,"",AVERAGE(OFFSET(United_States[[#This Row],[Last]],,,-12)))</f>
        <v>399.41666666666669</v>
      </c>
      <c r="F1883" s="9">
        <f t="shared" si="59"/>
        <v>1.2437810945273632E-2</v>
      </c>
      <c r="G1883" s="16">
        <f ca="1">IF(ROW()&lt;13,"",AVERAGE(OFFSET(United_States[[#This Row],[% Change]],,,-12)))</f>
        <v>1.7710430720496919E-3</v>
      </c>
    </row>
    <row r="1884" spans="1:7" x14ac:dyDescent="0.25">
      <c r="A1884" s="1"/>
      <c r="B1884" s="2">
        <v>37653</v>
      </c>
      <c r="C1884" s="1">
        <v>413</v>
      </c>
      <c r="D1884" s="1">
        <f t="shared" si="58"/>
        <v>6</v>
      </c>
      <c r="E1884" s="1">
        <f ca="1">IF(ROW()&lt;13,"",AVERAGE(OFFSET(United_States[[#This Row],[Last]],,,-12)))</f>
        <v>400.5</v>
      </c>
      <c r="F1884" s="9">
        <f t="shared" si="59"/>
        <v>1.4742014742014743E-2</v>
      </c>
      <c r="G1884" s="16">
        <f ca="1">IF(ROW()&lt;13,"",AVERAGE(OFFSET(United_States[[#This Row],[% Change]],,,-12)))</f>
        <v>4.0283508849130603E-3</v>
      </c>
    </row>
    <row r="1885" spans="1:7" x14ac:dyDescent="0.25">
      <c r="A1885" s="1"/>
      <c r="B1885" s="2">
        <v>37660</v>
      </c>
      <c r="C1885" s="1">
        <v>390</v>
      </c>
      <c r="D1885" s="1">
        <f t="shared" si="58"/>
        <v>-23</v>
      </c>
      <c r="E1885" s="1">
        <f ca="1">IF(ROW()&lt;13,"",AVERAGE(OFFSET(United_States[[#This Row],[Last]],,,-12)))</f>
        <v>400.58333333333331</v>
      </c>
      <c r="F1885" s="9">
        <f t="shared" si="59"/>
        <v>-5.569007263922518E-2</v>
      </c>
      <c r="G1885" s="16">
        <f ca="1">IF(ROW()&lt;13,"",AVERAGE(OFFSET(United_States[[#This Row],[% Change]],,,-12)))</f>
        <v>1.6791781649776287E-3</v>
      </c>
    </row>
    <row r="1886" spans="1:7" x14ac:dyDescent="0.25">
      <c r="A1886" s="1"/>
      <c r="B1886" s="2">
        <v>37667</v>
      </c>
      <c r="C1886" s="1">
        <v>420</v>
      </c>
      <c r="D1886" s="1">
        <f t="shared" si="58"/>
        <v>30</v>
      </c>
      <c r="E1886" s="1">
        <f ca="1">IF(ROW()&lt;13,"",AVERAGE(OFFSET(United_States[[#This Row],[Last]],,,-12)))</f>
        <v>403.08333333333331</v>
      </c>
      <c r="F1886" s="9">
        <f t="shared" si="59"/>
        <v>7.6923076923076927E-2</v>
      </c>
      <c r="G1886" s="16">
        <f ca="1">IF(ROW()&lt;13,"",AVERAGE(OFFSET(United_States[[#This Row],[% Change]],,,-12)))</f>
        <v>7.8752100679504063E-3</v>
      </c>
    </row>
    <row r="1887" spans="1:7" x14ac:dyDescent="0.25">
      <c r="A1887" s="1"/>
      <c r="B1887" s="2">
        <v>37674</v>
      </c>
      <c r="C1887" s="1">
        <v>421</v>
      </c>
      <c r="D1887" s="1">
        <f t="shared" si="58"/>
        <v>1</v>
      </c>
      <c r="E1887" s="1">
        <f ca="1">IF(ROW()&lt;13,"",AVERAGE(OFFSET(United_States[[#This Row],[Last]],,,-12)))</f>
        <v>406.75</v>
      </c>
      <c r="F1887" s="9">
        <f t="shared" si="59"/>
        <v>2.3809523809523812E-3</v>
      </c>
      <c r="G1887" s="16">
        <f ca="1">IF(ROW()&lt;13,"",AVERAGE(OFFSET(United_States[[#This Row],[% Change]],,,-12)))</f>
        <v>1.0851400544140877E-2</v>
      </c>
    </row>
    <row r="1888" spans="1:7" x14ac:dyDescent="0.25">
      <c r="A1888" s="1"/>
      <c r="B1888" s="2">
        <v>37681</v>
      </c>
      <c r="C1888" s="1">
        <v>436</v>
      </c>
      <c r="D1888" s="1">
        <f t="shared" si="58"/>
        <v>15</v>
      </c>
      <c r="E1888" s="1">
        <f ca="1">IF(ROW()&lt;13,"",AVERAGE(OFFSET(United_States[[#This Row],[Last]],,,-12)))</f>
        <v>407.66666666666669</v>
      </c>
      <c r="F1888" s="9">
        <f t="shared" si="59"/>
        <v>3.5629453681710214E-2</v>
      </c>
      <c r="G1888" s="16">
        <f ca="1">IF(ROW()&lt;13,"",AVERAGE(OFFSET(United_States[[#This Row],[% Change]],,,-12)))</f>
        <v>3.2104421086865827E-3</v>
      </c>
    </row>
    <row r="1889" spans="1:7" x14ac:dyDescent="0.25">
      <c r="A1889" s="1"/>
      <c r="B1889" s="2">
        <v>37688</v>
      </c>
      <c r="C1889" s="1">
        <v>424</v>
      </c>
      <c r="D1889" s="1">
        <f t="shared" si="58"/>
        <v>-12</v>
      </c>
      <c r="E1889" s="1">
        <f ca="1">IF(ROW()&lt;13,"",AVERAGE(OFFSET(United_States[[#This Row],[Last]],,,-12)))</f>
        <v>407.25</v>
      </c>
      <c r="F1889" s="9">
        <f t="shared" si="59"/>
        <v>-2.7522935779816515E-2</v>
      </c>
      <c r="G1889" s="16">
        <f ca="1">IF(ROW()&lt;13,"",AVERAGE(OFFSET(United_States[[#This Row],[% Change]],,,-12)))</f>
        <v>1.3255040154500886E-4</v>
      </c>
    </row>
    <row r="1890" spans="1:7" x14ac:dyDescent="0.25">
      <c r="A1890" s="1"/>
      <c r="B1890" s="2">
        <v>37695</v>
      </c>
      <c r="C1890" s="1">
        <v>430</v>
      </c>
      <c r="D1890" s="1">
        <f t="shared" si="58"/>
        <v>6</v>
      </c>
      <c r="E1890" s="1">
        <f ca="1">IF(ROW()&lt;13,"",AVERAGE(OFFSET(United_States[[#This Row],[Last]],,,-12)))</f>
        <v>410.25</v>
      </c>
      <c r="F1890" s="9">
        <f t="shared" si="59"/>
        <v>1.4150943396226415E-2</v>
      </c>
      <c r="G1890" s="16">
        <f ca="1">IF(ROW()&lt;13,"",AVERAGE(OFFSET(United_States[[#This Row],[% Change]],,,-12)))</f>
        <v>8.1105524833206769E-3</v>
      </c>
    </row>
    <row r="1891" spans="1:7" x14ac:dyDescent="0.25">
      <c r="A1891" s="1"/>
      <c r="B1891" s="2">
        <v>37702</v>
      </c>
      <c r="C1891" s="1">
        <v>411</v>
      </c>
      <c r="D1891" s="1">
        <f t="shared" si="58"/>
        <v>-19</v>
      </c>
      <c r="E1891" s="1">
        <f ca="1">IF(ROW()&lt;13,"",AVERAGE(OFFSET(United_States[[#This Row],[Last]],,,-12)))</f>
        <v>410.41666666666669</v>
      </c>
      <c r="F1891" s="9">
        <f t="shared" si="59"/>
        <v>-4.4186046511627906E-2</v>
      </c>
      <c r="G1891" s="16">
        <f ca="1">IF(ROW()&lt;13,"",AVERAGE(OFFSET(United_States[[#This Row],[% Change]],,,-12)))</f>
        <v>1.2557931081977087E-3</v>
      </c>
    </row>
    <row r="1892" spans="1:7" x14ac:dyDescent="0.25">
      <c r="A1892" s="1"/>
      <c r="B1892" s="2">
        <v>37709</v>
      </c>
      <c r="C1892" s="1">
        <v>436</v>
      </c>
      <c r="D1892" s="1">
        <f t="shared" si="58"/>
        <v>25</v>
      </c>
      <c r="E1892" s="1">
        <f ca="1">IF(ROW()&lt;13,"",AVERAGE(OFFSET(United_States[[#This Row],[Last]],,,-12)))</f>
        <v>414</v>
      </c>
      <c r="F1892" s="9">
        <f t="shared" si="59"/>
        <v>6.0827250608272508E-2</v>
      </c>
      <c r="G1892" s="16">
        <f ca="1">IF(ROW()&lt;13,"",AVERAGE(OFFSET(United_States[[#This Row],[% Change]],,,-12)))</f>
        <v>9.5847143589685834E-3</v>
      </c>
    </row>
    <row r="1893" spans="1:7" x14ac:dyDescent="0.25">
      <c r="A1893" s="1"/>
      <c r="B1893" s="2">
        <v>37716</v>
      </c>
      <c r="C1893" s="1">
        <v>417</v>
      </c>
      <c r="D1893" s="1">
        <f t="shared" si="58"/>
        <v>-19</v>
      </c>
      <c r="E1893" s="1">
        <f ca="1">IF(ROW()&lt;13,"",AVERAGE(OFFSET(United_States[[#This Row],[Last]],,,-12)))</f>
        <v>417.25</v>
      </c>
      <c r="F1893" s="9">
        <f t="shared" si="59"/>
        <v>-4.3577981651376149E-2</v>
      </c>
      <c r="G1893" s="16">
        <f ca="1">IF(ROW()&lt;13,"",AVERAGE(OFFSET(United_States[[#This Row],[% Change]],,,-12)))</f>
        <v>9.133877465628713E-3</v>
      </c>
    </row>
    <row r="1894" spans="1:7" x14ac:dyDescent="0.25">
      <c r="A1894" s="1"/>
      <c r="B1894" s="2">
        <v>37723</v>
      </c>
      <c r="C1894" s="1">
        <v>434</v>
      </c>
      <c r="D1894" s="1">
        <f t="shared" si="58"/>
        <v>17</v>
      </c>
      <c r="E1894" s="1">
        <f ca="1">IF(ROW()&lt;13,"",AVERAGE(OFFSET(United_States[[#This Row],[Last]],,,-12)))</f>
        <v>419.91666666666669</v>
      </c>
      <c r="F1894" s="9">
        <f t="shared" si="59"/>
        <v>4.0767386091127102E-2</v>
      </c>
      <c r="G1894" s="16">
        <f ca="1">IF(ROW()&lt;13,"",AVERAGE(OFFSET(United_States[[#This Row],[% Change]],,,-12)))</f>
        <v>7.2401543488840149E-3</v>
      </c>
    </row>
    <row r="1895" spans="1:7" x14ac:dyDescent="0.25">
      <c r="A1895" s="1"/>
      <c r="B1895" s="2">
        <v>37730</v>
      </c>
      <c r="C1895" s="1">
        <v>450</v>
      </c>
      <c r="D1895" s="1">
        <f t="shared" si="58"/>
        <v>16</v>
      </c>
      <c r="E1895" s="1">
        <f ca="1">IF(ROW()&lt;13,"",AVERAGE(OFFSET(United_States[[#This Row],[Last]],,,-12)))</f>
        <v>423.5</v>
      </c>
      <c r="F1895" s="9">
        <f t="shared" si="59"/>
        <v>3.6866359447004608E-2</v>
      </c>
      <c r="G1895" s="16">
        <f ca="1">IF(ROW()&lt;13,"",AVERAGE(OFFSET(United_States[[#This Row],[% Change]],,,-12)))</f>
        <v>9.2758667240282616E-3</v>
      </c>
    </row>
    <row r="1896" spans="1:7" x14ac:dyDescent="0.25">
      <c r="A1896" s="1"/>
      <c r="B1896" s="2">
        <v>37737</v>
      </c>
      <c r="C1896" s="1">
        <v>444</v>
      </c>
      <c r="D1896" s="1">
        <f t="shared" si="58"/>
        <v>-6</v>
      </c>
      <c r="E1896" s="1">
        <f ca="1">IF(ROW()&lt;13,"",AVERAGE(OFFSET(United_States[[#This Row],[Last]],,,-12)))</f>
        <v>426.08333333333331</v>
      </c>
      <c r="F1896" s="9">
        <f t="shared" si="59"/>
        <v>-1.3333333333333334E-2</v>
      </c>
      <c r="G1896" s="16">
        <f ca="1">IF(ROW()&lt;13,"",AVERAGE(OFFSET(United_States[[#This Row],[% Change]],,,-12)))</f>
        <v>6.936254384415922E-3</v>
      </c>
    </row>
    <row r="1897" spans="1:7" x14ac:dyDescent="0.25">
      <c r="A1897" s="1"/>
      <c r="B1897" s="2">
        <v>37744</v>
      </c>
      <c r="C1897" s="1">
        <v>428</v>
      </c>
      <c r="D1897" s="1">
        <f t="shared" si="58"/>
        <v>-16</v>
      </c>
      <c r="E1897" s="1">
        <f ca="1">IF(ROW()&lt;13,"",AVERAGE(OFFSET(United_States[[#This Row],[Last]],,,-12)))</f>
        <v>429.25</v>
      </c>
      <c r="F1897" s="9">
        <f t="shared" si="59"/>
        <v>-3.6036036036036036E-2</v>
      </c>
      <c r="G1897" s="16">
        <f ca="1">IF(ROW()&lt;13,"",AVERAGE(OFFSET(United_States[[#This Row],[% Change]],,,-12)))</f>
        <v>8.5740907680150191E-3</v>
      </c>
    </row>
    <row r="1898" spans="1:7" x14ac:dyDescent="0.25">
      <c r="A1898" s="1"/>
      <c r="B1898" s="2">
        <v>37751</v>
      </c>
      <c r="C1898" s="1">
        <v>417</v>
      </c>
      <c r="D1898" s="1">
        <f t="shared" si="58"/>
        <v>-11</v>
      </c>
      <c r="E1898" s="1">
        <f ca="1">IF(ROW()&lt;13,"",AVERAGE(OFFSET(United_States[[#This Row],[Last]],,,-12)))</f>
        <v>429</v>
      </c>
      <c r="F1898" s="9">
        <f t="shared" si="59"/>
        <v>-2.5700934579439252E-2</v>
      </c>
      <c r="G1898" s="16">
        <f ca="1">IF(ROW()&lt;13,"",AVERAGE(OFFSET(United_States[[#This Row],[% Change]],,,-12)))</f>
        <v>2.208980947200247E-5</v>
      </c>
    </row>
    <row r="1899" spans="1:7" x14ac:dyDescent="0.25">
      <c r="A1899" s="1"/>
      <c r="B1899" s="2">
        <v>37758</v>
      </c>
      <c r="C1899" s="1">
        <v>425</v>
      </c>
      <c r="D1899" s="1">
        <f t="shared" si="58"/>
        <v>8</v>
      </c>
      <c r="E1899" s="1">
        <f ca="1">IF(ROW()&lt;13,"",AVERAGE(OFFSET(United_States[[#This Row],[Last]],,,-12)))</f>
        <v>429.33333333333331</v>
      </c>
      <c r="F1899" s="9">
        <f t="shared" si="59"/>
        <v>1.9184652278177457E-2</v>
      </c>
      <c r="G1899" s="16">
        <f ca="1">IF(ROW()&lt;13,"",AVERAGE(OFFSET(United_States[[#This Row],[% Change]],,,-12)))</f>
        <v>1.4223981342407594E-3</v>
      </c>
    </row>
    <row r="1900" spans="1:7" x14ac:dyDescent="0.25">
      <c r="A1900" s="1"/>
      <c r="B1900" s="2">
        <v>37765</v>
      </c>
      <c r="C1900" s="1">
        <v>419</v>
      </c>
      <c r="D1900" s="1">
        <f t="shared" si="58"/>
        <v>-6</v>
      </c>
      <c r="E1900" s="1">
        <f ca="1">IF(ROW()&lt;13,"",AVERAGE(OFFSET(United_States[[#This Row],[Last]],,,-12)))</f>
        <v>427.91666666666669</v>
      </c>
      <c r="F1900" s="9">
        <f t="shared" si="59"/>
        <v>-1.411764705882353E-2</v>
      </c>
      <c r="G1900" s="16">
        <f ca="1">IF(ROW()&lt;13,"",AVERAGE(OFFSET(United_States[[#This Row],[% Change]],,,-12)))</f>
        <v>-2.723193594137053E-3</v>
      </c>
    </row>
    <row r="1901" spans="1:7" x14ac:dyDescent="0.25">
      <c r="A1901" s="1"/>
      <c r="B1901" s="2">
        <v>37772</v>
      </c>
      <c r="C1901" s="1">
        <v>431</v>
      </c>
      <c r="D1901" s="1">
        <f t="shared" si="58"/>
        <v>12</v>
      </c>
      <c r="E1901" s="1">
        <f ca="1">IF(ROW()&lt;13,"",AVERAGE(OFFSET(United_States[[#This Row],[Last]],,,-12)))</f>
        <v>428.5</v>
      </c>
      <c r="F1901" s="9">
        <f t="shared" si="59"/>
        <v>2.8639618138424822E-2</v>
      </c>
      <c r="G1901" s="16">
        <f ca="1">IF(ROW()&lt;13,"",AVERAGE(OFFSET(United_States[[#This Row],[% Change]],,,-12)))</f>
        <v>1.9570192323830585E-3</v>
      </c>
    </row>
    <row r="1902" spans="1:7" x14ac:dyDescent="0.25">
      <c r="A1902" s="1"/>
      <c r="B1902" s="2">
        <v>37779</v>
      </c>
      <c r="C1902" s="1">
        <v>429</v>
      </c>
      <c r="D1902" s="1">
        <f t="shared" si="58"/>
        <v>-2</v>
      </c>
      <c r="E1902" s="1">
        <f ca="1">IF(ROW()&lt;13,"",AVERAGE(OFFSET(United_States[[#This Row],[Last]],,,-12)))</f>
        <v>428.41666666666669</v>
      </c>
      <c r="F1902" s="9">
        <f t="shared" si="59"/>
        <v>-4.6403712296983757E-3</v>
      </c>
      <c r="G1902" s="16">
        <f ca="1">IF(ROW()&lt;13,"",AVERAGE(OFFSET(United_States[[#This Row],[% Change]],,,-12)))</f>
        <v>3.9107634688932604E-4</v>
      </c>
    </row>
    <row r="1903" spans="1:7" x14ac:dyDescent="0.25">
      <c r="A1903" s="1"/>
      <c r="B1903" s="2">
        <v>37786</v>
      </c>
      <c r="C1903" s="1">
        <v>421</v>
      </c>
      <c r="D1903" s="1">
        <f t="shared" si="58"/>
        <v>-8</v>
      </c>
      <c r="E1903" s="1">
        <f ca="1">IF(ROW()&lt;13,"",AVERAGE(OFFSET(United_States[[#This Row],[Last]],,,-12)))</f>
        <v>429.25</v>
      </c>
      <c r="F1903" s="9">
        <f t="shared" si="59"/>
        <v>-1.8648018648018648E-2</v>
      </c>
      <c r="G1903" s="16">
        <f ca="1">IF(ROW()&lt;13,"",AVERAGE(OFFSET(United_States[[#This Row],[% Change]],,,-12)))</f>
        <v>2.51924533552343E-3</v>
      </c>
    </row>
    <row r="1904" spans="1:7" x14ac:dyDescent="0.25">
      <c r="A1904" s="1"/>
      <c r="B1904" s="2">
        <v>37793</v>
      </c>
      <c r="C1904" s="1">
        <v>408</v>
      </c>
      <c r="D1904" s="1">
        <f t="shared" si="58"/>
        <v>-13</v>
      </c>
      <c r="E1904" s="1">
        <f ca="1">IF(ROW()&lt;13,"",AVERAGE(OFFSET(United_States[[#This Row],[Last]],,,-12)))</f>
        <v>426.91666666666669</v>
      </c>
      <c r="F1904" s="9">
        <f t="shared" si="59"/>
        <v>-3.0878859857482184E-2</v>
      </c>
      <c r="G1904" s="16">
        <f ca="1">IF(ROW()&lt;13,"",AVERAGE(OFFSET(United_States[[#This Row],[% Change]],,,-12)))</f>
        <v>-5.1229305366227934E-3</v>
      </c>
    </row>
    <row r="1905" spans="1:7" x14ac:dyDescent="0.25">
      <c r="A1905" s="1"/>
      <c r="B1905" s="2">
        <v>37800</v>
      </c>
      <c r="C1905" s="1">
        <v>429</v>
      </c>
      <c r="D1905" s="1">
        <f t="shared" si="58"/>
        <v>21</v>
      </c>
      <c r="E1905" s="1">
        <f ca="1">IF(ROW()&lt;13,"",AVERAGE(OFFSET(United_States[[#This Row],[Last]],,,-12)))</f>
        <v>427.91666666666669</v>
      </c>
      <c r="F1905" s="9">
        <f t="shared" si="59"/>
        <v>5.1470588235294115E-2</v>
      </c>
      <c r="G1905" s="16">
        <f ca="1">IF(ROW()&lt;13,"",AVERAGE(OFFSET(United_States[[#This Row],[% Change]],,,-12)))</f>
        <v>2.7977836205997282E-3</v>
      </c>
    </row>
    <row r="1906" spans="1:7" x14ac:dyDescent="0.25">
      <c r="A1906" s="1"/>
      <c r="B1906" s="2">
        <v>37807</v>
      </c>
      <c r="C1906" s="1">
        <v>433</v>
      </c>
      <c r="D1906" s="1">
        <f t="shared" si="58"/>
        <v>4</v>
      </c>
      <c r="E1906" s="1">
        <f ca="1">IF(ROW()&lt;13,"",AVERAGE(OFFSET(United_States[[#This Row],[Last]],,,-12)))</f>
        <v>427.83333333333331</v>
      </c>
      <c r="F1906" s="9">
        <f t="shared" si="59"/>
        <v>9.324009324009324E-3</v>
      </c>
      <c r="G1906" s="16">
        <f ca="1">IF(ROW()&lt;13,"",AVERAGE(OFFSET(United_States[[#This Row],[% Change]],,,-12)))</f>
        <v>1.7750222333991292E-4</v>
      </c>
    </row>
    <row r="1907" spans="1:7" x14ac:dyDescent="0.25">
      <c r="A1907" s="1"/>
      <c r="B1907" s="2">
        <v>37814</v>
      </c>
      <c r="C1907" s="1">
        <v>412</v>
      </c>
      <c r="D1907" s="1">
        <f t="shared" si="58"/>
        <v>-21</v>
      </c>
      <c r="E1907" s="1">
        <f ca="1">IF(ROW()&lt;13,"",AVERAGE(OFFSET(United_States[[#This Row],[Last]],,,-12)))</f>
        <v>424.66666666666669</v>
      </c>
      <c r="F1907" s="9">
        <f t="shared" si="59"/>
        <v>-4.8498845265588918E-2</v>
      </c>
      <c r="G1907" s="16">
        <f ca="1">IF(ROW()&lt;13,"",AVERAGE(OFFSET(United_States[[#This Row],[% Change]],,,-12)))</f>
        <v>-6.9362648360428809E-3</v>
      </c>
    </row>
    <row r="1908" spans="1:7" x14ac:dyDescent="0.25">
      <c r="A1908" s="1"/>
      <c r="B1908" s="2">
        <v>37821</v>
      </c>
      <c r="C1908" s="1">
        <v>403</v>
      </c>
      <c r="D1908" s="1">
        <f t="shared" si="58"/>
        <v>-9</v>
      </c>
      <c r="E1908" s="1">
        <f ca="1">IF(ROW()&lt;13,"",AVERAGE(OFFSET(United_States[[#This Row],[Last]],,,-12)))</f>
        <v>421.25</v>
      </c>
      <c r="F1908" s="9">
        <f t="shared" si="59"/>
        <v>-2.1844660194174758E-2</v>
      </c>
      <c r="G1908" s="16">
        <f ca="1">IF(ROW()&lt;13,"",AVERAGE(OFFSET(United_States[[#This Row],[% Change]],,,-12)))</f>
        <v>-7.6455420744463327E-3</v>
      </c>
    </row>
    <row r="1909" spans="1:7" x14ac:dyDescent="0.25">
      <c r="A1909" s="1"/>
      <c r="B1909" s="2">
        <v>37828</v>
      </c>
      <c r="C1909" s="1">
        <v>398</v>
      </c>
      <c r="D1909" s="1">
        <f t="shared" si="58"/>
        <v>-5</v>
      </c>
      <c r="E1909" s="1">
        <f ca="1">IF(ROW()&lt;13,"",AVERAGE(OFFSET(United_States[[#This Row],[Last]],,,-12)))</f>
        <v>418.75</v>
      </c>
      <c r="F1909" s="9">
        <f t="shared" si="59"/>
        <v>-1.2406947890818859E-2</v>
      </c>
      <c r="G1909" s="16">
        <f ca="1">IF(ROW()&lt;13,"",AVERAGE(OFFSET(United_States[[#This Row],[% Change]],,,-12)))</f>
        <v>-5.6764513956782349E-3</v>
      </c>
    </row>
    <row r="1910" spans="1:7" x14ac:dyDescent="0.25">
      <c r="A1910" s="1"/>
      <c r="B1910" s="2">
        <v>37835</v>
      </c>
      <c r="C1910" s="1">
        <v>401</v>
      </c>
      <c r="D1910" s="1">
        <f t="shared" si="58"/>
        <v>3</v>
      </c>
      <c r="E1910" s="1">
        <f ca="1">IF(ROW()&lt;13,"",AVERAGE(OFFSET(United_States[[#This Row],[Last]],,,-12)))</f>
        <v>417.41666666666669</v>
      </c>
      <c r="F1910" s="9">
        <f t="shared" si="59"/>
        <v>7.537688442211055E-3</v>
      </c>
      <c r="G1910" s="16">
        <f ca="1">IF(ROW()&lt;13,"",AVERAGE(OFFSET(United_States[[#This Row],[% Change]],,,-12)))</f>
        <v>-2.9065661438740422E-3</v>
      </c>
    </row>
    <row r="1911" spans="1:7" x14ac:dyDescent="0.25">
      <c r="A1911" s="1"/>
      <c r="B1911" s="2">
        <v>37842</v>
      </c>
      <c r="C1911" s="1">
        <v>404</v>
      </c>
      <c r="D1911" s="1">
        <f t="shared" si="58"/>
        <v>3</v>
      </c>
      <c r="E1911" s="1">
        <f ca="1">IF(ROW()&lt;13,"",AVERAGE(OFFSET(United_States[[#This Row],[Last]],,,-12)))</f>
        <v>415.66666666666669</v>
      </c>
      <c r="F1911" s="9">
        <f t="shared" si="59"/>
        <v>7.481296758104738E-3</v>
      </c>
      <c r="G1911" s="16">
        <f ca="1">IF(ROW()&lt;13,"",AVERAGE(OFFSET(United_States[[#This Row],[% Change]],,,-12)))</f>
        <v>-3.8818457705467684E-3</v>
      </c>
    </row>
    <row r="1912" spans="1:7" x14ac:dyDescent="0.25">
      <c r="A1912" s="1"/>
      <c r="B1912" s="2">
        <v>37849</v>
      </c>
      <c r="C1912" s="1">
        <v>398</v>
      </c>
      <c r="D1912" s="1">
        <f t="shared" si="58"/>
        <v>-6</v>
      </c>
      <c r="E1912" s="1">
        <f ca="1">IF(ROW()&lt;13,"",AVERAGE(OFFSET(United_States[[#This Row],[Last]],,,-12)))</f>
        <v>413.91666666666669</v>
      </c>
      <c r="F1912" s="9">
        <f t="shared" si="59"/>
        <v>-1.4851485148514851E-2</v>
      </c>
      <c r="G1912" s="16">
        <f ca="1">IF(ROW()&lt;13,"",AVERAGE(OFFSET(United_States[[#This Row],[% Change]],,,-12)))</f>
        <v>-3.9429989446877114E-3</v>
      </c>
    </row>
    <row r="1913" spans="1:7" x14ac:dyDescent="0.25">
      <c r="A1913" s="1"/>
      <c r="B1913" s="2">
        <v>37856</v>
      </c>
      <c r="C1913" s="1">
        <v>391</v>
      </c>
      <c r="D1913" s="1">
        <f t="shared" si="58"/>
        <v>-7</v>
      </c>
      <c r="E1913" s="1">
        <f ca="1">IF(ROW()&lt;13,"",AVERAGE(OFFSET(United_States[[#This Row],[Last]],,,-12)))</f>
        <v>410.58333333333331</v>
      </c>
      <c r="F1913" s="9">
        <f t="shared" si="59"/>
        <v>-1.7587939698492462E-2</v>
      </c>
      <c r="G1913" s="16">
        <f ca="1">IF(ROW()&lt;13,"",AVERAGE(OFFSET(United_States[[#This Row],[% Change]],,,-12)))</f>
        <v>-7.7952954310974848E-3</v>
      </c>
    </row>
    <row r="1914" spans="1:7" x14ac:dyDescent="0.25">
      <c r="A1914" s="1"/>
      <c r="B1914" s="2">
        <v>37863</v>
      </c>
      <c r="C1914" s="1">
        <v>407</v>
      </c>
      <c r="D1914" s="1">
        <f t="shared" si="58"/>
        <v>16</v>
      </c>
      <c r="E1914" s="1">
        <f ca="1">IF(ROW()&lt;13,"",AVERAGE(OFFSET(United_States[[#This Row],[Last]],,,-12)))</f>
        <v>408.75</v>
      </c>
      <c r="F1914" s="9">
        <f t="shared" si="59"/>
        <v>4.0920716112531973E-2</v>
      </c>
      <c r="G1914" s="16">
        <f ca="1">IF(ROW()&lt;13,"",AVERAGE(OFFSET(United_States[[#This Row],[% Change]],,,-12)))</f>
        <v>-3.9985381525782888E-3</v>
      </c>
    </row>
    <row r="1915" spans="1:7" x14ac:dyDescent="0.25">
      <c r="A1915" s="1"/>
      <c r="B1915" s="2">
        <v>37870</v>
      </c>
      <c r="C1915" s="1">
        <v>422</v>
      </c>
      <c r="D1915" s="1">
        <f t="shared" si="58"/>
        <v>15</v>
      </c>
      <c r="E1915" s="1">
        <f ca="1">IF(ROW()&lt;13,"",AVERAGE(OFFSET(United_States[[#This Row],[Last]],,,-12)))</f>
        <v>408.83333333333331</v>
      </c>
      <c r="F1915" s="9">
        <f t="shared" si="59"/>
        <v>3.6855036855036855E-2</v>
      </c>
      <c r="G1915" s="16">
        <f ca="1">IF(ROW()&lt;13,"",AVERAGE(OFFSET(United_States[[#This Row],[% Change]],,,-12)))</f>
        <v>6.267164726763355E-4</v>
      </c>
    </row>
    <row r="1916" spans="1:7" x14ac:dyDescent="0.25">
      <c r="A1916" s="1"/>
      <c r="B1916" s="2">
        <v>37877</v>
      </c>
      <c r="C1916" s="1">
        <v>394</v>
      </c>
      <c r="D1916" s="1">
        <f t="shared" si="58"/>
        <v>-28</v>
      </c>
      <c r="E1916" s="1">
        <f ca="1">IF(ROW()&lt;13,"",AVERAGE(OFFSET(United_States[[#This Row],[Last]],,,-12)))</f>
        <v>407.66666666666669</v>
      </c>
      <c r="F1916" s="9">
        <f t="shared" si="59"/>
        <v>-6.6350710900473939E-2</v>
      </c>
      <c r="G1916" s="16">
        <f ca="1">IF(ROW()&lt;13,"",AVERAGE(OFFSET(United_States[[#This Row],[% Change]],,,-12)))</f>
        <v>-2.3292711142396433E-3</v>
      </c>
    </row>
    <row r="1917" spans="1:7" x14ac:dyDescent="0.25">
      <c r="A1917" s="1"/>
      <c r="B1917" s="2">
        <v>37884</v>
      </c>
      <c r="C1917" s="1">
        <v>379</v>
      </c>
      <c r="D1917" s="1">
        <f t="shared" si="58"/>
        <v>-15</v>
      </c>
      <c r="E1917" s="1">
        <f ca="1">IF(ROW()&lt;13,"",AVERAGE(OFFSET(United_States[[#This Row],[Last]],,,-12)))</f>
        <v>403.5</v>
      </c>
      <c r="F1917" s="9">
        <f t="shared" si="59"/>
        <v>-3.8071065989847719E-2</v>
      </c>
      <c r="G1917" s="16">
        <f ca="1">IF(ROW()&lt;13,"",AVERAGE(OFFSET(United_States[[#This Row],[% Change]],,,-12)))</f>
        <v>-9.7910756330014653E-3</v>
      </c>
    </row>
    <row r="1918" spans="1:7" x14ac:dyDescent="0.25">
      <c r="A1918" s="1"/>
      <c r="B1918" s="2">
        <v>37891</v>
      </c>
      <c r="C1918" s="1">
        <v>387</v>
      </c>
      <c r="D1918" s="1">
        <f t="shared" si="58"/>
        <v>8</v>
      </c>
      <c r="E1918" s="1">
        <f ca="1">IF(ROW()&lt;13,"",AVERAGE(OFFSET(United_States[[#This Row],[Last]],,,-12)))</f>
        <v>399.66666666666669</v>
      </c>
      <c r="F1918" s="9">
        <f t="shared" si="59"/>
        <v>2.1108179419525065E-2</v>
      </c>
      <c r="G1918" s="16">
        <f ca="1">IF(ROW()&lt;13,"",AVERAGE(OFFSET(United_States[[#This Row],[% Change]],,,-12)))</f>
        <v>-8.809061458375152E-3</v>
      </c>
    </row>
    <row r="1919" spans="1:7" x14ac:dyDescent="0.25">
      <c r="A1919" s="1"/>
      <c r="B1919" s="2">
        <v>37898</v>
      </c>
      <c r="C1919" s="1">
        <v>386</v>
      </c>
      <c r="D1919" s="1">
        <f t="shared" si="58"/>
        <v>-1</v>
      </c>
      <c r="E1919" s="1">
        <f ca="1">IF(ROW()&lt;13,"",AVERAGE(OFFSET(United_States[[#This Row],[Last]],,,-12)))</f>
        <v>397.5</v>
      </c>
      <c r="F1919" s="9">
        <f t="shared" si="59"/>
        <v>-2.5839793281653748E-3</v>
      </c>
      <c r="G1919" s="16">
        <f ca="1">IF(ROW()&lt;13,"",AVERAGE(OFFSET(United_States[[#This Row],[% Change]],,,-12)))</f>
        <v>-4.9828226302565228E-3</v>
      </c>
    </row>
    <row r="1920" spans="1:7" x14ac:dyDescent="0.25">
      <c r="A1920" s="1"/>
      <c r="B1920" s="2">
        <v>37905</v>
      </c>
      <c r="C1920" s="1">
        <v>376</v>
      </c>
      <c r="D1920" s="1">
        <f t="shared" si="58"/>
        <v>-10</v>
      </c>
      <c r="E1920" s="1">
        <f ca="1">IF(ROW()&lt;13,"",AVERAGE(OFFSET(United_States[[#This Row],[Last]],,,-12)))</f>
        <v>395.25</v>
      </c>
      <c r="F1920" s="9">
        <f t="shared" si="59"/>
        <v>-2.5906735751295335E-2</v>
      </c>
      <c r="G1920" s="16">
        <f ca="1">IF(ROW()&lt;13,"",AVERAGE(OFFSET(United_States[[#This Row],[% Change]],,,-12)))</f>
        <v>-5.3213289266832381E-3</v>
      </c>
    </row>
    <row r="1921" spans="1:7" x14ac:dyDescent="0.25">
      <c r="A1921" s="1"/>
      <c r="B1921" s="2">
        <v>37912</v>
      </c>
      <c r="C1921" s="1">
        <v>387</v>
      </c>
      <c r="D1921" s="1">
        <f t="shared" si="58"/>
        <v>11</v>
      </c>
      <c r="E1921" s="1">
        <f ca="1">IF(ROW()&lt;13,"",AVERAGE(OFFSET(United_States[[#This Row],[Last]],,,-12)))</f>
        <v>394.33333333333331</v>
      </c>
      <c r="F1921" s="9">
        <f t="shared" si="59"/>
        <v>2.9255319148936171E-2</v>
      </c>
      <c r="G1921" s="16">
        <f ca="1">IF(ROW()&lt;13,"",AVERAGE(OFFSET(United_States[[#This Row],[% Change]],,,-12)))</f>
        <v>-1.8494733400369855E-3</v>
      </c>
    </row>
    <row r="1922" spans="1:7" x14ac:dyDescent="0.25">
      <c r="A1922" s="1"/>
      <c r="B1922" s="2">
        <v>37919</v>
      </c>
      <c r="C1922" s="1">
        <v>379</v>
      </c>
      <c r="D1922" s="1">
        <f t="shared" ref="D1922:D1985" si="60">C1922-C1921</f>
        <v>-8</v>
      </c>
      <c r="E1922" s="1">
        <f ca="1">IF(ROW()&lt;13,"",AVERAGE(OFFSET(United_States[[#This Row],[Last]],,,-12)))</f>
        <v>392.5</v>
      </c>
      <c r="F1922" s="9">
        <f t="shared" ref="F1922:F1985" si="61">(C1922-C1921)/C1921</f>
        <v>-2.0671834625322998E-2</v>
      </c>
      <c r="G1922" s="16">
        <f ca="1">IF(ROW()&lt;13,"",AVERAGE(OFFSET(United_States[[#This Row],[% Change]],,,-12)))</f>
        <v>-4.2002669289981573E-3</v>
      </c>
    </row>
    <row r="1923" spans="1:7" x14ac:dyDescent="0.25">
      <c r="A1923" s="1"/>
      <c r="B1923" s="2">
        <v>37926</v>
      </c>
      <c r="C1923" s="1">
        <v>363</v>
      </c>
      <c r="D1923" s="1">
        <f t="shared" si="60"/>
        <v>-16</v>
      </c>
      <c r="E1923" s="1">
        <f ca="1">IF(ROW()&lt;13,"",AVERAGE(OFFSET(United_States[[#This Row],[Last]],,,-12)))</f>
        <v>389.08333333333331</v>
      </c>
      <c r="F1923" s="9">
        <f t="shared" si="61"/>
        <v>-4.221635883905013E-2</v>
      </c>
      <c r="G1923" s="16">
        <f ca="1">IF(ROW()&lt;13,"",AVERAGE(OFFSET(United_States[[#This Row],[% Change]],,,-12)))</f>
        <v>-8.3417382287610618E-3</v>
      </c>
    </row>
    <row r="1924" spans="1:7" x14ac:dyDescent="0.25">
      <c r="A1924" s="1"/>
      <c r="B1924" s="2">
        <v>37933</v>
      </c>
      <c r="C1924" s="1">
        <v>371</v>
      </c>
      <c r="D1924" s="1">
        <f t="shared" si="60"/>
        <v>8</v>
      </c>
      <c r="E1924" s="1">
        <f ca="1">IF(ROW()&lt;13,"",AVERAGE(OFFSET(United_States[[#This Row],[Last]],,,-12)))</f>
        <v>386.83333333333331</v>
      </c>
      <c r="F1924" s="9">
        <f t="shared" si="61"/>
        <v>2.2038567493112948E-2</v>
      </c>
      <c r="G1924" s="16">
        <f ca="1">IF(ROW()&lt;13,"",AVERAGE(OFFSET(United_States[[#This Row],[% Change]],,,-12)))</f>
        <v>-5.2675671752920794E-3</v>
      </c>
    </row>
    <row r="1925" spans="1:7" x14ac:dyDescent="0.25">
      <c r="A1925" s="1"/>
      <c r="B1925" s="2">
        <v>37940</v>
      </c>
      <c r="C1925" s="1">
        <v>370</v>
      </c>
      <c r="D1925" s="1">
        <f t="shared" si="60"/>
        <v>-1</v>
      </c>
      <c r="E1925" s="1">
        <f ca="1">IF(ROW()&lt;13,"",AVERAGE(OFFSET(United_States[[#This Row],[Last]],,,-12)))</f>
        <v>385.08333333333331</v>
      </c>
      <c r="F1925" s="9">
        <f t="shared" si="61"/>
        <v>-2.6954177897574125E-3</v>
      </c>
      <c r="G1925" s="16">
        <f ca="1">IF(ROW()&lt;13,"",AVERAGE(OFFSET(United_States[[#This Row],[% Change]],,,-12)))</f>
        <v>-4.0265236828974909E-3</v>
      </c>
    </row>
    <row r="1926" spans="1:7" x14ac:dyDescent="0.25">
      <c r="A1926" s="1"/>
      <c r="B1926" s="2">
        <v>37947</v>
      </c>
      <c r="C1926" s="1">
        <v>354</v>
      </c>
      <c r="D1926" s="1">
        <f t="shared" si="60"/>
        <v>-16</v>
      </c>
      <c r="E1926" s="1">
        <f ca="1">IF(ROW()&lt;13,"",AVERAGE(OFFSET(United_States[[#This Row],[Last]],,,-12)))</f>
        <v>380.66666666666669</v>
      </c>
      <c r="F1926" s="9">
        <f t="shared" si="61"/>
        <v>-4.3243243243243246E-2</v>
      </c>
      <c r="G1926" s="16">
        <f ca="1">IF(ROW()&lt;13,"",AVERAGE(OFFSET(United_States[[#This Row],[% Change]],,,-12)))</f>
        <v>-1.1040186962545426E-2</v>
      </c>
    </row>
    <row r="1927" spans="1:7" x14ac:dyDescent="0.25">
      <c r="A1927" s="1"/>
      <c r="B1927" s="2">
        <v>37954</v>
      </c>
      <c r="C1927" s="1">
        <v>357</v>
      </c>
      <c r="D1927" s="1">
        <f t="shared" si="60"/>
        <v>3</v>
      </c>
      <c r="E1927" s="1">
        <f ca="1">IF(ROW()&lt;13,"",AVERAGE(OFFSET(United_States[[#This Row],[Last]],,,-12)))</f>
        <v>375.25</v>
      </c>
      <c r="F1927" s="9">
        <f t="shared" si="61"/>
        <v>8.4745762711864406E-3</v>
      </c>
      <c r="G1927" s="16">
        <f ca="1">IF(ROW()&lt;13,"",AVERAGE(OFFSET(United_States[[#This Row],[% Change]],,,-12)))</f>
        <v>-1.3405225344532957E-2</v>
      </c>
    </row>
    <row r="1928" spans="1:7" x14ac:dyDescent="0.25">
      <c r="A1928" s="1"/>
      <c r="B1928" s="2">
        <v>37961</v>
      </c>
      <c r="C1928" s="1">
        <v>367</v>
      </c>
      <c r="D1928" s="1">
        <f t="shared" si="60"/>
        <v>10</v>
      </c>
      <c r="E1928" s="1">
        <f ca="1">IF(ROW()&lt;13,"",AVERAGE(OFFSET(United_States[[#This Row],[Last]],,,-12)))</f>
        <v>373</v>
      </c>
      <c r="F1928" s="9">
        <f t="shared" si="61"/>
        <v>2.8011204481792718E-2</v>
      </c>
      <c r="G1928" s="16">
        <f ca="1">IF(ROW()&lt;13,"",AVERAGE(OFFSET(United_States[[#This Row],[% Change]],,,-12)))</f>
        <v>-5.5417323960107396E-3</v>
      </c>
    </row>
    <row r="1929" spans="1:7" x14ac:dyDescent="0.25">
      <c r="A1929" s="1"/>
      <c r="B1929" s="2">
        <v>37968</v>
      </c>
      <c r="C1929" s="1">
        <v>363</v>
      </c>
      <c r="D1929" s="1">
        <f t="shared" si="60"/>
        <v>-4</v>
      </c>
      <c r="E1929" s="1">
        <f ca="1">IF(ROW()&lt;13,"",AVERAGE(OFFSET(United_States[[#This Row],[Last]],,,-12)))</f>
        <v>371.66666666666669</v>
      </c>
      <c r="F1929" s="9">
        <f t="shared" si="61"/>
        <v>-1.0899182561307902E-2</v>
      </c>
      <c r="G1929" s="16">
        <f ca="1">IF(ROW()&lt;13,"",AVERAGE(OFFSET(United_States[[#This Row],[% Change]],,,-12)))</f>
        <v>-3.2774087769657551E-3</v>
      </c>
    </row>
    <row r="1930" spans="1:7" x14ac:dyDescent="0.25">
      <c r="A1930" s="1"/>
      <c r="B1930" s="2">
        <v>37975</v>
      </c>
      <c r="C1930" s="1">
        <v>354</v>
      </c>
      <c r="D1930" s="1">
        <f t="shared" si="60"/>
        <v>-9</v>
      </c>
      <c r="E1930" s="1">
        <f ca="1">IF(ROW()&lt;13,"",AVERAGE(OFFSET(United_States[[#This Row],[Last]],,,-12)))</f>
        <v>368.91666666666669</v>
      </c>
      <c r="F1930" s="9">
        <f t="shared" si="61"/>
        <v>-2.4793388429752067E-2</v>
      </c>
      <c r="G1930" s="16">
        <f ca="1">IF(ROW()&lt;13,"",AVERAGE(OFFSET(United_States[[#This Row],[% Change]],,,-12)))</f>
        <v>-7.1025394310721829E-3</v>
      </c>
    </row>
    <row r="1931" spans="1:7" x14ac:dyDescent="0.25">
      <c r="A1931" s="1"/>
      <c r="B1931" s="2">
        <v>37982</v>
      </c>
      <c r="C1931" s="1">
        <v>349</v>
      </c>
      <c r="D1931" s="1">
        <f t="shared" si="60"/>
        <v>-5</v>
      </c>
      <c r="E1931" s="1">
        <f ca="1">IF(ROW()&lt;13,"",AVERAGE(OFFSET(United_States[[#This Row],[Last]],,,-12)))</f>
        <v>365.83333333333331</v>
      </c>
      <c r="F1931" s="9">
        <f t="shared" si="61"/>
        <v>-1.4124293785310734E-2</v>
      </c>
      <c r="G1931" s="16">
        <f ca="1">IF(ROW()&lt;13,"",AVERAGE(OFFSET(United_States[[#This Row],[% Change]],,,-12)))</f>
        <v>-8.0642323025009628E-3</v>
      </c>
    </row>
    <row r="1932" spans="1:7" x14ac:dyDescent="0.25">
      <c r="A1932" s="1"/>
      <c r="B1932" s="2">
        <v>37989</v>
      </c>
      <c r="C1932" s="1">
        <v>356</v>
      </c>
      <c r="D1932" s="1">
        <f t="shared" si="60"/>
        <v>7</v>
      </c>
      <c r="E1932" s="1">
        <f ca="1">IF(ROW()&lt;13,"",AVERAGE(OFFSET(United_States[[#This Row],[Last]],,,-12)))</f>
        <v>364.16666666666669</v>
      </c>
      <c r="F1932" s="9">
        <f t="shared" si="61"/>
        <v>2.0057306590257881E-2</v>
      </c>
      <c r="G1932" s="16">
        <f ca="1">IF(ROW()&lt;13,"",AVERAGE(OFFSET(United_States[[#This Row],[% Change]],,,-12)))</f>
        <v>-4.2338954407048603E-3</v>
      </c>
    </row>
    <row r="1933" spans="1:7" x14ac:dyDescent="0.25">
      <c r="A1933" s="1"/>
      <c r="B1933" s="2">
        <v>37996</v>
      </c>
      <c r="C1933" s="1">
        <v>354</v>
      </c>
      <c r="D1933" s="1">
        <f t="shared" si="60"/>
        <v>-2</v>
      </c>
      <c r="E1933" s="1">
        <f ca="1">IF(ROW()&lt;13,"",AVERAGE(OFFSET(United_States[[#This Row],[Last]],,,-12)))</f>
        <v>361.41666666666669</v>
      </c>
      <c r="F1933" s="9">
        <f t="shared" si="61"/>
        <v>-5.6179775280898875E-3</v>
      </c>
      <c r="G1933" s="16">
        <f ca="1">IF(ROW()&lt;13,"",AVERAGE(OFFSET(United_States[[#This Row],[% Change]],,,-12)))</f>
        <v>-7.1400034971236988E-3</v>
      </c>
    </row>
    <row r="1934" spans="1:7" x14ac:dyDescent="0.25">
      <c r="A1934" s="1"/>
      <c r="B1934" s="2">
        <v>38003</v>
      </c>
      <c r="C1934" s="1">
        <v>362</v>
      </c>
      <c r="D1934" s="1">
        <f t="shared" si="60"/>
        <v>8</v>
      </c>
      <c r="E1934" s="1">
        <f ca="1">IF(ROW()&lt;13,"",AVERAGE(OFFSET(United_States[[#This Row],[Last]],,,-12)))</f>
        <v>360</v>
      </c>
      <c r="F1934" s="9">
        <f t="shared" si="61"/>
        <v>2.2598870056497175E-2</v>
      </c>
      <c r="G1934" s="16">
        <f ca="1">IF(ROW()&lt;13,"",AVERAGE(OFFSET(United_States[[#This Row],[% Change]],,,-12)))</f>
        <v>-3.534111440305352E-3</v>
      </c>
    </row>
    <row r="1935" spans="1:7" x14ac:dyDescent="0.25">
      <c r="A1935" s="1"/>
      <c r="B1935" s="2">
        <v>38010</v>
      </c>
      <c r="C1935" s="1">
        <v>353</v>
      </c>
      <c r="D1935" s="1">
        <f t="shared" si="60"/>
        <v>-9</v>
      </c>
      <c r="E1935" s="1">
        <f ca="1">IF(ROW()&lt;13,"",AVERAGE(OFFSET(United_States[[#This Row],[Last]],,,-12)))</f>
        <v>359.16666666666669</v>
      </c>
      <c r="F1935" s="9">
        <f t="shared" si="61"/>
        <v>-2.4861878453038673E-2</v>
      </c>
      <c r="G1935" s="16">
        <f ca="1">IF(ROW()&lt;13,"",AVERAGE(OFFSET(United_States[[#This Row],[% Change]],,,-12)))</f>
        <v>-2.0879047414710632E-3</v>
      </c>
    </row>
    <row r="1936" spans="1:7" x14ac:dyDescent="0.25">
      <c r="A1936" s="1"/>
      <c r="B1936" s="2">
        <v>38017</v>
      </c>
      <c r="C1936" s="1">
        <v>376</v>
      </c>
      <c r="D1936" s="1">
        <f t="shared" si="60"/>
        <v>23</v>
      </c>
      <c r="E1936" s="1">
        <f ca="1">IF(ROW()&lt;13,"",AVERAGE(OFFSET(United_States[[#This Row],[Last]],,,-12)))</f>
        <v>359.58333333333331</v>
      </c>
      <c r="F1936" s="9">
        <f t="shared" si="61"/>
        <v>6.5155807365439092E-2</v>
      </c>
      <c r="G1936" s="16">
        <f ca="1">IF(ROW()&lt;13,"",AVERAGE(OFFSET(United_States[[#This Row],[% Change]],,,-12)))</f>
        <v>1.5051985812227821E-3</v>
      </c>
    </row>
    <row r="1937" spans="1:7" x14ac:dyDescent="0.25">
      <c r="A1937" s="1"/>
      <c r="B1937" s="2">
        <v>38024</v>
      </c>
      <c r="C1937" s="1">
        <v>380</v>
      </c>
      <c r="D1937" s="1">
        <f t="shared" si="60"/>
        <v>4</v>
      </c>
      <c r="E1937" s="1">
        <f ca="1">IF(ROW()&lt;13,"",AVERAGE(OFFSET(United_States[[#This Row],[Last]],,,-12)))</f>
        <v>360.41666666666669</v>
      </c>
      <c r="F1937" s="9">
        <f t="shared" si="61"/>
        <v>1.0638297872340425E-2</v>
      </c>
      <c r="G1937" s="16">
        <f ca="1">IF(ROW()&lt;13,"",AVERAGE(OFFSET(United_States[[#This Row],[% Change]],,,-12)))</f>
        <v>2.6163415530642688E-3</v>
      </c>
    </row>
    <row r="1938" spans="1:7" x14ac:dyDescent="0.25">
      <c r="A1938" s="1"/>
      <c r="B1938" s="2">
        <v>38031</v>
      </c>
      <c r="C1938" s="1">
        <v>356</v>
      </c>
      <c r="D1938" s="1">
        <f t="shared" si="60"/>
        <v>-24</v>
      </c>
      <c r="E1938" s="1">
        <f ca="1">IF(ROW()&lt;13,"",AVERAGE(OFFSET(United_States[[#This Row],[Last]],,,-12)))</f>
        <v>360.58333333333331</v>
      </c>
      <c r="F1938" s="9">
        <f t="shared" si="61"/>
        <v>-6.3157894736842107E-2</v>
      </c>
      <c r="G1938" s="16">
        <f ca="1">IF(ROW()&lt;13,"",AVERAGE(OFFSET(United_States[[#This Row],[% Change]],,,-12)))</f>
        <v>9.5678726193102956E-4</v>
      </c>
    </row>
    <row r="1939" spans="1:7" x14ac:dyDescent="0.25">
      <c r="A1939" s="1"/>
      <c r="B1939" s="2">
        <v>38038</v>
      </c>
      <c r="C1939" s="1">
        <v>359</v>
      </c>
      <c r="D1939" s="1">
        <f t="shared" si="60"/>
        <v>3</v>
      </c>
      <c r="E1939" s="1">
        <f ca="1">IF(ROW()&lt;13,"",AVERAGE(OFFSET(United_States[[#This Row],[Last]],,,-12)))</f>
        <v>360.75</v>
      </c>
      <c r="F1939" s="9">
        <f t="shared" si="61"/>
        <v>8.4269662921348312E-3</v>
      </c>
      <c r="G1939" s="16">
        <f ca="1">IF(ROW()&lt;13,"",AVERAGE(OFFSET(United_States[[#This Row],[% Change]],,,-12)))</f>
        <v>9.5281976367672953E-4</v>
      </c>
    </row>
    <row r="1940" spans="1:7" x14ac:dyDescent="0.25">
      <c r="A1940" s="1"/>
      <c r="B1940" s="2">
        <v>38045</v>
      </c>
      <c r="C1940" s="1">
        <v>348</v>
      </c>
      <c r="D1940" s="1">
        <f t="shared" si="60"/>
        <v>-11</v>
      </c>
      <c r="E1940" s="1">
        <f ca="1">IF(ROW()&lt;13,"",AVERAGE(OFFSET(United_States[[#This Row],[Last]],,,-12)))</f>
        <v>359.16666666666669</v>
      </c>
      <c r="F1940" s="9">
        <f t="shared" si="61"/>
        <v>-3.0640668523676879E-2</v>
      </c>
      <c r="G1940" s="16">
        <f ca="1">IF(ROW()&lt;13,"",AVERAGE(OFFSET(United_States[[#This Row],[% Change]],,,-12)))</f>
        <v>-3.9348363201124033E-3</v>
      </c>
    </row>
    <row r="1941" spans="1:7" x14ac:dyDescent="0.25">
      <c r="A1941" s="1"/>
      <c r="B1941" s="2">
        <v>38052</v>
      </c>
      <c r="C1941" s="1">
        <v>344</v>
      </c>
      <c r="D1941" s="1">
        <f t="shared" si="60"/>
        <v>-4</v>
      </c>
      <c r="E1941" s="1">
        <f ca="1">IF(ROW()&lt;13,"",AVERAGE(OFFSET(United_States[[#This Row],[Last]],,,-12)))</f>
        <v>357.58333333333331</v>
      </c>
      <c r="F1941" s="9">
        <f t="shared" si="61"/>
        <v>-1.1494252873563218E-2</v>
      </c>
      <c r="G1941" s="16">
        <f ca="1">IF(ROW()&lt;13,"",AVERAGE(OFFSET(United_States[[#This Row],[% Change]],,,-12)))</f>
        <v>-3.9844255128003471E-3</v>
      </c>
    </row>
    <row r="1942" spans="1:7" x14ac:dyDescent="0.25">
      <c r="A1942" s="1"/>
      <c r="B1942" s="2">
        <v>38059</v>
      </c>
      <c r="C1942" s="1">
        <v>338</v>
      </c>
      <c r="D1942" s="1">
        <f t="shared" si="60"/>
        <v>-6</v>
      </c>
      <c r="E1942" s="1">
        <f ca="1">IF(ROW()&lt;13,"",AVERAGE(OFFSET(United_States[[#This Row],[Last]],,,-12)))</f>
        <v>356.25</v>
      </c>
      <c r="F1942" s="9">
        <f t="shared" si="61"/>
        <v>-1.7441860465116279E-2</v>
      </c>
      <c r="G1942" s="16">
        <f ca="1">IF(ROW()&lt;13,"",AVERAGE(OFFSET(United_States[[#This Row],[% Change]],,,-12)))</f>
        <v>-3.371798182414031E-3</v>
      </c>
    </row>
    <row r="1943" spans="1:7" x14ac:dyDescent="0.25">
      <c r="A1943" s="1"/>
      <c r="B1943" s="2">
        <v>38066</v>
      </c>
      <c r="C1943" s="1">
        <v>346</v>
      </c>
      <c r="D1943" s="1">
        <f t="shared" si="60"/>
        <v>8</v>
      </c>
      <c r="E1943" s="1">
        <f ca="1">IF(ROW()&lt;13,"",AVERAGE(OFFSET(United_States[[#This Row],[Last]],,,-12)))</f>
        <v>356</v>
      </c>
      <c r="F1943" s="9">
        <f t="shared" si="61"/>
        <v>2.3668639053254437E-2</v>
      </c>
      <c r="G1943" s="16">
        <f ca="1">IF(ROW()&lt;13,"",AVERAGE(OFFSET(United_States[[#This Row],[% Change]],,,-12)))</f>
        <v>-2.2238711253359943E-4</v>
      </c>
    </row>
    <row r="1944" spans="1:7" x14ac:dyDescent="0.25">
      <c r="A1944" s="1"/>
      <c r="B1944" s="2">
        <v>38073</v>
      </c>
      <c r="C1944" s="1">
        <v>340</v>
      </c>
      <c r="D1944" s="1">
        <f t="shared" si="60"/>
        <v>-6</v>
      </c>
      <c r="E1944" s="1">
        <f ca="1">IF(ROW()&lt;13,"",AVERAGE(OFFSET(United_States[[#This Row],[Last]],,,-12)))</f>
        <v>354.66666666666669</v>
      </c>
      <c r="F1944" s="9">
        <f t="shared" si="61"/>
        <v>-1.7341040462427744E-2</v>
      </c>
      <c r="G1944" s="16">
        <f ca="1">IF(ROW()&lt;13,"",AVERAGE(OFFSET(United_States[[#This Row],[% Change]],,,-12)))</f>
        <v>-3.3389160335907365E-3</v>
      </c>
    </row>
    <row r="1945" spans="1:7" x14ac:dyDescent="0.25">
      <c r="A1945" s="1"/>
      <c r="B1945" s="2">
        <v>38080</v>
      </c>
      <c r="C1945" s="1">
        <v>335</v>
      </c>
      <c r="D1945" s="1">
        <f t="shared" si="60"/>
        <v>-5</v>
      </c>
      <c r="E1945" s="1">
        <f ca="1">IF(ROW()&lt;13,"",AVERAGE(OFFSET(United_States[[#This Row],[Last]],,,-12)))</f>
        <v>353.08333333333331</v>
      </c>
      <c r="F1945" s="9">
        <f t="shared" si="61"/>
        <v>-1.4705882352941176E-2</v>
      </c>
      <c r="G1945" s="16">
        <f ca="1">IF(ROW()&lt;13,"",AVERAGE(OFFSET(United_States[[#This Row],[% Change]],,,-12)))</f>
        <v>-4.0962414356616765E-3</v>
      </c>
    </row>
    <row r="1946" spans="1:7" x14ac:dyDescent="0.25">
      <c r="A1946" s="1"/>
      <c r="B1946" s="2">
        <v>38087</v>
      </c>
      <c r="C1946" s="1">
        <v>355</v>
      </c>
      <c r="D1946" s="1">
        <f t="shared" si="60"/>
        <v>20</v>
      </c>
      <c r="E1946" s="1">
        <f ca="1">IF(ROW()&lt;13,"",AVERAGE(OFFSET(United_States[[#This Row],[Last]],,,-12)))</f>
        <v>352.5</v>
      </c>
      <c r="F1946" s="9">
        <f t="shared" si="61"/>
        <v>5.9701492537313432E-2</v>
      </c>
      <c r="G1946" s="16">
        <f ca="1">IF(ROW()&lt;13,"",AVERAGE(OFFSET(United_States[[#This Row],[% Change]],,,-12)))</f>
        <v>-1.0043562289269881E-3</v>
      </c>
    </row>
    <row r="1947" spans="1:7" x14ac:dyDescent="0.25">
      <c r="A1947" s="1"/>
      <c r="B1947" s="2">
        <v>38094</v>
      </c>
      <c r="C1947" s="1">
        <v>364</v>
      </c>
      <c r="D1947" s="1">
        <f t="shared" si="60"/>
        <v>9</v>
      </c>
      <c r="E1947" s="1">
        <f ca="1">IF(ROW()&lt;13,"",AVERAGE(OFFSET(United_States[[#This Row],[Last]],,,-12)))</f>
        <v>353.41666666666669</v>
      </c>
      <c r="F1947" s="9">
        <f t="shared" si="61"/>
        <v>2.5352112676056339E-2</v>
      </c>
      <c r="G1947" s="16">
        <f ca="1">IF(ROW()&lt;13,"",AVERAGE(OFFSET(United_States[[#This Row],[% Change]],,,-12)))</f>
        <v>3.1801430318309288E-3</v>
      </c>
    </row>
    <row r="1948" spans="1:7" x14ac:dyDescent="0.25">
      <c r="A1948" s="1"/>
      <c r="B1948" s="2">
        <v>38101</v>
      </c>
      <c r="C1948" s="1">
        <v>339</v>
      </c>
      <c r="D1948" s="1">
        <f t="shared" si="60"/>
        <v>-25</v>
      </c>
      <c r="E1948" s="1">
        <f ca="1">IF(ROW()&lt;13,"",AVERAGE(OFFSET(United_States[[#This Row],[Last]],,,-12)))</f>
        <v>350.33333333333331</v>
      </c>
      <c r="F1948" s="9">
        <f t="shared" si="61"/>
        <v>-6.8681318681318687E-2</v>
      </c>
      <c r="G1948" s="16">
        <f ca="1">IF(ROW()&lt;13,"",AVERAGE(OFFSET(United_States[[#This Row],[% Change]],,,-12)))</f>
        <v>-7.972950805398886E-3</v>
      </c>
    </row>
    <row r="1949" spans="1:7" x14ac:dyDescent="0.25">
      <c r="A1949" s="1"/>
      <c r="B1949" s="2">
        <v>38108</v>
      </c>
      <c r="C1949" s="1">
        <v>324</v>
      </c>
      <c r="D1949" s="1">
        <f t="shared" si="60"/>
        <v>-15</v>
      </c>
      <c r="E1949" s="1">
        <f ca="1">IF(ROW()&lt;13,"",AVERAGE(OFFSET(United_States[[#This Row],[Last]],,,-12)))</f>
        <v>345.66666666666669</v>
      </c>
      <c r="F1949" s="9">
        <f t="shared" si="61"/>
        <v>-4.4247787610619468E-2</v>
      </c>
      <c r="G1949" s="16">
        <f ca="1">IF(ROW()&lt;13,"",AVERAGE(OFFSET(United_States[[#This Row],[% Change]],,,-12)))</f>
        <v>-1.254679126231221E-2</v>
      </c>
    </row>
    <row r="1950" spans="1:7" x14ac:dyDescent="0.25">
      <c r="A1950" s="1"/>
      <c r="B1950" s="2">
        <v>38115</v>
      </c>
      <c r="C1950" s="1">
        <v>329</v>
      </c>
      <c r="D1950" s="1">
        <f t="shared" si="60"/>
        <v>5</v>
      </c>
      <c r="E1950" s="1">
        <f ca="1">IF(ROW()&lt;13,"",AVERAGE(OFFSET(United_States[[#This Row],[Last]],,,-12)))</f>
        <v>343.41666666666669</v>
      </c>
      <c r="F1950" s="9">
        <f t="shared" si="61"/>
        <v>1.5432098765432098E-2</v>
      </c>
      <c r="G1950" s="16">
        <f ca="1">IF(ROW()&lt;13,"",AVERAGE(OFFSET(United_States[[#This Row],[% Change]],,,-12)))</f>
        <v>-5.9976251371226938E-3</v>
      </c>
    </row>
    <row r="1951" spans="1:7" x14ac:dyDescent="0.25">
      <c r="A1951" s="1"/>
      <c r="B1951" s="2">
        <v>38122</v>
      </c>
      <c r="C1951" s="1">
        <v>349</v>
      </c>
      <c r="D1951" s="1">
        <f t="shared" si="60"/>
        <v>20</v>
      </c>
      <c r="E1951" s="1">
        <f ca="1">IF(ROW()&lt;13,"",AVERAGE(OFFSET(United_States[[#This Row],[Last]],,,-12)))</f>
        <v>342.58333333333331</v>
      </c>
      <c r="F1951" s="9">
        <f t="shared" si="61"/>
        <v>6.0790273556231005E-2</v>
      </c>
      <c r="G1951" s="16">
        <f ca="1">IF(ROW()&lt;13,"",AVERAGE(OFFSET(United_States[[#This Row],[% Change]],,,-12)))</f>
        <v>-1.6340161984480118E-3</v>
      </c>
    </row>
    <row r="1952" spans="1:7" x14ac:dyDescent="0.25">
      <c r="A1952" s="1"/>
      <c r="B1952" s="2">
        <v>38129</v>
      </c>
      <c r="C1952" s="1">
        <v>342</v>
      </c>
      <c r="D1952" s="1">
        <f t="shared" si="60"/>
        <v>-7</v>
      </c>
      <c r="E1952" s="1">
        <f ca="1">IF(ROW()&lt;13,"",AVERAGE(OFFSET(United_States[[#This Row],[Last]],,,-12)))</f>
        <v>342.08333333333331</v>
      </c>
      <c r="F1952" s="9">
        <f t="shared" si="61"/>
        <v>-2.0057306590257881E-2</v>
      </c>
      <c r="G1952" s="16">
        <f ca="1">IF(ROW()&lt;13,"",AVERAGE(OFFSET(United_States[[#This Row],[% Change]],,,-12)))</f>
        <v>-7.5206937066309555E-4</v>
      </c>
    </row>
    <row r="1953" spans="1:7" x14ac:dyDescent="0.25">
      <c r="A1953" s="1"/>
      <c r="B1953" s="2">
        <v>38136</v>
      </c>
      <c r="C1953" s="1">
        <v>337</v>
      </c>
      <c r="D1953" s="1">
        <f t="shared" si="60"/>
        <v>-5</v>
      </c>
      <c r="E1953" s="1">
        <f ca="1">IF(ROW()&lt;13,"",AVERAGE(OFFSET(United_States[[#This Row],[Last]],,,-12)))</f>
        <v>341.5</v>
      </c>
      <c r="F1953" s="9">
        <f t="shared" si="61"/>
        <v>-1.4619883040935672E-2</v>
      </c>
      <c r="G1953" s="16">
        <f ca="1">IF(ROW()&lt;13,"",AVERAGE(OFFSET(United_States[[#This Row],[% Change]],,,-12)))</f>
        <v>-1.0125385512774661E-3</v>
      </c>
    </row>
    <row r="1954" spans="1:7" x14ac:dyDescent="0.25">
      <c r="A1954" s="1"/>
      <c r="B1954" s="2">
        <v>38143</v>
      </c>
      <c r="C1954" s="1">
        <v>355</v>
      </c>
      <c r="D1954" s="1">
        <f t="shared" si="60"/>
        <v>18</v>
      </c>
      <c r="E1954" s="1">
        <f ca="1">IF(ROW()&lt;13,"",AVERAGE(OFFSET(United_States[[#This Row],[Last]],,,-12)))</f>
        <v>342.91666666666669</v>
      </c>
      <c r="F1954" s="9">
        <f t="shared" si="61"/>
        <v>5.3412462908011868E-2</v>
      </c>
      <c r="G1954" s="16">
        <f ca="1">IF(ROW()&lt;13,"",AVERAGE(OFFSET(United_States[[#This Row],[% Change]],,,-12)))</f>
        <v>4.8919883964832125E-3</v>
      </c>
    </row>
    <row r="1955" spans="1:7" x14ac:dyDescent="0.25">
      <c r="A1955" s="1"/>
      <c r="B1955" s="2">
        <v>38150</v>
      </c>
      <c r="C1955" s="1">
        <v>339</v>
      </c>
      <c r="D1955" s="1">
        <f t="shared" si="60"/>
        <v>-16</v>
      </c>
      <c r="E1955" s="1">
        <f ca="1">IF(ROW()&lt;13,"",AVERAGE(OFFSET(United_States[[#This Row],[Last]],,,-12)))</f>
        <v>342.33333333333331</v>
      </c>
      <c r="F1955" s="9">
        <f t="shared" si="61"/>
        <v>-4.507042253521127E-2</v>
      </c>
      <c r="G1955" s="16">
        <f ca="1">IF(ROW()&lt;13,"",AVERAGE(OFFSET(United_States[[#This Row],[% Change]],,,-12)))</f>
        <v>-8.3626673588892955E-4</v>
      </c>
    </row>
    <row r="1956" spans="1:7" x14ac:dyDescent="0.25">
      <c r="A1956" s="1"/>
      <c r="B1956" s="2">
        <v>38157</v>
      </c>
      <c r="C1956" s="1">
        <v>354</v>
      </c>
      <c r="D1956" s="1">
        <f t="shared" si="60"/>
        <v>15</v>
      </c>
      <c r="E1956" s="1">
        <f ca="1">IF(ROW()&lt;13,"",AVERAGE(OFFSET(United_States[[#This Row],[Last]],,,-12)))</f>
        <v>343.5</v>
      </c>
      <c r="F1956" s="9">
        <f t="shared" si="61"/>
        <v>4.4247787610619468E-2</v>
      </c>
      <c r="G1956" s="16">
        <f ca="1">IF(ROW()&lt;13,"",AVERAGE(OFFSET(United_States[[#This Row],[% Change]],,,-12)))</f>
        <v>4.2961356035316712E-3</v>
      </c>
    </row>
    <row r="1957" spans="1:7" x14ac:dyDescent="0.25">
      <c r="A1957" s="1"/>
      <c r="B1957" s="2">
        <v>38164</v>
      </c>
      <c r="C1957" s="1">
        <v>348</v>
      </c>
      <c r="D1957" s="1">
        <f t="shared" si="60"/>
        <v>-6</v>
      </c>
      <c r="E1957" s="1">
        <f ca="1">IF(ROW()&lt;13,"",AVERAGE(OFFSET(United_States[[#This Row],[Last]],,,-12)))</f>
        <v>344.58333333333331</v>
      </c>
      <c r="F1957" s="9">
        <f t="shared" si="61"/>
        <v>-1.6949152542372881E-2</v>
      </c>
      <c r="G1957" s="16">
        <f ca="1">IF(ROW()&lt;13,"",AVERAGE(OFFSET(United_States[[#This Row],[% Change]],,,-12)))</f>
        <v>4.1091964210790291E-3</v>
      </c>
    </row>
    <row r="1958" spans="1:7" x14ac:dyDescent="0.25">
      <c r="A1958" s="1"/>
      <c r="B1958" s="2">
        <v>38171</v>
      </c>
      <c r="C1958" s="1">
        <v>326</v>
      </c>
      <c r="D1958" s="1">
        <f t="shared" si="60"/>
        <v>-22</v>
      </c>
      <c r="E1958" s="1">
        <f ca="1">IF(ROW()&lt;13,"",AVERAGE(OFFSET(United_States[[#This Row],[Last]],,,-12)))</f>
        <v>342.16666666666669</v>
      </c>
      <c r="F1958" s="9">
        <f t="shared" si="61"/>
        <v>-6.3218390804597707E-2</v>
      </c>
      <c r="G1958" s="16">
        <f ca="1">IF(ROW()&lt;13,"",AVERAGE(OFFSET(United_States[[#This Row],[% Change]],,,-12)))</f>
        <v>-6.1341271907468979E-3</v>
      </c>
    </row>
    <row r="1959" spans="1:7" x14ac:dyDescent="0.25">
      <c r="A1959" s="1"/>
      <c r="B1959" s="2">
        <v>38178</v>
      </c>
      <c r="C1959" s="1">
        <v>345</v>
      </c>
      <c r="D1959" s="1">
        <f t="shared" si="60"/>
        <v>19</v>
      </c>
      <c r="E1959" s="1">
        <f ca="1">IF(ROW()&lt;13,"",AVERAGE(OFFSET(United_States[[#This Row],[Last]],,,-12)))</f>
        <v>340.58333333333331</v>
      </c>
      <c r="F1959" s="9">
        <f t="shared" si="61"/>
        <v>5.8282208588957052E-2</v>
      </c>
      <c r="G1959" s="16">
        <f ca="1">IF(ROW()&lt;13,"",AVERAGE(OFFSET(United_States[[#This Row],[% Change]],,,-12)))</f>
        <v>-3.3899525313385074E-3</v>
      </c>
    </row>
    <row r="1960" spans="1:7" x14ac:dyDescent="0.25">
      <c r="A1960" s="1"/>
      <c r="B1960" s="2">
        <v>38185</v>
      </c>
      <c r="C1960" s="1">
        <v>355</v>
      </c>
      <c r="D1960" s="1">
        <f t="shared" si="60"/>
        <v>10</v>
      </c>
      <c r="E1960" s="1">
        <f ca="1">IF(ROW()&lt;13,"",AVERAGE(OFFSET(United_States[[#This Row],[Last]],,,-12)))</f>
        <v>341.91666666666669</v>
      </c>
      <c r="F1960" s="9">
        <f t="shared" si="61"/>
        <v>2.8985507246376812E-2</v>
      </c>
      <c r="G1960" s="16">
        <f ca="1">IF(ROW()&lt;13,"",AVERAGE(OFFSET(United_States[[#This Row],[% Change]],,,-12)))</f>
        <v>4.7489496293027858E-3</v>
      </c>
    </row>
    <row r="1961" spans="1:7" x14ac:dyDescent="0.25">
      <c r="A1961" s="1"/>
      <c r="B1961" s="2">
        <v>38192</v>
      </c>
      <c r="C1961" s="1">
        <v>348</v>
      </c>
      <c r="D1961" s="1">
        <f t="shared" si="60"/>
        <v>-7</v>
      </c>
      <c r="E1961" s="1">
        <f ca="1">IF(ROW()&lt;13,"",AVERAGE(OFFSET(United_States[[#This Row],[Last]],,,-12)))</f>
        <v>343.91666666666669</v>
      </c>
      <c r="F1961" s="9">
        <f t="shared" si="61"/>
        <v>-1.9718309859154931E-2</v>
      </c>
      <c r="G1961" s="16">
        <f ca="1">IF(ROW()&lt;13,"",AVERAGE(OFFSET(United_States[[#This Row],[% Change]],,,-12)))</f>
        <v>6.793072775258163E-3</v>
      </c>
    </row>
    <row r="1962" spans="1:7" x14ac:dyDescent="0.25">
      <c r="A1962" s="1"/>
      <c r="B1962" s="2">
        <v>38199</v>
      </c>
      <c r="C1962" s="1">
        <v>341</v>
      </c>
      <c r="D1962" s="1">
        <f t="shared" si="60"/>
        <v>-7</v>
      </c>
      <c r="E1962" s="1">
        <f ca="1">IF(ROW()&lt;13,"",AVERAGE(OFFSET(United_States[[#This Row],[Last]],,,-12)))</f>
        <v>344.91666666666669</v>
      </c>
      <c r="F1962" s="9">
        <f t="shared" si="61"/>
        <v>-2.0114942528735632E-2</v>
      </c>
      <c r="G1962" s="16">
        <f ca="1">IF(ROW()&lt;13,"",AVERAGE(OFFSET(United_States[[#This Row],[% Change]],,,-12)))</f>
        <v>3.8308193340775196E-3</v>
      </c>
    </row>
    <row r="1963" spans="1:7" x14ac:dyDescent="0.25">
      <c r="A1963" s="1"/>
      <c r="B1963" s="2">
        <v>38206</v>
      </c>
      <c r="C1963" s="1">
        <v>336</v>
      </c>
      <c r="D1963" s="1">
        <f t="shared" si="60"/>
        <v>-5</v>
      </c>
      <c r="E1963" s="1">
        <f ca="1">IF(ROW()&lt;13,"",AVERAGE(OFFSET(United_States[[#This Row],[Last]],,,-12)))</f>
        <v>343.83333333333331</v>
      </c>
      <c r="F1963" s="9">
        <f t="shared" si="61"/>
        <v>-1.466275659824047E-2</v>
      </c>
      <c r="G1963" s="16">
        <f ca="1">IF(ROW()&lt;13,"",AVERAGE(OFFSET(United_States[[#This Row],[% Change]],,,-12)))</f>
        <v>-2.4569331787951038E-3</v>
      </c>
    </row>
    <row r="1964" spans="1:7" x14ac:dyDescent="0.25">
      <c r="A1964" s="1"/>
      <c r="B1964" s="2">
        <v>38213</v>
      </c>
      <c r="C1964" s="1">
        <v>332</v>
      </c>
      <c r="D1964" s="1">
        <f t="shared" si="60"/>
        <v>-4</v>
      </c>
      <c r="E1964" s="1">
        <f ca="1">IF(ROW()&lt;13,"",AVERAGE(OFFSET(United_States[[#This Row],[Last]],,,-12)))</f>
        <v>343</v>
      </c>
      <c r="F1964" s="9">
        <f t="shared" si="61"/>
        <v>-1.1904761904761904E-2</v>
      </c>
      <c r="G1964" s="16">
        <f ca="1">IF(ROW()&lt;13,"",AVERAGE(OFFSET(United_States[[#This Row],[% Change]],,,-12)))</f>
        <v>-1.7775544550037723E-3</v>
      </c>
    </row>
    <row r="1965" spans="1:7" x14ac:dyDescent="0.25">
      <c r="A1965" s="1"/>
      <c r="B1965" s="2">
        <v>38220</v>
      </c>
      <c r="C1965" s="1">
        <v>343</v>
      </c>
      <c r="D1965" s="1">
        <f t="shared" si="60"/>
        <v>11</v>
      </c>
      <c r="E1965" s="1">
        <f ca="1">IF(ROW()&lt;13,"",AVERAGE(OFFSET(United_States[[#This Row],[Last]],,,-12)))</f>
        <v>343.5</v>
      </c>
      <c r="F1965" s="9">
        <f t="shared" si="61"/>
        <v>3.313253012048193E-2</v>
      </c>
      <c r="G1965" s="16">
        <f ca="1">IF(ROW()&lt;13,"",AVERAGE(OFFSET(United_States[[#This Row],[% Change]],,,-12)))</f>
        <v>2.2018133084476944E-3</v>
      </c>
    </row>
    <row r="1966" spans="1:7" x14ac:dyDescent="0.25">
      <c r="A1966" s="1"/>
      <c r="B1966" s="2">
        <v>38227</v>
      </c>
      <c r="C1966" s="1">
        <v>352</v>
      </c>
      <c r="D1966" s="1">
        <f t="shared" si="60"/>
        <v>9</v>
      </c>
      <c r="E1966" s="1">
        <f ca="1">IF(ROW()&lt;13,"",AVERAGE(OFFSET(United_States[[#This Row],[Last]],,,-12)))</f>
        <v>343.25</v>
      </c>
      <c r="F1966" s="9">
        <f t="shared" si="61"/>
        <v>2.6239067055393587E-2</v>
      </c>
      <c r="G1966" s="16">
        <f ca="1">IF(ROW()&lt;13,"",AVERAGE(OFFSET(United_States[[#This Row],[% Change]],,,-12)))</f>
        <v>-6.2636345937162476E-5</v>
      </c>
    </row>
    <row r="1967" spans="1:7" x14ac:dyDescent="0.25">
      <c r="A1967" s="1"/>
      <c r="B1967" s="2">
        <v>38234</v>
      </c>
      <c r="C1967" s="1">
        <v>326</v>
      </c>
      <c r="D1967" s="1">
        <f t="shared" si="60"/>
        <v>-26</v>
      </c>
      <c r="E1967" s="1">
        <f ca="1">IF(ROW()&lt;13,"",AVERAGE(OFFSET(United_States[[#This Row],[Last]],,,-12)))</f>
        <v>342.16666666666669</v>
      </c>
      <c r="F1967" s="9">
        <f t="shared" si="61"/>
        <v>-7.3863636363636367E-2</v>
      </c>
      <c r="G1967" s="16">
        <f ca="1">IF(ROW()&lt;13,"",AVERAGE(OFFSET(United_States[[#This Row],[% Change]],,,-12)))</f>
        <v>-2.4620708316392529E-3</v>
      </c>
    </row>
    <row r="1968" spans="1:7" x14ac:dyDescent="0.25">
      <c r="A1968" s="1"/>
      <c r="B1968" s="2">
        <v>38241</v>
      </c>
      <c r="C1968" s="1">
        <v>331</v>
      </c>
      <c r="D1968" s="1">
        <f t="shared" si="60"/>
        <v>5</v>
      </c>
      <c r="E1968" s="1">
        <f ca="1">IF(ROW()&lt;13,"",AVERAGE(OFFSET(United_States[[#This Row],[Last]],,,-12)))</f>
        <v>340.25</v>
      </c>
      <c r="F1968" s="9">
        <f t="shared" si="61"/>
        <v>1.5337423312883436E-2</v>
      </c>
      <c r="G1968" s="16">
        <f ca="1">IF(ROW()&lt;13,"",AVERAGE(OFFSET(United_States[[#This Row],[% Change]],,,-12)))</f>
        <v>-4.8712678564505887E-3</v>
      </c>
    </row>
    <row r="1969" spans="1:7" x14ac:dyDescent="0.25">
      <c r="A1969" s="1"/>
      <c r="B1969" s="2">
        <v>38248</v>
      </c>
      <c r="C1969" s="1">
        <v>341</v>
      </c>
      <c r="D1969" s="1">
        <f t="shared" si="60"/>
        <v>10</v>
      </c>
      <c r="E1969" s="1">
        <f ca="1">IF(ROW()&lt;13,"",AVERAGE(OFFSET(United_States[[#This Row],[Last]],,,-12)))</f>
        <v>339.66666666666669</v>
      </c>
      <c r="F1969" s="9">
        <f t="shared" si="61"/>
        <v>3.0211480362537766E-2</v>
      </c>
      <c r="G1969" s="16">
        <f ca="1">IF(ROW()&lt;13,"",AVERAGE(OFFSET(United_States[[#This Row],[% Change]],,,-12)))</f>
        <v>-9.41215114374702E-4</v>
      </c>
    </row>
    <row r="1970" spans="1:7" x14ac:dyDescent="0.25">
      <c r="A1970" s="1"/>
      <c r="B1970" s="2">
        <v>38255</v>
      </c>
      <c r="C1970" s="1">
        <v>351</v>
      </c>
      <c r="D1970" s="1">
        <f t="shared" si="60"/>
        <v>10</v>
      </c>
      <c r="E1970" s="1">
        <f ca="1">IF(ROW()&lt;13,"",AVERAGE(OFFSET(United_States[[#This Row],[Last]],,,-12)))</f>
        <v>341.75</v>
      </c>
      <c r="F1970" s="9">
        <f t="shared" si="61"/>
        <v>2.932551319648094E-2</v>
      </c>
      <c r="G1970" s="16">
        <f ca="1">IF(ROW()&lt;13,"",AVERAGE(OFFSET(United_States[[#This Row],[% Change]],,,-12)))</f>
        <v>6.7707768857151853E-3</v>
      </c>
    </row>
    <row r="1971" spans="1:7" x14ac:dyDescent="0.25">
      <c r="A1971" s="1"/>
      <c r="B1971" s="2">
        <v>38262</v>
      </c>
      <c r="C1971" s="1">
        <v>335</v>
      </c>
      <c r="D1971" s="1">
        <f t="shared" si="60"/>
        <v>-16</v>
      </c>
      <c r="E1971" s="1">
        <f ca="1">IF(ROW()&lt;13,"",AVERAGE(OFFSET(United_States[[#This Row],[Last]],,,-12)))</f>
        <v>340.91666666666669</v>
      </c>
      <c r="F1971" s="9">
        <f t="shared" si="61"/>
        <v>-4.5584045584045586E-2</v>
      </c>
      <c r="G1971" s="16">
        <f ca="1">IF(ROW()&lt;13,"",AVERAGE(OFFSET(United_States[[#This Row],[% Change]],,,-12)))</f>
        <v>-1.8847442953683678E-3</v>
      </c>
    </row>
    <row r="1972" spans="1:7" x14ac:dyDescent="0.25">
      <c r="A1972" s="1"/>
      <c r="B1972" s="2">
        <v>38269</v>
      </c>
      <c r="C1972" s="1">
        <v>338</v>
      </c>
      <c r="D1972" s="1">
        <f t="shared" si="60"/>
        <v>3</v>
      </c>
      <c r="E1972" s="1">
        <f ca="1">IF(ROW()&lt;13,"",AVERAGE(OFFSET(United_States[[#This Row],[Last]],,,-12)))</f>
        <v>339.5</v>
      </c>
      <c r="F1972" s="9">
        <f t="shared" si="61"/>
        <v>8.9552238805970154E-3</v>
      </c>
      <c r="G1972" s="16">
        <f ca="1">IF(ROW()&lt;13,"",AVERAGE(OFFSET(United_States[[#This Row],[% Change]],,,-12)))</f>
        <v>-3.5539345758500186E-3</v>
      </c>
    </row>
    <row r="1973" spans="1:7" x14ac:dyDescent="0.25">
      <c r="A1973" s="1"/>
      <c r="B1973" s="2">
        <v>38276</v>
      </c>
      <c r="C1973" s="1">
        <v>327</v>
      </c>
      <c r="D1973" s="1">
        <f t="shared" si="60"/>
        <v>-11</v>
      </c>
      <c r="E1973" s="1">
        <f ca="1">IF(ROW()&lt;13,"",AVERAGE(OFFSET(United_States[[#This Row],[Last]],,,-12)))</f>
        <v>337.75</v>
      </c>
      <c r="F1973" s="9">
        <f t="shared" si="61"/>
        <v>-3.2544378698224852E-2</v>
      </c>
      <c r="G1973" s="16">
        <f ca="1">IF(ROW()&lt;13,"",AVERAGE(OFFSET(United_States[[#This Row],[% Change]],,,-12)))</f>
        <v>-4.6227736457725111E-3</v>
      </c>
    </row>
    <row r="1974" spans="1:7" x14ac:dyDescent="0.25">
      <c r="A1974" s="1"/>
      <c r="B1974" s="2">
        <v>38283</v>
      </c>
      <c r="C1974" s="1">
        <v>338</v>
      </c>
      <c r="D1974" s="1">
        <f t="shared" si="60"/>
        <v>11</v>
      </c>
      <c r="E1974" s="1">
        <f ca="1">IF(ROW()&lt;13,"",AVERAGE(OFFSET(United_States[[#This Row],[Last]],,,-12)))</f>
        <v>337.5</v>
      </c>
      <c r="F1974" s="9">
        <f t="shared" si="61"/>
        <v>3.3639143730886847E-2</v>
      </c>
      <c r="G1974" s="16">
        <f ca="1">IF(ROW()&lt;13,"",AVERAGE(OFFSET(United_States[[#This Row],[% Change]],,,-12)))</f>
        <v>-1.4326645747063729E-4</v>
      </c>
    </row>
    <row r="1975" spans="1:7" x14ac:dyDescent="0.25">
      <c r="A1975" s="1"/>
      <c r="B1975" s="2">
        <v>38290</v>
      </c>
      <c r="C1975" s="1">
        <v>332</v>
      </c>
      <c r="D1975" s="1">
        <f t="shared" si="60"/>
        <v>-6</v>
      </c>
      <c r="E1975" s="1">
        <f ca="1">IF(ROW()&lt;13,"",AVERAGE(OFFSET(United_States[[#This Row],[Last]],,,-12)))</f>
        <v>337.16666666666669</v>
      </c>
      <c r="F1975" s="9">
        <f t="shared" si="61"/>
        <v>-1.7751479289940829E-2</v>
      </c>
      <c r="G1975" s="16">
        <f ca="1">IF(ROW()&lt;13,"",AVERAGE(OFFSET(United_States[[#This Row],[% Change]],,,-12)))</f>
        <v>-4.0066001511233446E-4</v>
      </c>
    </row>
    <row r="1976" spans="1:7" x14ac:dyDescent="0.25">
      <c r="A1976" s="1"/>
      <c r="B1976" s="2">
        <v>38297</v>
      </c>
      <c r="C1976" s="1">
        <v>330</v>
      </c>
      <c r="D1976" s="1">
        <f t="shared" si="60"/>
        <v>-2</v>
      </c>
      <c r="E1976" s="1">
        <f ca="1">IF(ROW()&lt;13,"",AVERAGE(OFFSET(United_States[[#This Row],[Last]],,,-12)))</f>
        <v>337</v>
      </c>
      <c r="F1976" s="9">
        <f t="shared" si="61"/>
        <v>-6.024096385542169E-3</v>
      </c>
      <c r="G1976" s="16">
        <f ca="1">IF(ROW()&lt;13,"",AVERAGE(OFFSET(United_States[[#This Row],[% Change]],,,-12)))</f>
        <v>8.9395444822643489E-5</v>
      </c>
    </row>
    <row r="1977" spans="1:7" x14ac:dyDescent="0.25">
      <c r="A1977" s="1"/>
      <c r="B1977" s="2">
        <v>38304</v>
      </c>
      <c r="C1977" s="1">
        <v>337</v>
      </c>
      <c r="D1977" s="1">
        <f t="shared" si="60"/>
        <v>7</v>
      </c>
      <c r="E1977" s="1">
        <f ca="1">IF(ROW()&lt;13,"",AVERAGE(OFFSET(United_States[[#This Row],[Last]],,,-12)))</f>
        <v>336.5</v>
      </c>
      <c r="F1977" s="9">
        <f t="shared" si="61"/>
        <v>2.1212121212121213E-2</v>
      </c>
      <c r="G1977" s="16">
        <f ca="1">IF(ROW()&lt;13,"",AVERAGE(OFFSET(United_States[[#This Row],[% Change]],,,-12)))</f>
        <v>-9.0397196420741665E-4</v>
      </c>
    </row>
    <row r="1978" spans="1:7" x14ac:dyDescent="0.25">
      <c r="A1978" s="1"/>
      <c r="B1978" s="2">
        <v>38311</v>
      </c>
      <c r="C1978" s="1">
        <v>313</v>
      </c>
      <c r="D1978" s="1">
        <f t="shared" si="60"/>
        <v>-24</v>
      </c>
      <c r="E1978" s="1">
        <f ca="1">IF(ROW()&lt;13,"",AVERAGE(OFFSET(United_States[[#This Row],[Last]],,,-12)))</f>
        <v>333.25</v>
      </c>
      <c r="F1978" s="9">
        <f t="shared" si="61"/>
        <v>-7.1216617210682495E-2</v>
      </c>
      <c r="G1978" s="16">
        <f ca="1">IF(ROW()&lt;13,"",AVERAGE(OFFSET(United_States[[#This Row],[% Change]],,,-12)))</f>
        <v>-9.0252789863804247E-3</v>
      </c>
    </row>
    <row r="1979" spans="1:7" x14ac:dyDescent="0.25">
      <c r="A1979" s="1"/>
      <c r="B1979" s="2">
        <v>38318</v>
      </c>
      <c r="C1979" s="1">
        <v>335</v>
      </c>
      <c r="D1979" s="1">
        <f t="shared" si="60"/>
        <v>22</v>
      </c>
      <c r="E1979" s="1">
        <f ca="1">IF(ROW()&lt;13,"",AVERAGE(OFFSET(United_States[[#This Row],[Last]],,,-12)))</f>
        <v>334</v>
      </c>
      <c r="F1979" s="9">
        <f t="shared" si="61"/>
        <v>7.0287539936102233E-2</v>
      </c>
      <c r="G1979" s="16">
        <f ca="1">IF(ROW()&lt;13,"",AVERAGE(OFFSET(United_States[[#This Row],[% Change]],,,-12)))</f>
        <v>2.9873190385977925E-3</v>
      </c>
    </row>
    <row r="1980" spans="1:7" x14ac:dyDescent="0.25">
      <c r="A1980" s="1"/>
      <c r="B1980" s="2">
        <v>38325</v>
      </c>
      <c r="C1980" s="1">
        <v>343</v>
      </c>
      <c r="D1980" s="1">
        <f t="shared" si="60"/>
        <v>8</v>
      </c>
      <c r="E1980" s="1">
        <f ca="1">IF(ROW()&lt;13,"",AVERAGE(OFFSET(United_States[[#This Row],[Last]],,,-12)))</f>
        <v>335</v>
      </c>
      <c r="F1980" s="9">
        <f t="shared" si="61"/>
        <v>2.3880597014925373E-2</v>
      </c>
      <c r="G1980" s="16">
        <f ca="1">IF(ROW()&lt;13,"",AVERAGE(OFFSET(United_States[[#This Row],[% Change]],,,-12)))</f>
        <v>3.6992501804346211E-3</v>
      </c>
    </row>
    <row r="1981" spans="1:7" x14ac:dyDescent="0.25">
      <c r="A1981" s="1"/>
      <c r="B1981" s="2">
        <v>38332</v>
      </c>
      <c r="C1981" s="1">
        <v>316</v>
      </c>
      <c r="D1981" s="1">
        <f t="shared" si="60"/>
        <v>-27</v>
      </c>
      <c r="E1981" s="1">
        <f ca="1">IF(ROW()&lt;13,"",AVERAGE(OFFSET(United_States[[#This Row],[Last]],,,-12)))</f>
        <v>332.91666666666669</v>
      </c>
      <c r="F1981" s="9">
        <f t="shared" si="61"/>
        <v>-7.8717201166180764E-2</v>
      </c>
      <c r="G1981" s="16">
        <f ca="1">IF(ROW()&lt;13,"",AVERAGE(OFFSET(United_States[[#This Row],[% Change]],,,-12)))</f>
        <v>-5.3781399469585893E-3</v>
      </c>
    </row>
    <row r="1982" spans="1:7" x14ac:dyDescent="0.25">
      <c r="A1982" s="1"/>
      <c r="B1982" s="2">
        <v>38339</v>
      </c>
      <c r="C1982" s="1">
        <v>322</v>
      </c>
      <c r="D1982" s="1">
        <f t="shared" si="60"/>
        <v>6</v>
      </c>
      <c r="E1982" s="1">
        <f ca="1">IF(ROW()&lt;13,"",AVERAGE(OFFSET(United_States[[#This Row],[Last]],,,-12)))</f>
        <v>330.5</v>
      </c>
      <c r="F1982" s="9">
        <f t="shared" si="61"/>
        <v>1.8987341772151899E-2</v>
      </c>
      <c r="G1982" s="16">
        <f ca="1">IF(ROW()&lt;13,"",AVERAGE(OFFSET(United_States[[#This Row],[% Change]],,,-12)))</f>
        <v>-6.2396542323193424E-3</v>
      </c>
    </row>
    <row r="1983" spans="1:7" x14ac:dyDescent="0.25">
      <c r="A1983" s="1"/>
      <c r="B1983" s="2">
        <v>38346</v>
      </c>
      <c r="C1983" s="1">
        <v>320</v>
      </c>
      <c r="D1983" s="1">
        <f t="shared" si="60"/>
        <v>-2</v>
      </c>
      <c r="E1983" s="1">
        <f ca="1">IF(ROW()&lt;13,"",AVERAGE(OFFSET(United_States[[#This Row],[Last]],,,-12)))</f>
        <v>329.25</v>
      </c>
      <c r="F1983" s="9">
        <f t="shared" si="61"/>
        <v>-6.2111801242236021E-3</v>
      </c>
      <c r="G1983" s="16">
        <f ca="1">IF(ROW()&lt;13,"",AVERAGE(OFFSET(United_States[[#This Row],[% Change]],,,-12)))</f>
        <v>-2.9585821106675107E-3</v>
      </c>
    </row>
    <row r="1984" spans="1:7" x14ac:dyDescent="0.25">
      <c r="A1984" s="1"/>
      <c r="B1984" s="2">
        <v>38353</v>
      </c>
      <c r="C1984" s="1">
        <v>356</v>
      </c>
      <c r="D1984" s="1">
        <f t="shared" si="60"/>
        <v>36</v>
      </c>
      <c r="E1984" s="1">
        <f ca="1">IF(ROW()&lt;13,"",AVERAGE(OFFSET(United_States[[#This Row],[Last]],,,-12)))</f>
        <v>330.75</v>
      </c>
      <c r="F1984" s="9">
        <f t="shared" si="61"/>
        <v>0.1125</v>
      </c>
      <c r="G1984" s="16">
        <f ca="1">IF(ROW()&lt;13,"",AVERAGE(OFFSET(United_States[[#This Row],[% Change]],,,-12)))</f>
        <v>5.6701492326160716E-3</v>
      </c>
    </row>
    <row r="1985" spans="1:7" x14ac:dyDescent="0.25">
      <c r="A1985" s="1"/>
      <c r="B1985" s="2">
        <v>38360</v>
      </c>
      <c r="C1985" s="1">
        <v>369</v>
      </c>
      <c r="D1985" s="1">
        <f t="shared" si="60"/>
        <v>13</v>
      </c>
      <c r="E1985" s="1">
        <f ca="1">IF(ROW()&lt;13,"",AVERAGE(OFFSET(United_States[[#This Row],[Last]],,,-12)))</f>
        <v>334.25</v>
      </c>
      <c r="F1985" s="9">
        <f t="shared" si="61"/>
        <v>3.6516853932584269E-2</v>
      </c>
      <c r="G1985" s="16">
        <f ca="1">IF(ROW()&lt;13,"",AVERAGE(OFFSET(United_States[[#This Row],[% Change]],,,-12)))</f>
        <v>1.1425251951850166E-2</v>
      </c>
    </row>
    <row r="1986" spans="1:7" x14ac:dyDescent="0.25">
      <c r="A1986" s="1"/>
      <c r="B1986" s="2">
        <v>38367</v>
      </c>
      <c r="C1986" s="1">
        <v>332</v>
      </c>
      <c r="D1986" s="1">
        <f t="shared" ref="D1986:D2049" si="62">C1986-C1985</f>
        <v>-37</v>
      </c>
      <c r="E1986" s="1">
        <f ca="1">IF(ROW()&lt;13,"",AVERAGE(OFFSET(United_States[[#This Row],[Last]],,,-12)))</f>
        <v>333.75</v>
      </c>
      <c r="F1986" s="9">
        <f t="shared" ref="F1986:F2049" si="63">(C1986-C1985)/C1985</f>
        <v>-0.1002710027100271</v>
      </c>
      <c r="G1986" s="16">
        <f ca="1">IF(ROW()&lt;13,"",AVERAGE(OFFSET(United_States[[#This Row],[% Change]],,,-12)))</f>
        <v>2.6607308177400171E-4</v>
      </c>
    </row>
    <row r="1987" spans="1:7" x14ac:dyDescent="0.25">
      <c r="A1987" s="1"/>
      <c r="B1987" s="2">
        <v>38374</v>
      </c>
      <c r="C1987" s="1">
        <v>329</v>
      </c>
      <c r="D1987" s="1">
        <f t="shared" si="62"/>
        <v>-3</v>
      </c>
      <c r="E1987" s="1">
        <f ca="1">IF(ROW()&lt;13,"",AVERAGE(OFFSET(United_States[[#This Row],[Last]],,,-12)))</f>
        <v>333.5</v>
      </c>
      <c r="F1987" s="9">
        <f t="shared" si="63"/>
        <v>-9.0361445783132526E-3</v>
      </c>
      <c r="G1987" s="16">
        <f ca="1">IF(ROW()&lt;13,"",AVERAGE(OFFSET(United_States[[#This Row],[% Change]],,,-12)))</f>
        <v>9.9235097440963363E-4</v>
      </c>
    </row>
    <row r="1988" spans="1:7" x14ac:dyDescent="0.25">
      <c r="A1988" s="1"/>
      <c r="B1988" s="2">
        <v>38381</v>
      </c>
      <c r="C1988" s="1">
        <v>331</v>
      </c>
      <c r="D1988" s="1">
        <f t="shared" si="62"/>
        <v>2</v>
      </c>
      <c r="E1988" s="1">
        <f ca="1">IF(ROW()&lt;13,"",AVERAGE(OFFSET(United_States[[#This Row],[Last]],,,-12)))</f>
        <v>333.58333333333331</v>
      </c>
      <c r="F1988" s="9">
        <f t="shared" si="63"/>
        <v>6.0790273556231003E-3</v>
      </c>
      <c r="G1988" s="16">
        <f ca="1">IF(ROW()&lt;13,"",AVERAGE(OFFSET(United_States[[#This Row],[% Change]],,,-12)))</f>
        <v>2.0009446195067386E-3</v>
      </c>
    </row>
    <row r="1989" spans="1:7" x14ac:dyDescent="0.25">
      <c r="A1989" s="1"/>
      <c r="B1989" s="2">
        <v>38388</v>
      </c>
      <c r="C1989" s="1">
        <v>307</v>
      </c>
      <c r="D1989" s="1">
        <f t="shared" si="62"/>
        <v>-24</v>
      </c>
      <c r="E1989" s="1">
        <f ca="1">IF(ROW()&lt;13,"",AVERAGE(OFFSET(United_States[[#This Row],[Last]],,,-12)))</f>
        <v>331.08333333333331</v>
      </c>
      <c r="F1989" s="9">
        <f t="shared" si="63"/>
        <v>-7.2507552870090641E-2</v>
      </c>
      <c r="G1989" s="16">
        <f ca="1">IF(ROW()&lt;13,"",AVERAGE(OFFSET(United_States[[#This Row],[% Change]],,,-12)))</f>
        <v>-5.809028220677582E-3</v>
      </c>
    </row>
    <row r="1990" spans="1:7" x14ac:dyDescent="0.25">
      <c r="A1990" s="1"/>
      <c r="B1990" s="2">
        <v>38395</v>
      </c>
      <c r="C1990" s="1">
        <v>308</v>
      </c>
      <c r="D1990" s="1">
        <f t="shared" si="62"/>
        <v>1</v>
      </c>
      <c r="E1990" s="1">
        <f ca="1">IF(ROW()&lt;13,"",AVERAGE(OFFSET(United_States[[#This Row],[Last]],,,-12)))</f>
        <v>330.66666666666669</v>
      </c>
      <c r="F1990" s="9">
        <f t="shared" si="63"/>
        <v>3.2573289902280132E-3</v>
      </c>
      <c r="G1990" s="16">
        <f ca="1">IF(ROW()&lt;13,"",AVERAGE(OFFSET(United_States[[#This Row],[% Change]],,,-12)))</f>
        <v>3.971339627316278E-4</v>
      </c>
    </row>
    <row r="1991" spans="1:7" x14ac:dyDescent="0.25">
      <c r="A1991" s="1"/>
      <c r="B1991" s="2">
        <v>38402</v>
      </c>
      <c r="C1991" s="1">
        <v>318</v>
      </c>
      <c r="D1991" s="1">
        <f t="shared" si="62"/>
        <v>10</v>
      </c>
      <c r="E1991" s="1">
        <f ca="1">IF(ROW()&lt;13,"",AVERAGE(OFFSET(United_States[[#This Row],[Last]],,,-12)))</f>
        <v>329.25</v>
      </c>
      <c r="F1991" s="9">
        <f t="shared" si="63"/>
        <v>3.2467532467532464E-2</v>
      </c>
      <c r="G1991" s="16">
        <f ca="1">IF(ROW()&lt;13,"",AVERAGE(OFFSET(United_States[[#This Row],[% Change]],,,-12)))</f>
        <v>-2.7545333263158528E-3</v>
      </c>
    </row>
    <row r="1992" spans="1:7" x14ac:dyDescent="0.25">
      <c r="A1992" s="1"/>
      <c r="B1992" s="2">
        <v>38409</v>
      </c>
      <c r="C1992" s="1">
        <v>314</v>
      </c>
      <c r="D1992" s="1">
        <f t="shared" si="62"/>
        <v>-4</v>
      </c>
      <c r="E1992" s="1">
        <f ca="1">IF(ROW()&lt;13,"",AVERAGE(OFFSET(United_States[[#This Row],[Last]],,,-12)))</f>
        <v>326.83333333333331</v>
      </c>
      <c r="F1992" s="9">
        <f t="shared" si="63"/>
        <v>-1.2578616352201259E-2</v>
      </c>
      <c r="G1992" s="16">
        <f ca="1">IF(ROW()&lt;13,"",AVERAGE(OFFSET(United_States[[#This Row],[% Change]],,,-12)))</f>
        <v>-5.7928011069097382E-3</v>
      </c>
    </row>
    <row r="1993" spans="1:7" x14ac:dyDescent="0.25">
      <c r="A1993" s="1"/>
      <c r="B1993" s="2">
        <v>38416</v>
      </c>
      <c r="C1993" s="1">
        <v>333</v>
      </c>
      <c r="D1993" s="1">
        <f t="shared" si="62"/>
        <v>19</v>
      </c>
      <c r="E1993" s="1">
        <f ca="1">IF(ROW()&lt;13,"",AVERAGE(OFFSET(United_States[[#This Row],[Last]],,,-12)))</f>
        <v>328.25</v>
      </c>
      <c r="F1993" s="9">
        <f t="shared" si="63"/>
        <v>6.0509554140127389E-2</v>
      </c>
      <c r="G1993" s="16">
        <f ca="1">IF(ROW()&lt;13,"",AVERAGE(OFFSET(United_States[[#This Row],[% Change]],,,-12)))</f>
        <v>5.8094285019492731E-3</v>
      </c>
    </row>
    <row r="1994" spans="1:7" x14ac:dyDescent="0.25">
      <c r="A1994" s="1"/>
      <c r="B1994" s="2">
        <v>38423</v>
      </c>
      <c r="C1994" s="1">
        <v>324</v>
      </c>
      <c r="D1994" s="1">
        <f t="shared" si="62"/>
        <v>-9</v>
      </c>
      <c r="E1994" s="1">
        <f ca="1">IF(ROW()&lt;13,"",AVERAGE(OFFSET(United_States[[#This Row],[Last]],,,-12)))</f>
        <v>328.41666666666669</v>
      </c>
      <c r="F1994" s="9">
        <f t="shared" si="63"/>
        <v>-2.7027027027027029E-2</v>
      </c>
      <c r="G1994" s="16">
        <f ca="1">IF(ROW()&lt;13,"",AVERAGE(OFFSET(United_States[[#This Row],[% Change]],,,-12)))</f>
        <v>1.9748977686843638E-3</v>
      </c>
    </row>
    <row r="1995" spans="1:7" x14ac:dyDescent="0.25">
      <c r="A1995" s="1"/>
      <c r="B1995" s="2">
        <v>38430</v>
      </c>
      <c r="C1995" s="1">
        <v>329</v>
      </c>
      <c r="D1995" s="1">
        <f t="shared" si="62"/>
        <v>5</v>
      </c>
      <c r="E1995" s="1">
        <f ca="1">IF(ROW()&lt;13,"",AVERAGE(OFFSET(United_States[[#This Row],[Last]],,,-12)))</f>
        <v>329.16666666666669</v>
      </c>
      <c r="F1995" s="9">
        <f t="shared" si="63"/>
        <v>1.5432098765432098E-2</v>
      </c>
      <c r="G1995" s="16">
        <f ca="1">IF(ROW()&lt;13,"",AVERAGE(OFFSET(United_States[[#This Row],[% Change]],,,-12)))</f>
        <v>3.7785043428223372E-3</v>
      </c>
    </row>
    <row r="1996" spans="1:7" x14ac:dyDescent="0.25">
      <c r="A1996" s="1"/>
      <c r="B1996" s="2">
        <v>38437</v>
      </c>
      <c r="C1996" s="1">
        <v>342</v>
      </c>
      <c r="D1996" s="1">
        <f t="shared" si="62"/>
        <v>13</v>
      </c>
      <c r="E1996" s="1">
        <f ca="1">IF(ROW()&lt;13,"",AVERAGE(OFFSET(United_States[[#This Row],[Last]],,,-12)))</f>
        <v>328</v>
      </c>
      <c r="F1996" s="9">
        <f t="shared" si="63"/>
        <v>3.9513677811550151E-2</v>
      </c>
      <c r="G1996" s="16">
        <f ca="1">IF(ROW()&lt;13,"",AVERAGE(OFFSET(United_States[[#This Row],[% Change]],,,-12)))</f>
        <v>-2.3036891728818172E-3</v>
      </c>
    </row>
    <row r="1997" spans="1:7" x14ac:dyDescent="0.25">
      <c r="A1997" s="1"/>
      <c r="B1997" s="2">
        <v>38444</v>
      </c>
      <c r="C1997" s="1">
        <v>335</v>
      </c>
      <c r="D1997" s="1">
        <f t="shared" si="62"/>
        <v>-7</v>
      </c>
      <c r="E1997" s="1">
        <f ca="1">IF(ROW()&lt;13,"",AVERAGE(OFFSET(United_States[[#This Row],[Last]],,,-12)))</f>
        <v>325.16666666666669</v>
      </c>
      <c r="F1997" s="9">
        <f t="shared" si="63"/>
        <v>-2.046783625730994E-2</v>
      </c>
      <c r="G1997" s="16">
        <f ca="1">IF(ROW()&lt;13,"",AVERAGE(OFFSET(United_States[[#This Row],[% Change]],,,-12)))</f>
        <v>-7.052413355372998E-3</v>
      </c>
    </row>
    <row r="1998" spans="1:7" x14ac:dyDescent="0.25">
      <c r="A1998" s="1"/>
      <c r="B1998" s="2">
        <v>38451</v>
      </c>
      <c r="C1998" s="1">
        <v>323</v>
      </c>
      <c r="D1998" s="1">
        <f t="shared" si="62"/>
        <v>-12</v>
      </c>
      <c r="E1998" s="1">
        <f ca="1">IF(ROW()&lt;13,"",AVERAGE(OFFSET(United_States[[#This Row],[Last]],,,-12)))</f>
        <v>324.41666666666669</v>
      </c>
      <c r="F1998" s="9">
        <f t="shared" si="63"/>
        <v>-3.5820895522388062E-2</v>
      </c>
      <c r="G1998" s="16">
        <f ca="1">IF(ROW()&lt;13,"",AVERAGE(OFFSET(United_States[[#This Row],[% Change]],,,-12)))</f>
        <v>-1.6815710897364136E-3</v>
      </c>
    </row>
    <row r="1999" spans="1:7" x14ac:dyDescent="0.25">
      <c r="A1999" s="1"/>
      <c r="B1999" s="2">
        <v>38458</v>
      </c>
      <c r="C1999" s="1">
        <v>307</v>
      </c>
      <c r="D1999" s="1">
        <f t="shared" si="62"/>
        <v>-16</v>
      </c>
      <c r="E1999" s="1">
        <f ca="1">IF(ROW()&lt;13,"",AVERAGE(OFFSET(United_States[[#This Row],[Last]],,,-12)))</f>
        <v>322.58333333333331</v>
      </c>
      <c r="F1999" s="9">
        <f t="shared" si="63"/>
        <v>-4.9535603715170282E-2</v>
      </c>
      <c r="G1999" s="16">
        <f ca="1">IF(ROW()&lt;13,"",AVERAGE(OFFSET(United_States[[#This Row],[% Change]],,,-12)))</f>
        <v>-5.0565260178078329E-3</v>
      </c>
    </row>
    <row r="2000" spans="1:7" x14ac:dyDescent="0.25">
      <c r="A2000" s="1"/>
      <c r="B2000" s="2">
        <v>38465</v>
      </c>
      <c r="C2000" s="1">
        <v>317</v>
      </c>
      <c r="D2000" s="1">
        <f t="shared" si="62"/>
        <v>10</v>
      </c>
      <c r="E2000" s="1">
        <f ca="1">IF(ROW()&lt;13,"",AVERAGE(OFFSET(United_States[[#This Row],[Last]],,,-12)))</f>
        <v>321.41666666666669</v>
      </c>
      <c r="F2000" s="9">
        <f t="shared" si="63"/>
        <v>3.2573289902280131E-2</v>
      </c>
      <c r="G2000" s="16">
        <f ca="1">IF(ROW()&lt;13,"",AVERAGE(OFFSET(United_States[[#This Row],[% Change]],,,-12)))</f>
        <v>-2.8486708055864133E-3</v>
      </c>
    </row>
    <row r="2001" spans="1:7" x14ac:dyDescent="0.25">
      <c r="A2001" s="1"/>
      <c r="B2001" s="2">
        <v>38472</v>
      </c>
      <c r="C2001" s="1">
        <v>334</v>
      </c>
      <c r="D2001" s="1">
        <f t="shared" si="62"/>
        <v>17</v>
      </c>
      <c r="E2001" s="1">
        <f ca="1">IF(ROW()&lt;13,"",AVERAGE(OFFSET(United_States[[#This Row],[Last]],,,-12)))</f>
        <v>323.66666666666669</v>
      </c>
      <c r="F2001" s="9">
        <f t="shared" si="63"/>
        <v>5.362776025236593E-2</v>
      </c>
      <c r="G2001" s="16">
        <f ca="1">IF(ROW()&lt;13,"",AVERAGE(OFFSET(United_States[[#This Row],[% Change]],,,-12)))</f>
        <v>7.6626052879516333E-3</v>
      </c>
    </row>
    <row r="2002" spans="1:7" x14ac:dyDescent="0.25">
      <c r="A2002" s="1"/>
      <c r="B2002" s="2">
        <v>38479</v>
      </c>
      <c r="C2002" s="1">
        <v>327</v>
      </c>
      <c r="D2002" s="1">
        <f t="shared" si="62"/>
        <v>-7</v>
      </c>
      <c r="E2002" s="1">
        <f ca="1">IF(ROW()&lt;13,"",AVERAGE(OFFSET(United_States[[#This Row],[Last]],,,-12)))</f>
        <v>325.25</v>
      </c>
      <c r="F2002" s="9">
        <f t="shared" si="63"/>
        <v>-2.0958083832335328E-2</v>
      </c>
      <c r="G2002" s="16">
        <f ca="1">IF(ROW()&lt;13,"",AVERAGE(OFFSET(United_States[[#This Row],[% Change]],,,-12)))</f>
        <v>5.6446542194046878E-3</v>
      </c>
    </row>
    <row r="2003" spans="1:7" x14ac:dyDescent="0.25">
      <c r="A2003" s="1"/>
      <c r="B2003" s="2">
        <v>38486</v>
      </c>
      <c r="C2003" s="1">
        <v>321</v>
      </c>
      <c r="D2003" s="1">
        <f t="shared" si="62"/>
        <v>-6</v>
      </c>
      <c r="E2003" s="1">
        <f ca="1">IF(ROW()&lt;13,"",AVERAGE(OFFSET(United_States[[#This Row],[Last]],,,-12)))</f>
        <v>325.5</v>
      </c>
      <c r="F2003" s="9">
        <f t="shared" si="63"/>
        <v>-1.834862385321101E-2</v>
      </c>
      <c r="G2003" s="16">
        <f ca="1">IF(ROW()&lt;13,"",AVERAGE(OFFSET(United_States[[#This Row],[% Change]],,,-12)))</f>
        <v>1.4099745260093999E-3</v>
      </c>
    </row>
    <row r="2004" spans="1:7" x14ac:dyDescent="0.25">
      <c r="A2004" s="1"/>
      <c r="B2004" s="2">
        <v>38493</v>
      </c>
      <c r="C2004" s="1">
        <v>320</v>
      </c>
      <c r="D2004" s="1">
        <f t="shared" si="62"/>
        <v>-1</v>
      </c>
      <c r="E2004" s="1">
        <f ca="1">IF(ROW()&lt;13,"",AVERAGE(OFFSET(United_States[[#This Row],[Last]],,,-12)))</f>
        <v>326</v>
      </c>
      <c r="F2004" s="9">
        <f t="shared" si="63"/>
        <v>-3.1152647975077881E-3</v>
      </c>
      <c r="G2004" s="16">
        <f ca="1">IF(ROW()&lt;13,"",AVERAGE(OFFSET(United_States[[#This Row],[% Change]],,,-12)))</f>
        <v>2.1985871555671881E-3</v>
      </c>
    </row>
    <row r="2005" spans="1:7" x14ac:dyDescent="0.25">
      <c r="A2005" s="1"/>
      <c r="B2005" s="2">
        <v>38500</v>
      </c>
      <c r="C2005" s="1">
        <v>340</v>
      </c>
      <c r="D2005" s="1">
        <f t="shared" si="62"/>
        <v>20</v>
      </c>
      <c r="E2005" s="1">
        <f ca="1">IF(ROW()&lt;13,"",AVERAGE(OFFSET(United_States[[#This Row],[Last]],,,-12)))</f>
        <v>326.58333333333331</v>
      </c>
      <c r="F2005" s="9">
        <f t="shared" si="63"/>
        <v>6.25E-2</v>
      </c>
      <c r="G2005" s="16">
        <f ca="1">IF(ROW()&lt;13,"",AVERAGE(OFFSET(United_States[[#This Row],[% Change]],,,-12)))</f>
        <v>2.3644576438899057E-3</v>
      </c>
    </row>
    <row r="2006" spans="1:7" x14ac:dyDescent="0.25">
      <c r="A2006" s="1"/>
      <c r="B2006" s="2">
        <v>38507</v>
      </c>
      <c r="C2006" s="1">
        <v>338</v>
      </c>
      <c r="D2006" s="1">
        <f t="shared" si="62"/>
        <v>-2</v>
      </c>
      <c r="E2006" s="1">
        <f ca="1">IF(ROW()&lt;13,"",AVERAGE(OFFSET(United_States[[#This Row],[Last]],,,-12)))</f>
        <v>327.75</v>
      </c>
      <c r="F2006" s="9">
        <f t="shared" si="63"/>
        <v>-5.8823529411764705E-3</v>
      </c>
      <c r="G2006" s="16">
        <f ca="1">IF(ROW()&lt;13,"",AVERAGE(OFFSET(United_States[[#This Row],[% Change]],,,-12)))</f>
        <v>4.1265138177107854E-3</v>
      </c>
    </row>
    <row r="2007" spans="1:7" x14ac:dyDescent="0.25">
      <c r="A2007" s="1"/>
      <c r="B2007" s="2">
        <v>38514</v>
      </c>
      <c r="C2007" s="1">
        <v>333</v>
      </c>
      <c r="D2007" s="1">
        <f t="shared" si="62"/>
        <v>-5</v>
      </c>
      <c r="E2007" s="1">
        <f ca="1">IF(ROW()&lt;13,"",AVERAGE(OFFSET(United_States[[#This Row],[Last]],,,-12)))</f>
        <v>328.08333333333331</v>
      </c>
      <c r="F2007" s="9">
        <f t="shared" si="63"/>
        <v>-1.4792899408284023E-2</v>
      </c>
      <c r="G2007" s="16">
        <f ca="1">IF(ROW()&lt;13,"",AVERAGE(OFFSET(United_States[[#This Row],[% Change]],,,-12)))</f>
        <v>1.607763969901109E-3</v>
      </c>
    </row>
    <row r="2008" spans="1:7" x14ac:dyDescent="0.25">
      <c r="A2008" s="1"/>
      <c r="B2008" s="2">
        <v>38521</v>
      </c>
      <c r="C2008" s="1">
        <v>321</v>
      </c>
      <c r="D2008" s="1">
        <f t="shared" si="62"/>
        <v>-12</v>
      </c>
      <c r="E2008" s="1">
        <f ca="1">IF(ROW()&lt;13,"",AVERAGE(OFFSET(United_States[[#This Row],[Last]],,,-12)))</f>
        <v>326.33333333333331</v>
      </c>
      <c r="F2008" s="9">
        <f t="shared" si="63"/>
        <v>-3.6036036036036036E-2</v>
      </c>
      <c r="G2008" s="16">
        <f ca="1">IF(ROW()&lt;13,"",AVERAGE(OFFSET(United_States[[#This Row],[% Change]],,,-12)))</f>
        <v>-4.6880455173977393E-3</v>
      </c>
    </row>
    <row r="2009" spans="1:7" x14ac:dyDescent="0.25">
      <c r="A2009" s="1"/>
      <c r="B2009" s="2">
        <v>38528</v>
      </c>
      <c r="C2009" s="1">
        <v>311</v>
      </c>
      <c r="D2009" s="1">
        <f t="shared" si="62"/>
        <v>-10</v>
      </c>
      <c r="E2009" s="1">
        <f ca="1">IF(ROW()&lt;13,"",AVERAGE(OFFSET(United_States[[#This Row],[Last]],,,-12)))</f>
        <v>324.33333333333331</v>
      </c>
      <c r="F2009" s="9">
        <f t="shared" si="63"/>
        <v>-3.1152647975077882E-2</v>
      </c>
      <c r="G2009" s="16">
        <f ca="1">IF(ROW()&lt;13,"",AVERAGE(OFFSET(United_States[[#This Row],[% Change]],,,-12)))</f>
        <v>-5.5784464938784008E-3</v>
      </c>
    </row>
    <row r="2010" spans="1:7" x14ac:dyDescent="0.25">
      <c r="A2010" s="1"/>
      <c r="B2010" s="2">
        <v>38535</v>
      </c>
      <c r="C2010" s="1">
        <v>327</v>
      </c>
      <c r="D2010" s="1">
        <f t="shared" si="62"/>
        <v>16</v>
      </c>
      <c r="E2010" s="1">
        <f ca="1">IF(ROW()&lt;13,"",AVERAGE(OFFSET(United_States[[#This Row],[Last]],,,-12)))</f>
        <v>324.66666666666669</v>
      </c>
      <c r="F2010" s="9">
        <f t="shared" si="63"/>
        <v>5.1446945337620578E-2</v>
      </c>
      <c r="G2010" s="16">
        <f ca="1">IF(ROW()&lt;13,"",AVERAGE(OFFSET(United_States[[#This Row],[% Change]],,,-12)))</f>
        <v>1.6938735777889851E-3</v>
      </c>
    </row>
    <row r="2011" spans="1:7" x14ac:dyDescent="0.25">
      <c r="A2011" s="1"/>
      <c r="B2011" s="2">
        <v>38542</v>
      </c>
      <c r="C2011" s="1">
        <v>338</v>
      </c>
      <c r="D2011" s="1">
        <f t="shared" si="62"/>
        <v>11</v>
      </c>
      <c r="E2011" s="1">
        <f ca="1">IF(ROW()&lt;13,"",AVERAGE(OFFSET(United_States[[#This Row],[Last]],,,-12)))</f>
        <v>327.25</v>
      </c>
      <c r="F2011" s="9">
        <f t="shared" si="63"/>
        <v>3.3639143730886847E-2</v>
      </c>
      <c r="G2011" s="16">
        <f ca="1">IF(ROW()&lt;13,"",AVERAGE(OFFSET(United_States[[#This Row],[% Change]],,,-12)))</f>
        <v>8.62510253162708E-3</v>
      </c>
    </row>
    <row r="2012" spans="1:7" x14ac:dyDescent="0.25">
      <c r="A2012" s="1"/>
      <c r="B2012" s="2">
        <v>38549</v>
      </c>
      <c r="C2012" s="1">
        <v>323</v>
      </c>
      <c r="D2012" s="1">
        <f t="shared" si="62"/>
        <v>-15</v>
      </c>
      <c r="E2012" s="1">
        <f ca="1">IF(ROW()&lt;13,"",AVERAGE(OFFSET(United_States[[#This Row],[Last]],,,-12)))</f>
        <v>327.75</v>
      </c>
      <c r="F2012" s="9">
        <f t="shared" si="63"/>
        <v>-4.4378698224852069E-2</v>
      </c>
      <c r="G2012" s="16">
        <f ca="1">IF(ROW()&lt;13,"",AVERAGE(OFFSET(United_States[[#This Row],[% Change]],,,-12)))</f>
        <v>2.2124368543660618E-3</v>
      </c>
    </row>
    <row r="2013" spans="1:7" x14ac:dyDescent="0.25">
      <c r="A2013" s="1"/>
      <c r="B2013" s="2">
        <v>38556</v>
      </c>
      <c r="C2013" s="1">
        <v>318</v>
      </c>
      <c r="D2013" s="1">
        <f t="shared" si="62"/>
        <v>-5</v>
      </c>
      <c r="E2013" s="1">
        <f ca="1">IF(ROW()&lt;13,"",AVERAGE(OFFSET(United_States[[#This Row],[Last]],,,-12)))</f>
        <v>326.41666666666669</v>
      </c>
      <c r="F2013" s="9">
        <f t="shared" si="63"/>
        <v>-1.5479876160990712E-2</v>
      </c>
      <c r="G2013" s="16">
        <f ca="1">IF(ROW()&lt;13,"",AVERAGE(OFFSET(United_States[[#This Row],[% Change]],,,-12)))</f>
        <v>-3.5465328467469905E-3</v>
      </c>
    </row>
    <row r="2014" spans="1:7" x14ac:dyDescent="0.25">
      <c r="A2014" s="1"/>
      <c r="B2014" s="2">
        <v>38563</v>
      </c>
      <c r="C2014" s="1">
        <v>316</v>
      </c>
      <c r="D2014" s="1">
        <f t="shared" si="62"/>
        <v>-2</v>
      </c>
      <c r="E2014" s="1">
        <f ca="1">IF(ROW()&lt;13,"",AVERAGE(OFFSET(United_States[[#This Row],[Last]],,,-12)))</f>
        <v>325.5</v>
      </c>
      <c r="F2014" s="9">
        <f t="shared" si="63"/>
        <v>-6.2893081761006293E-3</v>
      </c>
      <c r="G2014" s="16">
        <f ca="1">IF(ROW()&lt;13,"",AVERAGE(OFFSET(United_States[[#This Row],[% Change]],,,-12)))</f>
        <v>-2.3241348753940991E-3</v>
      </c>
    </row>
    <row r="2015" spans="1:7" x14ac:dyDescent="0.25">
      <c r="A2015" s="1"/>
      <c r="B2015" s="2">
        <v>38570</v>
      </c>
      <c r="C2015" s="1">
        <v>311</v>
      </c>
      <c r="D2015" s="1">
        <f t="shared" si="62"/>
        <v>-5</v>
      </c>
      <c r="E2015" s="1">
        <f ca="1">IF(ROW()&lt;13,"",AVERAGE(OFFSET(United_States[[#This Row],[Last]],,,-12)))</f>
        <v>324.66666666666669</v>
      </c>
      <c r="F2015" s="9">
        <f t="shared" si="63"/>
        <v>-1.5822784810126583E-2</v>
      </c>
      <c r="G2015" s="16">
        <f ca="1">IF(ROW()&lt;13,"",AVERAGE(OFFSET(United_States[[#This Row],[% Change]],,,-12)))</f>
        <v>-2.113648288470397E-3</v>
      </c>
    </row>
    <row r="2016" spans="1:7" x14ac:dyDescent="0.25">
      <c r="A2016" s="1"/>
      <c r="B2016" s="2">
        <v>38577</v>
      </c>
      <c r="C2016" s="1">
        <v>319</v>
      </c>
      <c r="D2016" s="1">
        <f t="shared" si="62"/>
        <v>8</v>
      </c>
      <c r="E2016" s="1">
        <f ca="1">IF(ROW()&lt;13,"",AVERAGE(OFFSET(United_States[[#This Row],[Last]],,,-12)))</f>
        <v>324.58333333333331</v>
      </c>
      <c r="F2016" s="9">
        <f t="shared" si="63"/>
        <v>2.5723472668810289E-2</v>
      </c>
      <c r="G2016" s="16">
        <f ca="1">IF(ROW()&lt;13,"",AVERAGE(OFFSET(United_States[[#This Row],[% Change]],,,-12)))</f>
        <v>2.8957983372277619E-4</v>
      </c>
    </row>
    <row r="2017" spans="1:7" x14ac:dyDescent="0.25">
      <c r="A2017" s="1"/>
      <c r="B2017" s="2">
        <v>38584</v>
      </c>
      <c r="C2017" s="1">
        <v>315</v>
      </c>
      <c r="D2017" s="1">
        <f t="shared" si="62"/>
        <v>-4</v>
      </c>
      <c r="E2017" s="1">
        <f ca="1">IF(ROW()&lt;13,"",AVERAGE(OFFSET(United_States[[#This Row],[Last]],,,-12)))</f>
        <v>322.5</v>
      </c>
      <c r="F2017" s="9">
        <f t="shared" si="63"/>
        <v>-1.2539184952978056E-2</v>
      </c>
      <c r="G2017" s="16">
        <f ca="1">IF(ROW()&lt;13,"",AVERAGE(OFFSET(United_States[[#This Row],[% Change]],,,-12)))</f>
        <v>-5.963685579025396E-3</v>
      </c>
    </row>
    <row r="2018" spans="1:7" x14ac:dyDescent="0.25">
      <c r="A2018" s="1"/>
      <c r="B2018" s="2">
        <v>38591</v>
      </c>
      <c r="C2018" s="1">
        <v>318</v>
      </c>
      <c r="D2018" s="1">
        <f t="shared" si="62"/>
        <v>3</v>
      </c>
      <c r="E2018" s="1">
        <f ca="1">IF(ROW()&lt;13,"",AVERAGE(OFFSET(United_States[[#This Row],[Last]],,,-12)))</f>
        <v>320.83333333333331</v>
      </c>
      <c r="F2018" s="9">
        <f t="shared" si="63"/>
        <v>9.5238095238095247E-3</v>
      </c>
      <c r="G2018" s="16">
        <f ca="1">IF(ROW()&lt;13,"",AVERAGE(OFFSET(United_States[[#This Row],[% Change]],,,-12)))</f>
        <v>-4.6798387069432301E-3</v>
      </c>
    </row>
    <row r="2019" spans="1:7" x14ac:dyDescent="0.25">
      <c r="A2019" s="1"/>
      <c r="B2019" s="2">
        <v>38598</v>
      </c>
      <c r="C2019" s="1">
        <v>326</v>
      </c>
      <c r="D2019" s="1">
        <f t="shared" si="62"/>
        <v>8</v>
      </c>
      <c r="E2019" s="1">
        <f ca="1">IF(ROW()&lt;13,"",AVERAGE(OFFSET(United_States[[#This Row],[Last]],,,-12)))</f>
        <v>320.25</v>
      </c>
      <c r="F2019" s="9">
        <f t="shared" si="63"/>
        <v>2.5157232704402517E-2</v>
      </c>
      <c r="G2019" s="16">
        <f ca="1">IF(ROW()&lt;13,"",AVERAGE(OFFSET(United_States[[#This Row],[% Change]],,,-12)))</f>
        <v>-1.3506610308860166E-3</v>
      </c>
    </row>
    <row r="2020" spans="1:7" x14ac:dyDescent="0.25">
      <c r="A2020" s="1"/>
      <c r="B2020" s="2">
        <v>38605</v>
      </c>
      <c r="C2020" s="1">
        <v>422</v>
      </c>
      <c r="D2020" s="1">
        <f t="shared" si="62"/>
        <v>96</v>
      </c>
      <c r="E2020" s="1">
        <f ca="1">IF(ROW()&lt;13,"",AVERAGE(OFFSET(United_States[[#This Row],[Last]],,,-12)))</f>
        <v>328.66666666666669</v>
      </c>
      <c r="F2020" s="9">
        <f t="shared" si="63"/>
        <v>0.29447852760736198</v>
      </c>
      <c r="G2020" s="16">
        <f ca="1">IF(ROW()&lt;13,"",AVERAGE(OFFSET(United_States[[#This Row],[% Change]],,,-12)))</f>
        <v>2.6192219272730483E-2</v>
      </c>
    </row>
    <row r="2021" spans="1:7" x14ac:dyDescent="0.25">
      <c r="A2021" s="1"/>
      <c r="B2021" s="2">
        <v>38612</v>
      </c>
      <c r="C2021" s="1">
        <v>424</v>
      </c>
      <c r="D2021" s="1">
        <f t="shared" si="62"/>
        <v>2</v>
      </c>
      <c r="E2021" s="1">
        <f ca="1">IF(ROW()&lt;13,"",AVERAGE(OFFSET(United_States[[#This Row],[Last]],,,-12)))</f>
        <v>338.08333333333331</v>
      </c>
      <c r="F2021" s="9">
        <f t="shared" si="63"/>
        <v>4.7393364928909956E-3</v>
      </c>
      <c r="G2021" s="16">
        <f ca="1">IF(ROW()&lt;13,"",AVERAGE(OFFSET(United_States[[#This Row],[% Change]],,,-12)))</f>
        <v>2.9183217978394557E-2</v>
      </c>
    </row>
    <row r="2022" spans="1:7" x14ac:dyDescent="0.25">
      <c r="A2022" s="1"/>
      <c r="B2022" s="2">
        <v>38619</v>
      </c>
      <c r="C2022" s="1">
        <v>359</v>
      </c>
      <c r="D2022" s="1">
        <f t="shared" si="62"/>
        <v>-65</v>
      </c>
      <c r="E2022" s="1">
        <f ca="1">IF(ROW()&lt;13,"",AVERAGE(OFFSET(United_States[[#This Row],[Last]],,,-12)))</f>
        <v>340.75</v>
      </c>
      <c r="F2022" s="9">
        <f t="shared" si="63"/>
        <v>-0.15330188679245282</v>
      </c>
      <c r="G2022" s="16">
        <f ca="1">IF(ROW()&lt;13,"",AVERAGE(OFFSET(United_States[[#This Row],[% Change]],,,-12)))</f>
        <v>1.2120815300888441E-2</v>
      </c>
    </row>
    <row r="2023" spans="1:7" x14ac:dyDescent="0.25">
      <c r="A2023" s="1"/>
      <c r="B2023" s="2">
        <v>38626</v>
      </c>
      <c r="C2023" s="1">
        <v>384</v>
      </c>
      <c r="D2023" s="1">
        <f t="shared" si="62"/>
        <v>25</v>
      </c>
      <c r="E2023" s="1">
        <f ca="1">IF(ROW()&lt;13,"",AVERAGE(OFFSET(United_States[[#This Row],[Last]],,,-12)))</f>
        <v>344.58333333333331</v>
      </c>
      <c r="F2023" s="9">
        <f t="shared" si="63"/>
        <v>6.9637883008356549E-2</v>
      </c>
      <c r="G2023" s="16">
        <f ca="1">IF(ROW()&lt;13,"",AVERAGE(OFFSET(United_States[[#This Row],[% Change]],,,-12)))</f>
        <v>1.5120710240677579E-2</v>
      </c>
    </row>
    <row r="2024" spans="1:7" x14ac:dyDescent="0.25">
      <c r="A2024" s="1"/>
      <c r="B2024" s="2">
        <v>38633</v>
      </c>
      <c r="C2024" s="1">
        <v>383</v>
      </c>
      <c r="D2024" s="1">
        <f t="shared" si="62"/>
        <v>-1</v>
      </c>
      <c r="E2024" s="1">
        <f ca="1">IF(ROW()&lt;13,"",AVERAGE(OFFSET(United_States[[#This Row],[Last]],,,-12)))</f>
        <v>349.58333333333331</v>
      </c>
      <c r="F2024" s="9">
        <f t="shared" si="63"/>
        <v>-2.6041666666666665E-3</v>
      </c>
      <c r="G2024" s="16">
        <f ca="1">IF(ROW()&lt;13,"",AVERAGE(OFFSET(United_States[[#This Row],[% Change]],,,-12)))</f>
        <v>1.8601921203859697E-2</v>
      </c>
    </row>
    <row r="2025" spans="1:7" x14ac:dyDescent="0.25">
      <c r="A2025" s="1"/>
      <c r="B2025" s="2">
        <v>38640</v>
      </c>
      <c r="C2025" s="1">
        <v>348</v>
      </c>
      <c r="D2025" s="1">
        <f t="shared" si="62"/>
        <v>-35</v>
      </c>
      <c r="E2025" s="1">
        <f ca="1">IF(ROW()&lt;13,"",AVERAGE(OFFSET(United_States[[#This Row],[Last]],,,-12)))</f>
        <v>352.08333333333331</v>
      </c>
      <c r="F2025" s="9">
        <f t="shared" si="63"/>
        <v>-9.1383812010443863E-2</v>
      </c>
      <c r="G2025" s="16">
        <f ca="1">IF(ROW()&lt;13,"",AVERAGE(OFFSET(United_States[[#This Row],[% Change]],,,-12)))</f>
        <v>1.2276593216405271E-2</v>
      </c>
    </row>
    <row r="2026" spans="1:7" x14ac:dyDescent="0.25">
      <c r="A2026" s="1"/>
      <c r="B2026" s="2">
        <v>38647</v>
      </c>
      <c r="C2026" s="1">
        <v>324</v>
      </c>
      <c r="D2026" s="1">
        <f t="shared" si="62"/>
        <v>-24</v>
      </c>
      <c r="E2026" s="1">
        <f ca="1">IF(ROW()&lt;13,"",AVERAGE(OFFSET(United_States[[#This Row],[Last]],,,-12)))</f>
        <v>352.75</v>
      </c>
      <c r="F2026" s="9">
        <f t="shared" si="63"/>
        <v>-6.8965517241379309E-2</v>
      </c>
      <c r="G2026" s="16">
        <f ca="1">IF(ROW()&lt;13,"",AVERAGE(OFFSET(United_States[[#This Row],[% Change]],,,-12)))</f>
        <v>7.0535757942987139E-3</v>
      </c>
    </row>
    <row r="2027" spans="1:7" x14ac:dyDescent="0.25">
      <c r="A2027" s="1"/>
      <c r="B2027" s="2">
        <v>38654</v>
      </c>
      <c r="C2027" s="1">
        <v>322</v>
      </c>
      <c r="D2027" s="1">
        <f t="shared" si="62"/>
        <v>-2</v>
      </c>
      <c r="E2027" s="1">
        <f ca="1">IF(ROW()&lt;13,"",AVERAGE(OFFSET(United_States[[#This Row],[Last]],,,-12)))</f>
        <v>353.66666666666669</v>
      </c>
      <c r="F2027" s="9">
        <f t="shared" si="63"/>
        <v>-6.1728395061728392E-3</v>
      </c>
      <c r="G2027" s="16">
        <f ca="1">IF(ROW()&lt;13,"",AVERAGE(OFFSET(United_States[[#This Row],[% Change]],,,-12)))</f>
        <v>7.8577379029615233E-3</v>
      </c>
    </row>
    <row r="2028" spans="1:7" x14ac:dyDescent="0.25">
      <c r="A2028" s="1"/>
      <c r="B2028" s="2">
        <v>38661</v>
      </c>
      <c r="C2028" s="1">
        <v>325</v>
      </c>
      <c r="D2028" s="1">
        <f t="shared" si="62"/>
        <v>3</v>
      </c>
      <c r="E2028" s="1">
        <f ca="1">IF(ROW()&lt;13,"",AVERAGE(OFFSET(United_States[[#This Row],[Last]],,,-12)))</f>
        <v>354.16666666666669</v>
      </c>
      <c r="F2028" s="9">
        <f t="shared" si="63"/>
        <v>9.316770186335404E-3</v>
      </c>
      <c r="G2028" s="16">
        <f ca="1">IF(ROW()&lt;13,"",AVERAGE(OFFSET(United_States[[#This Row],[% Change]],,,-12)))</f>
        <v>6.4905126960886203E-3</v>
      </c>
    </row>
    <row r="2029" spans="1:7" x14ac:dyDescent="0.25">
      <c r="A2029" s="1"/>
      <c r="B2029" s="2">
        <v>38668</v>
      </c>
      <c r="C2029" s="1">
        <v>309</v>
      </c>
      <c r="D2029" s="1">
        <f t="shared" si="62"/>
        <v>-16</v>
      </c>
      <c r="E2029" s="1">
        <f ca="1">IF(ROW()&lt;13,"",AVERAGE(OFFSET(United_States[[#This Row],[Last]],,,-12)))</f>
        <v>353.66666666666669</v>
      </c>
      <c r="F2029" s="9">
        <f t="shared" si="63"/>
        <v>-4.9230769230769231E-2</v>
      </c>
      <c r="G2029" s="16">
        <f ca="1">IF(ROW()&lt;13,"",AVERAGE(OFFSET(United_States[[#This Row],[% Change]],,,-12)))</f>
        <v>3.4328806729393563E-3</v>
      </c>
    </row>
    <row r="2030" spans="1:7" x14ac:dyDescent="0.25">
      <c r="A2030" s="1"/>
      <c r="B2030" s="2">
        <v>38675</v>
      </c>
      <c r="C2030" s="1">
        <v>324</v>
      </c>
      <c r="D2030" s="1">
        <f t="shared" si="62"/>
        <v>15</v>
      </c>
      <c r="E2030" s="1">
        <f ca="1">IF(ROW()&lt;13,"",AVERAGE(OFFSET(United_States[[#This Row],[Last]],,,-12)))</f>
        <v>354.16666666666669</v>
      </c>
      <c r="F2030" s="9">
        <f t="shared" si="63"/>
        <v>4.8543689320388349E-2</v>
      </c>
      <c r="G2030" s="16">
        <f ca="1">IF(ROW()&lt;13,"",AVERAGE(OFFSET(United_States[[#This Row],[% Change]],,,-12)))</f>
        <v>6.6845373226542574E-3</v>
      </c>
    </row>
    <row r="2031" spans="1:7" x14ac:dyDescent="0.25">
      <c r="A2031" s="1"/>
      <c r="B2031" s="2">
        <v>38682</v>
      </c>
      <c r="C2031" s="1">
        <v>311</v>
      </c>
      <c r="D2031" s="1">
        <f t="shared" si="62"/>
        <v>-13</v>
      </c>
      <c r="E2031" s="1">
        <f ca="1">IF(ROW()&lt;13,"",AVERAGE(OFFSET(United_States[[#This Row],[Last]],,,-12)))</f>
        <v>352.91666666666669</v>
      </c>
      <c r="F2031" s="9">
        <f t="shared" si="63"/>
        <v>-4.0123456790123455E-2</v>
      </c>
      <c r="G2031" s="16">
        <f ca="1">IF(ROW()&lt;13,"",AVERAGE(OFFSET(United_States[[#This Row],[% Change]],,,-12)))</f>
        <v>1.2444798647770917E-3</v>
      </c>
    </row>
    <row r="2032" spans="1:7" x14ac:dyDescent="0.25">
      <c r="A2032" s="1"/>
      <c r="B2032" s="2">
        <v>38689</v>
      </c>
      <c r="C2032" s="1">
        <v>321</v>
      </c>
      <c r="D2032" s="1">
        <f t="shared" si="62"/>
        <v>10</v>
      </c>
      <c r="E2032" s="1">
        <f ca="1">IF(ROW()&lt;13,"",AVERAGE(OFFSET(United_States[[#This Row],[Last]],,,-12)))</f>
        <v>344.5</v>
      </c>
      <c r="F2032" s="9">
        <f t="shared" si="63"/>
        <v>3.215434083601286E-2</v>
      </c>
      <c r="G2032" s="16">
        <f ca="1">IF(ROW()&lt;13,"",AVERAGE(OFFSET(United_States[[#This Row],[% Change]],,,-12)))</f>
        <v>-2.0615869032835337E-2</v>
      </c>
    </row>
    <row r="2033" spans="1:7" x14ac:dyDescent="0.25">
      <c r="A2033" s="1"/>
      <c r="B2033" s="2">
        <v>38696</v>
      </c>
      <c r="C2033" s="1">
        <v>327</v>
      </c>
      <c r="D2033" s="1">
        <f t="shared" si="62"/>
        <v>6</v>
      </c>
      <c r="E2033" s="1">
        <f ca="1">IF(ROW()&lt;13,"",AVERAGE(OFFSET(United_States[[#This Row],[Last]],,,-12)))</f>
        <v>336.41666666666669</v>
      </c>
      <c r="F2033" s="9">
        <f t="shared" si="63"/>
        <v>1.8691588785046728E-2</v>
      </c>
      <c r="G2033" s="16">
        <f ca="1">IF(ROW()&lt;13,"",AVERAGE(OFFSET(United_States[[#This Row],[% Change]],,,-12)))</f>
        <v>-1.9453181341822352E-2</v>
      </c>
    </row>
    <row r="2034" spans="1:7" x14ac:dyDescent="0.25">
      <c r="A2034" s="1"/>
      <c r="B2034" s="2">
        <v>38703</v>
      </c>
      <c r="C2034" s="1">
        <v>312</v>
      </c>
      <c r="D2034" s="1">
        <f t="shared" si="62"/>
        <v>-15</v>
      </c>
      <c r="E2034" s="1">
        <f ca="1">IF(ROW()&lt;13,"",AVERAGE(OFFSET(United_States[[#This Row],[Last]],,,-12)))</f>
        <v>332.5</v>
      </c>
      <c r="F2034" s="9">
        <f t="shared" si="63"/>
        <v>-4.5871559633027525E-2</v>
      </c>
      <c r="G2034" s="16">
        <f ca="1">IF(ROW()&lt;13,"",AVERAGE(OFFSET(United_States[[#This Row],[% Change]],,,-12)))</f>
        <v>-1.0500654078536916E-2</v>
      </c>
    </row>
    <row r="2035" spans="1:7" x14ac:dyDescent="0.25">
      <c r="A2035" s="1"/>
      <c r="B2035" s="2">
        <v>38710</v>
      </c>
      <c r="C2035" s="1">
        <v>320</v>
      </c>
      <c r="D2035" s="1">
        <f t="shared" si="62"/>
        <v>8</v>
      </c>
      <c r="E2035" s="1">
        <f ca="1">IF(ROW()&lt;13,"",AVERAGE(OFFSET(United_States[[#This Row],[Last]],,,-12)))</f>
        <v>327.16666666666669</v>
      </c>
      <c r="F2035" s="9">
        <f t="shared" si="63"/>
        <v>2.564102564102564E-2</v>
      </c>
      <c r="G2035" s="16">
        <f ca="1">IF(ROW()&lt;13,"",AVERAGE(OFFSET(United_States[[#This Row],[% Change]],,,-12)))</f>
        <v>-1.4167058859147826E-2</v>
      </c>
    </row>
    <row r="2036" spans="1:7" x14ac:dyDescent="0.25">
      <c r="A2036" s="1"/>
      <c r="B2036" s="2">
        <v>38717</v>
      </c>
      <c r="C2036" s="1">
        <v>302</v>
      </c>
      <c r="D2036" s="1">
        <f t="shared" si="62"/>
        <v>-18</v>
      </c>
      <c r="E2036" s="1">
        <f ca="1">IF(ROW()&lt;13,"",AVERAGE(OFFSET(United_States[[#This Row],[Last]],,,-12)))</f>
        <v>320.41666666666669</v>
      </c>
      <c r="F2036" s="9">
        <f t="shared" si="63"/>
        <v>-5.6250000000000001E-2</v>
      </c>
      <c r="G2036" s="16">
        <f ca="1">IF(ROW()&lt;13,"",AVERAGE(OFFSET(United_States[[#This Row],[% Change]],,,-12)))</f>
        <v>-1.8637544970258935E-2</v>
      </c>
    </row>
    <row r="2037" spans="1:7" x14ac:dyDescent="0.25">
      <c r="A2037" s="1"/>
      <c r="B2037" s="2">
        <v>38724</v>
      </c>
      <c r="C2037" s="1">
        <v>326</v>
      </c>
      <c r="D2037" s="1">
        <f t="shared" si="62"/>
        <v>24</v>
      </c>
      <c r="E2037" s="1">
        <f ca="1">IF(ROW()&lt;13,"",AVERAGE(OFFSET(United_States[[#This Row],[Last]],,,-12)))</f>
        <v>318.58333333333331</v>
      </c>
      <c r="F2037" s="9">
        <f t="shared" si="63"/>
        <v>7.9470198675496692E-2</v>
      </c>
      <c r="G2037" s="16">
        <f ca="1">IF(ROW()&lt;13,"",AVERAGE(OFFSET(United_States[[#This Row],[% Change]],,,-12)))</f>
        <v>-4.3997107464305565E-3</v>
      </c>
    </row>
    <row r="2038" spans="1:7" x14ac:dyDescent="0.25">
      <c r="A2038" s="1"/>
      <c r="B2038" s="2">
        <v>38731</v>
      </c>
      <c r="C2038" s="1">
        <v>285</v>
      </c>
      <c r="D2038" s="1">
        <f t="shared" si="62"/>
        <v>-41</v>
      </c>
      <c r="E2038" s="1">
        <f ca="1">IF(ROW()&lt;13,"",AVERAGE(OFFSET(United_States[[#This Row],[Last]],,,-12)))</f>
        <v>315.33333333333331</v>
      </c>
      <c r="F2038" s="9">
        <f t="shared" si="63"/>
        <v>-0.12576687116564417</v>
      </c>
      <c r="G2038" s="16">
        <f ca="1">IF(ROW()&lt;13,"",AVERAGE(OFFSET(United_States[[#This Row],[% Change]],,,-12)))</f>
        <v>-9.1331569067859622E-3</v>
      </c>
    </row>
    <row r="2039" spans="1:7" x14ac:dyDescent="0.25">
      <c r="A2039" s="1"/>
      <c r="B2039" s="2">
        <v>38738</v>
      </c>
      <c r="C2039" s="1">
        <v>290</v>
      </c>
      <c r="D2039" s="1">
        <f t="shared" si="62"/>
        <v>5</v>
      </c>
      <c r="E2039" s="1">
        <f ca="1">IF(ROW()&lt;13,"",AVERAGE(OFFSET(United_States[[#This Row],[Last]],,,-12)))</f>
        <v>312.66666666666669</v>
      </c>
      <c r="F2039" s="9">
        <f t="shared" si="63"/>
        <v>1.7543859649122806E-2</v>
      </c>
      <c r="G2039" s="16">
        <f ca="1">IF(ROW()&lt;13,"",AVERAGE(OFFSET(United_States[[#This Row],[% Change]],,,-12)))</f>
        <v>-7.1567653105113248E-3</v>
      </c>
    </row>
    <row r="2040" spans="1:7" x14ac:dyDescent="0.25">
      <c r="A2040" s="1"/>
      <c r="B2040" s="2">
        <v>38745</v>
      </c>
      <c r="C2040" s="1">
        <v>282</v>
      </c>
      <c r="D2040" s="1">
        <f t="shared" si="62"/>
        <v>-8</v>
      </c>
      <c r="E2040" s="1">
        <f ca="1">IF(ROW()&lt;13,"",AVERAGE(OFFSET(United_States[[#This Row],[Last]],,,-12)))</f>
        <v>309.08333333333331</v>
      </c>
      <c r="F2040" s="9">
        <f t="shared" si="63"/>
        <v>-2.7586206896551724E-2</v>
      </c>
      <c r="G2040" s="16">
        <f ca="1">IF(ROW()&lt;13,"",AVERAGE(OFFSET(United_States[[#This Row],[% Change]],,,-12)))</f>
        <v>-1.0232013400751919E-2</v>
      </c>
    </row>
    <row r="2041" spans="1:7" x14ac:dyDescent="0.25">
      <c r="A2041" s="1"/>
      <c r="B2041" s="2">
        <v>38752</v>
      </c>
      <c r="C2041" s="1">
        <v>289</v>
      </c>
      <c r="D2041" s="1">
        <f t="shared" si="62"/>
        <v>7</v>
      </c>
      <c r="E2041" s="1">
        <f ca="1">IF(ROW()&lt;13,"",AVERAGE(OFFSET(United_States[[#This Row],[Last]],,,-12)))</f>
        <v>307.41666666666669</v>
      </c>
      <c r="F2041" s="9">
        <f t="shared" si="63"/>
        <v>2.4822695035460994E-2</v>
      </c>
      <c r="G2041" s="16">
        <f ca="1">IF(ROW()&lt;13,"",AVERAGE(OFFSET(United_States[[#This Row],[% Change]],,,-12)))</f>
        <v>-4.060891378566067E-3</v>
      </c>
    </row>
    <row r="2042" spans="1:7" x14ac:dyDescent="0.25">
      <c r="A2042" s="1"/>
      <c r="B2042" s="2">
        <v>38759</v>
      </c>
      <c r="C2042" s="1">
        <v>298</v>
      </c>
      <c r="D2042" s="1">
        <f t="shared" si="62"/>
        <v>9</v>
      </c>
      <c r="E2042" s="1">
        <f ca="1">IF(ROW()&lt;13,"",AVERAGE(OFFSET(United_States[[#This Row],[Last]],,,-12)))</f>
        <v>305.25</v>
      </c>
      <c r="F2042" s="9">
        <f t="shared" si="63"/>
        <v>3.1141868512110725E-2</v>
      </c>
      <c r="G2042" s="16">
        <f ca="1">IF(ROW()&lt;13,"",AVERAGE(OFFSET(United_States[[#This Row],[% Change]],,,-12)))</f>
        <v>-5.511043112589202E-3</v>
      </c>
    </row>
    <row r="2043" spans="1:7" x14ac:dyDescent="0.25">
      <c r="A2043" s="1"/>
      <c r="B2043" s="2">
        <v>38766</v>
      </c>
      <c r="C2043" s="1">
        <v>283</v>
      </c>
      <c r="D2043" s="1">
        <f t="shared" si="62"/>
        <v>-15</v>
      </c>
      <c r="E2043" s="1">
        <f ca="1">IF(ROW()&lt;13,"",AVERAGE(OFFSET(United_States[[#This Row],[Last]],,,-12)))</f>
        <v>302.91666666666669</v>
      </c>
      <c r="F2043" s="9">
        <f t="shared" si="63"/>
        <v>-5.0335570469798654E-2</v>
      </c>
      <c r="G2043" s="16">
        <f ca="1">IF(ROW()&lt;13,"",AVERAGE(OFFSET(United_States[[#This Row],[% Change]],,,-12)))</f>
        <v>-6.3620525858954684E-3</v>
      </c>
    </row>
    <row r="2044" spans="1:7" x14ac:dyDescent="0.25">
      <c r="A2044" s="1"/>
      <c r="B2044" s="2">
        <v>38773</v>
      </c>
      <c r="C2044" s="1">
        <v>293</v>
      </c>
      <c r="D2044" s="1">
        <f t="shared" si="62"/>
        <v>10</v>
      </c>
      <c r="E2044" s="1">
        <f ca="1">IF(ROW()&lt;13,"",AVERAGE(OFFSET(United_States[[#This Row],[Last]],,,-12)))</f>
        <v>300.58333333333331</v>
      </c>
      <c r="F2044" s="9">
        <f t="shared" si="63"/>
        <v>3.5335689045936397E-2</v>
      </c>
      <c r="G2044" s="16">
        <f ca="1">IF(ROW()&lt;13,"",AVERAGE(OFFSET(United_States[[#This Row],[% Change]],,,-12)))</f>
        <v>-6.0969402350685084E-3</v>
      </c>
    </row>
    <row r="2045" spans="1:7" x14ac:dyDescent="0.25">
      <c r="A2045" s="1"/>
      <c r="B2045" s="2">
        <v>38780</v>
      </c>
      <c r="C2045" s="1">
        <v>302</v>
      </c>
      <c r="D2045" s="1">
        <f t="shared" si="62"/>
        <v>9</v>
      </c>
      <c r="E2045" s="1">
        <f ca="1">IF(ROW()&lt;13,"",AVERAGE(OFFSET(United_States[[#This Row],[Last]],,,-12)))</f>
        <v>298.5</v>
      </c>
      <c r="F2045" s="9">
        <f t="shared" si="63"/>
        <v>3.0716723549488054E-2</v>
      </c>
      <c r="G2045" s="16">
        <f ca="1">IF(ROW()&lt;13,"",AVERAGE(OFFSET(United_States[[#This Row],[% Change]],,,-12)))</f>
        <v>-5.0948456713650605E-3</v>
      </c>
    </row>
    <row r="2046" spans="1:7" x14ac:dyDescent="0.25">
      <c r="A2046" s="1"/>
      <c r="B2046" s="2">
        <v>38787</v>
      </c>
      <c r="C2046" s="1">
        <v>307</v>
      </c>
      <c r="D2046" s="1">
        <f t="shared" si="62"/>
        <v>5</v>
      </c>
      <c r="E2046" s="1">
        <f ca="1">IF(ROW()&lt;13,"",AVERAGE(OFFSET(United_States[[#This Row],[Last]],,,-12)))</f>
        <v>298.08333333333331</v>
      </c>
      <c r="F2046" s="9">
        <f t="shared" si="63"/>
        <v>1.6556291390728478E-2</v>
      </c>
      <c r="G2046" s="16">
        <f ca="1">IF(ROW()&lt;13,"",AVERAGE(OFFSET(United_States[[#This Row],[% Change]],,,-12)))</f>
        <v>1.0747524728126993E-4</v>
      </c>
    </row>
    <row r="2047" spans="1:7" x14ac:dyDescent="0.25">
      <c r="A2047" s="1"/>
      <c r="B2047" s="2">
        <v>38794</v>
      </c>
      <c r="C2047" s="1">
        <v>303</v>
      </c>
      <c r="D2047" s="1">
        <f t="shared" si="62"/>
        <v>-4</v>
      </c>
      <c r="E2047" s="1">
        <f ca="1">IF(ROW()&lt;13,"",AVERAGE(OFFSET(United_States[[#This Row],[Last]],,,-12)))</f>
        <v>296.66666666666669</v>
      </c>
      <c r="F2047" s="9">
        <f t="shared" si="63"/>
        <v>-1.3029315960912053E-2</v>
      </c>
      <c r="G2047" s="16">
        <f ca="1">IF(ROW()&lt;13,"",AVERAGE(OFFSET(United_States[[#This Row],[% Change]],,,-12)))</f>
        <v>-3.1150532195468716E-3</v>
      </c>
    </row>
    <row r="2048" spans="1:7" x14ac:dyDescent="0.25">
      <c r="A2048" s="1"/>
      <c r="B2048" s="2">
        <v>38801</v>
      </c>
      <c r="C2048" s="1">
        <v>295</v>
      </c>
      <c r="D2048" s="1">
        <f t="shared" si="62"/>
        <v>-8</v>
      </c>
      <c r="E2048" s="1">
        <f ca="1">IF(ROW()&lt;13,"",AVERAGE(OFFSET(United_States[[#This Row],[Last]],,,-12)))</f>
        <v>296.08333333333331</v>
      </c>
      <c r="F2048" s="9">
        <f t="shared" si="63"/>
        <v>-2.6402640264026403E-2</v>
      </c>
      <c r="G2048" s="16">
        <f ca="1">IF(ROW()&lt;13,"",AVERAGE(OFFSET(United_States[[#This Row],[% Change]],,,-12)))</f>
        <v>-6.2777324154907109E-4</v>
      </c>
    </row>
    <row r="2049" spans="1:7" x14ac:dyDescent="0.25">
      <c r="A2049" s="1"/>
      <c r="B2049" s="2">
        <v>38808</v>
      </c>
      <c r="C2049" s="1">
        <v>291</v>
      </c>
      <c r="D2049" s="1">
        <f t="shared" si="62"/>
        <v>-4</v>
      </c>
      <c r="E2049" s="1">
        <f ca="1">IF(ROW()&lt;13,"",AVERAGE(OFFSET(United_States[[#This Row],[Last]],,,-12)))</f>
        <v>293.16666666666669</v>
      </c>
      <c r="F2049" s="9">
        <f t="shared" si="63"/>
        <v>-1.3559322033898305E-2</v>
      </c>
      <c r="G2049" s="16">
        <f ca="1">IF(ROW()&lt;13,"",AVERAGE(OFFSET(United_States[[#This Row],[% Change]],,,-12)))</f>
        <v>-8.3802333006653181E-3</v>
      </c>
    </row>
    <row r="2050" spans="1:7" x14ac:dyDescent="0.25">
      <c r="A2050" s="1"/>
      <c r="B2050" s="2">
        <v>38815</v>
      </c>
      <c r="C2050" s="1">
        <v>299</v>
      </c>
      <c r="D2050" s="1">
        <f t="shared" ref="D2050:D2113" si="64">C2050-C2049</f>
        <v>8</v>
      </c>
      <c r="E2050" s="1">
        <f ca="1">IF(ROW()&lt;13,"",AVERAGE(OFFSET(United_States[[#This Row],[Last]],,,-12)))</f>
        <v>294.33333333333331</v>
      </c>
      <c r="F2050" s="9">
        <f t="shared" ref="F2050:F2113" si="65">(C2050-C2049)/C2049</f>
        <v>2.7491408934707903E-2</v>
      </c>
      <c r="G2050" s="16">
        <f ca="1">IF(ROW()&lt;13,"",AVERAGE(OFFSET(United_States[[#This Row],[% Change]],,,-12)))</f>
        <v>4.391290041030684E-3</v>
      </c>
    </row>
    <row r="2051" spans="1:7" x14ac:dyDescent="0.25">
      <c r="A2051" s="1"/>
      <c r="B2051" s="2">
        <v>38822</v>
      </c>
      <c r="C2051" s="1">
        <v>299</v>
      </c>
      <c r="D2051" s="1">
        <f t="shared" si="64"/>
        <v>0</v>
      </c>
      <c r="E2051" s="1">
        <f ca="1">IF(ROW()&lt;13,"",AVERAGE(OFFSET(United_States[[#This Row],[Last]],,,-12)))</f>
        <v>295.08333333333331</v>
      </c>
      <c r="F2051" s="9">
        <f t="shared" si="65"/>
        <v>0</v>
      </c>
      <c r="G2051" s="16">
        <f ca="1">IF(ROW()&lt;13,"",AVERAGE(OFFSET(United_States[[#This Row],[% Change]],,,-12)))</f>
        <v>2.9293017369371177E-3</v>
      </c>
    </row>
    <row r="2052" spans="1:7" x14ac:dyDescent="0.25">
      <c r="A2052" s="1"/>
      <c r="B2052" s="2">
        <v>38829</v>
      </c>
      <c r="C2052" s="1">
        <v>308</v>
      </c>
      <c r="D2052" s="1">
        <f t="shared" si="64"/>
        <v>9</v>
      </c>
      <c r="E2052" s="1">
        <f ca="1">IF(ROW()&lt;13,"",AVERAGE(OFFSET(United_States[[#This Row],[Last]],,,-12)))</f>
        <v>297.25</v>
      </c>
      <c r="F2052" s="9">
        <f t="shared" si="65"/>
        <v>3.0100334448160536E-2</v>
      </c>
      <c r="G2052" s="16">
        <f ca="1">IF(ROW()&lt;13,"",AVERAGE(OFFSET(United_States[[#This Row],[% Change]],,,-12)))</f>
        <v>7.7365135156631402E-3</v>
      </c>
    </row>
    <row r="2053" spans="1:7" x14ac:dyDescent="0.25">
      <c r="A2053" s="1"/>
      <c r="B2053" s="2">
        <v>38836</v>
      </c>
      <c r="C2053" s="1">
        <v>321</v>
      </c>
      <c r="D2053" s="1">
        <f t="shared" si="64"/>
        <v>13</v>
      </c>
      <c r="E2053" s="1">
        <f ca="1">IF(ROW()&lt;13,"",AVERAGE(OFFSET(United_States[[#This Row],[Last]],,,-12)))</f>
        <v>299.91666666666669</v>
      </c>
      <c r="F2053" s="9">
        <f t="shared" si="65"/>
        <v>4.2207792207792208E-2</v>
      </c>
      <c r="G2053" s="16">
        <f ca="1">IF(ROW()&lt;13,"",AVERAGE(OFFSET(United_States[[#This Row],[% Change]],,,-12)))</f>
        <v>9.1852716133574066E-3</v>
      </c>
    </row>
    <row r="2054" spans="1:7" x14ac:dyDescent="0.25">
      <c r="A2054" s="1"/>
      <c r="B2054" s="2">
        <v>38843</v>
      </c>
      <c r="C2054" s="1">
        <v>347</v>
      </c>
      <c r="D2054" s="1">
        <f t="shared" si="64"/>
        <v>26</v>
      </c>
      <c r="E2054" s="1">
        <f ca="1">IF(ROW()&lt;13,"",AVERAGE(OFFSET(United_States[[#This Row],[Last]],,,-12)))</f>
        <v>304</v>
      </c>
      <c r="F2054" s="9">
        <f t="shared" si="65"/>
        <v>8.0996884735202487E-2</v>
      </c>
      <c r="G2054" s="16">
        <f ca="1">IF(ROW()&lt;13,"",AVERAGE(OFFSET(United_States[[#This Row],[% Change]],,,-12)))</f>
        <v>1.3339856298615055E-2</v>
      </c>
    </row>
    <row r="2055" spans="1:7" x14ac:dyDescent="0.25">
      <c r="A2055" s="1"/>
      <c r="B2055" s="2">
        <v>38850</v>
      </c>
      <c r="C2055" s="1">
        <v>335</v>
      </c>
      <c r="D2055" s="1">
        <f t="shared" si="64"/>
        <v>-12</v>
      </c>
      <c r="E2055" s="1">
        <f ca="1">IF(ROW()&lt;13,"",AVERAGE(OFFSET(United_States[[#This Row],[Last]],,,-12)))</f>
        <v>308.33333333333331</v>
      </c>
      <c r="F2055" s="9">
        <f t="shared" si="65"/>
        <v>-3.4582132564841501E-2</v>
      </c>
      <c r="G2055" s="16">
        <f ca="1">IF(ROW()&lt;13,"",AVERAGE(OFFSET(United_States[[#This Row],[% Change]],,,-12)))</f>
        <v>1.4652642790694817E-2</v>
      </c>
    </row>
    <row r="2056" spans="1:7" x14ac:dyDescent="0.25">
      <c r="A2056" s="1"/>
      <c r="B2056" s="2">
        <v>38857</v>
      </c>
      <c r="C2056" s="1">
        <v>319</v>
      </c>
      <c r="D2056" s="1">
        <f t="shared" si="64"/>
        <v>-16</v>
      </c>
      <c r="E2056" s="1">
        <f ca="1">IF(ROW()&lt;13,"",AVERAGE(OFFSET(United_States[[#This Row],[Last]],,,-12)))</f>
        <v>310.5</v>
      </c>
      <c r="F2056" s="9">
        <f t="shared" si="65"/>
        <v>-4.7761194029850747E-2</v>
      </c>
      <c r="G2056" s="16">
        <f ca="1">IF(ROW()&lt;13,"",AVERAGE(OFFSET(United_States[[#This Row],[% Change]],,,-12)))</f>
        <v>7.7279025343792206E-3</v>
      </c>
    </row>
    <row r="2057" spans="1:7" x14ac:dyDescent="0.25">
      <c r="A2057" s="1"/>
      <c r="B2057" s="2">
        <v>38864</v>
      </c>
      <c r="C2057" s="1">
        <v>330</v>
      </c>
      <c r="D2057" s="1">
        <f t="shared" si="64"/>
        <v>11</v>
      </c>
      <c r="E2057" s="1">
        <f ca="1">IF(ROW()&lt;13,"",AVERAGE(OFFSET(United_States[[#This Row],[Last]],,,-12)))</f>
        <v>312.83333333333331</v>
      </c>
      <c r="F2057" s="9">
        <f t="shared" si="65"/>
        <v>3.4482758620689655E-2</v>
      </c>
      <c r="G2057" s="16">
        <f ca="1">IF(ROW()&lt;13,"",AVERAGE(OFFSET(United_States[[#This Row],[% Change]],,,-12)))</f>
        <v>8.04173879031269E-3</v>
      </c>
    </row>
    <row r="2058" spans="1:7" x14ac:dyDescent="0.25">
      <c r="A2058" s="1"/>
      <c r="B2058" s="2">
        <v>38871</v>
      </c>
      <c r="C2058" s="1">
        <v>307</v>
      </c>
      <c r="D2058" s="1">
        <f t="shared" si="64"/>
        <v>-23</v>
      </c>
      <c r="E2058" s="1">
        <f ca="1">IF(ROW()&lt;13,"",AVERAGE(OFFSET(United_States[[#This Row],[Last]],,,-12)))</f>
        <v>312.83333333333331</v>
      </c>
      <c r="F2058" s="9">
        <f t="shared" si="65"/>
        <v>-6.9696969696969702E-2</v>
      </c>
      <c r="G2058" s="16">
        <f ca="1">IF(ROW()&lt;13,"",AVERAGE(OFFSET(United_States[[#This Row],[% Change]],,,-12)))</f>
        <v>8.5396703300450599E-4</v>
      </c>
    </row>
    <row r="2059" spans="1:7" x14ac:dyDescent="0.25">
      <c r="A2059" s="1"/>
      <c r="B2059" s="2">
        <v>38878</v>
      </c>
      <c r="C2059" s="1">
        <v>298</v>
      </c>
      <c r="D2059" s="1">
        <f t="shared" si="64"/>
        <v>-9</v>
      </c>
      <c r="E2059" s="1">
        <f ca="1">IF(ROW()&lt;13,"",AVERAGE(OFFSET(United_States[[#This Row],[Last]],,,-12)))</f>
        <v>312.41666666666669</v>
      </c>
      <c r="F2059" s="9">
        <f t="shared" si="65"/>
        <v>-2.9315960912052116E-2</v>
      </c>
      <c r="G2059" s="16">
        <f ca="1">IF(ROW()&lt;13,"",AVERAGE(OFFSET(United_States[[#This Row],[% Change]],,,-12)))</f>
        <v>-5.0325337959049885E-4</v>
      </c>
    </row>
    <row r="2060" spans="1:7" x14ac:dyDescent="0.25">
      <c r="A2060" s="1"/>
      <c r="B2060" s="2">
        <v>38885</v>
      </c>
      <c r="C2060" s="1">
        <v>308</v>
      </c>
      <c r="D2060" s="1">
        <f t="shared" si="64"/>
        <v>10</v>
      </c>
      <c r="E2060" s="1">
        <f ca="1">IF(ROW()&lt;13,"",AVERAGE(OFFSET(United_States[[#This Row],[Last]],,,-12)))</f>
        <v>313.5</v>
      </c>
      <c r="F2060" s="9">
        <f t="shared" si="65"/>
        <v>3.3557046979865772E-2</v>
      </c>
      <c r="G2060" s="16">
        <f ca="1">IF(ROW()&lt;13,"",AVERAGE(OFFSET(United_States[[#This Row],[% Change]],,,-12)))</f>
        <v>4.4933872240671821E-3</v>
      </c>
    </row>
    <row r="2061" spans="1:7" x14ac:dyDescent="0.25">
      <c r="A2061" s="1"/>
      <c r="B2061" s="2">
        <v>38892</v>
      </c>
      <c r="C2061" s="1">
        <v>309</v>
      </c>
      <c r="D2061" s="1">
        <f t="shared" si="64"/>
        <v>1</v>
      </c>
      <c r="E2061" s="1">
        <f ca="1">IF(ROW()&lt;13,"",AVERAGE(OFFSET(United_States[[#This Row],[Last]],,,-12)))</f>
        <v>315</v>
      </c>
      <c r="F2061" s="9">
        <f t="shared" si="65"/>
        <v>3.246753246753247E-3</v>
      </c>
      <c r="G2061" s="16">
        <f ca="1">IF(ROW()&lt;13,"",AVERAGE(OFFSET(United_States[[#This Row],[% Change]],,,-12)))</f>
        <v>5.8938934974548133E-3</v>
      </c>
    </row>
    <row r="2062" spans="1:7" x14ac:dyDescent="0.25">
      <c r="A2062" s="1"/>
      <c r="B2062" s="2">
        <v>38899</v>
      </c>
      <c r="C2062" s="1">
        <v>316</v>
      </c>
      <c r="D2062" s="1">
        <f t="shared" si="64"/>
        <v>7</v>
      </c>
      <c r="E2062" s="1">
        <f ca="1">IF(ROW()&lt;13,"",AVERAGE(OFFSET(United_States[[#This Row],[Last]],,,-12)))</f>
        <v>316.41666666666669</v>
      </c>
      <c r="F2062" s="9">
        <f t="shared" si="65"/>
        <v>2.2653721682847898E-2</v>
      </c>
      <c r="G2062" s="16">
        <f ca="1">IF(ROW()&lt;13,"",AVERAGE(OFFSET(United_States[[#This Row],[% Change]],,,-12)))</f>
        <v>5.4907528931331445E-3</v>
      </c>
    </row>
    <row r="2063" spans="1:7" x14ac:dyDescent="0.25">
      <c r="A2063" s="1"/>
      <c r="B2063" s="2">
        <v>38906</v>
      </c>
      <c r="C2063" s="1">
        <v>343</v>
      </c>
      <c r="D2063" s="1">
        <f t="shared" si="64"/>
        <v>27</v>
      </c>
      <c r="E2063" s="1">
        <f ca="1">IF(ROW()&lt;13,"",AVERAGE(OFFSET(United_States[[#This Row],[Last]],,,-12)))</f>
        <v>320.08333333333331</v>
      </c>
      <c r="F2063" s="9">
        <f t="shared" si="65"/>
        <v>8.5443037974683542E-2</v>
      </c>
      <c r="G2063" s="16">
        <f ca="1">IF(ROW()&lt;13,"",AVERAGE(OFFSET(United_States[[#This Row],[% Change]],,,-12)))</f>
        <v>1.2611006057690105E-2</v>
      </c>
    </row>
    <row r="2064" spans="1:7" x14ac:dyDescent="0.25">
      <c r="A2064" s="1"/>
      <c r="B2064" s="2">
        <v>38913</v>
      </c>
      <c r="C2064" s="1">
        <v>318</v>
      </c>
      <c r="D2064" s="1">
        <f t="shared" si="64"/>
        <v>-25</v>
      </c>
      <c r="E2064" s="1">
        <f ca="1">IF(ROW()&lt;13,"",AVERAGE(OFFSET(United_States[[#This Row],[Last]],,,-12)))</f>
        <v>320.91666666666669</v>
      </c>
      <c r="F2064" s="9">
        <f t="shared" si="65"/>
        <v>-7.2886297376093298E-2</v>
      </c>
      <c r="G2064" s="16">
        <f ca="1">IF(ROW()&lt;13,"",AVERAGE(OFFSET(United_States[[#This Row],[% Change]],,,-12)))</f>
        <v>4.0287867390022868E-3</v>
      </c>
    </row>
    <row r="2065" spans="1:7" x14ac:dyDescent="0.25">
      <c r="A2065" s="1"/>
      <c r="B2065" s="2">
        <v>38920</v>
      </c>
      <c r="C2065" s="1">
        <v>306</v>
      </c>
      <c r="D2065" s="1">
        <f t="shared" si="64"/>
        <v>-12</v>
      </c>
      <c r="E2065" s="1">
        <f ca="1">IF(ROW()&lt;13,"",AVERAGE(OFFSET(United_States[[#This Row],[Last]],,,-12)))</f>
        <v>319.66666666666669</v>
      </c>
      <c r="F2065" s="9">
        <f t="shared" si="65"/>
        <v>-3.7735849056603772E-2</v>
      </c>
      <c r="G2065" s="16">
        <f ca="1">IF(ROW()&lt;13,"",AVERAGE(OFFSET(United_States[[#This Row],[% Change]],,,-12)))</f>
        <v>-2.6331833663640444E-3</v>
      </c>
    </row>
    <row r="2066" spans="1:7" x14ac:dyDescent="0.25">
      <c r="A2066" s="1"/>
      <c r="B2066" s="2">
        <v>38927</v>
      </c>
      <c r="C2066" s="1">
        <v>311</v>
      </c>
      <c r="D2066" s="1">
        <f t="shared" si="64"/>
        <v>5</v>
      </c>
      <c r="E2066" s="1">
        <f ca="1">IF(ROW()&lt;13,"",AVERAGE(OFFSET(United_States[[#This Row],[Last]],,,-12)))</f>
        <v>316.66666666666669</v>
      </c>
      <c r="F2066" s="9">
        <f t="shared" si="65"/>
        <v>1.6339869281045753E-2</v>
      </c>
      <c r="G2066" s="16">
        <f ca="1">IF(ROW()&lt;13,"",AVERAGE(OFFSET(United_States[[#This Row],[% Change]],,,-12)))</f>
        <v>-8.0212679875437693E-3</v>
      </c>
    </row>
    <row r="2067" spans="1:7" x14ac:dyDescent="0.25">
      <c r="A2067" s="1"/>
      <c r="B2067" s="2">
        <v>38934</v>
      </c>
      <c r="C2067" s="1">
        <v>318</v>
      </c>
      <c r="D2067" s="1">
        <f t="shared" si="64"/>
        <v>7</v>
      </c>
      <c r="E2067" s="1">
        <f ca="1">IF(ROW()&lt;13,"",AVERAGE(OFFSET(United_States[[#This Row],[Last]],,,-12)))</f>
        <v>315.25</v>
      </c>
      <c r="F2067" s="9">
        <f t="shared" si="65"/>
        <v>2.2508038585209004E-2</v>
      </c>
      <c r="G2067" s="16">
        <f ca="1">IF(ROW()&lt;13,"",AVERAGE(OFFSET(United_States[[#This Row],[% Change]],,,-12)))</f>
        <v>-3.2637537250395656E-3</v>
      </c>
    </row>
    <row r="2068" spans="1:7" x14ac:dyDescent="0.25">
      <c r="A2068" s="1"/>
      <c r="B2068" s="2">
        <v>38941</v>
      </c>
      <c r="C2068" s="1">
        <v>310</v>
      </c>
      <c r="D2068" s="1">
        <f t="shared" si="64"/>
        <v>-8</v>
      </c>
      <c r="E2068" s="1">
        <f ca="1">IF(ROW()&lt;13,"",AVERAGE(OFFSET(United_States[[#This Row],[Last]],,,-12)))</f>
        <v>314.5</v>
      </c>
      <c r="F2068" s="9">
        <f t="shared" si="65"/>
        <v>-2.5157232704402517E-2</v>
      </c>
      <c r="G2068" s="16">
        <f ca="1">IF(ROW()&lt;13,"",AVERAGE(OFFSET(United_States[[#This Row],[% Change]],,,-12)))</f>
        <v>-1.3800902812522112E-3</v>
      </c>
    </row>
    <row r="2069" spans="1:7" x14ac:dyDescent="0.25">
      <c r="A2069" s="1"/>
      <c r="B2069" s="2">
        <v>38948</v>
      </c>
      <c r="C2069" s="1">
        <v>315</v>
      </c>
      <c r="D2069" s="1">
        <f t="shared" si="64"/>
        <v>5</v>
      </c>
      <c r="E2069" s="1">
        <f ca="1">IF(ROW()&lt;13,"",AVERAGE(OFFSET(United_States[[#This Row],[Last]],,,-12)))</f>
        <v>313.25</v>
      </c>
      <c r="F2069" s="9">
        <f t="shared" si="65"/>
        <v>1.6129032258064516E-2</v>
      </c>
      <c r="G2069" s="16">
        <f ca="1">IF(ROW()&lt;13,"",AVERAGE(OFFSET(United_States[[#This Row],[% Change]],,,-12)))</f>
        <v>-2.9095674781376402E-3</v>
      </c>
    </row>
    <row r="2070" spans="1:7" x14ac:dyDescent="0.25">
      <c r="A2070" s="1"/>
      <c r="B2070" s="2">
        <v>38955</v>
      </c>
      <c r="C2070" s="1">
        <v>314</v>
      </c>
      <c r="D2070" s="1">
        <f t="shared" si="64"/>
        <v>-1</v>
      </c>
      <c r="E2070" s="1">
        <f ca="1">IF(ROW()&lt;13,"",AVERAGE(OFFSET(United_States[[#This Row],[Last]],,,-12)))</f>
        <v>313.83333333333331</v>
      </c>
      <c r="F2070" s="9">
        <f t="shared" si="65"/>
        <v>-3.1746031746031746E-3</v>
      </c>
      <c r="G2070" s="16">
        <f ca="1">IF(ROW()&lt;13,"",AVERAGE(OFFSET(United_States[[#This Row],[% Change]],,,-12)))</f>
        <v>2.6339630653929042E-3</v>
      </c>
    </row>
    <row r="2071" spans="1:7" x14ac:dyDescent="0.25">
      <c r="A2071" s="1"/>
      <c r="B2071" s="2">
        <v>38962</v>
      </c>
      <c r="C2071" s="1">
        <v>315</v>
      </c>
      <c r="D2071" s="1">
        <f t="shared" si="64"/>
        <v>1</v>
      </c>
      <c r="E2071" s="1">
        <f ca="1">IF(ROW()&lt;13,"",AVERAGE(OFFSET(United_States[[#This Row],[Last]],,,-12)))</f>
        <v>315.25</v>
      </c>
      <c r="F2071" s="9">
        <f t="shared" si="65"/>
        <v>3.1847133757961785E-3</v>
      </c>
      <c r="G2071" s="16">
        <f ca="1">IF(ROW()&lt;13,"",AVERAGE(OFFSET(United_States[[#This Row],[% Change]],,,-12)))</f>
        <v>5.3423525893802623E-3</v>
      </c>
    </row>
    <row r="2072" spans="1:7" x14ac:dyDescent="0.25">
      <c r="A2072" s="1"/>
      <c r="B2072" s="2">
        <v>38969</v>
      </c>
      <c r="C2072" s="1">
        <v>314</v>
      </c>
      <c r="D2072" s="1">
        <f t="shared" si="64"/>
        <v>-1</v>
      </c>
      <c r="E2072" s="1">
        <f ca="1">IF(ROW()&lt;13,"",AVERAGE(OFFSET(United_States[[#This Row],[Last]],,,-12)))</f>
        <v>315.75</v>
      </c>
      <c r="F2072" s="9">
        <f t="shared" si="65"/>
        <v>-3.1746031746031746E-3</v>
      </c>
      <c r="G2072" s="16">
        <f ca="1">IF(ROW()&lt;13,"",AVERAGE(OFFSET(United_States[[#This Row],[% Change]],,,-12)))</f>
        <v>2.2813817431745161E-3</v>
      </c>
    </row>
    <row r="2073" spans="1:7" x14ac:dyDescent="0.25">
      <c r="A2073" s="1"/>
      <c r="B2073" s="2">
        <v>38976</v>
      </c>
      <c r="C2073" s="1">
        <v>324</v>
      </c>
      <c r="D2073" s="1">
        <f t="shared" si="64"/>
        <v>10</v>
      </c>
      <c r="E2073" s="1">
        <f ca="1">IF(ROW()&lt;13,"",AVERAGE(OFFSET(United_States[[#This Row],[Last]],,,-12)))</f>
        <v>317</v>
      </c>
      <c r="F2073" s="9">
        <f t="shared" si="65"/>
        <v>3.1847133757961783E-2</v>
      </c>
      <c r="G2073" s="16">
        <f ca="1">IF(ROW()&lt;13,"",AVERAGE(OFFSET(United_States[[#This Row],[% Change]],,,-12)))</f>
        <v>4.6647467857752279E-3</v>
      </c>
    </row>
    <row r="2074" spans="1:7" x14ac:dyDescent="0.25">
      <c r="A2074" s="1"/>
      <c r="B2074" s="2">
        <v>38983</v>
      </c>
      <c r="C2074" s="1">
        <v>319</v>
      </c>
      <c r="D2074" s="1">
        <f t="shared" si="64"/>
        <v>-5</v>
      </c>
      <c r="E2074" s="1">
        <f ca="1">IF(ROW()&lt;13,"",AVERAGE(OFFSET(United_States[[#This Row],[Last]],,,-12)))</f>
        <v>317.25</v>
      </c>
      <c r="F2074" s="9">
        <f t="shared" si="65"/>
        <v>-1.5432098765432098E-2</v>
      </c>
      <c r="G2074" s="16">
        <f ca="1">IF(ROW()&lt;13,"",AVERAGE(OFFSET(United_States[[#This Row],[% Change]],,,-12)))</f>
        <v>1.4909284150852284E-3</v>
      </c>
    </row>
    <row r="2075" spans="1:7" x14ac:dyDescent="0.25">
      <c r="A2075" s="1"/>
      <c r="B2075" s="2">
        <v>38990</v>
      </c>
      <c r="C2075" s="1">
        <v>309</v>
      </c>
      <c r="D2075" s="1">
        <f t="shared" si="64"/>
        <v>-10</v>
      </c>
      <c r="E2075" s="1">
        <f ca="1">IF(ROW()&lt;13,"",AVERAGE(OFFSET(United_States[[#This Row],[Last]],,,-12)))</f>
        <v>314.41666666666669</v>
      </c>
      <c r="F2075" s="9">
        <f t="shared" si="65"/>
        <v>-3.1347962382445138E-2</v>
      </c>
      <c r="G2075" s="16">
        <f ca="1">IF(ROW()&lt;13,"",AVERAGE(OFFSET(United_States[[#This Row],[% Change]],,,-12)))</f>
        <v>-8.2416549480088305E-3</v>
      </c>
    </row>
    <row r="2076" spans="1:7" x14ac:dyDescent="0.25">
      <c r="A2076" s="1"/>
      <c r="B2076" s="2">
        <v>38997</v>
      </c>
      <c r="C2076" s="1">
        <v>316</v>
      </c>
      <c r="D2076" s="1">
        <f t="shared" si="64"/>
        <v>7</v>
      </c>
      <c r="E2076" s="1">
        <f ca="1">IF(ROW()&lt;13,"",AVERAGE(OFFSET(United_States[[#This Row],[Last]],,,-12)))</f>
        <v>314.25</v>
      </c>
      <c r="F2076" s="9">
        <f t="shared" si="65"/>
        <v>2.2653721682847898E-2</v>
      </c>
      <c r="G2076" s="16">
        <f ca="1">IF(ROW()&lt;13,"",AVERAGE(OFFSET(United_States[[#This Row],[% Change]],,,-12)))</f>
        <v>-2.7998669309706181E-4</v>
      </c>
    </row>
    <row r="2077" spans="1:7" x14ac:dyDescent="0.25">
      <c r="A2077" s="1"/>
      <c r="B2077" s="2">
        <v>39004</v>
      </c>
      <c r="C2077" s="1">
        <v>305</v>
      </c>
      <c r="D2077" s="1">
        <f t="shared" si="64"/>
        <v>-11</v>
      </c>
      <c r="E2077" s="1">
        <f ca="1">IF(ROW()&lt;13,"",AVERAGE(OFFSET(United_States[[#This Row],[Last]],,,-12)))</f>
        <v>314.16666666666669</v>
      </c>
      <c r="F2077" s="9">
        <f t="shared" si="65"/>
        <v>-3.4810126582278479E-2</v>
      </c>
      <c r="G2077" s="16">
        <f ca="1">IF(ROW()&lt;13,"",AVERAGE(OFFSET(United_States[[#This Row],[% Change]],,,-12)))</f>
        <v>-3.6176486903287397E-5</v>
      </c>
    </row>
    <row r="2078" spans="1:7" x14ac:dyDescent="0.25">
      <c r="A2078" s="1"/>
      <c r="B2078" s="2">
        <v>39011</v>
      </c>
      <c r="C2078" s="1">
        <v>313</v>
      </c>
      <c r="D2078" s="1">
        <f t="shared" si="64"/>
        <v>8</v>
      </c>
      <c r="E2078" s="1">
        <f ca="1">IF(ROW()&lt;13,"",AVERAGE(OFFSET(United_States[[#This Row],[Last]],,,-12)))</f>
        <v>314.33333333333331</v>
      </c>
      <c r="F2078" s="9">
        <f t="shared" si="65"/>
        <v>2.6229508196721311E-2</v>
      </c>
      <c r="G2078" s="16">
        <f ca="1">IF(ROW()&lt;13,"",AVERAGE(OFFSET(United_States[[#This Row],[% Change]],,,-12)))</f>
        <v>7.879600894030095E-4</v>
      </c>
    </row>
    <row r="2079" spans="1:7" x14ac:dyDescent="0.25">
      <c r="A2079" s="1"/>
      <c r="B2079" s="2">
        <v>39018</v>
      </c>
      <c r="C2079" s="1">
        <v>328</v>
      </c>
      <c r="D2079" s="1">
        <f t="shared" si="64"/>
        <v>15</v>
      </c>
      <c r="E2079" s="1">
        <f ca="1">IF(ROW()&lt;13,"",AVERAGE(OFFSET(United_States[[#This Row],[Last]],,,-12)))</f>
        <v>315.16666666666669</v>
      </c>
      <c r="F2079" s="9">
        <f t="shared" si="65"/>
        <v>4.7923322683706068E-2</v>
      </c>
      <c r="G2079" s="16">
        <f ca="1">IF(ROW()&lt;13,"",AVERAGE(OFFSET(United_States[[#This Row],[% Change]],,,-12)))</f>
        <v>2.9059004309444311E-3</v>
      </c>
    </row>
    <row r="2080" spans="1:7" x14ac:dyDescent="0.25">
      <c r="A2080" s="1"/>
      <c r="B2080" s="2">
        <v>39025</v>
      </c>
      <c r="C2080" s="1">
        <v>319</v>
      </c>
      <c r="D2080" s="1">
        <f t="shared" si="64"/>
        <v>-9</v>
      </c>
      <c r="E2080" s="1">
        <f ca="1">IF(ROW()&lt;13,"",AVERAGE(OFFSET(United_States[[#This Row],[Last]],,,-12)))</f>
        <v>315.91666666666669</v>
      </c>
      <c r="F2080" s="9">
        <f t="shared" si="65"/>
        <v>-2.7439024390243903E-2</v>
      </c>
      <c r="G2080" s="16">
        <f ca="1">IF(ROW()&lt;13,"",AVERAGE(OFFSET(United_States[[#This Row],[% Change]],,,-12)))</f>
        <v>2.715751123790982E-3</v>
      </c>
    </row>
    <row r="2081" spans="1:7" x14ac:dyDescent="0.25">
      <c r="A2081" s="1"/>
      <c r="B2081" s="2">
        <v>39032</v>
      </c>
      <c r="C2081" s="1">
        <v>311</v>
      </c>
      <c r="D2081" s="1">
        <f t="shared" si="64"/>
        <v>-8</v>
      </c>
      <c r="E2081" s="1">
        <f ca="1">IF(ROW()&lt;13,"",AVERAGE(OFFSET(United_States[[#This Row],[Last]],,,-12)))</f>
        <v>315.58333333333331</v>
      </c>
      <c r="F2081" s="9">
        <f t="shared" si="65"/>
        <v>-2.5078369905956112E-2</v>
      </c>
      <c r="G2081" s="16">
        <f ca="1">IF(ROW()&lt;13,"",AVERAGE(OFFSET(United_States[[#This Row],[% Change]],,,-12)))</f>
        <v>-7.1819905654406987E-4</v>
      </c>
    </row>
    <row r="2082" spans="1:7" x14ac:dyDescent="0.25">
      <c r="A2082" s="1"/>
      <c r="B2082" s="2">
        <v>39039</v>
      </c>
      <c r="C2082" s="1">
        <v>326</v>
      </c>
      <c r="D2082" s="1">
        <f t="shared" si="64"/>
        <v>15</v>
      </c>
      <c r="E2082" s="1">
        <f ca="1">IF(ROW()&lt;13,"",AVERAGE(OFFSET(United_States[[#This Row],[Last]],,,-12)))</f>
        <v>316.58333333333331</v>
      </c>
      <c r="F2082" s="9">
        <f t="shared" si="65"/>
        <v>4.8231511254019289E-2</v>
      </c>
      <c r="G2082" s="16">
        <f ca="1">IF(ROW()&lt;13,"",AVERAGE(OFFSET(United_States[[#This Row],[% Change]],,,-12)))</f>
        <v>3.5656438125078022E-3</v>
      </c>
    </row>
    <row r="2083" spans="1:7" x14ac:dyDescent="0.25">
      <c r="A2083" s="1"/>
      <c r="B2083" s="2">
        <v>39046</v>
      </c>
      <c r="C2083" s="1">
        <v>349</v>
      </c>
      <c r="D2083" s="1">
        <f t="shared" si="64"/>
        <v>23</v>
      </c>
      <c r="E2083" s="1">
        <f ca="1">IF(ROW()&lt;13,"",AVERAGE(OFFSET(United_States[[#This Row],[Last]],,,-12)))</f>
        <v>319.41666666666669</v>
      </c>
      <c r="F2083" s="9">
        <f t="shared" si="65"/>
        <v>7.0552147239263799E-2</v>
      </c>
      <c r="G2083" s="16">
        <f ca="1">IF(ROW()&lt;13,"",AVERAGE(OFFSET(United_States[[#This Row],[% Change]],,,-12)))</f>
        <v>9.1795966344634366E-3</v>
      </c>
    </row>
    <row r="2084" spans="1:7" x14ac:dyDescent="0.25">
      <c r="A2084" s="1"/>
      <c r="B2084" s="2">
        <v>39053</v>
      </c>
      <c r="C2084" s="1">
        <v>327</v>
      </c>
      <c r="D2084" s="1">
        <f t="shared" si="64"/>
        <v>-22</v>
      </c>
      <c r="E2084" s="1">
        <f ca="1">IF(ROW()&lt;13,"",AVERAGE(OFFSET(United_States[[#This Row],[Last]],,,-12)))</f>
        <v>320.5</v>
      </c>
      <c r="F2084" s="9">
        <f t="shared" si="65"/>
        <v>-6.3037249283667621E-2</v>
      </c>
      <c r="G2084" s="16">
        <f ca="1">IF(ROW()&lt;13,"",AVERAGE(OFFSET(United_States[[#This Row],[% Change]],,,-12)))</f>
        <v>4.1910427920414002E-3</v>
      </c>
    </row>
    <row r="2085" spans="1:7" x14ac:dyDescent="0.25">
      <c r="A2085" s="1"/>
      <c r="B2085" s="2">
        <v>39060</v>
      </c>
      <c r="C2085" s="1">
        <v>311</v>
      </c>
      <c r="D2085" s="1">
        <f t="shared" si="64"/>
        <v>-16</v>
      </c>
      <c r="E2085" s="1">
        <f ca="1">IF(ROW()&lt;13,"",AVERAGE(OFFSET(United_States[[#This Row],[Last]],,,-12)))</f>
        <v>319.41666666666669</v>
      </c>
      <c r="F2085" s="9">
        <f t="shared" si="65"/>
        <v>-4.8929663608562692E-2</v>
      </c>
      <c r="G2085" s="16">
        <f ca="1">IF(ROW()&lt;13,"",AVERAGE(OFFSET(United_States[[#This Row],[% Change]],,,-12)))</f>
        <v>-2.5403569885023053E-3</v>
      </c>
    </row>
    <row r="2086" spans="1:7" x14ac:dyDescent="0.25">
      <c r="A2086" s="1"/>
      <c r="B2086" s="2">
        <v>39067</v>
      </c>
      <c r="C2086" s="1">
        <v>318</v>
      </c>
      <c r="D2086" s="1">
        <f t="shared" si="64"/>
        <v>7</v>
      </c>
      <c r="E2086" s="1">
        <f ca="1">IF(ROW()&lt;13,"",AVERAGE(OFFSET(United_States[[#This Row],[Last]],,,-12)))</f>
        <v>319.33333333333331</v>
      </c>
      <c r="F2086" s="9">
        <f t="shared" si="65"/>
        <v>2.2508038585209004E-2</v>
      </c>
      <c r="G2086" s="16">
        <f ca="1">IF(ROW()&lt;13,"",AVERAGE(OFFSET(United_States[[#This Row],[% Change]],,,-12)))</f>
        <v>6.2132112405111854E-4</v>
      </c>
    </row>
    <row r="2087" spans="1:7" x14ac:dyDescent="0.25">
      <c r="A2087" s="1"/>
      <c r="B2087" s="2">
        <v>39074</v>
      </c>
      <c r="C2087" s="1">
        <v>323</v>
      </c>
      <c r="D2087" s="1">
        <f t="shared" si="64"/>
        <v>5</v>
      </c>
      <c r="E2087" s="1">
        <f ca="1">IF(ROW()&lt;13,"",AVERAGE(OFFSET(United_States[[#This Row],[Last]],,,-12)))</f>
        <v>320.5</v>
      </c>
      <c r="F2087" s="9">
        <f t="shared" si="65"/>
        <v>1.5723270440251572E-2</v>
      </c>
      <c r="G2087" s="16">
        <f ca="1">IF(ROW()&lt;13,"",AVERAGE(OFFSET(United_States[[#This Row],[% Change]],,,-12)))</f>
        <v>4.5439238592758441E-3</v>
      </c>
    </row>
    <row r="2088" spans="1:7" x14ac:dyDescent="0.25">
      <c r="A2088" s="1"/>
      <c r="B2088" s="2">
        <v>39081</v>
      </c>
      <c r="C2088" s="1">
        <v>341</v>
      </c>
      <c r="D2088" s="1">
        <f t="shared" si="64"/>
        <v>18</v>
      </c>
      <c r="E2088" s="1">
        <f ca="1">IF(ROW()&lt;13,"",AVERAGE(OFFSET(United_States[[#This Row],[Last]],,,-12)))</f>
        <v>322.58333333333331</v>
      </c>
      <c r="F2088" s="9">
        <f t="shared" si="65"/>
        <v>5.5727554179566562E-2</v>
      </c>
      <c r="G2088" s="16">
        <f ca="1">IF(ROW()&lt;13,"",AVERAGE(OFFSET(United_States[[#This Row],[% Change]],,,-12)))</f>
        <v>7.3000765673357339E-3</v>
      </c>
    </row>
    <row r="2089" spans="1:7" x14ac:dyDescent="0.25">
      <c r="A2089" s="1"/>
      <c r="B2089" s="2">
        <v>39088</v>
      </c>
      <c r="C2089" s="1">
        <v>330</v>
      </c>
      <c r="D2089" s="1">
        <f t="shared" si="64"/>
        <v>-11</v>
      </c>
      <c r="E2089" s="1">
        <f ca="1">IF(ROW()&lt;13,"",AVERAGE(OFFSET(United_States[[#This Row],[Last]],,,-12)))</f>
        <v>324.66666666666669</v>
      </c>
      <c r="F2089" s="9">
        <f t="shared" si="65"/>
        <v>-3.2258064516129031E-2</v>
      </c>
      <c r="G2089" s="16">
        <f ca="1">IF(ROW()&lt;13,"",AVERAGE(OFFSET(United_States[[#This Row],[% Change]],,,-12)))</f>
        <v>7.5127484061815186E-3</v>
      </c>
    </row>
    <row r="2090" spans="1:7" x14ac:dyDescent="0.25">
      <c r="A2090" s="1"/>
      <c r="B2090" s="2">
        <v>39095</v>
      </c>
      <c r="C2090" s="1">
        <v>296</v>
      </c>
      <c r="D2090" s="1">
        <f t="shared" si="64"/>
        <v>-34</v>
      </c>
      <c r="E2090" s="1">
        <f ca="1">IF(ROW()&lt;13,"",AVERAGE(OFFSET(United_States[[#This Row],[Last]],,,-12)))</f>
        <v>323.25</v>
      </c>
      <c r="F2090" s="9">
        <f t="shared" si="65"/>
        <v>-0.10303030303030303</v>
      </c>
      <c r="G2090" s="16">
        <f ca="1">IF(ROW()&lt;13,"",AVERAGE(OFFSET(United_States[[#This Row],[% Change]],,,-12)))</f>
        <v>-3.2589025294038412E-3</v>
      </c>
    </row>
    <row r="2091" spans="1:7" x14ac:dyDescent="0.25">
      <c r="A2091" s="1"/>
      <c r="B2091" s="2">
        <v>39102</v>
      </c>
      <c r="C2091" s="1">
        <v>335</v>
      </c>
      <c r="D2091" s="1">
        <f t="shared" si="64"/>
        <v>39</v>
      </c>
      <c r="E2091" s="1">
        <f ca="1">IF(ROW()&lt;13,"",AVERAGE(OFFSET(United_States[[#This Row],[Last]],,,-12)))</f>
        <v>323.83333333333331</v>
      </c>
      <c r="F2091" s="9">
        <f t="shared" si="65"/>
        <v>0.13175675675675674</v>
      </c>
      <c r="G2091" s="16">
        <f ca="1">IF(ROW()&lt;13,"",AVERAGE(OFFSET(United_States[[#This Row],[% Change]],,,-12)))</f>
        <v>3.7272169766837137E-3</v>
      </c>
    </row>
    <row r="2092" spans="1:7" x14ac:dyDescent="0.25">
      <c r="A2092" s="1"/>
      <c r="B2092" s="2">
        <v>39109</v>
      </c>
      <c r="C2092" s="1">
        <v>308</v>
      </c>
      <c r="D2092" s="1">
        <f t="shared" si="64"/>
        <v>-27</v>
      </c>
      <c r="E2092" s="1">
        <f ca="1">IF(ROW()&lt;13,"",AVERAGE(OFFSET(United_States[[#This Row],[Last]],,,-12)))</f>
        <v>322.91666666666669</v>
      </c>
      <c r="F2092" s="9">
        <f t="shared" si="65"/>
        <v>-8.0597014925373134E-2</v>
      </c>
      <c r="G2092" s="16">
        <f ca="1">IF(ROW()&lt;13,"",AVERAGE(OFFSET(United_States[[#This Row],[% Change]],,,-12)))</f>
        <v>-7.0261556791038676E-4</v>
      </c>
    </row>
    <row r="2093" spans="1:7" x14ac:dyDescent="0.25">
      <c r="A2093" s="1"/>
      <c r="B2093" s="2">
        <v>39116</v>
      </c>
      <c r="C2093" s="1">
        <v>310</v>
      </c>
      <c r="D2093" s="1">
        <f t="shared" si="64"/>
        <v>2</v>
      </c>
      <c r="E2093" s="1">
        <f ca="1">IF(ROW()&lt;13,"",AVERAGE(OFFSET(United_States[[#This Row],[Last]],,,-12)))</f>
        <v>322.83333333333331</v>
      </c>
      <c r="F2093" s="9">
        <f t="shared" si="65"/>
        <v>6.4935064935064939E-3</v>
      </c>
      <c r="G2093" s="16">
        <f ca="1">IF(ROW()&lt;13,"",AVERAGE(OFFSET(United_States[[#This Row],[% Change]],,,-12)))</f>
        <v>1.92837413204483E-3</v>
      </c>
    </row>
    <row r="2094" spans="1:7" x14ac:dyDescent="0.25">
      <c r="A2094" s="1"/>
      <c r="B2094" s="2">
        <v>39123</v>
      </c>
      <c r="C2094" s="1">
        <v>338</v>
      </c>
      <c r="D2094" s="1">
        <f t="shared" si="64"/>
        <v>28</v>
      </c>
      <c r="E2094" s="1">
        <f ca="1">IF(ROW()&lt;13,"",AVERAGE(OFFSET(United_States[[#This Row],[Last]],,,-12)))</f>
        <v>323.83333333333331</v>
      </c>
      <c r="F2094" s="9">
        <f t="shared" si="65"/>
        <v>9.0322580645161285E-2</v>
      </c>
      <c r="G2094" s="16">
        <f ca="1">IF(ROW()&lt;13,"",AVERAGE(OFFSET(United_States[[#This Row],[% Change]],,,-12)))</f>
        <v>5.4359632479733305E-3</v>
      </c>
    </row>
    <row r="2095" spans="1:7" x14ac:dyDescent="0.25">
      <c r="A2095" s="1"/>
      <c r="B2095" s="2">
        <v>39130</v>
      </c>
      <c r="C2095" s="1">
        <v>321</v>
      </c>
      <c r="D2095" s="1">
        <f t="shared" si="64"/>
        <v>-17</v>
      </c>
      <c r="E2095" s="1">
        <f ca="1">IF(ROW()&lt;13,"",AVERAGE(OFFSET(United_States[[#This Row],[Last]],,,-12)))</f>
        <v>321.5</v>
      </c>
      <c r="F2095" s="9">
        <f t="shared" si="65"/>
        <v>-5.0295857988165681E-2</v>
      </c>
      <c r="G2095" s="16">
        <f ca="1">IF(ROW()&lt;13,"",AVERAGE(OFFSET(United_States[[#This Row],[% Change]],,,-12)))</f>
        <v>-4.6347038543124606E-3</v>
      </c>
    </row>
    <row r="2096" spans="1:7" x14ac:dyDescent="0.25">
      <c r="A2096" s="1"/>
      <c r="B2096" s="2">
        <v>39137</v>
      </c>
      <c r="C2096" s="1">
        <v>322</v>
      </c>
      <c r="D2096" s="1">
        <f t="shared" si="64"/>
        <v>1</v>
      </c>
      <c r="E2096" s="1">
        <f ca="1">IF(ROW()&lt;13,"",AVERAGE(OFFSET(United_States[[#This Row],[Last]],,,-12)))</f>
        <v>321.08333333333331</v>
      </c>
      <c r="F2096" s="9">
        <f t="shared" si="65"/>
        <v>3.1152647975077881E-3</v>
      </c>
      <c r="G2096" s="16">
        <f ca="1">IF(ROW()&lt;13,"",AVERAGE(OFFSET(United_States[[#This Row],[% Change]],,,-12)))</f>
        <v>8.7800565245215768E-4</v>
      </c>
    </row>
    <row r="2097" spans="1:7" x14ac:dyDescent="0.25">
      <c r="A2097" s="1"/>
      <c r="B2097" s="2">
        <v>39144</v>
      </c>
      <c r="C2097" s="1">
        <v>320</v>
      </c>
      <c r="D2097" s="1">
        <f t="shared" si="64"/>
        <v>-2</v>
      </c>
      <c r="E2097" s="1">
        <f ca="1">IF(ROW()&lt;13,"",AVERAGE(OFFSET(United_States[[#This Row],[Last]],,,-12)))</f>
        <v>321.83333333333331</v>
      </c>
      <c r="F2097" s="9">
        <f t="shared" si="65"/>
        <v>-6.2111801242236021E-3</v>
      </c>
      <c r="G2097" s="16">
        <f ca="1">IF(ROW()&lt;13,"",AVERAGE(OFFSET(United_States[[#This Row],[% Change]],,,-12)))</f>
        <v>4.4378792761470814E-3</v>
      </c>
    </row>
    <row r="2098" spans="1:7" x14ac:dyDescent="0.25">
      <c r="A2098" s="1"/>
      <c r="B2098" s="2">
        <v>39151</v>
      </c>
      <c r="C2098" s="1">
        <v>308</v>
      </c>
      <c r="D2098" s="1">
        <f t="shared" si="64"/>
        <v>-12</v>
      </c>
      <c r="E2098" s="1">
        <f ca="1">IF(ROW()&lt;13,"",AVERAGE(OFFSET(United_States[[#This Row],[Last]],,,-12)))</f>
        <v>321</v>
      </c>
      <c r="F2098" s="9">
        <f t="shared" si="65"/>
        <v>-3.7499999999999999E-2</v>
      </c>
      <c r="G2098" s="16">
        <f ca="1">IF(ROW()&lt;13,"",AVERAGE(OFFSET(United_States[[#This Row],[% Change]],,,-12)))</f>
        <v>-5.6279060595366851E-4</v>
      </c>
    </row>
    <row r="2099" spans="1:7" x14ac:dyDescent="0.25">
      <c r="A2099" s="1"/>
      <c r="B2099" s="2">
        <v>39158</v>
      </c>
      <c r="C2099" s="1">
        <v>309</v>
      </c>
      <c r="D2099" s="1">
        <f t="shared" si="64"/>
        <v>1</v>
      </c>
      <c r="E2099" s="1">
        <f ca="1">IF(ROW()&lt;13,"",AVERAGE(OFFSET(United_States[[#This Row],[Last]],,,-12)))</f>
        <v>319.83333333333331</v>
      </c>
      <c r="F2099" s="9">
        <f t="shared" si="65"/>
        <v>3.246753246753247E-3</v>
      </c>
      <c r="G2099" s="16">
        <f ca="1">IF(ROW()&lt;13,"",AVERAGE(OFFSET(United_States[[#This Row],[% Change]],,,-12)))</f>
        <v>-1.6025003720785286E-3</v>
      </c>
    </row>
    <row r="2100" spans="1:7" x14ac:dyDescent="0.25">
      <c r="A2100" s="1"/>
      <c r="B2100" s="2">
        <v>39165</v>
      </c>
      <c r="C2100" s="1">
        <v>303</v>
      </c>
      <c r="D2100" s="1">
        <f t="shared" si="64"/>
        <v>-6</v>
      </c>
      <c r="E2100" s="1">
        <f ca="1">IF(ROW()&lt;13,"",AVERAGE(OFFSET(United_States[[#This Row],[Last]],,,-12)))</f>
        <v>316.66666666666669</v>
      </c>
      <c r="F2100" s="9">
        <f t="shared" si="65"/>
        <v>-1.9417475728155338E-2</v>
      </c>
      <c r="G2100" s="16">
        <f ca="1">IF(ROW()&lt;13,"",AVERAGE(OFFSET(United_States[[#This Row],[% Change]],,,-12)))</f>
        <v>-7.8645861977220208E-3</v>
      </c>
    </row>
    <row r="2101" spans="1:7" x14ac:dyDescent="0.25">
      <c r="A2101" s="1"/>
      <c r="B2101" s="2">
        <v>39172</v>
      </c>
      <c r="C2101" s="1">
        <v>307</v>
      </c>
      <c r="D2101" s="1">
        <f t="shared" si="64"/>
        <v>4</v>
      </c>
      <c r="E2101" s="1">
        <f ca="1">IF(ROW()&lt;13,"",AVERAGE(OFFSET(United_States[[#This Row],[Last]],,,-12)))</f>
        <v>314.75</v>
      </c>
      <c r="F2101" s="9">
        <f t="shared" si="65"/>
        <v>1.3201320132013201E-2</v>
      </c>
      <c r="G2101" s="16">
        <f ca="1">IF(ROW()&lt;13,"",AVERAGE(OFFSET(United_States[[#This Row],[% Change]],,,-12)))</f>
        <v>-4.0763041437101681E-3</v>
      </c>
    </row>
    <row r="2102" spans="1:7" x14ac:dyDescent="0.25">
      <c r="A2102" s="1"/>
      <c r="B2102" s="2">
        <v>39179</v>
      </c>
      <c r="C2102" s="1">
        <v>332</v>
      </c>
      <c r="D2102" s="1">
        <f t="shared" si="64"/>
        <v>25</v>
      </c>
      <c r="E2102" s="1">
        <f ca="1">IF(ROW()&lt;13,"",AVERAGE(OFFSET(United_States[[#This Row],[Last]],,,-12)))</f>
        <v>317.75</v>
      </c>
      <c r="F2102" s="9">
        <f t="shared" si="65"/>
        <v>8.143322475570032E-2</v>
      </c>
      <c r="G2102" s="16">
        <f ca="1">IF(ROW()&lt;13,"",AVERAGE(OFFSET(United_States[[#This Row],[% Change]],,,-12)))</f>
        <v>1.1295656505123444E-2</v>
      </c>
    </row>
    <row r="2103" spans="1:7" x14ac:dyDescent="0.25">
      <c r="A2103" s="1"/>
      <c r="B2103" s="2">
        <v>39186</v>
      </c>
      <c r="C2103" s="1">
        <v>327</v>
      </c>
      <c r="D2103" s="1">
        <f t="shared" si="64"/>
        <v>-5</v>
      </c>
      <c r="E2103" s="1">
        <f ca="1">IF(ROW()&lt;13,"",AVERAGE(OFFSET(United_States[[#This Row],[Last]],,,-12)))</f>
        <v>317.08333333333331</v>
      </c>
      <c r="F2103" s="9">
        <f t="shared" si="65"/>
        <v>-1.5060240963855422E-2</v>
      </c>
      <c r="G2103" s="16">
        <f ca="1">IF(ROW()&lt;13,"",AVERAGE(OFFSET(United_States[[#This Row],[% Change]],,,-12)))</f>
        <v>-9.3909330492757072E-4</v>
      </c>
    </row>
    <row r="2104" spans="1:7" x14ac:dyDescent="0.25">
      <c r="A2104" s="1"/>
      <c r="B2104" s="2">
        <v>39193</v>
      </c>
      <c r="C2104" s="1">
        <v>321</v>
      </c>
      <c r="D2104" s="1">
        <f t="shared" si="64"/>
        <v>-6</v>
      </c>
      <c r="E2104" s="1">
        <f ca="1">IF(ROW()&lt;13,"",AVERAGE(OFFSET(United_States[[#This Row],[Last]],,,-12)))</f>
        <v>318.16666666666669</v>
      </c>
      <c r="F2104" s="9">
        <f t="shared" si="65"/>
        <v>-1.834862385321101E-2</v>
      </c>
      <c r="G2104" s="16">
        <f ca="1">IF(ROW()&lt;13,"",AVERAGE(OFFSET(United_States[[#This Row],[% Change]],,,-12)))</f>
        <v>4.2482726177526077E-3</v>
      </c>
    </row>
    <row r="2105" spans="1:7" x14ac:dyDescent="0.25">
      <c r="A2105" s="1"/>
      <c r="B2105" s="2">
        <v>39200</v>
      </c>
      <c r="C2105" s="1">
        <v>301</v>
      </c>
      <c r="D2105" s="1">
        <f t="shared" si="64"/>
        <v>-20</v>
      </c>
      <c r="E2105" s="1">
        <f ca="1">IF(ROW()&lt;13,"",AVERAGE(OFFSET(United_States[[#This Row],[Last]],,,-12)))</f>
        <v>317.41666666666669</v>
      </c>
      <c r="F2105" s="9">
        <f t="shared" si="65"/>
        <v>-6.2305295950155763E-2</v>
      </c>
      <c r="G2105" s="16">
        <f ca="1">IF(ROW()&lt;13,"",AVERAGE(OFFSET(United_States[[#This Row],[% Change]],,,-12)))</f>
        <v>-1.484960919219247E-3</v>
      </c>
    </row>
    <row r="2106" spans="1:7" x14ac:dyDescent="0.25">
      <c r="A2106" s="1"/>
      <c r="B2106" s="2">
        <v>39207</v>
      </c>
      <c r="C2106" s="1">
        <v>300</v>
      </c>
      <c r="D2106" s="1">
        <f t="shared" si="64"/>
        <v>-1</v>
      </c>
      <c r="E2106" s="1">
        <f ca="1">IF(ROW()&lt;13,"",AVERAGE(OFFSET(United_States[[#This Row],[Last]],,,-12)))</f>
        <v>314.25</v>
      </c>
      <c r="F2106" s="9">
        <f t="shared" si="65"/>
        <v>-3.3222591362126247E-3</v>
      </c>
      <c r="G2106" s="16">
        <f ca="1">IF(ROW()&lt;13,"",AVERAGE(OFFSET(United_States[[#This Row],[% Change]],,,-12)))</f>
        <v>-9.2886975676670733E-3</v>
      </c>
    </row>
    <row r="2107" spans="1:7" x14ac:dyDescent="0.25">
      <c r="A2107" s="1"/>
      <c r="B2107" s="2">
        <v>39214</v>
      </c>
      <c r="C2107" s="1">
        <v>297</v>
      </c>
      <c r="D2107" s="1">
        <f t="shared" si="64"/>
        <v>-3</v>
      </c>
      <c r="E2107" s="1">
        <f ca="1">IF(ROW()&lt;13,"",AVERAGE(OFFSET(United_States[[#This Row],[Last]],,,-12)))</f>
        <v>312.25</v>
      </c>
      <c r="F2107" s="9">
        <f t="shared" si="65"/>
        <v>-0.01</v>
      </c>
      <c r="G2107" s="16">
        <f ca="1">IF(ROW()&lt;13,"",AVERAGE(OFFSET(United_States[[#This Row],[% Change]],,,-12)))</f>
        <v>-5.9307094019865995E-3</v>
      </c>
    </row>
    <row r="2108" spans="1:7" x14ac:dyDescent="0.25">
      <c r="A2108" s="1"/>
      <c r="B2108" s="2">
        <v>39221</v>
      </c>
      <c r="C2108" s="1">
        <v>310</v>
      </c>
      <c r="D2108" s="1">
        <f t="shared" si="64"/>
        <v>13</v>
      </c>
      <c r="E2108" s="1">
        <f ca="1">IF(ROW()&lt;13,"",AVERAGE(OFFSET(United_States[[#This Row],[Last]],,,-12)))</f>
        <v>311.25</v>
      </c>
      <c r="F2108" s="9">
        <f t="shared" si="65"/>
        <v>4.3771043771043773E-2</v>
      </c>
      <c r="G2108" s="16">
        <f ca="1">IF(ROW()&lt;13,"",AVERAGE(OFFSET(United_States[[#This Row],[% Change]],,,-12)))</f>
        <v>-2.542727820858601E-3</v>
      </c>
    </row>
    <row r="2109" spans="1:7" x14ac:dyDescent="0.25">
      <c r="A2109" s="1"/>
      <c r="B2109" s="2">
        <v>39228</v>
      </c>
      <c r="C2109" s="1">
        <v>310</v>
      </c>
      <c r="D2109" s="1">
        <f t="shared" si="64"/>
        <v>0</v>
      </c>
      <c r="E2109" s="1">
        <f ca="1">IF(ROW()&lt;13,"",AVERAGE(OFFSET(United_States[[#This Row],[Last]],,,-12)))</f>
        <v>310.41666666666669</v>
      </c>
      <c r="F2109" s="9">
        <f t="shared" si="65"/>
        <v>0</v>
      </c>
      <c r="G2109" s="16">
        <f ca="1">IF(ROW()&lt;13,"",AVERAGE(OFFSET(United_States[[#This Row],[% Change]],,,-12)))</f>
        <v>-2.025129477173301E-3</v>
      </c>
    </row>
    <row r="2110" spans="1:7" x14ac:dyDescent="0.25">
      <c r="A2110" s="1"/>
      <c r="B2110" s="2">
        <v>39235</v>
      </c>
      <c r="C2110" s="1">
        <v>313</v>
      </c>
      <c r="D2110" s="1">
        <f t="shared" si="64"/>
        <v>3</v>
      </c>
      <c r="E2110" s="1">
        <f ca="1">IF(ROW()&lt;13,"",AVERAGE(OFFSET(United_States[[#This Row],[Last]],,,-12)))</f>
        <v>310.83333333333331</v>
      </c>
      <c r="F2110" s="9">
        <f t="shared" si="65"/>
        <v>9.6774193548387101E-3</v>
      </c>
      <c r="G2110" s="16">
        <f ca="1">IF(ROW()&lt;13,"",AVERAGE(OFFSET(United_States[[#This Row],[% Change]],,,-12)))</f>
        <v>1.9063221357299238E-3</v>
      </c>
    </row>
    <row r="2111" spans="1:7" x14ac:dyDescent="0.25">
      <c r="A2111" s="1"/>
      <c r="B2111" s="2">
        <v>39242</v>
      </c>
      <c r="C2111" s="1">
        <v>313</v>
      </c>
      <c r="D2111" s="1">
        <f t="shared" si="64"/>
        <v>0</v>
      </c>
      <c r="E2111" s="1">
        <f ca="1">IF(ROW()&lt;13,"",AVERAGE(OFFSET(United_States[[#This Row],[Last]],,,-12)))</f>
        <v>311.16666666666669</v>
      </c>
      <c r="F2111" s="9">
        <f t="shared" si="65"/>
        <v>0</v>
      </c>
      <c r="G2111" s="16">
        <f ca="1">IF(ROW()&lt;13,"",AVERAGE(OFFSET(United_States[[#This Row],[% Change]],,,-12)))</f>
        <v>1.6357593651671538E-3</v>
      </c>
    </row>
    <row r="2112" spans="1:7" x14ac:dyDescent="0.25">
      <c r="A2112" s="1"/>
      <c r="B2112" s="2">
        <v>39249</v>
      </c>
      <c r="C2112" s="1">
        <v>320</v>
      </c>
      <c r="D2112" s="1">
        <f t="shared" si="64"/>
        <v>7</v>
      </c>
      <c r="E2112" s="1">
        <f ca="1">IF(ROW()&lt;13,"",AVERAGE(OFFSET(United_States[[#This Row],[Last]],,,-12)))</f>
        <v>312.58333333333331</v>
      </c>
      <c r="F2112" s="9">
        <f t="shared" si="65"/>
        <v>2.2364217252396165E-2</v>
      </c>
      <c r="G2112" s="16">
        <f ca="1">IF(ROW()&lt;13,"",AVERAGE(OFFSET(United_States[[#This Row],[% Change]],,,-12)))</f>
        <v>5.1175671135464474E-3</v>
      </c>
    </row>
    <row r="2113" spans="1:7" x14ac:dyDescent="0.25">
      <c r="A2113" s="1"/>
      <c r="B2113" s="2">
        <v>39256</v>
      </c>
      <c r="C2113" s="1">
        <v>313</v>
      </c>
      <c r="D2113" s="1">
        <f t="shared" si="64"/>
        <v>-7</v>
      </c>
      <c r="E2113" s="1">
        <f ca="1">IF(ROW()&lt;13,"",AVERAGE(OFFSET(United_States[[#This Row],[Last]],,,-12)))</f>
        <v>313.08333333333331</v>
      </c>
      <c r="F2113" s="9">
        <f t="shared" si="65"/>
        <v>-2.1874999999999999E-2</v>
      </c>
      <c r="G2113" s="16">
        <f ca="1">IF(ROW()&lt;13,"",AVERAGE(OFFSET(United_States[[#This Row],[% Change]],,,-12)))</f>
        <v>2.1945404358786782E-3</v>
      </c>
    </row>
    <row r="2114" spans="1:7" x14ac:dyDescent="0.25">
      <c r="A2114" s="1"/>
      <c r="B2114" s="2">
        <v>39263</v>
      </c>
      <c r="C2114" s="1">
        <v>317</v>
      </c>
      <c r="D2114" s="1">
        <f t="shared" ref="D2114:D2177" si="66">C2114-C2113</f>
        <v>4</v>
      </c>
      <c r="E2114" s="1">
        <f ca="1">IF(ROW()&lt;13,"",AVERAGE(OFFSET(United_States[[#This Row],[Last]],,,-12)))</f>
        <v>311.83333333333331</v>
      </c>
      <c r="F2114" s="9">
        <f t="shared" ref="F2114:F2177" si="67">(C2114-C2113)/C2113</f>
        <v>1.2779552715654952E-2</v>
      </c>
      <c r="G2114" s="16">
        <f ca="1">IF(ROW()&lt;13,"",AVERAGE(OFFSET(United_States[[#This Row],[% Change]],,,-12)))</f>
        <v>-3.5265989007917668E-3</v>
      </c>
    </row>
    <row r="2115" spans="1:7" x14ac:dyDescent="0.25">
      <c r="A2115" s="1"/>
      <c r="B2115" s="2">
        <v>39270</v>
      </c>
      <c r="C2115" s="1">
        <v>321</v>
      </c>
      <c r="D2115" s="1">
        <f t="shared" si="66"/>
        <v>4</v>
      </c>
      <c r="E2115" s="1">
        <f ca="1">IF(ROW()&lt;13,"",AVERAGE(OFFSET(United_States[[#This Row],[Last]],,,-12)))</f>
        <v>311.33333333333331</v>
      </c>
      <c r="F2115" s="9">
        <f t="shared" si="67"/>
        <v>1.2618296529968454E-2</v>
      </c>
      <c r="G2115" s="16">
        <f ca="1">IF(ROW()&lt;13,"",AVERAGE(OFFSET(United_States[[#This Row],[% Change]],,,-12)))</f>
        <v>-1.2200541096397779E-3</v>
      </c>
    </row>
    <row r="2116" spans="1:7" x14ac:dyDescent="0.25">
      <c r="A2116" s="1"/>
      <c r="B2116" s="2">
        <v>39277</v>
      </c>
      <c r="C2116" s="1">
        <v>317</v>
      </c>
      <c r="D2116" s="1">
        <f t="shared" si="66"/>
        <v>-4</v>
      </c>
      <c r="E2116" s="1">
        <f ca="1">IF(ROW()&lt;13,"",AVERAGE(OFFSET(United_States[[#This Row],[Last]],,,-12)))</f>
        <v>311</v>
      </c>
      <c r="F2116" s="9">
        <f t="shared" si="67"/>
        <v>-1.2461059190031152E-2</v>
      </c>
      <c r="G2116" s="16">
        <f ca="1">IF(ROW()&lt;13,"",AVERAGE(OFFSET(United_States[[#This Row],[% Change]],,,-12)))</f>
        <v>-7.2942372104145678E-4</v>
      </c>
    </row>
    <row r="2117" spans="1:7" x14ac:dyDescent="0.25">
      <c r="A2117" s="1"/>
      <c r="B2117" s="2">
        <v>39284</v>
      </c>
      <c r="C2117" s="1">
        <v>310</v>
      </c>
      <c r="D2117" s="1">
        <f t="shared" si="66"/>
        <v>-7</v>
      </c>
      <c r="E2117" s="1">
        <f ca="1">IF(ROW()&lt;13,"",AVERAGE(OFFSET(United_States[[#This Row],[Last]],,,-12)))</f>
        <v>311.75</v>
      </c>
      <c r="F2117" s="9">
        <f t="shared" si="67"/>
        <v>-2.2082018927444796E-2</v>
      </c>
      <c r="G2117" s="16">
        <f ca="1">IF(ROW()&lt;13,"",AVERAGE(OFFSET(United_States[[#This Row],[% Change]],,,-12)))</f>
        <v>2.6225160308511234E-3</v>
      </c>
    </row>
    <row r="2118" spans="1:7" x14ac:dyDescent="0.25">
      <c r="A2118" s="1"/>
      <c r="B2118" s="2">
        <v>39291</v>
      </c>
      <c r="C2118" s="1">
        <v>305</v>
      </c>
      <c r="D2118" s="1">
        <f t="shared" si="66"/>
        <v>-5</v>
      </c>
      <c r="E2118" s="1">
        <f ca="1">IF(ROW()&lt;13,"",AVERAGE(OFFSET(United_States[[#This Row],[Last]],,,-12)))</f>
        <v>312.16666666666669</v>
      </c>
      <c r="F2118" s="9">
        <f t="shared" si="67"/>
        <v>-1.6129032258064516E-2</v>
      </c>
      <c r="G2118" s="16">
        <f ca="1">IF(ROW()&lt;13,"",AVERAGE(OFFSET(United_States[[#This Row],[% Change]],,,-12)))</f>
        <v>1.5552849373634652E-3</v>
      </c>
    </row>
    <row r="2119" spans="1:7" x14ac:dyDescent="0.25">
      <c r="A2119" s="1"/>
      <c r="B2119" s="2">
        <v>39298</v>
      </c>
      <c r="C2119" s="1">
        <v>314</v>
      </c>
      <c r="D2119" s="1">
        <f t="shared" si="66"/>
        <v>9</v>
      </c>
      <c r="E2119" s="1">
        <f ca="1">IF(ROW()&lt;13,"",AVERAGE(OFFSET(United_States[[#This Row],[Last]],,,-12)))</f>
        <v>313.58333333333331</v>
      </c>
      <c r="F2119" s="9">
        <f t="shared" si="67"/>
        <v>2.9508196721311476E-2</v>
      </c>
      <c r="G2119" s="16">
        <f ca="1">IF(ROW()&lt;13,"",AVERAGE(OFFSET(United_States[[#This Row],[% Change]],,,-12)))</f>
        <v>4.8476346641394222E-3</v>
      </c>
    </row>
    <row r="2120" spans="1:7" x14ac:dyDescent="0.25">
      <c r="A2120" s="1"/>
      <c r="B2120" s="2">
        <v>39305</v>
      </c>
      <c r="C2120" s="1">
        <v>316</v>
      </c>
      <c r="D2120" s="1">
        <f t="shared" si="66"/>
        <v>2</v>
      </c>
      <c r="E2120" s="1">
        <f ca="1">IF(ROW()&lt;13,"",AVERAGE(OFFSET(United_States[[#This Row],[Last]],,,-12)))</f>
        <v>314.08333333333331</v>
      </c>
      <c r="F2120" s="9">
        <f t="shared" si="67"/>
        <v>6.369426751592357E-3</v>
      </c>
      <c r="G2120" s="16">
        <f ca="1">IF(ROW()&lt;13,"",AVERAGE(OFFSET(United_States[[#This Row],[% Change]],,,-12)))</f>
        <v>1.7308332458518035E-3</v>
      </c>
    </row>
    <row r="2121" spans="1:7" x14ac:dyDescent="0.25">
      <c r="A2121" s="1"/>
      <c r="B2121" s="2">
        <v>39312</v>
      </c>
      <c r="C2121" s="1">
        <v>321</v>
      </c>
      <c r="D2121" s="1">
        <f t="shared" si="66"/>
        <v>5</v>
      </c>
      <c r="E2121" s="1">
        <f ca="1">IF(ROW()&lt;13,"",AVERAGE(OFFSET(United_States[[#This Row],[Last]],,,-12)))</f>
        <v>315</v>
      </c>
      <c r="F2121" s="9">
        <f t="shared" si="67"/>
        <v>1.5822784810126583E-2</v>
      </c>
      <c r="G2121" s="16">
        <f ca="1">IF(ROW()&lt;13,"",AVERAGE(OFFSET(United_States[[#This Row],[% Change]],,,-12)))</f>
        <v>3.0493986466956853E-3</v>
      </c>
    </row>
    <row r="2122" spans="1:7" x14ac:dyDescent="0.25">
      <c r="A2122" s="1"/>
      <c r="B2122" s="2">
        <v>39319</v>
      </c>
      <c r="C2122" s="1">
        <v>329</v>
      </c>
      <c r="D2122" s="1">
        <f t="shared" si="66"/>
        <v>8</v>
      </c>
      <c r="E2122" s="1">
        <f ca="1">IF(ROW()&lt;13,"",AVERAGE(OFFSET(United_States[[#This Row],[Last]],,,-12)))</f>
        <v>316.33333333333331</v>
      </c>
      <c r="F2122" s="9">
        <f t="shared" si="67"/>
        <v>2.4922118380062305E-2</v>
      </c>
      <c r="G2122" s="16">
        <f ca="1">IF(ROW()&lt;13,"",AVERAGE(OFFSET(United_States[[#This Row],[% Change]],,,-12)))</f>
        <v>4.319790232130985E-3</v>
      </c>
    </row>
    <row r="2123" spans="1:7" x14ac:dyDescent="0.25">
      <c r="A2123" s="1"/>
      <c r="B2123" s="2">
        <v>39326</v>
      </c>
      <c r="C2123" s="1">
        <v>314</v>
      </c>
      <c r="D2123" s="1">
        <f t="shared" si="66"/>
        <v>-15</v>
      </c>
      <c r="E2123" s="1">
        <f ca="1">IF(ROW()&lt;13,"",AVERAGE(OFFSET(United_States[[#This Row],[Last]],,,-12)))</f>
        <v>316.41666666666669</v>
      </c>
      <c r="F2123" s="9">
        <f t="shared" si="67"/>
        <v>-4.5592705167173252E-2</v>
      </c>
      <c r="G2123" s="16">
        <f ca="1">IF(ROW()&lt;13,"",AVERAGE(OFFSET(United_States[[#This Row],[% Change]],,,-12)))</f>
        <v>5.2039813486654733E-4</v>
      </c>
    </row>
    <row r="2124" spans="1:7" x14ac:dyDescent="0.25">
      <c r="A2124" s="1"/>
      <c r="B2124" s="2">
        <v>39333</v>
      </c>
      <c r="C2124" s="1">
        <v>321</v>
      </c>
      <c r="D2124" s="1">
        <f t="shared" si="66"/>
        <v>7</v>
      </c>
      <c r="E2124" s="1">
        <f ca="1">IF(ROW()&lt;13,"",AVERAGE(OFFSET(United_States[[#This Row],[Last]],,,-12)))</f>
        <v>316.5</v>
      </c>
      <c r="F2124" s="9">
        <f t="shared" si="67"/>
        <v>2.2292993630573247E-2</v>
      </c>
      <c r="G2124" s="16">
        <f ca="1">IF(ROW()&lt;13,"",AVERAGE(OFFSET(United_States[[#This Row],[% Change]],,,-12)))</f>
        <v>5.1446283304797146E-4</v>
      </c>
    </row>
    <row r="2125" spans="1:7" x14ac:dyDescent="0.25">
      <c r="A2125" s="1"/>
      <c r="B2125" s="2">
        <v>39340</v>
      </c>
      <c r="C2125" s="1">
        <v>313</v>
      </c>
      <c r="D2125" s="1">
        <f t="shared" si="66"/>
        <v>-8</v>
      </c>
      <c r="E2125" s="1">
        <f ca="1">IF(ROW()&lt;13,"",AVERAGE(OFFSET(United_States[[#This Row],[Last]],,,-12)))</f>
        <v>316.5</v>
      </c>
      <c r="F2125" s="9">
        <f t="shared" si="67"/>
        <v>-2.4922118380062305E-2</v>
      </c>
      <c r="G2125" s="16">
        <f ca="1">IF(ROW()&lt;13,"",AVERAGE(OFFSET(United_States[[#This Row],[% Change]],,,-12)))</f>
        <v>2.6053630137611261E-4</v>
      </c>
    </row>
    <row r="2126" spans="1:7" x14ac:dyDescent="0.25">
      <c r="A2126" s="1"/>
      <c r="B2126" s="2">
        <v>39347</v>
      </c>
      <c r="C2126" s="1">
        <v>302</v>
      </c>
      <c r="D2126" s="1">
        <f t="shared" si="66"/>
        <v>-11</v>
      </c>
      <c r="E2126" s="1">
        <f ca="1">IF(ROW()&lt;13,"",AVERAGE(OFFSET(United_States[[#This Row],[Last]],,,-12)))</f>
        <v>315.25</v>
      </c>
      <c r="F2126" s="9">
        <f t="shared" si="67"/>
        <v>-3.5143769968051117E-2</v>
      </c>
      <c r="G2126" s="16">
        <f ca="1">IF(ROW()&lt;13,"",AVERAGE(OFFSET(United_States[[#This Row],[% Change]],,,-12)))</f>
        <v>-3.733073922266059E-3</v>
      </c>
    </row>
    <row r="2127" spans="1:7" x14ac:dyDescent="0.25">
      <c r="A2127" s="1"/>
      <c r="B2127" s="2">
        <v>39354</v>
      </c>
      <c r="C2127" s="1">
        <v>317</v>
      </c>
      <c r="D2127" s="1">
        <f t="shared" si="66"/>
        <v>15</v>
      </c>
      <c r="E2127" s="1">
        <f ca="1">IF(ROW()&lt;13,"",AVERAGE(OFFSET(United_States[[#This Row],[Last]],,,-12)))</f>
        <v>314.91666666666669</v>
      </c>
      <c r="F2127" s="9">
        <f t="shared" si="67"/>
        <v>4.9668874172185427E-2</v>
      </c>
      <c r="G2127" s="16">
        <f ca="1">IF(ROW()&lt;13,"",AVERAGE(OFFSET(United_States[[#This Row],[% Change]],,,-12)))</f>
        <v>-6.455257854146452E-4</v>
      </c>
    </row>
    <row r="2128" spans="1:7" x14ac:dyDescent="0.25">
      <c r="A2128" s="1"/>
      <c r="B2128" s="2">
        <v>39361</v>
      </c>
      <c r="C2128" s="1">
        <v>316</v>
      </c>
      <c r="D2128" s="1">
        <f t="shared" si="66"/>
        <v>-1</v>
      </c>
      <c r="E2128" s="1">
        <f ca="1">IF(ROW()&lt;13,"",AVERAGE(OFFSET(United_States[[#This Row],[Last]],,,-12)))</f>
        <v>314.83333333333331</v>
      </c>
      <c r="F2128" s="9">
        <f t="shared" si="67"/>
        <v>-3.1545741324921135E-3</v>
      </c>
      <c r="G2128" s="16">
        <f ca="1">IF(ROW()&lt;13,"",AVERAGE(OFFSET(United_States[[#This Row],[% Change]],,,-12)))</f>
        <v>1.3001463604694156E-4</v>
      </c>
    </row>
    <row r="2129" spans="1:7" x14ac:dyDescent="0.25">
      <c r="A2129" s="1"/>
      <c r="B2129" s="2">
        <v>39368</v>
      </c>
      <c r="C2129" s="1">
        <v>335</v>
      </c>
      <c r="D2129" s="1">
        <f t="shared" si="66"/>
        <v>19</v>
      </c>
      <c r="E2129" s="1">
        <f ca="1">IF(ROW()&lt;13,"",AVERAGE(OFFSET(United_States[[#This Row],[Last]],,,-12)))</f>
        <v>316.91666666666669</v>
      </c>
      <c r="F2129" s="9">
        <f t="shared" si="67"/>
        <v>6.0126582278481014E-2</v>
      </c>
      <c r="G2129" s="16">
        <f ca="1">IF(ROW()&lt;13,"",AVERAGE(OFFSET(United_States[[#This Row],[% Change]],,,-12)))</f>
        <v>6.9807314032074253E-3</v>
      </c>
    </row>
    <row r="2130" spans="1:7" x14ac:dyDescent="0.25">
      <c r="A2130" s="1"/>
      <c r="B2130" s="2">
        <v>39375</v>
      </c>
      <c r="C2130" s="1">
        <v>334</v>
      </c>
      <c r="D2130" s="1">
        <f t="shared" si="66"/>
        <v>-1</v>
      </c>
      <c r="E2130" s="1">
        <f ca="1">IF(ROW()&lt;13,"",AVERAGE(OFFSET(United_States[[#This Row],[Last]],,,-12)))</f>
        <v>319.33333333333331</v>
      </c>
      <c r="F2130" s="9">
        <f t="shared" si="67"/>
        <v>-2.9850746268656717E-3</v>
      </c>
      <c r="G2130" s="16">
        <f ca="1">IF(ROW()&lt;13,"",AVERAGE(OFFSET(United_States[[#This Row],[% Change]],,,-12)))</f>
        <v>8.0760612058073302E-3</v>
      </c>
    </row>
    <row r="2131" spans="1:7" x14ac:dyDescent="0.25">
      <c r="A2131" s="1"/>
      <c r="B2131" s="2">
        <v>39382</v>
      </c>
      <c r="C2131" s="1">
        <v>328</v>
      </c>
      <c r="D2131" s="1">
        <f t="shared" si="66"/>
        <v>-6</v>
      </c>
      <c r="E2131" s="1">
        <f ca="1">IF(ROW()&lt;13,"",AVERAGE(OFFSET(United_States[[#This Row],[Last]],,,-12)))</f>
        <v>320.5</v>
      </c>
      <c r="F2131" s="9">
        <f t="shared" si="67"/>
        <v>-1.7964071856287425E-2</v>
      </c>
      <c r="G2131" s="16">
        <f ca="1">IF(ROW()&lt;13,"",AVERAGE(OFFSET(United_States[[#This Row],[% Change]],,,-12)))</f>
        <v>4.120038824340754E-3</v>
      </c>
    </row>
    <row r="2132" spans="1:7" x14ac:dyDescent="0.25">
      <c r="A2132" s="1"/>
      <c r="B2132" s="2">
        <v>39389</v>
      </c>
      <c r="C2132" s="1">
        <v>327</v>
      </c>
      <c r="D2132" s="1">
        <f t="shared" si="66"/>
        <v>-1</v>
      </c>
      <c r="E2132" s="1">
        <f ca="1">IF(ROW()&lt;13,"",AVERAGE(OFFSET(United_States[[#This Row],[Last]],,,-12)))</f>
        <v>321.41666666666669</v>
      </c>
      <c r="F2132" s="9">
        <f t="shared" si="67"/>
        <v>-3.0487804878048782E-3</v>
      </c>
      <c r="G2132" s="16">
        <f ca="1">IF(ROW()&lt;13,"",AVERAGE(OFFSET(United_States[[#This Row],[% Change]],,,-12)))</f>
        <v>3.3351882210576507E-3</v>
      </c>
    </row>
    <row r="2133" spans="1:7" x14ac:dyDescent="0.25">
      <c r="A2133" s="1"/>
      <c r="B2133" s="2">
        <v>39396</v>
      </c>
      <c r="C2133" s="1">
        <v>333</v>
      </c>
      <c r="D2133" s="1">
        <f t="shared" si="66"/>
        <v>6</v>
      </c>
      <c r="E2133" s="1">
        <f ca="1">IF(ROW()&lt;13,"",AVERAGE(OFFSET(United_States[[#This Row],[Last]],,,-12)))</f>
        <v>322.41666666666669</v>
      </c>
      <c r="F2133" s="9">
        <f t="shared" si="67"/>
        <v>1.834862385321101E-2</v>
      </c>
      <c r="G2133" s="16">
        <f ca="1">IF(ROW()&lt;13,"",AVERAGE(OFFSET(United_States[[#This Row],[% Change]],,,-12)))</f>
        <v>3.5456748079813537E-3</v>
      </c>
    </row>
    <row r="2134" spans="1:7" x14ac:dyDescent="0.25">
      <c r="A2134" s="1"/>
      <c r="B2134" s="2">
        <v>39403</v>
      </c>
      <c r="C2134" s="1">
        <v>332</v>
      </c>
      <c r="D2134" s="1">
        <f t="shared" si="66"/>
        <v>-1</v>
      </c>
      <c r="E2134" s="1">
        <f ca="1">IF(ROW()&lt;13,"",AVERAGE(OFFSET(United_States[[#This Row],[Last]],,,-12)))</f>
        <v>322.66666666666669</v>
      </c>
      <c r="F2134" s="9">
        <f t="shared" si="67"/>
        <v>-3.003003003003003E-3</v>
      </c>
      <c r="G2134" s="16">
        <f ca="1">IF(ROW()&lt;13,"",AVERAGE(OFFSET(United_States[[#This Row],[% Change]],,,-12)))</f>
        <v>1.2185813593925778E-3</v>
      </c>
    </row>
    <row r="2135" spans="1:7" x14ac:dyDescent="0.25">
      <c r="A2135" s="1"/>
      <c r="B2135" s="2">
        <v>39410</v>
      </c>
      <c r="C2135" s="1">
        <v>352</v>
      </c>
      <c r="D2135" s="1">
        <f t="shared" si="66"/>
        <v>20</v>
      </c>
      <c r="E2135" s="1">
        <f ca="1">IF(ROW()&lt;13,"",AVERAGE(OFFSET(United_States[[#This Row],[Last]],,,-12)))</f>
        <v>325.83333333333331</v>
      </c>
      <c r="F2135" s="9">
        <f t="shared" si="67"/>
        <v>6.0240963855421686E-2</v>
      </c>
      <c r="G2135" s="16">
        <f ca="1">IF(ROW()&lt;13,"",AVERAGE(OFFSET(United_States[[#This Row],[% Change]],,,-12)))</f>
        <v>1.0038053777942155E-2</v>
      </c>
    </row>
    <row r="2136" spans="1:7" x14ac:dyDescent="0.25">
      <c r="A2136" s="1"/>
      <c r="B2136" s="2">
        <v>39417</v>
      </c>
      <c r="C2136" s="1">
        <v>344</v>
      </c>
      <c r="D2136" s="1">
        <f t="shared" si="66"/>
        <v>-8</v>
      </c>
      <c r="E2136" s="1">
        <f ca="1">IF(ROW()&lt;13,"",AVERAGE(OFFSET(United_States[[#This Row],[Last]],,,-12)))</f>
        <v>327.75</v>
      </c>
      <c r="F2136" s="9">
        <f t="shared" si="67"/>
        <v>-2.2727272727272728E-2</v>
      </c>
      <c r="G2136" s="16">
        <f ca="1">IF(ROW()&lt;13,"",AVERAGE(OFFSET(United_States[[#This Row],[% Change]],,,-12)))</f>
        <v>6.2863649147883241E-3</v>
      </c>
    </row>
    <row r="2137" spans="1:7" x14ac:dyDescent="0.25">
      <c r="A2137" s="1"/>
      <c r="B2137" s="2">
        <v>39424</v>
      </c>
      <c r="C2137" s="1">
        <v>332</v>
      </c>
      <c r="D2137" s="1">
        <f t="shared" si="66"/>
        <v>-12</v>
      </c>
      <c r="E2137" s="1">
        <f ca="1">IF(ROW()&lt;13,"",AVERAGE(OFFSET(United_States[[#This Row],[Last]],,,-12)))</f>
        <v>329.33333333333331</v>
      </c>
      <c r="F2137" s="9">
        <f t="shared" si="67"/>
        <v>-3.4883720930232558E-2</v>
      </c>
      <c r="G2137" s="16">
        <f ca="1">IF(ROW()&lt;13,"",AVERAGE(OFFSET(United_States[[#This Row],[% Change]],,,-12)))</f>
        <v>5.456231368940803E-3</v>
      </c>
    </row>
    <row r="2138" spans="1:7" x14ac:dyDescent="0.25">
      <c r="A2138" s="1"/>
      <c r="B2138" s="2">
        <v>39431</v>
      </c>
      <c r="C2138" s="1">
        <v>350</v>
      </c>
      <c r="D2138" s="1">
        <f t="shared" si="66"/>
        <v>18</v>
      </c>
      <c r="E2138" s="1">
        <f ca="1">IF(ROW()&lt;13,"",AVERAGE(OFFSET(United_States[[#This Row],[Last]],,,-12)))</f>
        <v>333.33333333333331</v>
      </c>
      <c r="F2138" s="9">
        <f t="shared" si="67"/>
        <v>5.4216867469879519E-2</v>
      </c>
      <c r="G2138" s="16">
        <f ca="1">IF(ROW()&lt;13,"",AVERAGE(OFFSET(United_States[[#This Row],[% Change]],,,-12)))</f>
        <v>1.2902951155435022E-2</v>
      </c>
    </row>
    <row r="2139" spans="1:7" x14ac:dyDescent="0.25">
      <c r="A2139" s="1"/>
      <c r="B2139" s="2">
        <v>39438</v>
      </c>
      <c r="C2139" s="1">
        <v>355</v>
      </c>
      <c r="D2139" s="1">
        <f t="shared" si="66"/>
        <v>5</v>
      </c>
      <c r="E2139" s="1">
        <f ca="1">IF(ROW()&lt;13,"",AVERAGE(OFFSET(United_States[[#This Row],[Last]],,,-12)))</f>
        <v>336.5</v>
      </c>
      <c r="F2139" s="9">
        <f t="shared" si="67"/>
        <v>1.4285714285714285E-2</v>
      </c>
      <c r="G2139" s="16">
        <f ca="1">IF(ROW()&lt;13,"",AVERAGE(OFFSET(United_States[[#This Row],[% Change]],,,-12)))</f>
        <v>9.9543544982290955E-3</v>
      </c>
    </row>
    <row r="2140" spans="1:7" x14ac:dyDescent="0.25">
      <c r="A2140" s="1"/>
      <c r="B2140" s="2">
        <v>39445</v>
      </c>
      <c r="C2140" s="1">
        <v>360</v>
      </c>
      <c r="D2140" s="1">
        <f t="shared" si="66"/>
        <v>5</v>
      </c>
      <c r="E2140" s="1">
        <f ca="1">IF(ROW()&lt;13,"",AVERAGE(OFFSET(United_States[[#This Row],[Last]],,,-12)))</f>
        <v>340.16666666666669</v>
      </c>
      <c r="F2140" s="9">
        <f t="shared" si="67"/>
        <v>1.4084507042253521E-2</v>
      </c>
      <c r="G2140" s="16">
        <f ca="1">IF(ROW()&lt;13,"",AVERAGE(OFFSET(United_States[[#This Row],[% Change]],,,-12)))</f>
        <v>1.1390944596124565E-2</v>
      </c>
    </row>
    <row r="2141" spans="1:7" x14ac:dyDescent="0.25">
      <c r="A2141" s="1"/>
      <c r="B2141" s="2">
        <v>39452</v>
      </c>
      <c r="C2141" s="1">
        <v>346</v>
      </c>
      <c r="D2141" s="1">
        <f t="shared" si="66"/>
        <v>-14</v>
      </c>
      <c r="E2141" s="1">
        <f ca="1">IF(ROW()&lt;13,"",AVERAGE(OFFSET(United_States[[#This Row],[Last]],,,-12)))</f>
        <v>341.08333333333331</v>
      </c>
      <c r="F2141" s="9">
        <f t="shared" si="67"/>
        <v>-3.888888888888889E-2</v>
      </c>
      <c r="G2141" s="16">
        <f ca="1">IF(ROW()&lt;13,"",AVERAGE(OFFSET(United_States[[#This Row],[% Change]],,,-12)))</f>
        <v>3.1396553321770722E-3</v>
      </c>
    </row>
    <row r="2142" spans="1:7" x14ac:dyDescent="0.25">
      <c r="A2142" s="1"/>
      <c r="B2142" s="2">
        <v>39459</v>
      </c>
      <c r="C2142" s="1">
        <v>322</v>
      </c>
      <c r="D2142" s="1">
        <f t="shared" si="66"/>
        <v>-24</v>
      </c>
      <c r="E2142" s="1">
        <f ca="1">IF(ROW()&lt;13,"",AVERAGE(OFFSET(United_States[[#This Row],[Last]],,,-12)))</f>
        <v>340.08333333333331</v>
      </c>
      <c r="F2142" s="9">
        <f t="shared" si="67"/>
        <v>-6.9364161849710976E-2</v>
      </c>
      <c r="G2142" s="16">
        <f ca="1">IF(ROW()&lt;13,"",AVERAGE(OFFSET(United_States[[#This Row],[% Change]],,,-12)))</f>
        <v>-2.3919352697267028E-3</v>
      </c>
    </row>
    <row r="2143" spans="1:7" x14ac:dyDescent="0.25">
      <c r="A2143" s="1"/>
      <c r="B2143" s="2">
        <v>39466</v>
      </c>
      <c r="C2143" s="1">
        <v>321</v>
      </c>
      <c r="D2143" s="1">
        <f t="shared" si="66"/>
        <v>-1</v>
      </c>
      <c r="E2143" s="1">
        <f ca="1">IF(ROW()&lt;13,"",AVERAGE(OFFSET(United_States[[#This Row],[Last]],,,-12)))</f>
        <v>339.5</v>
      </c>
      <c r="F2143" s="9">
        <f t="shared" si="67"/>
        <v>-3.105590062111801E-3</v>
      </c>
      <c r="G2143" s="16">
        <f ca="1">IF(ROW()&lt;13,"",AVERAGE(OFFSET(United_States[[#This Row],[% Change]],,,-12)))</f>
        <v>-1.1537284535454006E-3</v>
      </c>
    </row>
    <row r="2144" spans="1:7" x14ac:dyDescent="0.25">
      <c r="A2144" s="1"/>
      <c r="B2144" s="2">
        <v>39473</v>
      </c>
      <c r="C2144" s="1">
        <v>366</v>
      </c>
      <c r="D2144" s="1">
        <f t="shared" si="66"/>
        <v>45</v>
      </c>
      <c r="E2144" s="1">
        <f ca="1">IF(ROW()&lt;13,"",AVERAGE(OFFSET(United_States[[#This Row],[Last]],,,-12)))</f>
        <v>342.75</v>
      </c>
      <c r="F2144" s="9">
        <f t="shared" si="67"/>
        <v>0.14018691588785046</v>
      </c>
      <c r="G2144" s="16">
        <f ca="1">IF(ROW()&lt;13,"",AVERAGE(OFFSET(United_States[[#This Row],[% Change]],,,-12)))</f>
        <v>1.0782579577759211E-2</v>
      </c>
    </row>
    <row r="2145" spans="1:7" x14ac:dyDescent="0.25">
      <c r="A2145" s="1"/>
      <c r="B2145" s="2">
        <v>39480</v>
      </c>
      <c r="C2145" s="1">
        <v>350</v>
      </c>
      <c r="D2145" s="1">
        <f t="shared" si="66"/>
        <v>-16</v>
      </c>
      <c r="E2145" s="1">
        <f ca="1">IF(ROW()&lt;13,"",AVERAGE(OFFSET(United_States[[#This Row],[Last]],,,-12)))</f>
        <v>344.16666666666669</v>
      </c>
      <c r="F2145" s="9">
        <f t="shared" si="67"/>
        <v>-4.3715846994535519E-2</v>
      </c>
      <c r="G2145" s="16">
        <f ca="1">IF(ROW()&lt;13,"",AVERAGE(OFFSET(United_States[[#This Row],[% Change]],,,-12)))</f>
        <v>5.6105403404469985E-3</v>
      </c>
    </row>
    <row r="2146" spans="1:7" x14ac:dyDescent="0.25">
      <c r="A2146" s="1"/>
      <c r="B2146" s="2">
        <v>39487</v>
      </c>
      <c r="C2146" s="1">
        <v>344</v>
      </c>
      <c r="D2146" s="1">
        <f t="shared" si="66"/>
        <v>-6</v>
      </c>
      <c r="E2146" s="1">
        <f ca="1">IF(ROW()&lt;13,"",AVERAGE(OFFSET(United_States[[#This Row],[Last]],,,-12)))</f>
        <v>345.16666666666669</v>
      </c>
      <c r="F2146" s="9">
        <f t="shared" si="67"/>
        <v>-1.7142857142857144E-2</v>
      </c>
      <c r="G2146" s="16">
        <f ca="1">IF(ROW()&lt;13,"",AVERAGE(OFFSET(United_States[[#This Row],[% Change]],,,-12)))</f>
        <v>4.4322191621258217E-3</v>
      </c>
    </row>
    <row r="2147" spans="1:7" x14ac:dyDescent="0.25">
      <c r="A2147" s="1"/>
      <c r="B2147" s="2">
        <v>39494</v>
      </c>
      <c r="C2147" s="1">
        <v>339</v>
      </c>
      <c r="D2147" s="1">
        <f t="shared" si="66"/>
        <v>-5</v>
      </c>
      <c r="E2147" s="1">
        <f ca="1">IF(ROW()&lt;13,"",AVERAGE(OFFSET(United_States[[#This Row],[Last]],,,-12)))</f>
        <v>344.08333333333331</v>
      </c>
      <c r="F2147" s="9">
        <f t="shared" si="67"/>
        <v>-1.4534883720930232E-2</v>
      </c>
      <c r="G2147" s="16">
        <f ca="1">IF(ROW()&lt;13,"",AVERAGE(OFFSET(United_States[[#This Row],[% Change]],,,-12)))</f>
        <v>-1.7991014692368388E-3</v>
      </c>
    </row>
    <row r="2148" spans="1:7" x14ac:dyDescent="0.25">
      <c r="A2148" s="1"/>
      <c r="B2148" s="2">
        <v>39501</v>
      </c>
      <c r="C2148" s="1">
        <v>354</v>
      </c>
      <c r="D2148" s="1">
        <f t="shared" si="66"/>
        <v>15</v>
      </c>
      <c r="E2148" s="1">
        <f ca="1">IF(ROW()&lt;13,"",AVERAGE(OFFSET(United_States[[#This Row],[Last]],,,-12)))</f>
        <v>344.91666666666669</v>
      </c>
      <c r="F2148" s="9">
        <f t="shared" si="67"/>
        <v>4.4247787610619468E-2</v>
      </c>
      <c r="G2148" s="16">
        <f ca="1">IF(ROW()&lt;13,"",AVERAGE(OFFSET(United_States[[#This Row],[% Change]],,,-12)))</f>
        <v>3.7821535589208435E-3</v>
      </c>
    </row>
    <row r="2149" spans="1:7" x14ac:dyDescent="0.25">
      <c r="A2149" s="1"/>
      <c r="B2149" s="2">
        <v>39508</v>
      </c>
      <c r="C2149" s="1">
        <v>345</v>
      </c>
      <c r="D2149" s="1">
        <f t="shared" si="66"/>
        <v>-9</v>
      </c>
      <c r="E2149" s="1">
        <f ca="1">IF(ROW()&lt;13,"",AVERAGE(OFFSET(United_States[[#This Row],[Last]],,,-12)))</f>
        <v>346</v>
      </c>
      <c r="F2149" s="9">
        <f t="shared" si="67"/>
        <v>-2.5423728813559324E-2</v>
      </c>
      <c r="G2149" s="16">
        <f ca="1">IF(ROW()&lt;13,"",AVERAGE(OFFSET(United_States[[#This Row],[% Change]],,,-12)))</f>
        <v>4.5704862353102803E-3</v>
      </c>
    </row>
    <row r="2150" spans="1:7" x14ac:dyDescent="0.25">
      <c r="A2150" s="1"/>
      <c r="B2150" s="2">
        <v>39515</v>
      </c>
      <c r="C2150" s="1">
        <v>348</v>
      </c>
      <c r="D2150" s="1">
        <f t="shared" si="66"/>
        <v>3</v>
      </c>
      <c r="E2150" s="1">
        <f ca="1">IF(ROW()&lt;13,"",AVERAGE(OFFSET(United_States[[#This Row],[Last]],,,-12)))</f>
        <v>345.83333333333331</v>
      </c>
      <c r="F2150" s="9">
        <f t="shared" si="67"/>
        <v>8.6956521739130436E-3</v>
      </c>
      <c r="G2150" s="16">
        <f ca="1">IF(ROW()&lt;13,"",AVERAGE(OFFSET(United_States[[#This Row],[% Change]],,,-12)))</f>
        <v>7.7705162731307341E-4</v>
      </c>
    </row>
    <row r="2151" spans="1:7" x14ac:dyDescent="0.25">
      <c r="A2151" s="1"/>
      <c r="B2151" s="2">
        <v>39522</v>
      </c>
      <c r="C2151" s="1">
        <v>369</v>
      </c>
      <c r="D2151" s="1">
        <f t="shared" si="66"/>
        <v>21</v>
      </c>
      <c r="E2151" s="1">
        <f ca="1">IF(ROW()&lt;13,"",AVERAGE(OFFSET(United_States[[#This Row],[Last]],,,-12)))</f>
        <v>347</v>
      </c>
      <c r="F2151" s="9">
        <f t="shared" si="67"/>
        <v>6.0344827586206899E-2</v>
      </c>
      <c r="G2151" s="16">
        <f ca="1">IF(ROW()&lt;13,"",AVERAGE(OFFSET(United_States[[#This Row],[% Change]],,,-12)))</f>
        <v>4.6153110690207921E-3</v>
      </c>
    </row>
    <row r="2152" spans="1:7" x14ac:dyDescent="0.25">
      <c r="A2152" s="1"/>
      <c r="B2152" s="2">
        <v>39529</v>
      </c>
      <c r="C2152" s="1">
        <v>368</v>
      </c>
      <c r="D2152" s="1">
        <f t="shared" si="66"/>
        <v>-1</v>
      </c>
      <c r="E2152" s="1">
        <f ca="1">IF(ROW()&lt;13,"",AVERAGE(OFFSET(United_States[[#This Row],[Last]],,,-12)))</f>
        <v>347.66666666666669</v>
      </c>
      <c r="F2152" s="9">
        <f t="shared" si="67"/>
        <v>-2.7100271002710027E-3</v>
      </c>
      <c r="G2152" s="16">
        <f ca="1">IF(ROW()&lt;13,"",AVERAGE(OFFSET(United_States[[#This Row],[% Change]],,,-12)))</f>
        <v>3.2157665571437475E-3</v>
      </c>
    </row>
    <row r="2153" spans="1:7" x14ac:dyDescent="0.25">
      <c r="A2153" s="1"/>
      <c r="B2153" s="2">
        <v>39536</v>
      </c>
      <c r="C2153" s="1">
        <v>387</v>
      </c>
      <c r="D2153" s="1">
        <f t="shared" si="66"/>
        <v>19</v>
      </c>
      <c r="E2153" s="1">
        <f ca="1">IF(ROW()&lt;13,"",AVERAGE(OFFSET(United_States[[#This Row],[Last]],,,-12)))</f>
        <v>351.08333333333331</v>
      </c>
      <c r="F2153" s="9">
        <f t="shared" si="67"/>
        <v>5.1630434782608696E-2</v>
      </c>
      <c r="G2153" s="16">
        <f ca="1">IF(ROW()&lt;13,"",AVERAGE(OFFSET(United_States[[#This Row],[% Change]],,,-12)))</f>
        <v>1.0759043529768546E-2</v>
      </c>
    </row>
    <row r="2154" spans="1:7" x14ac:dyDescent="0.25">
      <c r="A2154" s="1"/>
      <c r="B2154" s="2">
        <v>39543</v>
      </c>
      <c r="C2154" s="1">
        <v>354</v>
      </c>
      <c r="D2154" s="1">
        <f t="shared" si="66"/>
        <v>-33</v>
      </c>
      <c r="E2154" s="1">
        <f ca="1">IF(ROW()&lt;13,"",AVERAGE(OFFSET(United_States[[#This Row],[Last]],,,-12)))</f>
        <v>353.75</v>
      </c>
      <c r="F2154" s="9">
        <f t="shared" si="67"/>
        <v>-8.5271317829457363E-2</v>
      </c>
      <c r="G2154" s="16">
        <f ca="1">IF(ROW()&lt;13,"",AVERAGE(OFFSET(United_States[[#This Row],[% Change]],,,-12)))</f>
        <v>9.4334471981230173E-3</v>
      </c>
    </row>
    <row r="2155" spans="1:7" x14ac:dyDescent="0.25">
      <c r="A2155" s="1"/>
      <c r="B2155" s="2">
        <v>39550</v>
      </c>
      <c r="C2155" s="1">
        <v>365</v>
      </c>
      <c r="D2155" s="1">
        <f t="shared" si="66"/>
        <v>11</v>
      </c>
      <c r="E2155" s="1">
        <f ca="1">IF(ROW()&lt;13,"",AVERAGE(OFFSET(United_States[[#This Row],[Last]],,,-12)))</f>
        <v>357.41666666666669</v>
      </c>
      <c r="F2155" s="9">
        <f t="shared" si="67"/>
        <v>3.1073446327683617E-2</v>
      </c>
      <c r="G2155" s="16">
        <f ca="1">IF(ROW()&lt;13,"",AVERAGE(OFFSET(United_States[[#This Row],[% Change]],,,-12)))</f>
        <v>1.228170023060597E-2</v>
      </c>
    </row>
    <row r="2156" spans="1:7" x14ac:dyDescent="0.25">
      <c r="A2156" s="1"/>
      <c r="B2156" s="2">
        <v>39557</v>
      </c>
      <c r="C2156" s="1">
        <v>349</v>
      </c>
      <c r="D2156" s="1">
        <f t="shared" si="66"/>
        <v>-16</v>
      </c>
      <c r="E2156" s="1">
        <f ca="1">IF(ROW()&lt;13,"",AVERAGE(OFFSET(United_States[[#This Row],[Last]],,,-12)))</f>
        <v>356</v>
      </c>
      <c r="F2156" s="9">
        <f t="shared" si="67"/>
        <v>-4.3835616438356165E-2</v>
      </c>
      <c r="G2156" s="16">
        <f ca="1">IF(ROW()&lt;13,"",AVERAGE(OFFSET(United_States[[#This Row],[% Change]],,,-12)))</f>
        <v>-3.0535107965779192E-3</v>
      </c>
    </row>
    <row r="2157" spans="1:7" x14ac:dyDescent="0.25">
      <c r="A2157" s="1"/>
      <c r="B2157" s="2">
        <v>39564</v>
      </c>
      <c r="C2157" s="1">
        <v>370</v>
      </c>
      <c r="D2157" s="1">
        <f t="shared" si="66"/>
        <v>21</v>
      </c>
      <c r="E2157" s="1">
        <f ca="1">IF(ROW()&lt;13,"",AVERAGE(OFFSET(United_States[[#This Row],[Last]],,,-12)))</f>
        <v>357.66666666666669</v>
      </c>
      <c r="F2157" s="9">
        <f t="shared" si="67"/>
        <v>6.0171919770773637E-2</v>
      </c>
      <c r="G2157" s="16">
        <f ca="1">IF(ROW()&lt;13,"",AVERAGE(OFFSET(United_States[[#This Row],[% Change]],,,-12)))</f>
        <v>5.6038031005311781E-3</v>
      </c>
    </row>
    <row r="2158" spans="1:7" x14ac:dyDescent="0.25">
      <c r="A2158" s="1"/>
      <c r="B2158" s="2">
        <v>39571</v>
      </c>
      <c r="C2158" s="1">
        <v>370</v>
      </c>
      <c r="D2158" s="1">
        <f t="shared" si="66"/>
        <v>0</v>
      </c>
      <c r="E2158" s="1">
        <f ca="1">IF(ROW()&lt;13,"",AVERAGE(OFFSET(United_States[[#This Row],[Last]],,,-12)))</f>
        <v>359.83333333333331</v>
      </c>
      <c r="F2158" s="9">
        <f t="shared" si="67"/>
        <v>0</v>
      </c>
      <c r="G2158" s="16">
        <f ca="1">IF(ROW()&lt;13,"",AVERAGE(OFFSET(United_States[[#This Row],[% Change]],,,-12)))</f>
        <v>7.0323745291026073E-3</v>
      </c>
    </row>
    <row r="2159" spans="1:7" x14ac:dyDescent="0.25">
      <c r="A2159" s="1"/>
      <c r="B2159" s="2">
        <v>39578</v>
      </c>
      <c r="C2159" s="1">
        <v>366</v>
      </c>
      <c r="D2159" s="1">
        <f t="shared" si="66"/>
        <v>-4</v>
      </c>
      <c r="E2159" s="1">
        <f ca="1">IF(ROW()&lt;13,"",AVERAGE(OFFSET(United_States[[#This Row],[Last]],,,-12)))</f>
        <v>362.08333333333331</v>
      </c>
      <c r="F2159" s="9">
        <f t="shared" si="67"/>
        <v>-1.0810810810810811E-2</v>
      </c>
      <c r="G2159" s="16">
        <f ca="1">IF(ROW()&lt;13,"",AVERAGE(OFFSET(United_States[[#This Row],[% Change]],,,-12)))</f>
        <v>7.3427139382792259E-3</v>
      </c>
    </row>
    <row r="2160" spans="1:7" x14ac:dyDescent="0.25">
      <c r="A2160" s="1"/>
      <c r="B2160" s="2">
        <v>39585</v>
      </c>
      <c r="C2160" s="1">
        <v>367</v>
      </c>
      <c r="D2160" s="1">
        <f t="shared" si="66"/>
        <v>1</v>
      </c>
      <c r="E2160" s="1">
        <f ca="1">IF(ROW()&lt;13,"",AVERAGE(OFFSET(United_States[[#This Row],[Last]],,,-12)))</f>
        <v>363.16666666666669</v>
      </c>
      <c r="F2160" s="9">
        <f t="shared" si="67"/>
        <v>2.7322404371584699E-3</v>
      </c>
      <c r="G2160" s="16">
        <f ca="1">IF(ROW()&lt;13,"",AVERAGE(OFFSET(United_States[[#This Row],[% Change]],,,-12)))</f>
        <v>3.8830850071574744E-3</v>
      </c>
    </row>
    <row r="2161" spans="1:7" x14ac:dyDescent="0.25">
      <c r="A2161" s="1"/>
      <c r="B2161" s="2">
        <v>39592</v>
      </c>
      <c r="C2161" s="1">
        <v>369</v>
      </c>
      <c r="D2161" s="1">
        <f t="shared" si="66"/>
        <v>2</v>
      </c>
      <c r="E2161" s="1">
        <f ca="1">IF(ROW()&lt;13,"",AVERAGE(OFFSET(United_States[[#This Row],[Last]],,,-12)))</f>
        <v>365.16666666666669</v>
      </c>
      <c r="F2161" s="9">
        <f t="shared" si="67"/>
        <v>5.4495912806539508E-3</v>
      </c>
      <c r="G2161" s="16">
        <f ca="1">IF(ROW()&lt;13,"",AVERAGE(OFFSET(United_States[[#This Row],[% Change]],,,-12)))</f>
        <v>6.4558616816752486E-3</v>
      </c>
    </row>
    <row r="2162" spans="1:7" x14ac:dyDescent="0.25">
      <c r="A2162" s="1"/>
      <c r="B2162" s="2">
        <v>39599</v>
      </c>
      <c r="C2162" s="1">
        <v>362</v>
      </c>
      <c r="D2162" s="1">
        <f t="shared" si="66"/>
        <v>-7</v>
      </c>
      <c r="E2162" s="1">
        <f ca="1">IF(ROW()&lt;13,"",AVERAGE(OFFSET(United_States[[#This Row],[Last]],,,-12)))</f>
        <v>366.33333333333331</v>
      </c>
      <c r="F2162" s="9">
        <f t="shared" si="67"/>
        <v>-1.8970189701897018E-2</v>
      </c>
      <c r="G2162" s="16">
        <f ca="1">IF(ROW()&lt;13,"",AVERAGE(OFFSET(United_States[[#This Row],[% Change]],,,-12)))</f>
        <v>4.1503748586910767E-3</v>
      </c>
    </row>
    <row r="2163" spans="1:7" x14ac:dyDescent="0.25">
      <c r="A2163" s="1"/>
      <c r="B2163" s="2">
        <v>39606</v>
      </c>
      <c r="C2163" s="1">
        <v>382</v>
      </c>
      <c r="D2163" s="1">
        <f t="shared" si="66"/>
        <v>20</v>
      </c>
      <c r="E2163" s="1">
        <f ca="1">IF(ROW()&lt;13,"",AVERAGE(OFFSET(United_States[[#This Row],[Last]],,,-12)))</f>
        <v>367.41666666666669</v>
      </c>
      <c r="F2163" s="9">
        <f t="shared" si="67"/>
        <v>5.5248618784530384E-2</v>
      </c>
      <c r="G2163" s="16">
        <f ca="1">IF(ROW()&lt;13,"",AVERAGE(OFFSET(United_States[[#This Row],[% Change]],,,-12)))</f>
        <v>3.7256907918846991E-3</v>
      </c>
    </row>
    <row r="2164" spans="1:7" x14ac:dyDescent="0.25">
      <c r="A2164" s="1"/>
      <c r="B2164" s="2">
        <v>39613</v>
      </c>
      <c r="C2164" s="1">
        <v>378</v>
      </c>
      <c r="D2164" s="1">
        <f t="shared" si="66"/>
        <v>-4</v>
      </c>
      <c r="E2164" s="1">
        <f ca="1">IF(ROW()&lt;13,"",AVERAGE(OFFSET(United_States[[#This Row],[Last]],,,-12)))</f>
        <v>368.25</v>
      </c>
      <c r="F2164" s="9">
        <f t="shared" si="67"/>
        <v>-1.0471204188481676E-2</v>
      </c>
      <c r="G2164" s="16">
        <f ca="1">IF(ROW()&lt;13,"",AVERAGE(OFFSET(United_States[[#This Row],[% Change]],,,-12)))</f>
        <v>3.0789260345338103E-3</v>
      </c>
    </row>
    <row r="2165" spans="1:7" x14ac:dyDescent="0.25">
      <c r="A2165" s="1"/>
      <c r="B2165" s="2">
        <v>39620</v>
      </c>
      <c r="C2165" s="1">
        <v>381</v>
      </c>
      <c r="D2165" s="1">
        <f t="shared" si="66"/>
        <v>3</v>
      </c>
      <c r="E2165" s="1">
        <f ca="1">IF(ROW()&lt;13,"",AVERAGE(OFFSET(United_States[[#This Row],[Last]],,,-12)))</f>
        <v>367.75</v>
      </c>
      <c r="F2165" s="9">
        <f t="shared" si="67"/>
        <v>7.9365079365079361E-3</v>
      </c>
      <c r="G2165" s="16">
        <f ca="1">IF(ROW()&lt;13,"",AVERAGE(OFFSET(United_States[[#This Row],[% Change]],,,-12)))</f>
        <v>-5.6223453597458622E-4</v>
      </c>
    </row>
    <row r="2166" spans="1:7" x14ac:dyDescent="0.25">
      <c r="A2166" s="1"/>
      <c r="B2166" s="2">
        <v>39627</v>
      </c>
      <c r="C2166" s="1">
        <v>392</v>
      </c>
      <c r="D2166" s="1">
        <f t="shared" si="66"/>
        <v>11</v>
      </c>
      <c r="E2166" s="1">
        <f ca="1">IF(ROW()&lt;13,"",AVERAGE(OFFSET(United_States[[#This Row],[Last]],,,-12)))</f>
        <v>370.91666666666669</v>
      </c>
      <c r="F2166" s="9">
        <f t="shared" si="67"/>
        <v>2.8871391076115485E-2</v>
      </c>
      <c r="G2166" s="16">
        <f ca="1">IF(ROW()&lt;13,"",AVERAGE(OFFSET(United_States[[#This Row],[% Change]],,,-12)))</f>
        <v>8.949657872823152E-3</v>
      </c>
    </row>
    <row r="2167" spans="1:7" x14ac:dyDescent="0.25">
      <c r="A2167" s="1"/>
      <c r="B2167" s="2">
        <v>39634</v>
      </c>
      <c r="C2167" s="1">
        <v>371</v>
      </c>
      <c r="D2167" s="1">
        <f t="shared" si="66"/>
        <v>-21</v>
      </c>
      <c r="E2167" s="1">
        <f ca="1">IF(ROW()&lt;13,"",AVERAGE(OFFSET(United_States[[#This Row],[Last]],,,-12)))</f>
        <v>371.41666666666669</v>
      </c>
      <c r="F2167" s="9">
        <f t="shared" si="67"/>
        <v>-5.3571428571428568E-2</v>
      </c>
      <c r="G2167" s="16">
        <f ca="1">IF(ROW()&lt;13,"",AVERAGE(OFFSET(United_States[[#This Row],[% Change]],,,-12)))</f>
        <v>1.8959182978971357E-3</v>
      </c>
    </row>
    <row r="2168" spans="1:7" x14ac:dyDescent="0.25">
      <c r="A2168" s="1"/>
      <c r="B2168" s="2">
        <v>39641</v>
      </c>
      <c r="C2168" s="1">
        <v>385</v>
      </c>
      <c r="D2168" s="1">
        <f t="shared" si="66"/>
        <v>14</v>
      </c>
      <c r="E2168" s="1">
        <f ca="1">IF(ROW()&lt;13,"",AVERAGE(OFFSET(United_States[[#This Row],[Last]],,,-12)))</f>
        <v>374.41666666666669</v>
      </c>
      <c r="F2168" s="9">
        <f t="shared" si="67"/>
        <v>3.7735849056603772E-2</v>
      </c>
      <c r="G2168" s="16">
        <f ca="1">IF(ROW()&lt;13,"",AVERAGE(OFFSET(United_States[[#This Row],[% Change]],,,-12)))</f>
        <v>8.6935404224771293E-3</v>
      </c>
    </row>
    <row r="2169" spans="1:7" x14ac:dyDescent="0.25">
      <c r="A2169" s="1"/>
      <c r="B2169" s="2">
        <v>39648</v>
      </c>
      <c r="C2169" s="1">
        <v>402</v>
      </c>
      <c r="D2169" s="1">
        <f t="shared" si="66"/>
        <v>17</v>
      </c>
      <c r="E2169" s="1">
        <f ca="1">IF(ROW()&lt;13,"",AVERAGE(OFFSET(United_States[[#This Row],[Last]],,,-12)))</f>
        <v>377.08333333333331</v>
      </c>
      <c r="F2169" s="9">
        <f t="shared" si="67"/>
        <v>4.4155844155844157E-2</v>
      </c>
      <c r="G2169" s="16">
        <f ca="1">IF(ROW()&lt;13,"",AVERAGE(OFFSET(United_States[[#This Row],[% Change]],,,-12)))</f>
        <v>7.3588674545663401E-3</v>
      </c>
    </row>
    <row r="2170" spans="1:7" x14ac:dyDescent="0.25">
      <c r="A2170" s="1"/>
      <c r="B2170" s="2">
        <v>39655</v>
      </c>
      <c r="C2170" s="1">
        <v>434</v>
      </c>
      <c r="D2170" s="1">
        <f t="shared" si="66"/>
        <v>32</v>
      </c>
      <c r="E2170" s="1">
        <f ca="1">IF(ROW()&lt;13,"",AVERAGE(OFFSET(United_States[[#This Row],[Last]],,,-12)))</f>
        <v>382.41666666666669</v>
      </c>
      <c r="F2170" s="9">
        <f t="shared" si="67"/>
        <v>7.9601990049751242E-2</v>
      </c>
      <c r="G2170" s="16">
        <f ca="1">IF(ROW()&lt;13,"",AVERAGE(OFFSET(United_States[[#This Row],[% Change]],,,-12)))</f>
        <v>1.3992366625378944E-2</v>
      </c>
    </row>
    <row r="2171" spans="1:7" x14ac:dyDescent="0.25">
      <c r="A2171" s="1"/>
      <c r="B2171" s="2">
        <v>39662</v>
      </c>
      <c r="C2171" s="1">
        <v>448</v>
      </c>
      <c r="D2171" s="1">
        <f t="shared" si="66"/>
        <v>14</v>
      </c>
      <c r="E2171" s="1">
        <f ca="1">IF(ROW()&lt;13,"",AVERAGE(OFFSET(United_States[[#This Row],[Last]],,,-12)))</f>
        <v>389.25</v>
      </c>
      <c r="F2171" s="9">
        <f t="shared" si="67"/>
        <v>3.2258064516129031E-2</v>
      </c>
      <c r="G2171" s="16">
        <f ca="1">IF(ROW()&lt;13,"",AVERAGE(OFFSET(United_States[[#This Row],[% Change]],,,-12)))</f>
        <v>1.7581439569290598E-2</v>
      </c>
    </row>
    <row r="2172" spans="1:7" x14ac:dyDescent="0.25">
      <c r="A2172" s="1"/>
      <c r="B2172" s="2">
        <v>39669</v>
      </c>
      <c r="C2172" s="1">
        <v>430</v>
      </c>
      <c r="D2172" s="1">
        <f t="shared" si="66"/>
        <v>-18</v>
      </c>
      <c r="E2172" s="1">
        <f ca="1">IF(ROW()&lt;13,"",AVERAGE(OFFSET(United_States[[#This Row],[Last]],,,-12)))</f>
        <v>394.5</v>
      </c>
      <c r="F2172" s="9">
        <f t="shared" si="67"/>
        <v>-4.0178571428571432E-2</v>
      </c>
      <c r="G2172" s="16">
        <f ca="1">IF(ROW()&lt;13,"",AVERAGE(OFFSET(United_States[[#This Row],[% Change]],,,-12)))</f>
        <v>1.4005538580479773E-2</v>
      </c>
    </row>
    <row r="2173" spans="1:7" x14ac:dyDescent="0.25">
      <c r="A2173" s="1"/>
      <c r="B2173" s="2">
        <v>39676</v>
      </c>
      <c r="C2173" s="1">
        <v>424</v>
      </c>
      <c r="D2173" s="1">
        <f t="shared" si="66"/>
        <v>-6</v>
      </c>
      <c r="E2173" s="1">
        <f ca="1">IF(ROW()&lt;13,"",AVERAGE(OFFSET(United_States[[#This Row],[Last]],,,-12)))</f>
        <v>399.08333333333331</v>
      </c>
      <c r="F2173" s="9">
        <f t="shared" si="67"/>
        <v>-1.3953488372093023E-2</v>
      </c>
      <c r="G2173" s="16">
        <f ca="1">IF(ROW()&lt;13,"",AVERAGE(OFFSET(United_States[[#This Row],[% Change]],,,-12)))</f>
        <v>1.2388615276084189E-2</v>
      </c>
    </row>
    <row r="2174" spans="1:7" x14ac:dyDescent="0.25">
      <c r="A2174" s="1"/>
      <c r="B2174" s="2">
        <v>39683</v>
      </c>
      <c r="C2174" s="1">
        <v>421</v>
      </c>
      <c r="D2174" s="1">
        <f t="shared" si="66"/>
        <v>-3</v>
      </c>
      <c r="E2174" s="1">
        <f ca="1">IF(ROW()&lt;13,"",AVERAGE(OFFSET(United_States[[#This Row],[Last]],,,-12)))</f>
        <v>404</v>
      </c>
      <c r="F2174" s="9">
        <f t="shared" si="67"/>
        <v>-7.0754716981132077E-3</v>
      </c>
      <c r="G2174" s="16">
        <f ca="1">IF(ROW()&lt;13,"",AVERAGE(OFFSET(United_States[[#This Row],[% Change]],,,-12)))</f>
        <v>1.3379841776399511E-2</v>
      </c>
    </row>
    <row r="2175" spans="1:7" x14ac:dyDescent="0.25">
      <c r="A2175" s="1"/>
      <c r="B2175" s="2">
        <v>39690</v>
      </c>
      <c r="C2175" s="1">
        <v>442</v>
      </c>
      <c r="D2175" s="1">
        <f t="shared" si="66"/>
        <v>21</v>
      </c>
      <c r="E2175" s="1">
        <f ca="1">IF(ROW()&lt;13,"",AVERAGE(OFFSET(United_States[[#This Row],[Last]],,,-12)))</f>
        <v>409</v>
      </c>
      <c r="F2175" s="9">
        <f t="shared" si="67"/>
        <v>4.9881235154394299E-2</v>
      </c>
      <c r="G2175" s="16">
        <f ca="1">IF(ROW()&lt;13,"",AVERAGE(OFFSET(United_States[[#This Row],[% Change]],,,-12)))</f>
        <v>1.2932559807221503E-2</v>
      </c>
    </row>
    <row r="2176" spans="1:7" x14ac:dyDescent="0.25">
      <c r="A2176" s="1"/>
      <c r="B2176" s="2">
        <v>39697</v>
      </c>
      <c r="C2176" s="1">
        <v>441</v>
      </c>
      <c r="D2176" s="1">
        <f t="shared" si="66"/>
        <v>-1</v>
      </c>
      <c r="E2176" s="1">
        <f ca="1">IF(ROW()&lt;13,"",AVERAGE(OFFSET(United_States[[#This Row],[Last]],,,-12)))</f>
        <v>414.25</v>
      </c>
      <c r="F2176" s="9">
        <f t="shared" si="67"/>
        <v>-2.2624434389140274E-3</v>
      </c>
      <c r="G2176" s="16">
        <f ca="1">IF(ROW()&lt;13,"",AVERAGE(OFFSET(United_States[[#This Row],[% Change]],,,-12)))</f>
        <v>1.361662320301881E-2</v>
      </c>
    </row>
    <row r="2177" spans="1:7" x14ac:dyDescent="0.25">
      <c r="A2177" s="1"/>
      <c r="B2177" s="2">
        <v>39704</v>
      </c>
      <c r="C2177" s="1">
        <v>449</v>
      </c>
      <c r="D2177" s="1">
        <f t="shared" si="66"/>
        <v>8</v>
      </c>
      <c r="E2177" s="1">
        <f ca="1">IF(ROW()&lt;13,"",AVERAGE(OFFSET(United_States[[#This Row],[Last]],,,-12)))</f>
        <v>419.91666666666669</v>
      </c>
      <c r="F2177" s="9">
        <f t="shared" si="67"/>
        <v>1.8140589569160998E-2</v>
      </c>
      <c r="G2177" s="16">
        <f ca="1">IF(ROW()&lt;13,"",AVERAGE(OFFSET(United_States[[#This Row],[% Change]],,,-12)))</f>
        <v>1.4466963339073229E-2</v>
      </c>
    </row>
    <row r="2178" spans="1:7" x14ac:dyDescent="0.25">
      <c r="A2178" s="1"/>
      <c r="B2178" s="2">
        <v>39711</v>
      </c>
      <c r="C2178" s="1">
        <v>483</v>
      </c>
      <c r="D2178" s="1">
        <f t="shared" ref="D2178:D2241" si="68">C2178-C2177</f>
        <v>34</v>
      </c>
      <c r="E2178" s="1">
        <f ca="1">IF(ROW()&lt;13,"",AVERAGE(OFFSET(United_States[[#This Row],[Last]],,,-12)))</f>
        <v>427.5</v>
      </c>
      <c r="F2178" s="9">
        <f t="shared" ref="F2178:F2241" si="69">(C2178-C2177)/C2177</f>
        <v>7.5723830734966593E-2</v>
      </c>
      <c r="G2178" s="16">
        <f ca="1">IF(ROW()&lt;13,"",AVERAGE(OFFSET(United_States[[#This Row],[% Change]],,,-12)))</f>
        <v>1.8371333310644156E-2</v>
      </c>
    </row>
    <row r="2179" spans="1:7" x14ac:dyDescent="0.25">
      <c r="A2179" s="1"/>
      <c r="B2179" s="2">
        <v>39718</v>
      </c>
      <c r="C2179" s="1">
        <v>483</v>
      </c>
      <c r="D2179" s="1">
        <f t="shared" si="68"/>
        <v>0</v>
      </c>
      <c r="E2179" s="1">
        <f ca="1">IF(ROW()&lt;13,"",AVERAGE(OFFSET(United_States[[#This Row],[Last]],,,-12)))</f>
        <v>436.83333333333331</v>
      </c>
      <c r="F2179" s="9">
        <f t="shared" si="69"/>
        <v>0</v>
      </c>
      <c r="G2179" s="16">
        <f ca="1">IF(ROW()&lt;13,"",AVERAGE(OFFSET(United_States[[#This Row],[% Change]],,,-12)))</f>
        <v>2.2835619024929869E-2</v>
      </c>
    </row>
    <row r="2180" spans="1:7" x14ac:dyDescent="0.25">
      <c r="A2180" s="1"/>
      <c r="B2180" s="2">
        <v>39725</v>
      </c>
      <c r="C2180" s="1">
        <v>482</v>
      </c>
      <c r="D2180" s="1">
        <f t="shared" si="68"/>
        <v>-1</v>
      </c>
      <c r="E2180" s="1">
        <f ca="1">IF(ROW()&lt;13,"",AVERAGE(OFFSET(United_States[[#This Row],[Last]],,,-12)))</f>
        <v>444.91666666666669</v>
      </c>
      <c r="F2180" s="9">
        <f t="shared" si="69"/>
        <v>-2.070393374741201E-3</v>
      </c>
      <c r="G2180" s="16">
        <f ca="1">IF(ROW()&lt;13,"",AVERAGE(OFFSET(United_States[[#This Row],[% Change]],,,-12)))</f>
        <v>1.9518432155651123E-2</v>
      </c>
    </row>
    <row r="2181" spans="1:7" x14ac:dyDescent="0.25">
      <c r="A2181" s="1"/>
      <c r="B2181" s="2">
        <v>39732</v>
      </c>
      <c r="C2181" s="1">
        <v>461</v>
      </c>
      <c r="D2181" s="1">
        <f t="shared" si="68"/>
        <v>-21</v>
      </c>
      <c r="E2181" s="1">
        <f ca="1">IF(ROW()&lt;13,"",AVERAGE(OFFSET(United_States[[#This Row],[Last]],,,-12)))</f>
        <v>449.83333333333331</v>
      </c>
      <c r="F2181" s="9">
        <f t="shared" si="69"/>
        <v>-4.3568464730290454E-2</v>
      </c>
      <c r="G2181" s="16">
        <f ca="1">IF(ROW()&lt;13,"",AVERAGE(OFFSET(United_States[[#This Row],[% Change]],,,-12)))</f>
        <v>1.2208073081806567E-2</v>
      </c>
    </row>
    <row r="2182" spans="1:7" x14ac:dyDescent="0.25">
      <c r="A2182" s="1"/>
      <c r="B2182" s="2">
        <v>39739</v>
      </c>
      <c r="C2182" s="1">
        <v>478</v>
      </c>
      <c r="D2182" s="1">
        <f t="shared" si="68"/>
        <v>17</v>
      </c>
      <c r="E2182" s="1">
        <f ca="1">IF(ROW()&lt;13,"",AVERAGE(OFFSET(United_States[[#This Row],[Last]],,,-12)))</f>
        <v>453.5</v>
      </c>
      <c r="F2182" s="9">
        <f t="shared" si="69"/>
        <v>3.6876355748373099E-2</v>
      </c>
      <c r="G2182" s="16">
        <f ca="1">IF(ROW()&lt;13,"",AVERAGE(OFFSET(United_States[[#This Row],[% Change]],,,-12)))</f>
        <v>8.6476035566917225E-3</v>
      </c>
    </row>
    <row r="2183" spans="1:7" x14ac:dyDescent="0.25">
      <c r="A2183" s="1"/>
      <c r="B2183" s="2">
        <v>39746</v>
      </c>
      <c r="C2183" s="1">
        <v>480</v>
      </c>
      <c r="D2183" s="1">
        <f t="shared" si="68"/>
        <v>2</v>
      </c>
      <c r="E2183" s="1">
        <f ca="1">IF(ROW()&lt;13,"",AVERAGE(OFFSET(United_States[[#This Row],[Last]],,,-12)))</f>
        <v>456.16666666666669</v>
      </c>
      <c r="F2183" s="9">
        <f t="shared" si="69"/>
        <v>4.1841004184100415E-3</v>
      </c>
      <c r="G2183" s="16">
        <f ca="1">IF(ROW()&lt;13,"",AVERAGE(OFFSET(United_States[[#This Row],[% Change]],,,-12)))</f>
        <v>6.308106548548474E-3</v>
      </c>
    </row>
    <row r="2184" spans="1:7" x14ac:dyDescent="0.25">
      <c r="A2184" s="1"/>
      <c r="B2184" s="2">
        <v>39753</v>
      </c>
      <c r="C2184" s="1">
        <v>490</v>
      </c>
      <c r="D2184" s="1">
        <f t="shared" si="68"/>
        <v>10</v>
      </c>
      <c r="E2184" s="1">
        <f ca="1">IF(ROW()&lt;13,"",AVERAGE(OFFSET(United_States[[#This Row],[Last]],,,-12)))</f>
        <v>461.16666666666669</v>
      </c>
      <c r="F2184" s="9">
        <f t="shared" si="69"/>
        <v>2.0833333333333332E-2</v>
      </c>
      <c r="G2184" s="16">
        <f ca="1">IF(ROW()&lt;13,"",AVERAGE(OFFSET(United_States[[#This Row],[% Change]],,,-12)))</f>
        <v>1.1392431945373871E-2</v>
      </c>
    </row>
    <row r="2185" spans="1:7" x14ac:dyDescent="0.25">
      <c r="A2185" s="1"/>
      <c r="B2185" s="2">
        <v>39760</v>
      </c>
      <c r="C2185" s="1">
        <v>512</v>
      </c>
      <c r="D2185" s="1">
        <f t="shared" si="68"/>
        <v>22</v>
      </c>
      <c r="E2185" s="1">
        <f ca="1">IF(ROW()&lt;13,"",AVERAGE(OFFSET(United_States[[#This Row],[Last]],,,-12)))</f>
        <v>468.5</v>
      </c>
      <c r="F2185" s="9">
        <f t="shared" si="69"/>
        <v>4.4897959183673466E-2</v>
      </c>
      <c r="G2185" s="16">
        <f ca="1">IF(ROW()&lt;13,"",AVERAGE(OFFSET(United_States[[#This Row],[% Change]],,,-12)))</f>
        <v>1.6296719241687744E-2</v>
      </c>
    </row>
    <row r="2186" spans="1:7" x14ac:dyDescent="0.25">
      <c r="A2186" s="1"/>
      <c r="B2186" s="2">
        <v>39767</v>
      </c>
      <c r="C2186" s="1">
        <v>536</v>
      </c>
      <c r="D2186" s="1">
        <f t="shared" si="68"/>
        <v>24</v>
      </c>
      <c r="E2186" s="1">
        <f ca="1">IF(ROW()&lt;13,"",AVERAGE(OFFSET(United_States[[#This Row],[Last]],,,-12)))</f>
        <v>478.08333333333331</v>
      </c>
      <c r="F2186" s="9">
        <f t="shared" si="69"/>
        <v>4.6875E-2</v>
      </c>
      <c r="G2186" s="16">
        <f ca="1">IF(ROW()&lt;13,"",AVERAGE(OFFSET(United_States[[#This Row],[% Change]],,,-12)))</f>
        <v>2.0792591883197181E-2</v>
      </c>
    </row>
    <row r="2187" spans="1:7" x14ac:dyDescent="0.25">
      <c r="A2187" s="1"/>
      <c r="B2187" s="2">
        <v>39774</v>
      </c>
      <c r="C2187" s="1">
        <v>532</v>
      </c>
      <c r="D2187" s="1">
        <f t="shared" si="68"/>
        <v>-4</v>
      </c>
      <c r="E2187" s="1">
        <f ca="1">IF(ROW()&lt;13,"",AVERAGE(OFFSET(United_States[[#This Row],[Last]],,,-12)))</f>
        <v>485.58333333333331</v>
      </c>
      <c r="F2187" s="9">
        <f t="shared" si="69"/>
        <v>-7.462686567164179E-3</v>
      </c>
      <c r="G2187" s="16">
        <f ca="1">IF(ROW()&lt;13,"",AVERAGE(OFFSET(United_States[[#This Row],[% Change]],,,-12)))</f>
        <v>1.6013931739733974E-2</v>
      </c>
    </row>
    <row r="2188" spans="1:7" x14ac:dyDescent="0.25">
      <c r="A2188" s="1"/>
      <c r="B2188" s="2">
        <v>39781</v>
      </c>
      <c r="C2188" s="1">
        <v>529</v>
      </c>
      <c r="D2188" s="1">
        <f t="shared" si="68"/>
        <v>-3</v>
      </c>
      <c r="E2188" s="1">
        <f ca="1">IF(ROW()&lt;13,"",AVERAGE(OFFSET(United_States[[#This Row],[Last]],,,-12)))</f>
        <v>492.91666666666669</v>
      </c>
      <c r="F2188" s="9">
        <f t="shared" si="69"/>
        <v>-5.6390977443609019E-3</v>
      </c>
      <c r="G2188" s="16">
        <f ca="1">IF(ROW()&lt;13,"",AVERAGE(OFFSET(United_States[[#This Row],[% Change]],,,-12)))</f>
        <v>1.5732543880946734E-2</v>
      </c>
    </row>
    <row r="2189" spans="1:7" x14ac:dyDescent="0.25">
      <c r="A2189" s="1"/>
      <c r="B2189" s="2">
        <v>39788</v>
      </c>
      <c r="C2189" s="1">
        <v>570</v>
      </c>
      <c r="D2189" s="1">
        <f t="shared" si="68"/>
        <v>41</v>
      </c>
      <c r="E2189" s="1">
        <f ca="1">IF(ROW()&lt;13,"",AVERAGE(OFFSET(United_States[[#This Row],[Last]],,,-12)))</f>
        <v>503</v>
      </c>
      <c r="F2189" s="9">
        <f t="shared" si="69"/>
        <v>7.7504725897920609E-2</v>
      </c>
      <c r="G2189" s="16">
        <f ca="1">IF(ROW()&lt;13,"",AVERAGE(OFFSET(United_States[[#This Row],[% Change]],,,-12)))</f>
        <v>2.0679555241676698E-2</v>
      </c>
    </row>
    <row r="2190" spans="1:7" x14ac:dyDescent="0.25">
      <c r="A2190" s="1"/>
      <c r="B2190" s="2">
        <v>39795</v>
      </c>
      <c r="C2190" s="1">
        <v>566</v>
      </c>
      <c r="D2190" s="1">
        <f t="shared" si="68"/>
        <v>-4</v>
      </c>
      <c r="E2190" s="1">
        <f ca="1">IF(ROW()&lt;13,"",AVERAGE(OFFSET(United_States[[#This Row],[Last]],,,-12)))</f>
        <v>509.91666666666669</v>
      </c>
      <c r="F2190" s="9">
        <f t="shared" si="69"/>
        <v>-7.0175438596491229E-3</v>
      </c>
      <c r="G2190" s="16">
        <f ca="1">IF(ROW()&lt;13,"",AVERAGE(OFFSET(United_States[[#This Row],[% Change]],,,-12)))</f>
        <v>1.3784440692125392E-2</v>
      </c>
    </row>
    <row r="2191" spans="1:7" x14ac:dyDescent="0.25">
      <c r="A2191" s="1"/>
      <c r="B2191" s="2">
        <v>39802</v>
      </c>
      <c r="C2191" s="1">
        <v>587</v>
      </c>
      <c r="D2191" s="1">
        <f t="shared" si="68"/>
        <v>21</v>
      </c>
      <c r="E2191" s="1">
        <f ca="1">IF(ROW()&lt;13,"",AVERAGE(OFFSET(United_States[[#This Row],[Last]],,,-12)))</f>
        <v>518.58333333333337</v>
      </c>
      <c r="F2191" s="9">
        <f t="shared" si="69"/>
        <v>3.7102473498233215E-2</v>
      </c>
      <c r="G2191" s="16">
        <f ca="1">IF(ROW()&lt;13,"",AVERAGE(OFFSET(United_States[[#This Row],[% Change]],,,-12)))</f>
        <v>1.6876313483644826E-2</v>
      </c>
    </row>
    <row r="2192" spans="1:7" x14ac:dyDescent="0.25">
      <c r="A2192" s="1"/>
      <c r="B2192" s="2">
        <v>39809</v>
      </c>
      <c r="C2192" s="1">
        <v>533</v>
      </c>
      <c r="D2192" s="1">
        <f t="shared" si="68"/>
        <v>-54</v>
      </c>
      <c r="E2192" s="1">
        <f ca="1">IF(ROW()&lt;13,"",AVERAGE(OFFSET(United_States[[#This Row],[Last]],,,-12)))</f>
        <v>522.83333333333337</v>
      </c>
      <c r="F2192" s="9">
        <f t="shared" si="69"/>
        <v>-9.1993185689948895E-2</v>
      </c>
      <c r="G2192" s="16">
        <f ca="1">IF(ROW()&lt;13,"",AVERAGE(OFFSET(United_States[[#This Row],[% Change]],,,-12)))</f>
        <v>9.3827474573775181E-3</v>
      </c>
    </row>
    <row r="2193" spans="1:7" x14ac:dyDescent="0.25">
      <c r="A2193" s="1"/>
      <c r="B2193" s="2">
        <v>39816</v>
      </c>
      <c r="C2193" s="1">
        <v>503</v>
      </c>
      <c r="D2193" s="1">
        <f t="shared" si="68"/>
        <v>-30</v>
      </c>
      <c r="E2193" s="1">
        <f ca="1">IF(ROW()&lt;13,"",AVERAGE(OFFSET(United_States[[#This Row],[Last]],,,-12)))</f>
        <v>526.33333333333337</v>
      </c>
      <c r="F2193" s="9">
        <f t="shared" si="69"/>
        <v>-5.6285178236397747E-2</v>
      </c>
      <c r="G2193" s="16">
        <f ca="1">IF(ROW()&lt;13,"",AVERAGE(OFFSET(United_States[[#This Row],[% Change]],,,-12)))</f>
        <v>8.3230213318685759E-3</v>
      </c>
    </row>
    <row r="2194" spans="1:7" x14ac:dyDescent="0.25">
      <c r="A2194" s="1"/>
      <c r="B2194" s="2">
        <v>39823</v>
      </c>
      <c r="C2194" s="1">
        <v>551</v>
      </c>
      <c r="D2194" s="1">
        <f t="shared" si="68"/>
        <v>48</v>
      </c>
      <c r="E2194" s="1">
        <f ca="1">IF(ROW()&lt;13,"",AVERAGE(OFFSET(United_States[[#This Row],[Last]],,,-12)))</f>
        <v>532.41666666666663</v>
      </c>
      <c r="F2194" s="9">
        <f t="shared" si="69"/>
        <v>9.5427435387673953E-2</v>
      </c>
      <c r="G2194" s="16">
        <f ca="1">IF(ROW()&lt;13,"",AVERAGE(OFFSET(United_States[[#This Row],[% Change]],,,-12)))</f>
        <v>1.3202277968476983E-2</v>
      </c>
    </row>
    <row r="2195" spans="1:7" x14ac:dyDescent="0.25">
      <c r="A2195" s="1"/>
      <c r="B2195" s="2">
        <v>39830</v>
      </c>
      <c r="C2195" s="1">
        <v>591</v>
      </c>
      <c r="D2195" s="1">
        <f t="shared" si="68"/>
        <v>40</v>
      </c>
      <c r="E2195" s="1">
        <f ca="1">IF(ROW()&lt;13,"",AVERAGE(OFFSET(United_States[[#This Row],[Last]],,,-12)))</f>
        <v>541.66666666666663</v>
      </c>
      <c r="F2195" s="9">
        <f t="shared" si="69"/>
        <v>7.2595281306715068E-2</v>
      </c>
      <c r="G2195" s="16">
        <f ca="1">IF(ROW()&lt;13,"",AVERAGE(OFFSET(United_States[[#This Row],[% Change]],,,-12)))</f>
        <v>1.8903209709169064E-2</v>
      </c>
    </row>
    <row r="2196" spans="1:7" x14ac:dyDescent="0.25">
      <c r="A2196" s="1"/>
      <c r="B2196" s="2">
        <v>39837</v>
      </c>
      <c r="C2196" s="1">
        <v>586</v>
      </c>
      <c r="D2196" s="1">
        <f t="shared" si="68"/>
        <v>-5</v>
      </c>
      <c r="E2196" s="1">
        <f ca="1">IF(ROW()&lt;13,"",AVERAGE(OFFSET(United_States[[#This Row],[Last]],,,-12)))</f>
        <v>549.66666666666663</v>
      </c>
      <c r="F2196" s="9">
        <f t="shared" si="69"/>
        <v>-8.4602368866328256E-3</v>
      </c>
      <c r="G2196" s="16">
        <f ca="1">IF(ROW()&lt;13,"",AVERAGE(OFFSET(United_States[[#This Row],[% Change]],,,-12)))</f>
        <v>1.6462078857505221E-2</v>
      </c>
    </row>
    <row r="2197" spans="1:7" x14ac:dyDescent="0.25">
      <c r="A2197" s="1"/>
      <c r="B2197" s="2">
        <v>39844</v>
      </c>
      <c r="C2197" s="1">
        <v>629</v>
      </c>
      <c r="D2197" s="1">
        <f t="shared" si="68"/>
        <v>43</v>
      </c>
      <c r="E2197" s="1">
        <f ca="1">IF(ROW()&lt;13,"",AVERAGE(OFFSET(United_States[[#This Row],[Last]],,,-12)))</f>
        <v>559.41666666666663</v>
      </c>
      <c r="F2197" s="9">
        <f t="shared" si="69"/>
        <v>7.3378839590443681E-2</v>
      </c>
      <c r="G2197" s="16">
        <f ca="1">IF(ROW()&lt;13,"",AVERAGE(OFFSET(United_States[[#This Row],[% Change]],,,-12)))</f>
        <v>1.8835485558069406E-2</v>
      </c>
    </row>
    <row r="2198" spans="1:7" x14ac:dyDescent="0.25">
      <c r="A2198" s="1"/>
      <c r="B2198" s="2">
        <v>39851</v>
      </c>
      <c r="C2198" s="1">
        <v>637</v>
      </c>
      <c r="D2198" s="1">
        <f t="shared" si="68"/>
        <v>8</v>
      </c>
      <c r="E2198" s="1">
        <f ca="1">IF(ROW()&lt;13,"",AVERAGE(OFFSET(United_States[[#This Row],[Last]],,,-12)))</f>
        <v>567.83333333333337</v>
      </c>
      <c r="F2198" s="9">
        <f t="shared" si="69"/>
        <v>1.2718600953895072E-2</v>
      </c>
      <c r="G2198" s="16">
        <f ca="1">IF(ROW()&lt;13,"",AVERAGE(OFFSET(United_States[[#This Row],[% Change]],,,-12)))</f>
        <v>1.5989118970893994E-2</v>
      </c>
    </row>
    <row r="2199" spans="1:7" x14ac:dyDescent="0.25">
      <c r="A2199" s="1"/>
      <c r="B2199" s="2">
        <v>39858</v>
      </c>
      <c r="C2199" s="1">
        <v>632</v>
      </c>
      <c r="D2199" s="1">
        <f t="shared" si="68"/>
        <v>-5</v>
      </c>
      <c r="E2199" s="1">
        <f ca="1">IF(ROW()&lt;13,"",AVERAGE(OFFSET(United_States[[#This Row],[Last]],,,-12)))</f>
        <v>576.16666666666663</v>
      </c>
      <c r="F2199" s="9">
        <f t="shared" si="69"/>
        <v>-7.8492935635792772E-3</v>
      </c>
      <c r="G2199" s="16">
        <f ca="1">IF(ROW()&lt;13,"",AVERAGE(OFFSET(United_States[[#This Row],[% Change]],,,-12)))</f>
        <v>1.5956901721192737E-2</v>
      </c>
    </row>
    <row r="2200" spans="1:7" x14ac:dyDescent="0.25">
      <c r="A2200" s="1"/>
      <c r="B2200" s="2">
        <v>39865</v>
      </c>
      <c r="C2200" s="1">
        <v>655</v>
      </c>
      <c r="D2200" s="1">
        <f t="shared" si="68"/>
        <v>23</v>
      </c>
      <c r="E2200" s="1">
        <f ca="1">IF(ROW()&lt;13,"",AVERAGE(OFFSET(United_States[[#This Row],[Last]],,,-12)))</f>
        <v>586.66666666666663</v>
      </c>
      <c r="F2200" s="9">
        <f t="shared" si="69"/>
        <v>3.6392405063291139E-2</v>
      </c>
      <c r="G2200" s="16">
        <f ca="1">IF(ROW()&lt;13,"",AVERAGE(OFFSET(United_States[[#This Row],[% Change]],,,-12)))</f>
        <v>1.9459526955163741E-2</v>
      </c>
    </row>
    <row r="2201" spans="1:7" x14ac:dyDescent="0.25">
      <c r="A2201" s="1"/>
      <c r="B2201" s="2">
        <v>39872</v>
      </c>
      <c r="C2201" s="1">
        <v>652</v>
      </c>
      <c r="D2201" s="1">
        <f t="shared" si="68"/>
        <v>-3</v>
      </c>
      <c r="E2201" s="1">
        <f ca="1">IF(ROW()&lt;13,"",AVERAGE(OFFSET(United_States[[#This Row],[Last]],,,-12)))</f>
        <v>593.5</v>
      </c>
      <c r="F2201" s="9">
        <f t="shared" si="69"/>
        <v>-4.5801526717557254E-3</v>
      </c>
      <c r="G2201" s="16">
        <f ca="1">IF(ROW()&lt;13,"",AVERAGE(OFFSET(United_States[[#This Row],[% Change]],,,-12)))</f>
        <v>1.261912040769071E-2</v>
      </c>
    </row>
    <row r="2202" spans="1:7" x14ac:dyDescent="0.25">
      <c r="A2202" s="1"/>
      <c r="B2202" s="2">
        <v>39879</v>
      </c>
      <c r="C2202" s="1">
        <v>660</v>
      </c>
      <c r="D2202" s="1">
        <f t="shared" si="68"/>
        <v>8</v>
      </c>
      <c r="E2202" s="1">
        <f ca="1">IF(ROW()&lt;13,"",AVERAGE(OFFSET(United_States[[#This Row],[Last]],,,-12)))</f>
        <v>601.33333333333337</v>
      </c>
      <c r="F2202" s="9">
        <f t="shared" si="69"/>
        <v>1.2269938650306749E-2</v>
      </c>
      <c r="G2202" s="16">
        <f ca="1">IF(ROW()&lt;13,"",AVERAGE(OFFSET(United_States[[#This Row],[% Change]],,,-12)))</f>
        <v>1.42264106168537E-2</v>
      </c>
    </row>
    <row r="2203" spans="1:7" x14ac:dyDescent="0.25">
      <c r="A2203" s="1"/>
      <c r="B2203" s="2">
        <v>39886</v>
      </c>
      <c r="C2203" s="1">
        <v>651</v>
      </c>
      <c r="D2203" s="1">
        <f t="shared" si="68"/>
        <v>-9</v>
      </c>
      <c r="E2203" s="1">
        <f ca="1">IF(ROW()&lt;13,"",AVERAGE(OFFSET(United_States[[#This Row],[Last]],,,-12)))</f>
        <v>606.66666666666663</v>
      </c>
      <c r="F2203" s="9">
        <f t="shared" si="69"/>
        <v>-1.3636363636363636E-2</v>
      </c>
      <c r="G2203" s="16">
        <f ca="1">IF(ROW()&lt;13,"",AVERAGE(OFFSET(United_States[[#This Row],[% Change]],,,-12)))</f>
        <v>9.9981741889706294E-3</v>
      </c>
    </row>
    <row r="2204" spans="1:7" x14ac:dyDescent="0.25">
      <c r="A2204" s="1"/>
      <c r="B2204" s="2">
        <v>39893</v>
      </c>
      <c r="C2204" s="1">
        <v>661</v>
      </c>
      <c r="D2204" s="1">
        <f t="shared" si="68"/>
        <v>10</v>
      </c>
      <c r="E2204" s="1">
        <f ca="1">IF(ROW()&lt;13,"",AVERAGE(OFFSET(United_States[[#This Row],[Last]],,,-12)))</f>
        <v>617.33333333333337</v>
      </c>
      <c r="F2204" s="9">
        <f t="shared" si="69"/>
        <v>1.5360983102918587E-2</v>
      </c>
      <c r="G2204" s="16">
        <f ca="1">IF(ROW()&lt;13,"",AVERAGE(OFFSET(United_States[[#This Row],[% Change]],,,-12)))</f>
        <v>1.8944354921709584E-2</v>
      </c>
    </row>
    <row r="2205" spans="1:7" x14ac:dyDescent="0.25">
      <c r="A2205" s="1"/>
      <c r="B2205" s="2">
        <v>39900</v>
      </c>
      <c r="C2205" s="1">
        <v>665</v>
      </c>
      <c r="D2205" s="1">
        <f t="shared" si="68"/>
        <v>4</v>
      </c>
      <c r="E2205" s="1">
        <f ca="1">IF(ROW()&lt;13,"",AVERAGE(OFFSET(United_States[[#This Row],[Last]],,,-12)))</f>
        <v>630.83333333333337</v>
      </c>
      <c r="F2205" s="9">
        <f t="shared" si="69"/>
        <v>6.0514372163388806E-3</v>
      </c>
      <c r="G2205" s="16">
        <f ca="1">IF(ROW()&lt;13,"",AVERAGE(OFFSET(United_States[[#This Row],[% Change]],,,-12)))</f>
        <v>2.4139072876104308E-2</v>
      </c>
    </row>
    <row r="2206" spans="1:7" x14ac:dyDescent="0.25">
      <c r="A2206" s="1"/>
      <c r="B2206" s="2">
        <v>39907</v>
      </c>
      <c r="C2206" s="1">
        <v>653</v>
      </c>
      <c r="D2206" s="1">
        <f t="shared" si="68"/>
        <v>-12</v>
      </c>
      <c r="E2206" s="1">
        <f ca="1">IF(ROW()&lt;13,"",AVERAGE(OFFSET(United_States[[#This Row],[Last]],,,-12)))</f>
        <v>639.33333333333337</v>
      </c>
      <c r="F2206" s="9">
        <f t="shared" si="69"/>
        <v>-1.8045112781954888E-2</v>
      </c>
      <c r="G2206" s="16">
        <f ca="1">IF(ROW()&lt;13,"",AVERAGE(OFFSET(United_States[[#This Row],[% Change]],,,-12)))</f>
        <v>1.4683027195301903E-2</v>
      </c>
    </row>
    <row r="2207" spans="1:7" x14ac:dyDescent="0.25">
      <c r="A2207" s="1"/>
      <c r="B2207" s="2">
        <v>39914</v>
      </c>
      <c r="C2207" s="1">
        <v>599</v>
      </c>
      <c r="D2207" s="1">
        <f t="shared" si="68"/>
        <v>-54</v>
      </c>
      <c r="E2207" s="1">
        <f ca="1">IF(ROW()&lt;13,"",AVERAGE(OFFSET(United_States[[#This Row],[Last]],,,-12)))</f>
        <v>640</v>
      </c>
      <c r="F2207" s="9">
        <f t="shared" si="69"/>
        <v>-8.2695252679938741E-2</v>
      </c>
      <c r="G2207" s="16">
        <f ca="1">IF(ROW()&lt;13,"",AVERAGE(OFFSET(United_States[[#This Row],[% Change]],,,-12)))</f>
        <v>1.7421493630807514E-3</v>
      </c>
    </row>
    <row r="2208" spans="1:7" x14ac:dyDescent="0.25">
      <c r="A2208" s="1"/>
      <c r="B2208" s="2">
        <v>39921</v>
      </c>
      <c r="C2208" s="1">
        <v>639</v>
      </c>
      <c r="D2208" s="1">
        <f t="shared" si="68"/>
        <v>40</v>
      </c>
      <c r="E2208" s="1">
        <f ca="1">IF(ROW()&lt;13,"",AVERAGE(OFFSET(United_States[[#This Row],[Last]],,,-12)))</f>
        <v>644.41666666666663</v>
      </c>
      <c r="F2208" s="9">
        <f t="shared" si="69"/>
        <v>6.6777963272120197E-2</v>
      </c>
      <c r="G2208" s="16">
        <f ca="1">IF(ROW()&lt;13,"",AVERAGE(OFFSET(United_States[[#This Row],[% Change]],,,-12)))</f>
        <v>8.0119993763101676E-3</v>
      </c>
    </row>
    <row r="2209" spans="1:7" x14ac:dyDescent="0.25">
      <c r="A2209" s="1"/>
      <c r="B2209" s="2">
        <v>39928</v>
      </c>
      <c r="C2209" s="1">
        <v>620</v>
      </c>
      <c r="D2209" s="1">
        <f t="shared" si="68"/>
        <v>-19</v>
      </c>
      <c r="E2209" s="1">
        <f ca="1">IF(ROW()&lt;13,"",AVERAGE(OFFSET(United_States[[#This Row],[Last]],,,-12)))</f>
        <v>643.66666666666663</v>
      </c>
      <c r="F2209" s="9">
        <f t="shared" si="69"/>
        <v>-2.9733959311424099E-2</v>
      </c>
      <c r="G2209" s="16">
        <f ca="1">IF(ROW()&lt;13,"",AVERAGE(OFFSET(United_States[[#This Row],[% Change]],,,-12)))</f>
        <v>-5.8073386551214573E-4</v>
      </c>
    </row>
    <row r="2210" spans="1:7" x14ac:dyDescent="0.25">
      <c r="A2210" s="1"/>
      <c r="B2210" s="2">
        <v>39935</v>
      </c>
      <c r="C2210" s="1">
        <v>602</v>
      </c>
      <c r="D2210" s="1">
        <f t="shared" si="68"/>
        <v>-18</v>
      </c>
      <c r="E2210" s="1">
        <f ca="1">IF(ROW()&lt;13,"",AVERAGE(OFFSET(United_States[[#This Row],[Last]],,,-12)))</f>
        <v>640.75</v>
      </c>
      <c r="F2210" s="9">
        <f t="shared" si="69"/>
        <v>-2.903225806451613E-2</v>
      </c>
      <c r="G2210" s="16">
        <f ca="1">IF(ROW()&lt;13,"",AVERAGE(OFFSET(United_States[[#This Row],[% Change]],,,-12)))</f>
        <v>-4.0599721170464127E-3</v>
      </c>
    </row>
    <row r="2211" spans="1:7" x14ac:dyDescent="0.25">
      <c r="A2211" s="1"/>
      <c r="B2211" s="2">
        <v>39942</v>
      </c>
      <c r="C2211" s="1">
        <v>625</v>
      </c>
      <c r="D2211" s="1">
        <f t="shared" si="68"/>
        <v>23</v>
      </c>
      <c r="E2211" s="1">
        <f ca="1">IF(ROW()&lt;13,"",AVERAGE(OFFSET(United_States[[#This Row],[Last]],,,-12)))</f>
        <v>640.16666666666663</v>
      </c>
      <c r="F2211" s="9">
        <f t="shared" si="69"/>
        <v>3.8205980066445183E-2</v>
      </c>
      <c r="G2211" s="16">
        <f ca="1">IF(ROW()&lt;13,"",AVERAGE(OFFSET(United_States[[#This Row],[% Change]],,,-12)))</f>
        <v>-2.2203264787770799E-4</v>
      </c>
    </row>
    <row r="2212" spans="1:7" x14ac:dyDescent="0.25">
      <c r="A2212" s="1"/>
      <c r="B2212" s="2">
        <v>39949</v>
      </c>
      <c r="C2212" s="1">
        <v>620</v>
      </c>
      <c r="D2212" s="1">
        <f t="shared" si="68"/>
        <v>-5</v>
      </c>
      <c r="E2212" s="1">
        <f ca="1">IF(ROW()&lt;13,"",AVERAGE(OFFSET(United_States[[#This Row],[Last]],,,-12)))</f>
        <v>637.25</v>
      </c>
      <c r="F2212" s="9">
        <f t="shared" si="69"/>
        <v>-8.0000000000000002E-3</v>
      </c>
      <c r="G2212" s="16">
        <f ca="1">IF(ROW()&lt;13,"",AVERAGE(OFFSET(United_States[[#This Row],[% Change]],,,-12)))</f>
        <v>-3.9213997364853032E-3</v>
      </c>
    </row>
    <row r="2213" spans="1:7" x14ac:dyDescent="0.25">
      <c r="A2213" s="1"/>
      <c r="B2213" s="2">
        <v>39956</v>
      </c>
      <c r="C2213" s="1">
        <v>606</v>
      </c>
      <c r="D2213" s="1">
        <f t="shared" si="68"/>
        <v>-14</v>
      </c>
      <c r="E2213" s="1">
        <f ca="1">IF(ROW()&lt;13,"",AVERAGE(OFFSET(United_States[[#This Row],[Last]],,,-12)))</f>
        <v>633.41666666666663</v>
      </c>
      <c r="F2213" s="9">
        <f t="shared" si="69"/>
        <v>-2.2580645161290321E-2</v>
      </c>
      <c r="G2213" s="16">
        <f ca="1">IF(ROW()&lt;13,"",AVERAGE(OFFSET(United_States[[#This Row],[% Change]],,,-12)))</f>
        <v>-5.4214407772798512E-3</v>
      </c>
    </row>
    <row r="2214" spans="1:7" x14ac:dyDescent="0.25">
      <c r="A2214" s="1"/>
      <c r="B2214" s="2">
        <v>39963</v>
      </c>
      <c r="C2214" s="1">
        <v>607</v>
      </c>
      <c r="D2214" s="1">
        <f t="shared" si="68"/>
        <v>1</v>
      </c>
      <c r="E2214" s="1">
        <f ca="1">IF(ROW()&lt;13,"",AVERAGE(OFFSET(United_States[[#This Row],[Last]],,,-12)))</f>
        <v>629</v>
      </c>
      <c r="F2214" s="9">
        <f t="shared" si="69"/>
        <v>1.6501650165016502E-3</v>
      </c>
      <c r="G2214" s="16">
        <f ca="1">IF(ROW()&lt;13,"",AVERAGE(OFFSET(United_States[[#This Row],[% Change]],,,-12)))</f>
        <v>-6.3064219134302763E-3</v>
      </c>
    </row>
    <row r="2215" spans="1:7" x14ac:dyDescent="0.25">
      <c r="A2215" s="1"/>
      <c r="B2215" s="2">
        <v>39970</v>
      </c>
      <c r="C2215" s="1">
        <v>596</v>
      </c>
      <c r="D2215" s="1">
        <f t="shared" si="68"/>
        <v>-11</v>
      </c>
      <c r="E2215" s="1">
        <f ca="1">IF(ROW()&lt;13,"",AVERAGE(OFFSET(United_States[[#This Row],[Last]],,,-12)))</f>
        <v>624.41666666666663</v>
      </c>
      <c r="F2215" s="9">
        <f t="shared" si="69"/>
        <v>-1.8121911037891267E-2</v>
      </c>
      <c r="G2215" s="16">
        <f ca="1">IF(ROW()&lt;13,"",AVERAGE(OFFSET(United_States[[#This Row],[% Change]],,,-12)))</f>
        <v>-6.680217530224246E-3</v>
      </c>
    </row>
    <row r="2216" spans="1:7" x14ac:dyDescent="0.25">
      <c r="A2216" s="1"/>
      <c r="B2216" s="2">
        <v>39977</v>
      </c>
      <c r="C2216" s="1">
        <v>595</v>
      </c>
      <c r="D2216" s="1">
        <f t="shared" si="68"/>
        <v>-1</v>
      </c>
      <c r="E2216" s="1">
        <f ca="1">IF(ROW()&lt;13,"",AVERAGE(OFFSET(United_States[[#This Row],[Last]],,,-12)))</f>
        <v>618.91666666666663</v>
      </c>
      <c r="F2216" s="9">
        <f t="shared" si="69"/>
        <v>-1.6778523489932886E-3</v>
      </c>
      <c r="G2216" s="16">
        <f ca="1">IF(ROW()&lt;13,"",AVERAGE(OFFSET(United_States[[#This Row],[% Change]],,,-12)))</f>
        <v>-8.1001204845502339E-3</v>
      </c>
    </row>
    <row r="2217" spans="1:7" x14ac:dyDescent="0.25">
      <c r="A2217" s="1"/>
      <c r="B2217" s="2">
        <v>39984</v>
      </c>
      <c r="C2217" s="1">
        <v>608</v>
      </c>
      <c r="D2217" s="1">
        <f t="shared" si="68"/>
        <v>13</v>
      </c>
      <c r="E2217" s="1">
        <f ca="1">IF(ROW()&lt;13,"",AVERAGE(OFFSET(United_States[[#This Row],[Last]],,,-12)))</f>
        <v>614.16666666666663</v>
      </c>
      <c r="F2217" s="9">
        <f t="shared" si="69"/>
        <v>2.1848739495798318E-2</v>
      </c>
      <c r="G2217" s="16">
        <f ca="1">IF(ROW()&lt;13,"",AVERAGE(OFFSET(United_States[[#This Row],[% Change]],,,-12)))</f>
        <v>-6.7836786279286158E-3</v>
      </c>
    </row>
    <row r="2218" spans="1:7" x14ac:dyDescent="0.25">
      <c r="A2218" s="1"/>
      <c r="B2218" s="2">
        <v>39991</v>
      </c>
      <c r="C2218" s="1">
        <v>594</v>
      </c>
      <c r="D2218" s="1">
        <f t="shared" si="68"/>
        <v>-14</v>
      </c>
      <c r="E2218" s="1">
        <f ca="1">IF(ROW()&lt;13,"",AVERAGE(OFFSET(United_States[[#This Row],[Last]],,,-12)))</f>
        <v>609.25</v>
      </c>
      <c r="F2218" s="9">
        <f t="shared" si="69"/>
        <v>-2.3026315789473683E-2</v>
      </c>
      <c r="G2218" s="16">
        <f ca="1">IF(ROW()&lt;13,"",AVERAGE(OFFSET(United_States[[#This Row],[% Change]],,,-12)))</f>
        <v>-7.198778878555182E-3</v>
      </c>
    </row>
    <row r="2219" spans="1:7" x14ac:dyDescent="0.25">
      <c r="A2219" s="1"/>
      <c r="B2219" s="2">
        <v>39998</v>
      </c>
      <c r="C2219" s="1">
        <v>573</v>
      </c>
      <c r="D2219" s="1">
        <f t="shared" si="68"/>
        <v>-21</v>
      </c>
      <c r="E2219" s="1">
        <f ca="1">IF(ROW()&lt;13,"",AVERAGE(OFFSET(United_States[[#This Row],[Last]],,,-12)))</f>
        <v>607.08333333333337</v>
      </c>
      <c r="F2219" s="9">
        <f t="shared" si="69"/>
        <v>-3.5353535353535352E-2</v>
      </c>
      <c r="G2219" s="16">
        <f ca="1">IF(ROW()&lt;13,"",AVERAGE(OFFSET(United_States[[#This Row],[% Change]],,,-12)))</f>
        <v>-3.2536357680215664E-3</v>
      </c>
    </row>
    <row r="2220" spans="1:7" x14ac:dyDescent="0.25">
      <c r="A2220" s="1"/>
      <c r="B2220" s="2">
        <v>40005</v>
      </c>
      <c r="C2220" s="1">
        <v>546</v>
      </c>
      <c r="D2220" s="1">
        <f t="shared" si="68"/>
        <v>-27</v>
      </c>
      <c r="E2220" s="1">
        <f ca="1">IF(ROW()&lt;13,"",AVERAGE(OFFSET(United_States[[#This Row],[Last]],,,-12)))</f>
        <v>599.33333333333337</v>
      </c>
      <c r="F2220" s="9">
        <f t="shared" si="69"/>
        <v>-4.712041884816754E-2</v>
      </c>
      <c r="G2220" s="16">
        <f ca="1">IF(ROW()&lt;13,"",AVERAGE(OFFSET(United_States[[#This Row],[% Change]],,,-12)))</f>
        <v>-1.2745167611378878E-2</v>
      </c>
    </row>
    <row r="2221" spans="1:7" x14ac:dyDescent="0.25">
      <c r="A2221" s="1"/>
      <c r="B2221" s="2">
        <v>40012</v>
      </c>
      <c r="C2221" s="1">
        <v>560</v>
      </c>
      <c r="D2221" s="1">
        <f t="shared" si="68"/>
        <v>14</v>
      </c>
      <c r="E2221" s="1">
        <f ca="1">IF(ROW()&lt;13,"",AVERAGE(OFFSET(United_States[[#This Row],[Last]],,,-12)))</f>
        <v>594.33333333333337</v>
      </c>
      <c r="F2221" s="9">
        <f t="shared" si="69"/>
        <v>2.564102564102564E-2</v>
      </c>
      <c r="G2221" s="16">
        <f ca="1">IF(ROW()&lt;13,"",AVERAGE(OFFSET(United_States[[#This Row],[% Change]],,,-12)))</f>
        <v>-8.1305855320080653E-3</v>
      </c>
    </row>
    <row r="2222" spans="1:7" x14ac:dyDescent="0.25">
      <c r="A2222" s="1"/>
      <c r="B2222" s="2">
        <v>40019</v>
      </c>
      <c r="C2222" s="1">
        <v>587</v>
      </c>
      <c r="D2222" s="1">
        <f t="shared" si="68"/>
        <v>27</v>
      </c>
      <c r="E2222" s="1">
        <f ca="1">IF(ROW()&lt;13,"",AVERAGE(OFFSET(United_States[[#This Row],[Last]],,,-12)))</f>
        <v>593.08333333333337</v>
      </c>
      <c r="F2222" s="9">
        <f t="shared" si="69"/>
        <v>4.8214285714285716E-2</v>
      </c>
      <c r="G2222" s="16">
        <f ca="1">IF(ROW()&lt;13,"",AVERAGE(OFFSET(United_States[[#This Row],[% Change]],,,-12)))</f>
        <v>-1.6933735504412455E-3</v>
      </c>
    </row>
    <row r="2223" spans="1:7" x14ac:dyDescent="0.25">
      <c r="A2223" s="1"/>
      <c r="B2223" s="2">
        <v>40026</v>
      </c>
      <c r="C2223" s="1">
        <v>555</v>
      </c>
      <c r="D2223" s="1">
        <f t="shared" si="68"/>
        <v>-32</v>
      </c>
      <c r="E2223" s="1">
        <f ca="1">IF(ROW()&lt;13,"",AVERAGE(OFFSET(United_States[[#This Row],[Last]],,,-12)))</f>
        <v>587.25</v>
      </c>
      <c r="F2223" s="9">
        <f t="shared" si="69"/>
        <v>-5.4514480408858604E-2</v>
      </c>
      <c r="G2223" s="16">
        <f ca="1">IF(ROW()&lt;13,"",AVERAGE(OFFSET(United_States[[#This Row],[% Change]],,,-12)))</f>
        <v>-9.4200785900498945E-3</v>
      </c>
    </row>
    <row r="2224" spans="1:7" x14ac:dyDescent="0.25">
      <c r="A2224" s="1"/>
      <c r="B2224" s="2">
        <v>40033</v>
      </c>
      <c r="C2224" s="1">
        <v>555</v>
      </c>
      <c r="D2224" s="1">
        <f t="shared" si="68"/>
        <v>0</v>
      </c>
      <c r="E2224" s="1">
        <f ca="1">IF(ROW()&lt;13,"",AVERAGE(OFFSET(United_States[[#This Row],[Last]],,,-12)))</f>
        <v>581.83333333333337</v>
      </c>
      <c r="F2224" s="9">
        <f t="shared" si="69"/>
        <v>0</v>
      </c>
      <c r="G2224" s="16">
        <f ca="1">IF(ROW()&lt;13,"",AVERAGE(OFFSET(United_States[[#This Row],[% Change]],,,-12)))</f>
        <v>-8.7534119233832267E-3</v>
      </c>
    </row>
    <row r="2225" spans="1:7" x14ac:dyDescent="0.25">
      <c r="A2225" s="1"/>
      <c r="B2225" s="2">
        <v>40040</v>
      </c>
      <c r="C2225" s="1">
        <v>562</v>
      </c>
      <c r="D2225" s="1">
        <f t="shared" si="68"/>
        <v>7</v>
      </c>
      <c r="E2225" s="1">
        <f ca="1">IF(ROW()&lt;13,"",AVERAGE(OFFSET(United_States[[#This Row],[Last]],,,-12)))</f>
        <v>578.16666666666663</v>
      </c>
      <c r="F2225" s="9">
        <f t="shared" si="69"/>
        <v>1.2612612612612612E-2</v>
      </c>
      <c r="G2225" s="16">
        <f ca="1">IF(ROW()&lt;13,"",AVERAGE(OFFSET(United_States[[#This Row],[% Change]],,,-12)))</f>
        <v>-5.8206404422246512E-3</v>
      </c>
    </row>
    <row r="2226" spans="1:7" x14ac:dyDescent="0.25">
      <c r="A2226" s="1"/>
      <c r="B2226" s="2">
        <v>40047</v>
      </c>
      <c r="C2226" s="1">
        <v>560</v>
      </c>
      <c r="D2226" s="1">
        <f t="shared" si="68"/>
        <v>-2</v>
      </c>
      <c r="E2226" s="1">
        <f ca="1">IF(ROW()&lt;13,"",AVERAGE(OFFSET(United_States[[#This Row],[Last]],,,-12)))</f>
        <v>574.25</v>
      </c>
      <c r="F2226" s="9">
        <f t="shared" si="69"/>
        <v>-3.5587188612099642E-3</v>
      </c>
      <c r="G2226" s="16">
        <f ca="1">IF(ROW()&lt;13,"",AVERAGE(OFFSET(United_States[[#This Row],[% Change]],,,-12)))</f>
        <v>-6.2547140987006186E-3</v>
      </c>
    </row>
    <row r="2227" spans="1:7" x14ac:dyDescent="0.25">
      <c r="A2227" s="1"/>
      <c r="B2227" s="2">
        <v>40054</v>
      </c>
      <c r="C2227" s="1">
        <v>564</v>
      </c>
      <c r="D2227" s="1">
        <f t="shared" si="68"/>
        <v>4</v>
      </c>
      <c r="E2227" s="1">
        <f ca="1">IF(ROW()&lt;13,"",AVERAGE(OFFSET(United_States[[#This Row],[Last]],,,-12)))</f>
        <v>571.58333333333337</v>
      </c>
      <c r="F2227" s="9">
        <f t="shared" si="69"/>
        <v>7.1428571428571426E-3</v>
      </c>
      <c r="G2227" s="16">
        <f ca="1">IF(ROW()&lt;13,"",AVERAGE(OFFSET(United_States[[#This Row],[% Change]],,,-12)))</f>
        <v>-4.1493167503049181E-3</v>
      </c>
    </row>
    <row r="2228" spans="1:7" x14ac:dyDescent="0.25">
      <c r="A2228" s="1"/>
      <c r="B2228" s="2">
        <v>40061</v>
      </c>
      <c r="C2228" s="1">
        <v>558</v>
      </c>
      <c r="D2228" s="1">
        <f t="shared" si="68"/>
        <v>-6</v>
      </c>
      <c r="E2228" s="1">
        <f ca="1">IF(ROW()&lt;13,"",AVERAGE(OFFSET(United_States[[#This Row],[Last]],,,-12)))</f>
        <v>568.5</v>
      </c>
      <c r="F2228" s="9">
        <f t="shared" si="69"/>
        <v>-1.0638297872340425E-2</v>
      </c>
      <c r="G2228" s="16">
        <f ca="1">IF(ROW()&lt;13,"",AVERAGE(OFFSET(United_States[[#This Row],[% Change]],,,-12)))</f>
        <v>-4.8960205439171796E-3</v>
      </c>
    </row>
    <row r="2229" spans="1:7" x14ac:dyDescent="0.25">
      <c r="A2229" s="1"/>
      <c r="B2229" s="2">
        <v>40068</v>
      </c>
      <c r="C2229" s="1">
        <v>542</v>
      </c>
      <c r="D2229" s="1">
        <f t="shared" si="68"/>
        <v>-16</v>
      </c>
      <c r="E2229" s="1">
        <f ca="1">IF(ROW()&lt;13,"",AVERAGE(OFFSET(United_States[[#This Row],[Last]],,,-12)))</f>
        <v>563</v>
      </c>
      <c r="F2229" s="9">
        <f t="shared" si="69"/>
        <v>-2.8673835125448029E-2</v>
      </c>
      <c r="G2229" s="16">
        <f ca="1">IF(ROW()&lt;13,"",AVERAGE(OFFSET(United_States[[#This Row],[% Change]],,,-12)))</f>
        <v>-9.1062350956877067E-3</v>
      </c>
    </row>
    <row r="2230" spans="1:7" x14ac:dyDescent="0.25">
      <c r="A2230" s="1"/>
      <c r="B2230" s="2">
        <v>40075</v>
      </c>
      <c r="C2230" s="1">
        <v>536</v>
      </c>
      <c r="D2230" s="1">
        <f t="shared" si="68"/>
        <v>-6</v>
      </c>
      <c r="E2230" s="1">
        <f ca="1">IF(ROW()&lt;13,"",AVERAGE(OFFSET(United_States[[#This Row],[Last]],,,-12)))</f>
        <v>558.16666666666663</v>
      </c>
      <c r="F2230" s="9">
        <f t="shared" si="69"/>
        <v>-1.107011070110701E-2</v>
      </c>
      <c r="G2230" s="16">
        <f ca="1">IF(ROW()&lt;13,"",AVERAGE(OFFSET(United_States[[#This Row],[% Change]],,,-12)))</f>
        <v>-8.109884671657153E-3</v>
      </c>
    </row>
    <row r="2231" spans="1:7" x14ac:dyDescent="0.25">
      <c r="A2231" s="1"/>
      <c r="B2231" s="2">
        <v>40082</v>
      </c>
      <c r="C2231" s="1">
        <v>554</v>
      </c>
      <c r="D2231" s="1">
        <f t="shared" si="68"/>
        <v>18</v>
      </c>
      <c r="E2231" s="1">
        <f ca="1">IF(ROW()&lt;13,"",AVERAGE(OFFSET(United_States[[#This Row],[Last]],,,-12)))</f>
        <v>556.58333333333337</v>
      </c>
      <c r="F2231" s="9">
        <f t="shared" si="69"/>
        <v>3.3582089552238806E-2</v>
      </c>
      <c r="G2231" s="16">
        <f ca="1">IF(ROW()&lt;13,"",AVERAGE(OFFSET(United_States[[#This Row],[% Change]],,,-12)))</f>
        <v>-2.3652492628426377E-3</v>
      </c>
    </row>
    <row r="2232" spans="1:7" x14ac:dyDescent="0.25">
      <c r="A2232" s="1"/>
      <c r="B2232" s="2">
        <v>40089</v>
      </c>
      <c r="C2232" s="1">
        <v>533</v>
      </c>
      <c r="D2232" s="1">
        <f t="shared" si="68"/>
        <v>-21</v>
      </c>
      <c r="E2232" s="1">
        <f ca="1">IF(ROW()&lt;13,"",AVERAGE(OFFSET(United_States[[#This Row],[Last]],,,-12)))</f>
        <v>555.5</v>
      </c>
      <c r="F2232" s="9">
        <f t="shared" si="69"/>
        <v>-3.7906137184115521E-2</v>
      </c>
      <c r="G2232" s="16">
        <f ca="1">IF(ROW()&lt;13,"",AVERAGE(OFFSET(United_States[[#This Row],[% Change]],,,-12)))</f>
        <v>-1.5973924575049701E-3</v>
      </c>
    </row>
    <row r="2233" spans="1:7" x14ac:dyDescent="0.25">
      <c r="A2233" s="1"/>
      <c r="B2233" s="2">
        <v>40096</v>
      </c>
      <c r="C2233" s="1">
        <v>511</v>
      </c>
      <c r="D2233" s="1">
        <f t="shared" si="68"/>
        <v>-22</v>
      </c>
      <c r="E2233" s="1">
        <f ca="1">IF(ROW()&lt;13,"",AVERAGE(OFFSET(United_States[[#This Row],[Last]],,,-12)))</f>
        <v>551.41666666666663</v>
      </c>
      <c r="F2233" s="9">
        <f t="shared" si="69"/>
        <v>-4.1275797373358347E-2</v>
      </c>
      <c r="G2233" s="16">
        <f ca="1">IF(ROW()&lt;13,"",AVERAGE(OFFSET(United_States[[#This Row],[% Change]],,,-12)))</f>
        <v>-7.1737943753703015E-3</v>
      </c>
    </row>
    <row r="2234" spans="1:7" x14ac:dyDescent="0.25">
      <c r="A2234" s="1"/>
      <c r="B2234" s="2">
        <v>40103</v>
      </c>
      <c r="C2234" s="1">
        <v>531</v>
      </c>
      <c r="D2234" s="1">
        <f t="shared" si="68"/>
        <v>20</v>
      </c>
      <c r="E2234" s="1">
        <f ca="1">IF(ROW()&lt;13,"",AVERAGE(OFFSET(United_States[[#This Row],[Last]],,,-12)))</f>
        <v>546.75</v>
      </c>
      <c r="F2234" s="9">
        <f t="shared" si="69"/>
        <v>3.9138943248532287E-2</v>
      </c>
      <c r="G2234" s="16">
        <f ca="1">IF(ROW()&lt;13,"",AVERAGE(OFFSET(United_States[[#This Row],[% Change]],,,-12)))</f>
        <v>-7.9300729141830867E-3</v>
      </c>
    </row>
    <row r="2235" spans="1:7" x14ac:dyDescent="0.25">
      <c r="A2235" s="1"/>
      <c r="B2235" s="2">
        <v>40110</v>
      </c>
      <c r="C2235" s="1">
        <v>530</v>
      </c>
      <c r="D2235" s="1">
        <f t="shared" si="68"/>
        <v>-1</v>
      </c>
      <c r="E2235" s="1">
        <f ca="1">IF(ROW()&lt;13,"",AVERAGE(OFFSET(United_States[[#This Row],[Last]],,,-12)))</f>
        <v>544.66666666666663</v>
      </c>
      <c r="F2235" s="9">
        <f t="shared" si="69"/>
        <v>-1.8832391713747645E-3</v>
      </c>
      <c r="G2235" s="16">
        <f ca="1">IF(ROW()&lt;13,"",AVERAGE(OFFSET(United_States[[#This Row],[% Change]],,,-12)))</f>
        <v>-3.544136144392768E-3</v>
      </c>
    </row>
    <row r="2236" spans="1:7" x14ac:dyDescent="0.25">
      <c r="A2236" s="1"/>
      <c r="B2236" s="2">
        <v>40117</v>
      </c>
      <c r="C2236" s="1">
        <v>522</v>
      </c>
      <c r="D2236" s="1">
        <f t="shared" si="68"/>
        <v>-8</v>
      </c>
      <c r="E2236" s="1">
        <f ca="1">IF(ROW()&lt;13,"",AVERAGE(OFFSET(United_States[[#This Row],[Last]],,,-12)))</f>
        <v>541.91666666666663</v>
      </c>
      <c r="F2236" s="9">
        <f t="shared" si="69"/>
        <v>-1.509433962264151E-2</v>
      </c>
      <c r="G2236" s="16">
        <f ca="1">IF(ROW()&lt;13,"",AVERAGE(OFFSET(United_States[[#This Row],[% Change]],,,-12)))</f>
        <v>-4.8019977796128939E-3</v>
      </c>
    </row>
    <row r="2237" spans="1:7" x14ac:dyDescent="0.25">
      <c r="A2237" s="1"/>
      <c r="B2237" s="2">
        <v>40124</v>
      </c>
      <c r="C2237" s="1">
        <v>512</v>
      </c>
      <c r="D2237" s="1">
        <f t="shared" si="68"/>
        <v>-10</v>
      </c>
      <c r="E2237" s="1">
        <f ca="1">IF(ROW()&lt;13,"",AVERAGE(OFFSET(United_States[[#This Row],[Last]],,,-12)))</f>
        <v>537.75</v>
      </c>
      <c r="F2237" s="9">
        <f t="shared" si="69"/>
        <v>-1.9157088122605363E-2</v>
      </c>
      <c r="G2237" s="16">
        <f ca="1">IF(ROW()&lt;13,"",AVERAGE(OFFSET(United_States[[#This Row],[% Change]],,,-12)))</f>
        <v>-7.4494728408810579E-3</v>
      </c>
    </row>
    <row r="2238" spans="1:7" x14ac:dyDescent="0.25">
      <c r="A2238" s="1"/>
      <c r="B2238" s="2">
        <v>40131</v>
      </c>
      <c r="C2238" s="1">
        <v>507</v>
      </c>
      <c r="D2238" s="1">
        <f t="shared" si="68"/>
        <v>-5</v>
      </c>
      <c r="E2238" s="1">
        <f ca="1">IF(ROW()&lt;13,"",AVERAGE(OFFSET(United_States[[#This Row],[Last]],,,-12)))</f>
        <v>533.33333333333337</v>
      </c>
      <c r="F2238" s="9">
        <f t="shared" si="69"/>
        <v>-9.765625E-3</v>
      </c>
      <c r="G2238" s="16">
        <f ca="1">IF(ROW()&lt;13,"",AVERAGE(OFFSET(United_States[[#This Row],[% Change]],,,-12)))</f>
        <v>-7.9667150191135606E-3</v>
      </c>
    </row>
    <row r="2239" spans="1:7" x14ac:dyDescent="0.25">
      <c r="A2239" s="1"/>
      <c r="B2239" s="2">
        <v>40138</v>
      </c>
      <c r="C2239" s="1">
        <v>482</v>
      </c>
      <c r="D2239" s="1">
        <f t="shared" si="68"/>
        <v>-25</v>
      </c>
      <c r="E2239" s="1">
        <f ca="1">IF(ROW()&lt;13,"",AVERAGE(OFFSET(United_States[[#This Row],[Last]],,,-12)))</f>
        <v>526.5</v>
      </c>
      <c r="F2239" s="9">
        <f t="shared" si="69"/>
        <v>-4.9309664694280081E-2</v>
      </c>
      <c r="G2239" s="16">
        <f ca="1">IF(ROW()&lt;13,"",AVERAGE(OFFSET(United_States[[#This Row],[% Change]],,,-12)))</f>
        <v>-1.2671091838874998E-2</v>
      </c>
    </row>
    <row r="2240" spans="1:7" x14ac:dyDescent="0.25">
      <c r="A2240" s="1"/>
      <c r="B2240" s="2">
        <v>40145</v>
      </c>
      <c r="C2240" s="1">
        <v>475</v>
      </c>
      <c r="D2240" s="1">
        <f t="shared" si="68"/>
        <v>-7</v>
      </c>
      <c r="E2240" s="1">
        <f ca="1">IF(ROW()&lt;13,"",AVERAGE(OFFSET(United_States[[#This Row],[Last]],,,-12)))</f>
        <v>519.58333333333337</v>
      </c>
      <c r="F2240" s="9">
        <f t="shared" si="69"/>
        <v>-1.4522821576763486E-2</v>
      </c>
      <c r="G2240" s="16">
        <f ca="1">IF(ROW()&lt;13,"",AVERAGE(OFFSET(United_States[[#This Row],[% Change]],,,-12)))</f>
        <v>-1.2994802147576917E-2</v>
      </c>
    </row>
    <row r="2241" spans="1:7" x14ac:dyDescent="0.25">
      <c r="A2241" s="1"/>
      <c r="B2241" s="2">
        <v>40152</v>
      </c>
      <c r="C2241" s="1">
        <v>497</v>
      </c>
      <c r="D2241" s="1">
        <f t="shared" si="68"/>
        <v>22</v>
      </c>
      <c r="E2241" s="1">
        <f ca="1">IF(ROW()&lt;13,"",AVERAGE(OFFSET(United_States[[#This Row],[Last]],,,-12)))</f>
        <v>515.83333333333337</v>
      </c>
      <c r="F2241" s="9">
        <f t="shared" si="69"/>
        <v>4.6315789473684213E-2</v>
      </c>
      <c r="G2241" s="16">
        <f ca="1">IF(ROW()&lt;13,"",AVERAGE(OFFSET(United_States[[#This Row],[% Change]],,,-12)))</f>
        <v>-6.7456667643158988E-3</v>
      </c>
    </row>
    <row r="2242" spans="1:7" x14ac:dyDescent="0.25">
      <c r="A2242" s="1"/>
      <c r="B2242" s="2">
        <v>40159</v>
      </c>
      <c r="C2242" s="1">
        <v>498</v>
      </c>
      <c r="D2242" s="1">
        <f t="shared" ref="D2242:D2305" si="70">C2242-C2241</f>
        <v>1</v>
      </c>
      <c r="E2242" s="1">
        <f ca="1">IF(ROW()&lt;13,"",AVERAGE(OFFSET(United_States[[#This Row],[Last]],,,-12)))</f>
        <v>512.66666666666663</v>
      </c>
      <c r="F2242" s="9">
        <f t="shared" ref="F2242:F2305" si="71">(C2242-C2241)/C2241</f>
        <v>2.012072434607646E-3</v>
      </c>
      <c r="G2242" s="16">
        <f ca="1">IF(ROW()&lt;13,"",AVERAGE(OFFSET(United_States[[#This Row],[% Change]],,,-12)))</f>
        <v>-5.6554848363396769E-3</v>
      </c>
    </row>
    <row r="2243" spans="1:7" x14ac:dyDescent="0.25">
      <c r="A2243" s="1"/>
      <c r="B2243" s="2">
        <v>40166</v>
      </c>
      <c r="C2243" s="1">
        <v>479</v>
      </c>
      <c r="D2243" s="1">
        <f t="shared" si="70"/>
        <v>-19</v>
      </c>
      <c r="E2243" s="1">
        <f ca="1">IF(ROW()&lt;13,"",AVERAGE(OFFSET(United_States[[#This Row],[Last]],,,-12)))</f>
        <v>506.41666666666669</v>
      </c>
      <c r="F2243" s="9">
        <f t="shared" si="71"/>
        <v>-3.8152610441767071E-2</v>
      </c>
      <c r="G2243" s="16">
        <f ca="1">IF(ROW()&lt;13,"",AVERAGE(OFFSET(United_States[[#This Row],[% Change]],,,-12)))</f>
        <v>-1.1633376502506834E-2</v>
      </c>
    </row>
    <row r="2244" spans="1:7" x14ac:dyDescent="0.25">
      <c r="A2244" s="1"/>
      <c r="B2244" s="2">
        <v>40173</v>
      </c>
      <c r="C2244" s="1">
        <v>468</v>
      </c>
      <c r="D2244" s="1">
        <f t="shared" si="70"/>
        <v>-11</v>
      </c>
      <c r="E2244" s="1">
        <f ca="1">IF(ROW()&lt;13,"",AVERAGE(OFFSET(United_States[[#This Row],[Last]],,,-12)))</f>
        <v>501</v>
      </c>
      <c r="F2244" s="9">
        <f t="shared" si="71"/>
        <v>-2.2964509394572025E-2</v>
      </c>
      <c r="G2244" s="16">
        <f ca="1">IF(ROW()&lt;13,"",AVERAGE(OFFSET(United_States[[#This Row],[% Change]],,,-12)))</f>
        <v>-1.0388240853378208E-2</v>
      </c>
    </row>
    <row r="2245" spans="1:7" x14ac:dyDescent="0.25">
      <c r="A2245" s="1"/>
      <c r="B2245" s="2">
        <v>40180</v>
      </c>
      <c r="C2245" s="1">
        <v>456</v>
      </c>
      <c r="D2245" s="1">
        <f t="shared" si="70"/>
        <v>-12</v>
      </c>
      <c r="E2245" s="1">
        <f ca="1">IF(ROW()&lt;13,"",AVERAGE(OFFSET(United_States[[#This Row],[Last]],,,-12)))</f>
        <v>496.41666666666669</v>
      </c>
      <c r="F2245" s="9">
        <f t="shared" si="71"/>
        <v>-2.564102564102564E-2</v>
      </c>
      <c r="G2245" s="16">
        <f ca="1">IF(ROW()&lt;13,"",AVERAGE(OFFSET(United_States[[#This Row],[% Change]],,,-12)))</f>
        <v>-9.0853432090171483E-3</v>
      </c>
    </row>
    <row r="2246" spans="1:7" x14ac:dyDescent="0.25">
      <c r="A2246" s="1"/>
      <c r="B2246" s="2">
        <v>40187</v>
      </c>
      <c r="C2246" s="1">
        <v>469</v>
      </c>
      <c r="D2246" s="1">
        <f t="shared" si="70"/>
        <v>13</v>
      </c>
      <c r="E2246" s="1">
        <f ca="1">IF(ROW()&lt;13,"",AVERAGE(OFFSET(United_States[[#This Row],[Last]],,,-12)))</f>
        <v>491.25</v>
      </c>
      <c r="F2246" s="9">
        <f t="shared" si="71"/>
        <v>2.850877192982456E-2</v>
      </c>
      <c r="G2246" s="16">
        <f ca="1">IF(ROW()&lt;13,"",AVERAGE(OFFSET(United_States[[#This Row],[% Change]],,,-12)))</f>
        <v>-9.9711908189094589E-3</v>
      </c>
    </row>
    <row r="2247" spans="1:7" x14ac:dyDescent="0.25">
      <c r="A2247" s="1"/>
      <c r="B2247" s="2">
        <v>40194</v>
      </c>
      <c r="C2247" s="1">
        <v>507</v>
      </c>
      <c r="D2247" s="1">
        <f t="shared" si="70"/>
        <v>38</v>
      </c>
      <c r="E2247" s="1">
        <f ca="1">IF(ROW()&lt;13,"",AVERAGE(OFFSET(United_States[[#This Row],[Last]],,,-12)))</f>
        <v>489.33333333333331</v>
      </c>
      <c r="F2247" s="9">
        <f t="shared" si="71"/>
        <v>8.1023454157782518E-2</v>
      </c>
      <c r="G2247" s="16">
        <f ca="1">IF(ROW()&lt;13,"",AVERAGE(OFFSET(United_States[[#This Row],[% Change]],,,-12)))</f>
        <v>-3.0622997081463529E-3</v>
      </c>
    </row>
    <row r="2248" spans="1:7" x14ac:dyDescent="0.25">
      <c r="A2248" s="1"/>
      <c r="B2248" s="2">
        <v>40201</v>
      </c>
      <c r="C2248" s="1">
        <v>471</v>
      </c>
      <c r="D2248" s="1">
        <f t="shared" si="70"/>
        <v>-36</v>
      </c>
      <c r="E2248" s="1">
        <f ca="1">IF(ROW()&lt;13,"",AVERAGE(OFFSET(United_States[[#This Row],[Last]],,,-12)))</f>
        <v>485.08333333333331</v>
      </c>
      <c r="F2248" s="9">
        <f t="shared" si="71"/>
        <v>-7.1005917159763315E-2</v>
      </c>
      <c r="G2248" s="16">
        <f ca="1">IF(ROW()&lt;13,"",AVERAGE(OFFSET(United_States[[#This Row],[% Change]],,,-12)))</f>
        <v>-7.7215978362398371E-3</v>
      </c>
    </row>
    <row r="2249" spans="1:7" x14ac:dyDescent="0.25">
      <c r="A2249" s="1"/>
      <c r="B2249" s="2">
        <v>40208</v>
      </c>
      <c r="C2249" s="1">
        <v>496</v>
      </c>
      <c r="D2249" s="1">
        <f t="shared" si="70"/>
        <v>25</v>
      </c>
      <c r="E2249" s="1">
        <f ca="1">IF(ROW()&lt;13,"",AVERAGE(OFFSET(United_States[[#This Row],[Last]],,,-12)))</f>
        <v>483.75</v>
      </c>
      <c r="F2249" s="9">
        <f t="shared" si="71"/>
        <v>5.3078556263269641E-2</v>
      </c>
      <c r="G2249" s="16">
        <f ca="1">IF(ROW()&lt;13,"",AVERAGE(OFFSET(United_States[[#This Row],[% Change]],,,-12)))</f>
        <v>-1.7019608040835868E-3</v>
      </c>
    </row>
    <row r="2250" spans="1:7" x14ac:dyDescent="0.25">
      <c r="A2250" s="1"/>
      <c r="B2250" s="2">
        <v>40215</v>
      </c>
      <c r="C2250" s="1">
        <v>466</v>
      </c>
      <c r="D2250" s="1">
        <f t="shared" si="70"/>
        <v>-30</v>
      </c>
      <c r="E2250" s="1">
        <f ca="1">IF(ROW()&lt;13,"",AVERAGE(OFFSET(United_States[[#This Row],[Last]],,,-12)))</f>
        <v>480.33333333333331</v>
      </c>
      <c r="F2250" s="9">
        <f t="shared" si="71"/>
        <v>-6.0483870967741937E-2</v>
      </c>
      <c r="G2250" s="16">
        <f ca="1">IF(ROW()&lt;13,"",AVERAGE(OFFSET(United_States[[#This Row],[% Change]],,,-12)))</f>
        <v>-5.9284813013954149E-3</v>
      </c>
    </row>
    <row r="2251" spans="1:7" x14ac:dyDescent="0.25">
      <c r="A2251" s="1"/>
      <c r="B2251" s="2">
        <v>40222</v>
      </c>
      <c r="C2251" s="1">
        <v>489</v>
      </c>
      <c r="D2251" s="1">
        <f t="shared" si="70"/>
        <v>23</v>
      </c>
      <c r="E2251" s="1">
        <f ca="1">IF(ROW()&lt;13,"",AVERAGE(OFFSET(United_States[[#This Row],[Last]],,,-12)))</f>
        <v>480.91666666666669</v>
      </c>
      <c r="F2251" s="9">
        <f t="shared" si="71"/>
        <v>4.9356223175965663E-2</v>
      </c>
      <c r="G2251" s="16">
        <f ca="1">IF(ROW()&lt;13,"",AVERAGE(OFFSET(United_States[[#This Row],[% Change]],,,-12)))</f>
        <v>2.2936760211250632E-3</v>
      </c>
    </row>
    <row r="2252" spans="1:7" x14ac:dyDescent="0.25">
      <c r="A2252" s="1"/>
      <c r="B2252" s="2">
        <v>40229</v>
      </c>
      <c r="C2252" s="1">
        <v>500</v>
      </c>
      <c r="D2252" s="1">
        <f t="shared" si="70"/>
        <v>11</v>
      </c>
      <c r="E2252" s="1">
        <f ca="1">IF(ROW()&lt;13,"",AVERAGE(OFFSET(United_States[[#This Row],[Last]],,,-12)))</f>
        <v>483</v>
      </c>
      <c r="F2252" s="9">
        <f t="shared" si="71"/>
        <v>2.2494887525562373E-2</v>
      </c>
      <c r="G2252" s="16">
        <f ca="1">IF(ROW()&lt;13,"",AVERAGE(OFFSET(United_States[[#This Row],[% Change]],,,-12)))</f>
        <v>5.3784851129855512E-3</v>
      </c>
    </row>
    <row r="2253" spans="1:7" x14ac:dyDescent="0.25">
      <c r="A2253" s="1"/>
      <c r="B2253" s="2">
        <v>40236</v>
      </c>
      <c r="C2253" s="1">
        <v>488</v>
      </c>
      <c r="D2253" s="1">
        <f t="shared" si="70"/>
        <v>-12</v>
      </c>
      <c r="E2253" s="1">
        <f ca="1">IF(ROW()&lt;13,"",AVERAGE(OFFSET(United_States[[#This Row],[Last]],,,-12)))</f>
        <v>482.25</v>
      </c>
      <c r="F2253" s="9">
        <f t="shared" si="71"/>
        <v>-2.4E-2</v>
      </c>
      <c r="G2253" s="16">
        <f ca="1">IF(ROW()&lt;13,"",AVERAGE(OFFSET(United_States[[#This Row],[% Change]],,,-12)))</f>
        <v>-4.8116400982146489E-4</v>
      </c>
    </row>
    <row r="2254" spans="1:7" x14ac:dyDescent="0.25">
      <c r="A2254" s="1"/>
      <c r="B2254" s="2">
        <v>40243</v>
      </c>
      <c r="C2254" s="1">
        <v>472</v>
      </c>
      <c r="D2254" s="1">
        <f t="shared" si="70"/>
        <v>-16</v>
      </c>
      <c r="E2254" s="1">
        <f ca="1">IF(ROW()&lt;13,"",AVERAGE(OFFSET(United_States[[#This Row],[Last]],,,-12)))</f>
        <v>480.08333333333331</v>
      </c>
      <c r="F2254" s="9">
        <f t="shared" si="71"/>
        <v>-3.2786885245901641E-2</v>
      </c>
      <c r="G2254" s="16">
        <f ca="1">IF(ROW()&lt;13,"",AVERAGE(OFFSET(United_States[[#This Row],[% Change]],,,-12)))</f>
        <v>-3.381077149863907E-3</v>
      </c>
    </row>
    <row r="2255" spans="1:7" x14ac:dyDescent="0.25">
      <c r="A2255" s="1"/>
      <c r="B2255" s="2">
        <v>40250</v>
      </c>
      <c r="C2255" s="1">
        <v>478</v>
      </c>
      <c r="D2255" s="1">
        <f t="shared" si="70"/>
        <v>6</v>
      </c>
      <c r="E2255" s="1">
        <f ca="1">IF(ROW()&lt;13,"",AVERAGE(OFFSET(United_States[[#This Row],[Last]],,,-12)))</f>
        <v>480</v>
      </c>
      <c r="F2255" s="9">
        <f t="shared" si="71"/>
        <v>1.2711864406779662E-2</v>
      </c>
      <c r="G2255" s="16">
        <f ca="1">IF(ROW()&lt;13,"",AVERAGE(OFFSET(United_States[[#This Row],[% Change]],,,-12)))</f>
        <v>8.576290875149875E-4</v>
      </c>
    </row>
    <row r="2256" spans="1:7" x14ac:dyDescent="0.25">
      <c r="A2256" s="1"/>
      <c r="B2256" s="2">
        <v>40257</v>
      </c>
      <c r="C2256" s="1">
        <v>472</v>
      </c>
      <c r="D2256" s="1">
        <f t="shared" si="70"/>
        <v>-6</v>
      </c>
      <c r="E2256" s="1">
        <f ca="1">IF(ROW()&lt;13,"",AVERAGE(OFFSET(United_States[[#This Row],[Last]],,,-12)))</f>
        <v>480.33333333333331</v>
      </c>
      <c r="F2256" s="9">
        <f t="shared" si="71"/>
        <v>-1.2552301255230125E-2</v>
      </c>
      <c r="G2256" s="16">
        <f ca="1">IF(ROW()&lt;13,"",AVERAGE(OFFSET(United_States[[#This Row],[% Change]],,,-12)))</f>
        <v>1.7253130991268135E-3</v>
      </c>
    </row>
    <row r="2257" spans="1:7" x14ac:dyDescent="0.25">
      <c r="A2257" s="1"/>
      <c r="B2257" s="2">
        <v>40264</v>
      </c>
      <c r="C2257" s="1">
        <v>459</v>
      </c>
      <c r="D2257" s="1">
        <f t="shared" si="70"/>
        <v>-13</v>
      </c>
      <c r="E2257" s="1">
        <f ca="1">IF(ROW()&lt;13,"",AVERAGE(OFFSET(United_States[[#This Row],[Last]],,,-12)))</f>
        <v>480.58333333333331</v>
      </c>
      <c r="F2257" s="9">
        <f t="shared" si="71"/>
        <v>-2.7542372881355932E-2</v>
      </c>
      <c r="G2257" s="16">
        <f ca="1">IF(ROW()&lt;13,"",AVERAGE(OFFSET(United_States[[#This Row],[% Change]],,,-12)))</f>
        <v>1.5668674957659558E-3</v>
      </c>
    </row>
    <row r="2258" spans="1:7" x14ac:dyDescent="0.25">
      <c r="A2258" s="1"/>
      <c r="B2258" s="2">
        <v>40271</v>
      </c>
      <c r="C2258" s="1">
        <v>479</v>
      </c>
      <c r="D2258" s="1">
        <f t="shared" si="70"/>
        <v>20</v>
      </c>
      <c r="E2258" s="1">
        <f ca="1">IF(ROW()&lt;13,"",AVERAGE(OFFSET(United_States[[#This Row],[Last]],,,-12)))</f>
        <v>481.41666666666669</v>
      </c>
      <c r="F2258" s="9">
        <f t="shared" si="71"/>
        <v>4.357298474945534E-2</v>
      </c>
      <c r="G2258" s="16">
        <f ca="1">IF(ROW()&lt;13,"",AVERAGE(OFFSET(United_States[[#This Row],[% Change]],,,-12)))</f>
        <v>2.8222185640685211E-3</v>
      </c>
    </row>
    <row r="2259" spans="1:7" x14ac:dyDescent="0.25">
      <c r="A2259" s="1"/>
      <c r="B2259" s="2">
        <v>40278</v>
      </c>
      <c r="C2259" s="1">
        <v>479</v>
      </c>
      <c r="D2259" s="1">
        <f t="shared" si="70"/>
        <v>0</v>
      </c>
      <c r="E2259" s="1">
        <f ca="1">IF(ROW()&lt;13,"",AVERAGE(OFFSET(United_States[[#This Row],[Last]],,,-12)))</f>
        <v>479.08333333333331</v>
      </c>
      <c r="F2259" s="9">
        <f t="shared" si="71"/>
        <v>0</v>
      </c>
      <c r="G2259" s="16">
        <f ca="1">IF(ROW()&lt;13,"",AVERAGE(OFFSET(United_States[[#This Row],[% Change]],,,-12)))</f>
        <v>-3.9297359490800222E-3</v>
      </c>
    </row>
    <row r="2260" spans="1:7" x14ac:dyDescent="0.25">
      <c r="A2260" s="1"/>
      <c r="B2260" s="2">
        <v>40285</v>
      </c>
      <c r="C2260" s="1">
        <v>469</v>
      </c>
      <c r="D2260" s="1">
        <f t="shared" si="70"/>
        <v>-10</v>
      </c>
      <c r="E2260" s="1">
        <f ca="1">IF(ROW()&lt;13,"",AVERAGE(OFFSET(United_States[[#This Row],[Last]],,,-12)))</f>
        <v>478.91666666666669</v>
      </c>
      <c r="F2260" s="9">
        <f t="shared" si="71"/>
        <v>-2.0876826722338204E-2</v>
      </c>
      <c r="G2260" s="16">
        <f ca="1">IF(ROW()&lt;13,"",AVERAGE(OFFSET(United_States[[#This Row],[% Change]],,,-12)))</f>
        <v>2.4768825403873675E-4</v>
      </c>
    </row>
    <row r="2261" spans="1:7" x14ac:dyDescent="0.25">
      <c r="A2261" s="1"/>
      <c r="B2261" s="2">
        <v>40292</v>
      </c>
      <c r="C2261" s="1">
        <v>449</v>
      </c>
      <c r="D2261" s="1">
        <f t="shared" si="70"/>
        <v>-20</v>
      </c>
      <c r="E2261" s="1">
        <f ca="1">IF(ROW()&lt;13,"",AVERAGE(OFFSET(United_States[[#This Row],[Last]],,,-12)))</f>
        <v>475</v>
      </c>
      <c r="F2261" s="9">
        <f t="shared" si="71"/>
        <v>-4.2643923240938165E-2</v>
      </c>
      <c r="G2261" s="16">
        <f ca="1">IF(ROW()&lt;13,"",AVERAGE(OFFSET(United_States[[#This Row],[% Change]],,,-12)))</f>
        <v>-7.7291850379785807E-3</v>
      </c>
    </row>
    <row r="2262" spans="1:7" x14ac:dyDescent="0.25">
      <c r="A2262" s="1"/>
      <c r="B2262" s="2">
        <v>40299</v>
      </c>
      <c r="C2262" s="1">
        <v>451</v>
      </c>
      <c r="D2262" s="1">
        <f t="shared" si="70"/>
        <v>2</v>
      </c>
      <c r="E2262" s="1">
        <f ca="1">IF(ROW()&lt;13,"",AVERAGE(OFFSET(United_States[[#This Row],[Last]],,,-12)))</f>
        <v>473.75</v>
      </c>
      <c r="F2262" s="9">
        <f t="shared" si="71"/>
        <v>4.4543429844097994E-3</v>
      </c>
      <c r="G2262" s="16">
        <f ca="1">IF(ROW()&lt;13,"",AVERAGE(OFFSET(United_States[[#This Row],[% Change]],,,-12)))</f>
        <v>-2.3176672086326023E-3</v>
      </c>
    </row>
    <row r="2263" spans="1:7" x14ac:dyDescent="0.25">
      <c r="A2263" s="1"/>
      <c r="B2263" s="2">
        <v>40306</v>
      </c>
      <c r="C2263" s="1">
        <v>451</v>
      </c>
      <c r="D2263" s="1">
        <f t="shared" si="70"/>
        <v>0</v>
      </c>
      <c r="E2263" s="1">
        <f ca="1">IF(ROW()&lt;13,"",AVERAGE(OFFSET(United_States[[#This Row],[Last]],,,-12)))</f>
        <v>470.58333333333331</v>
      </c>
      <c r="F2263" s="9">
        <f t="shared" si="71"/>
        <v>0</v>
      </c>
      <c r="G2263" s="16">
        <f ca="1">IF(ROW()&lt;13,"",AVERAGE(OFFSET(United_States[[#This Row],[% Change]],,,-12)))</f>
        <v>-6.4306858066297407E-3</v>
      </c>
    </row>
    <row r="2264" spans="1:7" x14ac:dyDescent="0.25">
      <c r="A2264" s="1"/>
      <c r="B2264" s="2">
        <v>40313</v>
      </c>
      <c r="C2264" s="1">
        <v>474</v>
      </c>
      <c r="D2264" s="1">
        <f t="shared" si="70"/>
        <v>23</v>
      </c>
      <c r="E2264" s="1">
        <f ca="1">IF(ROW()&lt;13,"",AVERAGE(OFFSET(United_States[[#This Row],[Last]],,,-12)))</f>
        <v>468.41666666666669</v>
      </c>
      <c r="F2264" s="9">
        <f t="shared" si="71"/>
        <v>5.0997782705099776E-2</v>
      </c>
      <c r="G2264" s="16">
        <f ca="1">IF(ROW()&lt;13,"",AVERAGE(OFFSET(United_States[[#This Row],[% Change]],,,-12)))</f>
        <v>-4.0554445416682893E-3</v>
      </c>
    </row>
    <row r="2265" spans="1:7" x14ac:dyDescent="0.25">
      <c r="A2265" s="1"/>
      <c r="B2265" s="2">
        <v>40320</v>
      </c>
      <c r="C2265" s="1">
        <v>463</v>
      </c>
      <c r="D2265" s="1">
        <f t="shared" si="70"/>
        <v>-11</v>
      </c>
      <c r="E2265" s="1">
        <f ca="1">IF(ROW()&lt;13,"",AVERAGE(OFFSET(United_States[[#This Row],[Last]],,,-12)))</f>
        <v>466.33333333333331</v>
      </c>
      <c r="F2265" s="9">
        <f t="shared" si="71"/>
        <v>-2.3206751054852322E-2</v>
      </c>
      <c r="G2265" s="16">
        <f ca="1">IF(ROW()&lt;13,"",AVERAGE(OFFSET(United_States[[#This Row],[% Change]],,,-12)))</f>
        <v>-3.9893404629059836E-3</v>
      </c>
    </row>
    <row r="2266" spans="1:7" x14ac:dyDescent="0.25">
      <c r="A2266" s="1"/>
      <c r="B2266" s="2">
        <v>40327</v>
      </c>
      <c r="C2266" s="1">
        <v>458</v>
      </c>
      <c r="D2266" s="1">
        <f t="shared" si="70"/>
        <v>-5</v>
      </c>
      <c r="E2266" s="1">
        <f ca="1">IF(ROW()&lt;13,"",AVERAGE(OFFSET(United_States[[#This Row],[Last]],,,-12)))</f>
        <v>465.16666666666669</v>
      </c>
      <c r="F2266" s="9">
        <f t="shared" si="71"/>
        <v>-1.079913606911447E-2</v>
      </c>
      <c r="G2266" s="16">
        <f ca="1">IF(ROW()&lt;13,"",AVERAGE(OFFSET(United_States[[#This Row],[% Change]],,,-12)))</f>
        <v>-2.157028031507054E-3</v>
      </c>
    </row>
    <row r="2267" spans="1:7" x14ac:dyDescent="0.25">
      <c r="A2267" s="1"/>
      <c r="B2267" s="2">
        <v>40334</v>
      </c>
      <c r="C2267" s="1">
        <v>459</v>
      </c>
      <c r="D2267" s="1">
        <f t="shared" si="70"/>
        <v>1</v>
      </c>
      <c r="E2267" s="1">
        <f ca="1">IF(ROW()&lt;13,"",AVERAGE(OFFSET(United_States[[#This Row],[Last]],,,-12)))</f>
        <v>463.58333333333331</v>
      </c>
      <c r="F2267" s="9">
        <f t="shared" si="71"/>
        <v>2.1834061135371178E-3</v>
      </c>
      <c r="G2267" s="16">
        <f ca="1">IF(ROW()&lt;13,"",AVERAGE(OFFSET(United_States[[#This Row],[% Change]],,,-12)))</f>
        <v>-3.0343995559439329E-3</v>
      </c>
    </row>
    <row r="2268" spans="1:7" x14ac:dyDescent="0.25">
      <c r="A2268" s="1"/>
      <c r="B2268" s="2">
        <v>40341</v>
      </c>
      <c r="C2268" s="1">
        <v>467</v>
      </c>
      <c r="D2268" s="1">
        <f t="shared" si="70"/>
        <v>8</v>
      </c>
      <c r="E2268" s="1">
        <f ca="1">IF(ROW()&lt;13,"",AVERAGE(OFFSET(United_States[[#This Row],[Last]],,,-12)))</f>
        <v>463.16666666666669</v>
      </c>
      <c r="F2268" s="9">
        <f t="shared" si="71"/>
        <v>1.7429193899782137E-2</v>
      </c>
      <c r="G2268" s="16">
        <f ca="1">IF(ROW()&lt;13,"",AVERAGE(OFFSET(United_States[[#This Row],[% Change]],,,-12)))</f>
        <v>-5.3594162635957777E-4</v>
      </c>
    </row>
    <row r="2269" spans="1:7" x14ac:dyDescent="0.25">
      <c r="A2269" s="1"/>
      <c r="B2269" s="2">
        <v>40348</v>
      </c>
      <c r="C2269" s="1">
        <v>452</v>
      </c>
      <c r="D2269" s="1">
        <f t="shared" si="70"/>
        <v>-15</v>
      </c>
      <c r="E2269" s="1">
        <f ca="1">IF(ROW()&lt;13,"",AVERAGE(OFFSET(United_States[[#This Row],[Last]],,,-12)))</f>
        <v>462.58333333333331</v>
      </c>
      <c r="F2269" s="9">
        <f t="shared" si="71"/>
        <v>-3.2119914346895075E-2</v>
      </c>
      <c r="G2269" s="16">
        <f ca="1">IF(ROW()&lt;13,"",AVERAGE(OFFSET(United_States[[#This Row],[% Change]],,,-12)))</f>
        <v>-9.1740341515450573E-4</v>
      </c>
    </row>
    <row r="2270" spans="1:7" x14ac:dyDescent="0.25">
      <c r="A2270" s="1"/>
      <c r="B2270" s="2">
        <v>40355</v>
      </c>
      <c r="C2270" s="1">
        <v>464</v>
      </c>
      <c r="D2270" s="1">
        <f t="shared" si="70"/>
        <v>12</v>
      </c>
      <c r="E2270" s="1">
        <f ca="1">IF(ROW()&lt;13,"",AVERAGE(OFFSET(United_States[[#This Row],[Last]],,,-12)))</f>
        <v>461.33333333333331</v>
      </c>
      <c r="F2270" s="9">
        <f t="shared" si="71"/>
        <v>2.6548672566371681E-2</v>
      </c>
      <c r="G2270" s="16">
        <f ca="1">IF(ROW()&lt;13,"",AVERAGE(OFFSET(United_States[[#This Row],[% Change]],,,-12)))</f>
        <v>-2.3360960970781434E-3</v>
      </c>
    </row>
    <row r="2271" spans="1:7" x14ac:dyDescent="0.25">
      <c r="A2271" s="1"/>
      <c r="B2271" s="2">
        <v>40362</v>
      </c>
      <c r="C2271" s="1">
        <v>454</v>
      </c>
      <c r="D2271" s="1">
        <f t="shared" si="70"/>
        <v>-10</v>
      </c>
      <c r="E2271" s="1">
        <f ca="1">IF(ROW()&lt;13,"",AVERAGE(OFFSET(United_States[[#This Row],[Last]],,,-12)))</f>
        <v>459.25</v>
      </c>
      <c r="F2271" s="9">
        <f t="shared" si="71"/>
        <v>-2.1551724137931036E-2</v>
      </c>
      <c r="G2271" s="16">
        <f ca="1">IF(ROW()&lt;13,"",AVERAGE(OFFSET(United_States[[#This Row],[% Change]],,,-12)))</f>
        <v>-4.1320731085723967E-3</v>
      </c>
    </row>
    <row r="2272" spans="1:7" x14ac:dyDescent="0.25">
      <c r="A2272" s="1"/>
      <c r="B2272" s="2">
        <v>40369</v>
      </c>
      <c r="C2272" s="1">
        <v>439</v>
      </c>
      <c r="D2272" s="1">
        <f t="shared" si="70"/>
        <v>-15</v>
      </c>
      <c r="E2272" s="1">
        <f ca="1">IF(ROW()&lt;13,"",AVERAGE(OFFSET(United_States[[#This Row],[Last]],,,-12)))</f>
        <v>456.75</v>
      </c>
      <c r="F2272" s="9">
        <f t="shared" si="71"/>
        <v>-3.3039647577092511E-2</v>
      </c>
      <c r="G2272" s="16">
        <f ca="1">IF(ROW()&lt;13,"",AVERAGE(OFFSET(United_States[[#This Row],[% Change]],,,-12)))</f>
        <v>-5.1456415131352568E-3</v>
      </c>
    </row>
    <row r="2273" spans="1:7" x14ac:dyDescent="0.25">
      <c r="A2273" s="1"/>
      <c r="B2273" s="2">
        <v>40376</v>
      </c>
      <c r="C2273" s="1">
        <v>462</v>
      </c>
      <c r="D2273" s="1">
        <f t="shared" si="70"/>
        <v>23</v>
      </c>
      <c r="E2273" s="1">
        <f ca="1">IF(ROW()&lt;13,"",AVERAGE(OFFSET(United_States[[#This Row],[Last]],,,-12)))</f>
        <v>457.83333333333331</v>
      </c>
      <c r="F2273" s="9">
        <f t="shared" si="71"/>
        <v>5.2391799544419138E-2</v>
      </c>
      <c r="G2273" s="16">
        <f ca="1">IF(ROW()&lt;13,"",AVERAGE(OFFSET(United_States[[#This Row],[% Change]],,,-12)))</f>
        <v>2.7740020523111856E-3</v>
      </c>
    </row>
    <row r="2274" spans="1:7" x14ac:dyDescent="0.25">
      <c r="A2274" s="1"/>
      <c r="B2274" s="2">
        <v>40383</v>
      </c>
      <c r="C2274" s="1">
        <v>465</v>
      </c>
      <c r="D2274" s="1">
        <f t="shared" si="70"/>
        <v>3</v>
      </c>
      <c r="E2274" s="1">
        <f ca="1">IF(ROW()&lt;13,"",AVERAGE(OFFSET(United_States[[#This Row],[Last]],,,-12)))</f>
        <v>459</v>
      </c>
      <c r="F2274" s="9">
        <f t="shared" si="71"/>
        <v>6.4935064935064939E-3</v>
      </c>
      <c r="G2274" s="16">
        <f ca="1">IF(ROW()&lt;13,"",AVERAGE(OFFSET(United_States[[#This Row],[% Change]],,,-12)))</f>
        <v>2.9439323447359111E-3</v>
      </c>
    </row>
    <row r="2275" spans="1:7" x14ac:dyDescent="0.25">
      <c r="A2275" s="1"/>
      <c r="B2275" s="2">
        <v>40390</v>
      </c>
      <c r="C2275" s="1">
        <v>476</v>
      </c>
      <c r="D2275" s="1">
        <f t="shared" si="70"/>
        <v>11</v>
      </c>
      <c r="E2275" s="1">
        <f ca="1">IF(ROW()&lt;13,"",AVERAGE(OFFSET(United_States[[#This Row],[Last]],,,-12)))</f>
        <v>461.08333333333331</v>
      </c>
      <c r="F2275" s="9">
        <f t="shared" si="71"/>
        <v>2.3655913978494623E-2</v>
      </c>
      <c r="G2275" s="16">
        <f ca="1">IF(ROW()&lt;13,"",AVERAGE(OFFSET(United_States[[#This Row],[% Change]],,,-12)))</f>
        <v>4.9152585096104628E-3</v>
      </c>
    </row>
    <row r="2276" spans="1:7" x14ac:dyDescent="0.25">
      <c r="A2276" s="1"/>
      <c r="B2276" s="2">
        <v>40397</v>
      </c>
      <c r="C2276" s="1">
        <v>483</v>
      </c>
      <c r="D2276" s="1">
        <f t="shared" si="70"/>
        <v>7</v>
      </c>
      <c r="E2276" s="1">
        <f ca="1">IF(ROW()&lt;13,"",AVERAGE(OFFSET(United_States[[#This Row],[Last]],,,-12)))</f>
        <v>461.83333333333331</v>
      </c>
      <c r="F2276" s="9">
        <f t="shared" si="71"/>
        <v>1.4705882352941176E-2</v>
      </c>
      <c r="G2276" s="16">
        <f ca="1">IF(ROW()&lt;13,"",AVERAGE(OFFSET(United_States[[#This Row],[% Change]],,,-12)))</f>
        <v>1.8909334802639118E-3</v>
      </c>
    </row>
    <row r="2277" spans="1:7" x14ac:dyDescent="0.25">
      <c r="A2277" s="1"/>
      <c r="B2277" s="2">
        <v>40404</v>
      </c>
      <c r="C2277" s="1">
        <v>486</v>
      </c>
      <c r="D2277" s="1">
        <f t="shared" si="70"/>
        <v>3</v>
      </c>
      <c r="E2277" s="1">
        <f ca="1">IF(ROW()&lt;13,"",AVERAGE(OFFSET(United_States[[#This Row],[Last]],,,-12)))</f>
        <v>463.75</v>
      </c>
      <c r="F2277" s="9">
        <f t="shared" si="71"/>
        <v>6.2111801242236021E-3</v>
      </c>
      <c r="G2277" s="16">
        <f ca="1">IF(ROW()&lt;13,"",AVERAGE(OFFSET(United_States[[#This Row],[% Change]],,,-12)))</f>
        <v>4.3424277451869055E-3</v>
      </c>
    </row>
    <row r="2278" spans="1:7" x14ac:dyDescent="0.25">
      <c r="A2278" s="1"/>
      <c r="B2278" s="2">
        <v>40411</v>
      </c>
      <c r="C2278" s="1">
        <v>464</v>
      </c>
      <c r="D2278" s="1">
        <f t="shared" si="70"/>
        <v>-22</v>
      </c>
      <c r="E2278" s="1">
        <f ca="1">IF(ROW()&lt;13,"",AVERAGE(OFFSET(United_States[[#This Row],[Last]],,,-12)))</f>
        <v>464.25</v>
      </c>
      <c r="F2278" s="9">
        <f t="shared" si="71"/>
        <v>-4.5267489711934158E-2</v>
      </c>
      <c r="G2278" s="16">
        <f ca="1">IF(ROW()&lt;13,"",AVERAGE(OFFSET(United_States[[#This Row],[% Change]],,,-12)))</f>
        <v>1.4700649416185992E-3</v>
      </c>
    </row>
    <row r="2279" spans="1:7" x14ac:dyDescent="0.25">
      <c r="A2279" s="1"/>
      <c r="B2279" s="2">
        <v>40418</v>
      </c>
      <c r="C2279" s="1">
        <v>467</v>
      </c>
      <c r="D2279" s="1">
        <f t="shared" si="70"/>
        <v>3</v>
      </c>
      <c r="E2279" s="1">
        <f ca="1">IF(ROW()&lt;13,"",AVERAGE(OFFSET(United_States[[#This Row],[Last]],,,-12)))</f>
        <v>464.91666666666669</v>
      </c>
      <c r="F2279" s="9">
        <f t="shared" si="71"/>
        <v>6.4655172413793103E-3</v>
      </c>
      <c r="G2279" s="16">
        <f ca="1">IF(ROW()&lt;13,"",AVERAGE(OFFSET(United_States[[#This Row],[% Change]],,,-12)))</f>
        <v>1.826907535605448E-3</v>
      </c>
    </row>
    <row r="2280" spans="1:7" x14ac:dyDescent="0.25">
      <c r="A2280" s="1"/>
      <c r="B2280" s="2">
        <v>40425</v>
      </c>
      <c r="C2280" s="1">
        <v>452</v>
      </c>
      <c r="D2280" s="1">
        <f t="shared" si="70"/>
        <v>-15</v>
      </c>
      <c r="E2280" s="1">
        <f ca="1">IF(ROW()&lt;13,"",AVERAGE(OFFSET(United_States[[#This Row],[Last]],,,-12)))</f>
        <v>463.66666666666669</v>
      </c>
      <c r="F2280" s="9">
        <f t="shared" si="71"/>
        <v>-3.2119914346895075E-2</v>
      </c>
      <c r="G2280" s="16">
        <f ca="1">IF(ROW()&lt;13,"",AVERAGE(OFFSET(United_States[[#This Row],[% Change]],,,-12)))</f>
        <v>-2.3021848182843193E-3</v>
      </c>
    </row>
    <row r="2281" spans="1:7" x14ac:dyDescent="0.25">
      <c r="A2281" s="1"/>
      <c r="B2281" s="2">
        <v>40432</v>
      </c>
      <c r="C2281" s="1">
        <v>444</v>
      </c>
      <c r="D2281" s="1">
        <f t="shared" si="70"/>
        <v>-8</v>
      </c>
      <c r="E2281" s="1">
        <f ca="1">IF(ROW()&lt;13,"",AVERAGE(OFFSET(United_States[[#This Row],[Last]],,,-12)))</f>
        <v>463</v>
      </c>
      <c r="F2281" s="9">
        <f t="shared" si="71"/>
        <v>-1.7699115044247787E-2</v>
      </c>
      <c r="G2281" s="16">
        <f ca="1">IF(ROW()&lt;13,"",AVERAGE(OFFSET(United_States[[#This Row],[% Change]],,,-12)))</f>
        <v>-1.1004515430637115E-3</v>
      </c>
    </row>
    <row r="2282" spans="1:7" x14ac:dyDescent="0.25">
      <c r="A2282" s="1"/>
      <c r="B2282" s="2">
        <v>40439</v>
      </c>
      <c r="C2282" s="1">
        <v>459</v>
      </c>
      <c r="D2282" s="1">
        <f t="shared" si="70"/>
        <v>15</v>
      </c>
      <c r="E2282" s="1">
        <f ca="1">IF(ROW()&lt;13,"",AVERAGE(OFFSET(United_States[[#This Row],[Last]],,,-12)))</f>
        <v>462.58333333333331</v>
      </c>
      <c r="F2282" s="9">
        <f t="shared" si="71"/>
        <v>3.3783783783783786E-2</v>
      </c>
      <c r="G2282" s="16">
        <f ca="1">IF(ROW()&lt;13,"",AVERAGE(OFFSET(United_States[[#This Row],[% Change]],,,-12)))</f>
        <v>-4.9752560827937052E-4</v>
      </c>
    </row>
    <row r="2283" spans="1:7" x14ac:dyDescent="0.25">
      <c r="A2283" s="1"/>
      <c r="B2283" s="2">
        <v>40446</v>
      </c>
      <c r="C2283" s="1">
        <v>459</v>
      </c>
      <c r="D2283" s="1">
        <f t="shared" si="70"/>
        <v>0</v>
      </c>
      <c r="E2283" s="1">
        <f ca="1">IF(ROW()&lt;13,"",AVERAGE(OFFSET(United_States[[#This Row],[Last]],,,-12)))</f>
        <v>463</v>
      </c>
      <c r="F2283" s="9">
        <f t="shared" si="71"/>
        <v>0</v>
      </c>
      <c r="G2283" s="16">
        <f ca="1">IF(ROW()&lt;13,"",AVERAGE(OFFSET(United_States[[#This Row],[% Change]],,,-12)))</f>
        <v>1.2984514032148835E-3</v>
      </c>
    </row>
    <row r="2284" spans="1:7" x14ac:dyDescent="0.25">
      <c r="A2284" s="1"/>
      <c r="B2284" s="2">
        <v>40453</v>
      </c>
      <c r="C2284" s="1">
        <v>446</v>
      </c>
      <c r="D2284" s="1">
        <f t="shared" si="70"/>
        <v>-13</v>
      </c>
      <c r="E2284" s="1">
        <f ca="1">IF(ROW()&lt;13,"",AVERAGE(OFFSET(United_States[[#This Row],[Last]],,,-12)))</f>
        <v>463.58333333333331</v>
      </c>
      <c r="F2284" s="9">
        <f t="shared" si="71"/>
        <v>-2.8322440087145968E-2</v>
      </c>
      <c r="G2284" s="16">
        <f ca="1">IF(ROW()&lt;13,"",AVERAGE(OFFSET(United_States[[#This Row],[% Change]],,,-12)))</f>
        <v>1.691552027377095E-3</v>
      </c>
    </row>
    <row r="2285" spans="1:7" x14ac:dyDescent="0.25">
      <c r="A2285" s="1"/>
      <c r="B2285" s="2">
        <v>40460</v>
      </c>
      <c r="C2285" s="1">
        <v>459</v>
      </c>
      <c r="D2285" s="1">
        <f t="shared" si="70"/>
        <v>13</v>
      </c>
      <c r="E2285" s="1">
        <f ca="1">IF(ROW()&lt;13,"",AVERAGE(OFFSET(United_States[[#This Row],[Last]],,,-12)))</f>
        <v>463.33333333333331</v>
      </c>
      <c r="F2285" s="9">
        <f t="shared" si="71"/>
        <v>2.914798206278027E-2</v>
      </c>
      <c r="G2285" s="16">
        <f ca="1">IF(ROW()&lt;13,"",AVERAGE(OFFSET(United_States[[#This Row],[% Change]],,,-12)))</f>
        <v>-2.454327627594774E-4</v>
      </c>
    </row>
    <row r="2286" spans="1:7" x14ac:dyDescent="0.25">
      <c r="A2286" s="1"/>
      <c r="B2286" s="2">
        <v>40467</v>
      </c>
      <c r="C2286" s="1">
        <v>444</v>
      </c>
      <c r="D2286" s="1">
        <f t="shared" si="70"/>
        <v>-15</v>
      </c>
      <c r="E2286" s="1">
        <f ca="1">IF(ROW()&lt;13,"",AVERAGE(OFFSET(United_States[[#This Row],[Last]],,,-12)))</f>
        <v>461.58333333333331</v>
      </c>
      <c r="F2286" s="9">
        <f t="shared" si="71"/>
        <v>-3.2679738562091505E-2</v>
      </c>
      <c r="G2286" s="16">
        <f ca="1">IF(ROW()&lt;13,"",AVERAGE(OFFSET(United_States[[#This Row],[% Change]],,,-12)))</f>
        <v>-3.5098698507259776E-3</v>
      </c>
    </row>
    <row r="2287" spans="1:7" x14ac:dyDescent="0.25">
      <c r="A2287" s="1"/>
      <c r="B2287" s="2">
        <v>40474</v>
      </c>
      <c r="C2287" s="1">
        <v>432</v>
      </c>
      <c r="D2287" s="1">
        <f t="shared" si="70"/>
        <v>-12</v>
      </c>
      <c r="E2287" s="1">
        <f ca="1">IF(ROW()&lt;13,"",AVERAGE(OFFSET(United_States[[#This Row],[Last]],,,-12)))</f>
        <v>457.91666666666669</v>
      </c>
      <c r="F2287" s="9">
        <f t="shared" si="71"/>
        <v>-2.7027027027027029E-2</v>
      </c>
      <c r="G2287" s="16">
        <f ca="1">IF(ROW()&lt;13,"",AVERAGE(OFFSET(United_States[[#This Row],[% Change]],,,-12)))</f>
        <v>-7.7334482678527812E-3</v>
      </c>
    </row>
    <row r="2288" spans="1:7" x14ac:dyDescent="0.25">
      <c r="A2288" s="1"/>
      <c r="B2288" s="2">
        <v>40481</v>
      </c>
      <c r="C2288" s="1">
        <v>453</v>
      </c>
      <c r="D2288" s="1">
        <f t="shared" si="70"/>
        <v>21</v>
      </c>
      <c r="E2288" s="1">
        <f ca="1">IF(ROW()&lt;13,"",AVERAGE(OFFSET(United_States[[#This Row],[Last]],,,-12)))</f>
        <v>455.41666666666669</v>
      </c>
      <c r="F2288" s="9">
        <f t="shared" si="71"/>
        <v>4.8611111111111112E-2</v>
      </c>
      <c r="G2288" s="16">
        <f ca="1">IF(ROW()&lt;13,"",AVERAGE(OFFSET(United_States[[#This Row],[% Change]],,,-12)))</f>
        <v>-4.9080125380052868E-3</v>
      </c>
    </row>
    <row r="2289" spans="1:7" x14ac:dyDescent="0.25">
      <c r="A2289" s="1"/>
      <c r="B2289" s="2">
        <v>40488</v>
      </c>
      <c r="C2289" s="1">
        <v>434</v>
      </c>
      <c r="D2289" s="1">
        <f t="shared" si="70"/>
        <v>-19</v>
      </c>
      <c r="E2289" s="1">
        <f ca="1">IF(ROW()&lt;13,"",AVERAGE(OFFSET(United_States[[#This Row],[Last]],,,-12)))</f>
        <v>451.08333333333331</v>
      </c>
      <c r="F2289" s="9">
        <f t="shared" si="71"/>
        <v>-4.194260485651214E-2</v>
      </c>
      <c r="G2289" s="16">
        <f ca="1">IF(ROW()&lt;13,"",AVERAGE(OFFSET(United_States[[#This Row],[% Change]],,,-12)))</f>
        <v>-8.9208279530665988E-3</v>
      </c>
    </row>
    <row r="2290" spans="1:7" x14ac:dyDescent="0.25">
      <c r="A2290" s="1"/>
      <c r="B2290" s="2">
        <v>40495</v>
      </c>
      <c r="C2290" s="1">
        <v>432</v>
      </c>
      <c r="D2290" s="1">
        <f t="shared" si="70"/>
        <v>-2</v>
      </c>
      <c r="E2290" s="1">
        <f ca="1">IF(ROW()&lt;13,"",AVERAGE(OFFSET(United_States[[#This Row],[Last]],,,-12)))</f>
        <v>448.41666666666669</v>
      </c>
      <c r="F2290" s="9">
        <f t="shared" si="71"/>
        <v>-4.608294930875576E-3</v>
      </c>
      <c r="G2290" s="16">
        <f ca="1">IF(ROW()&lt;13,"",AVERAGE(OFFSET(United_States[[#This Row],[% Change]],,,-12)))</f>
        <v>-5.5325617213117162E-3</v>
      </c>
    </row>
    <row r="2291" spans="1:7" x14ac:dyDescent="0.25">
      <c r="A2291" s="1"/>
      <c r="B2291" s="2">
        <v>40502</v>
      </c>
      <c r="C2291" s="1">
        <v>407</v>
      </c>
      <c r="D2291" s="1">
        <f t="shared" si="70"/>
        <v>-25</v>
      </c>
      <c r="E2291" s="1">
        <f ca="1">IF(ROW()&lt;13,"",AVERAGE(OFFSET(United_States[[#This Row],[Last]],,,-12)))</f>
        <v>443.41666666666669</v>
      </c>
      <c r="F2291" s="9">
        <f t="shared" si="71"/>
        <v>-5.7870370370370371E-2</v>
      </c>
      <c r="G2291" s="16">
        <f ca="1">IF(ROW()&lt;13,"",AVERAGE(OFFSET(United_States[[#This Row],[% Change]],,,-12)))</f>
        <v>-1.0893885688957522E-2</v>
      </c>
    </row>
    <row r="2292" spans="1:7" x14ac:dyDescent="0.25">
      <c r="A2292" s="1"/>
      <c r="B2292" s="2">
        <v>40509</v>
      </c>
      <c r="C2292" s="1">
        <v>432</v>
      </c>
      <c r="D2292" s="1">
        <f t="shared" si="70"/>
        <v>25</v>
      </c>
      <c r="E2292" s="1">
        <f ca="1">IF(ROW()&lt;13,"",AVERAGE(OFFSET(United_States[[#This Row],[Last]],,,-12)))</f>
        <v>441.75</v>
      </c>
      <c r="F2292" s="9">
        <f t="shared" si="71"/>
        <v>6.1425061425061427E-2</v>
      </c>
      <c r="G2292" s="16">
        <f ca="1">IF(ROW()&lt;13,"",AVERAGE(OFFSET(United_States[[#This Row],[% Change]],,,-12)))</f>
        <v>-3.0984710412944819E-3</v>
      </c>
    </row>
    <row r="2293" spans="1:7" x14ac:dyDescent="0.25">
      <c r="A2293" s="1"/>
      <c r="B2293" s="2">
        <v>40516</v>
      </c>
      <c r="C2293" s="1">
        <v>428</v>
      </c>
      <c r="D2293" s="1">
        <f t="shared" si="70"/>
        <v>-4</v>
      </c>
      <c r="E2293" s="1">
        <f ca="1">IF(ROW()&lt;13,"",AVERAGE(OFFSET(United_States[[#This Row],[Last]],,,-12)))</f>
        <v>440.41666666666669</v>
      </c>
      <c r="F2293" s="9">
        <f t="shared" si="71"/>
        <v>-9.2592592592592587E-3</v>
      </c>
      <c r="G2293" s="16">
        <f ca="1">IF(ROW()&lt;13,"",AVERAGE(OFFSET(United_States[[#This Row],[% Change]],,,-12)))</f>
        <v>-2.3951497258787712E-3</v>
      </c>
    </row>
    <row r="2294" spans="1:7" x14ac:dyDescent="0.25">
      <c r="A2294" s="1"/>
      <c r="B2294" s="2">
        <v>40523</v>
      </c>
      <c r="C2294" s="1">
        <v>425</v>
      </c>
      <c r="D2294" s="1">
        <f t="shared" si="70"/>
        <v>-3</v>
      </c>
      <c r="E2294" s="1">
        <f ca="1">IF(ROW()&lt;13,"",AVERAGE(OFFSET(United_States[[#This Row],[Last]],,,-12)))</f>
        <v>437.58333333333331</v>
      </c>
      <c r="F2294" s="9">
        <f t="shared" si="71"/>
        <v>-7.0093457943925233E-3</v>
      </c>
      <c r="G2294" s="16">
        <f ca="1">IF(ROW()&lt;13,"",AVERAGE(OFFSET(United_States[[#This Row],[% Change]],,,-12)))</f>
        <v>-5.7945771907267976E-3</v>
      </c>
    </row>
    <row r="2295" spans="1:7" x14ac:dyDescent="0.25">
      <c r="A2295" s="1"/>
      <c r="B2295" s="2">
        <v>40530</v>
      </c>
      <c r="C2295" s="1">
        <v>424</v>
      </c>
      <c r="D2295" s="1">
        <f t="shared" si="70"/>
        <v>-1</v>
      </c>
      <c r="E2295" s="1">
        <f ca="1">IF(ROW()&lt;13,"",AVERAGE(OFFSET(United_States[[#This Row],[Last]],,,-12)))</f>
        <v>434.66666666666669</v>
      </c>
      <c r="F2295" s="9">
        <f t="shared" si="71"/>
        <v>-2.352941176470588E-3</v>
      </c>
      <c r="G2295" s="16">
        <f ca="1">IF(ROW()&lt;13,"",AVERAGE(OFFSET(United_States[[#This Row],[% Change]],,,-12)))</f>
        <v>-5.9906556220993461E-3</v>
      </c>
    </row>
    <row r="2296" spans="1:7" x14ac:dyDescent="0.25">
      <c r="A2296" s="1"/>
      <c r="B2296" s="2">
        <v>40537</v>
      </c>
      <c r="C2296" s="1">
        <v>404</v>
      </c>
      <c r="D2296" s="1">
        <f t="shared" si="70"/>
        <v>-20</v>
      </c>
      <c r="E2296" s="1">
        <f ca="1">IF(ROW()&lt;13,"",AVERAGE(OFFSET(United_States[[#This Row],[Last]],,,-12)))</f>
        <v>431.16666666666669</v>
      </c>
      <c r="F2296" s="9">
        <f t="shared" si="71"/>
        <v>-4.716981132075472E-2</v>
      </c>
      <c r="G2296" s="16">
        <f ca="1">IF(ROW()&lt;13,"",AVERAGE(OFFSET(United_States[[#This Row],[% Change]],,,-12)))</f>
        <v>-7.5612698915667421E-3</v>
      </c>
    </row>
    <row r="2297" spans="1:7" x14ac:dyDescent="0.25">
      <c r="A2297" s="1"/>
      <c r="B2297" s="2">
        <v>40544</v>
      </c>
      <c r="C2297" s="1">
        <v>413</v>
      </c>
      <c r="D2297" s="1">
        <f t="shared" si="70"/>
        <v>9</v>
      </c>
      <c r="E2297" s="1">
        <f ca="1">IF(ROW()&lt;13,"",AVERAGE(OFFSET(United_States[[#This Row],[Last]],,,-12)))</f>
        <v>427.33333333333331</v>
      </c>
      <c r="F2297" s="9">
        <f t="shared" si="71"/>
        <v>2.2277227722772276E-2</v>
      </c>
      <c r="G2297" s="16">
        <f ca="1">IF(ROW()&lt;13,"",AVERAGE(OFFSET(United_States[[#This Row],[% Change]],,,-12)))</f>
        <v>-8.1338327532340746E-3</v>
      </c>
    </row>
    <row r="2298" spans="1:7" x14ac:dyDescent="0.25">
      <c r="A2298" s="1"/>
      <c r="B2298" s="2">
        <v>40551</v>
      </c>
      <c r="C2298" s="1">
        <v>434</v>
      </c>
      <c r="D2298" s="1">
        <f t="shared" si="70"/>
        <v>21</v>
      </c>
      <c r="E2298" s="1">
        <f ca="1">IF(ROW()&lt;13,"",AVERAGE(OFFSET(United_States[[#This Row],[Last]],,,-12)))</f>
        <v>426.5</v>
      </c>
      <c r="F2298" s="9">
        <f t="shared" si="71"/>
        <v>5.0847457627118647E-2</v>
      </c>
      <c r="G2298" s="16">
        <f ca="1">IF(ROW()&lt;13,"",AVERAGE(OFFSET(United_States[[#This Row],[% Change]],,,-12)))</f>
        <v>-1.1732330707998964E-3</v>
      </c>
    </row>
    <row r="2299" spans="1:7" x14ac:dyDescent="0.25">
      <c r="A2299" s="1"/>
      <c r="B2299" s="2">
        <v>40558</v>
      </c>
      <c r="C2299" s="1">
        <v>421</v>
      </c>
      <c r="D2299" s="1">
        <f t="shared" si="70"/>
        <v>-13</v>
      </c>
      <c r="E2299" s="1">
        <f ca="1">IF(ROW()&lt;13,"",AVERAGE(OFFSET(United_States[[#This Row],[Last]],,,-12)))</f>
        <v>425.58333333333331</v>
      </c>
      <c r="F2299" s="9">
        <f t="shared" si="71"/>
        <v>-2.9953917050691243E-2</v>
      </c>
      <c r="G2299" s="16">
        <f ca="1">IF(ROW()&lt;13,"",AVERAGE(OFFSET(United_States[[#This Row],[% Change]],,,-12)))</f>
        <v>-1.4171405727719138E-3</v>
      </c>
    </row>
    <row r="2300" spans="1:7" x14ac:dyDescent="0.25">
      <c r="A2300" s="1"/>
      <c r="B2300" s="2">
        <v>40565</v>
      </c>
      <c r="C2300" s="1">
        <v>446</v>
      </c>
      <c r="D2300" s="1">
        <f t="shared" si="70"/>
        <v>25</v>
      </c>
      <c r="E2300" s="1">
        <f ca="1">IF(ROW()&lt;13,"",AVERAGE(OFFSET(United_States[[#This Row],[Last]],,,-12)))</f>
        <v>425</v>
      </c>
      <c r="F2300" s="9">
        <f t="shared" si="71"/>
        <v>5.9382422802850353E-2</v>
      </c>
      <c r="G2300" s="16">
        <f ca="1">IF(ROW()&lt;13,"",AVERAGE(OFFSET(United_States[[#This Row],[% Change]],,,-12)))</f>
        <v>-5.1953126512697663E-4</v>
      </c>
    </row>
    <row r="2301" spans="1:7" x14ac:dyDescent="0.25">
      <c r="A2301" s="1"/>
      <c r="B2301" s="2">
        <v>40572</v>
      </c>
      <c r="C2301" s="1">
        <v>420</v>
      </c>
      <c r="D2301" s="1">
        <f t="shared" si="70"/>
        <v>-26</v>
      </c>
      <c r="E2301" s="1">
        <f ca="1">IF(ROW()&lt;13,"",AVERAGE(OFFSET(United_States[[#This Row],[Last]],,,-12)))</f>
        <v>423.83333333333331</v>
      </c>
      <c r="F2301" s="9">
        <f t="shared" si="71"/>
        <v>-5.829596412556054E-2</v>
      </c>
      <c r="G2301" s="16">
        <f ca="1">IF(ROW()&lt;13,"",AVERAGE(OFFSET(United_States[[#This Row],[% Change]],,,-12)))</f>
        <v>-1.8823112042143434E-3</v>
      </c>
    </row>
    <row r="2302" spans="1:7" x14ac:dyDescent="0.25">
      <c r="A2302" s="1"/>
      <c r="B2302" s="2">
        <v>40579</v>
      </c>
      <c r="C2302" s="1">
        <v>402</v>
      </c>
      <c r="D2302" s="1">
        <f t="shared" si="70"/>
        <v>-18</v>
      </c>
      <c r="E2302" s="1">
        <f ca="1">IF(ROW()&lt;13,"",AVERAGE(OFFSET(United_States[[#This Row],[Last]],,,-12)))</f>
        <v>421.33333333333331</v>
      </c>
      <c r="F2302" s="9">
        <f t="shared" si="71"/>
        <v>-4.2857142857142858E-2</v>
      </c>
      <c r="G2302" s="16">
        <f ca="1">IF(ROW()&lt;13,"",AVERAGE(OFFSET(United_States[[#This Row],[% Change]],,,-12)))</f>
        <v>-5.0697151980699491E-3</v>
      </c>
    </row>
    <row r="2303" spans="1:7" x14ac:dyDescent="0.25">
      <c r="A2303" s="1"/>
      <c r="B2303" s="2">
        <v>40586</v>
      </c>
      <c r="C2303" s="1">
        <v>425</v>
      </c>
      <c r="D2303" s="1">
        <f t="shared" si="70"/>
        <v>23</v>
      </c>
      <c r="E2303" s="1">
        <f ca="1">IF(ROW()&lt;13,"",AVERAGE(OFFSET(United_States[[#This Row],[Last]],,,-12)))</f>
        <v>422.83333333333331</v>
      </c>
      <c r="F2303" s="9">
        <f t="shared" si="71"/>
        <v>5.721393034825871E-2</v>
      </c>
      <c r="G2303" s="16">
        <f ca="1">IF(ROW()&lt;13,"",AVERAGE(OFFSET(United_States[[#This Row],[% Change]],,,-12)))</f>
        <v>4.5206431951491403E-3</v>
      </c>
    </row>
    <row r="2304" spans="1:7" x14ac:dyDescent="0.25">
      <c r="A2304" s="1"/>
      <c r="B2304" s="2">
        <v>40593</v>
      </c>
      <c r="C2304" s="1">
        <v>394</v>
      </c>
      <c r="D2304" s="1">
        <f t="shared" si="70"/>
        <v>-31</v>
      </c>
      <c r="E2304" s="1">
        <f ca="1">IF(ROW()&lt;13,"",AVERAGE(OFFSET(United_States[[#This Row],[Last]],,,-12)))</f>
        <v>419.66666666666669</v>
      </c>
      <c r="F2304" s="9">
        <f t="shared" si="71"/>
        <v>-7.2941176470588232E-2</v>
      </c>
      <c r="G2304" s="16">
        <f ca="1">IF(ROW()&lt;13,"",AVERAGE(OFFSET(United_States[[#This Row],[% Change]],,,-12)))</f>
        <v>-6.6765432961549973E-3</v>
      </c>
    </row>
    <row r="2305" spans="1:7" x14ac:dyDescent="0.25">
      <c r="A2305" s="1"/>
      <c r="B2305" s="2">
        <v>40600</v>
      </c>
      <c r="C2305" s="1">
        <v>385</v>
      </c>
      <c r="D2305" s="1">
        <f t="shared" si="70"/>
        <v>-9</v>
      </c>
      <c r="E2305" s="1">
        <f ca="1">IF(ROW()&lt;13,"",AVERAGE(OFFSET(United_States[[#This Row],[Last]],,,-12)))</f>
        <v>416.08333333333331</v>
      </c>
      <c r="F2305" s="9">
        <f t="shared" si="71"/>
        <v>-2.2842639593908629E-2</v>
      </c>
      <c r="G2305" s="16">
        <f ca="1">IF(ROW()&lt;13,"",AVERAGE(OFFSET(United_States[[#This Row],[% Change]],,,-12)))</f>
        <v>-7.8084916573757787E-3</v>
      </c>
    </row>
    <row r="2306" spans="1:7" x14ac:dyDescent="0.25">
      <c r="A2306" s="1"/>
      <c r="B2306" s="2">
        <v>40607</v>
      </c>
      <c r="C2306" s="1">
        <v>414</v>
      </c>
      <c r="D2306" s="1">
        <f t="shared" ref="D2306:D2369" si="72">C2306-C2305</f>
        <v>29</v>
      </c>
      <c r="E2306" s="1">
        <f ca="1">IF(ROW()&lt;13,"",AVERAGE(OFFSET(United_States[[#This Row],[Last]],,,-12)))</f>
        <v>415.16666666666669</v>
      </c>
      <c r="F2306" s="9">
        <f t="shared" ref="F2306:F2369" si="73">(C2306-C2305)/C2305</f>
        <v>7.5324675324675322E-2</v>
      </c>
      <c r="G2306" s="16">
        <f ca="1">IF(ROW()&lt;13,"",AVERAGE(OFFSET(United_States[[#This Row],[% Change]],,,-12)))</f>
        <v>-9.4732323078679118E-4</v>
      </c>
    </row>
    <row r="2307" spans="1:7" x14ac:dyDescent="0.25">
      <c r="A2307" s="1"/>
      <c r="B2307" s="2">
        <v>40614</v>
      </c>
      <c r="C2307" s="1">
        <v>404</v>
      </c>
      <c r="D2307" s="1">
        <f t="shared" si="72"/>
        <v>-10</v>
      </c>
      <c r="E2307" s="1">
        <f ca="1">IF(ROW()&lt;13,"",AVERAGE(OFFSET(United_States[[#This Row],[Last]],,,-12)))</f>
        <v>413.5</v>
      </c>
      <c r="F2307" s="9">
        <f t="shared" si="73"/>
        <v>-2.4154589371980676E-2</v>
      </c>
      <c r="G2307" s="16">
        <f ca="1">IF(ROW()&lt;13,"",AVERAGE(OFFSET(United_States[[#This Row],[% Change]],,,-12)))</f>
        <v>-2.7641272470792983E-3</v>
      </c>
    </row>
    <row r="2308" spans="1:7" x14ac:dyDescent="0.25">
      <c r="A2308" s="1"/>
      <c r="B2308" s="2">
        <v>40621</v>
      </c>
      <c r="C2308" s="1">
        <v>407</v>
      </c>
      <c r="D2308" s="1">
        <f t="shared" si="72"/>
        <v>3</v>
      </c>
      <c r="E2308" s="1">
        <f ca="1">IF(ROW()&lt;13,"",AVERAGE(OFFSET(United_States[[#This Row],[Last]],,,-12)))</f>
        <v>413.75</v>
      </c>
      <c r="F2308" s="9">
        <f t="shared" si="73"/>
        <v>7.4257425742574254E-3</v>
      </c>
      <c r="G2308" s="16">
        <f ca="1">IF(ROW()&lt;13,"",AVERAGE(OFFSET(United_States[[#This Row],[% Change]],,,-12)))</f>
        <v>1.7855022441717122E-3</v>
      </c>
    </row>
    <row r="2309" spans="1:7" x14ac:dyDescent="0.25">
      <c r="A2309" s="1"/>
      <c r="B2309" s="2">
        <v>40628</v>
      </c>
      <c r="C2309" s="1">
        <v>399</v>
      </c>
      <c r="D2309" s="1">
        <f t="shared" si="72"/>
        <v>-8</v>
      </c>
      <c r="E2309" s="1">
        <f ca="1">IF(ROW()&lt;13,"",AVERAGE(OFFSET(United_States[[#This Row],[Last]],,,-12)))</f>
        <v>412.58333333333331</v>
      </c>
      <c r="F2309" s="9">
        <f t="shared" si="73"/>
        <v>-1.9656019656019656E-2</v>
      </c>
      <c r="G2309" s="16">
        <f ca="1">IF(ROW()&lt;13,"",AVERAGE(OFFSET(United_States[[#This Row],[% Change]],,,-12)))</f>
        <v>-1.7089350373942814E-3</v>
      </c>
    </row>
    <row r="2310" spans="1:7" x14ac:dyDescent="0.25">
      <c r="A2310" s="1"/>
      <c r="B2310" s="2">
        <v>40635</v>
      </c>
      <c r="C2310" s="1">
        <v>395</v>
      </c>
      <c r="D2310" s="1">
        <f t="shared" si="72"/>
        <v>-4</v>
      </c>
      <c r="E2310" s="1">
        <f ca="1">IF(ROW()&lt;13,"",AVERAGE(OFFSET(United_States[[#This Row],[Last]],,,-12)))</f>
        <v>409.33333333333331</v>
      </c>
      <c r="F2310" s="9">
        <f t="shared" si="73"/>
        <v>-1.0025062656641603E-2</v>
      </c>
      <c r="G2310" s="16">
        <f ca="1">IF(ROW()&lt;13,"",AVERAGE(OFFSET(United_States[[#This Row],[% Change]],,,-12)))</f>
        <v>-6.7816450610409694E-3</v>
      </c>
    </row>
    <row r="2311" spans="1:7" x14ac:dyDescent="0.25">
      <c r="A2311" s="1"/>
      <c r="B2311" s="2">
        <v>40642</v>
      </c>
      <c r="C2311" s="1">
        <v>416</v>
      </c>
      <c r="D2311" s="1">
        <f t="shared" si="72"/>
        <v>21</v>
      </c>
      <c r="E2311" s="1">
        <f ca="1">IF(ROW()&lt;13,"",AVERAGE(OFFSET(United_States[[#This Row],[Last]],,,-12)))</f>
        <v>408.91666666666669</v>
      </c>
      <c r="F2311" s="9">
        <f t="shared" si="73"/>
        <v>5.3164556962025315E-2</v>
      </c>
      <c r="G2311" s="16">
        <f ca="1">IF(ROW()&lt;13,"",AVERAGE(OFFSET(United_States[[#This Row],[% Change]],,,-12)))</f>
        <v>1.4489444001874381E-4</v>
      </c>
    </row>
    <row r="2312" spans="1:7" x14ac:dyDescent="0.25">
      <c r="A2312" s="1"/>
      <c r="B2312" s="2">
        <v>40649</v>
      </c>
      <c r="C2312" s="1">
        <v>402</v>
      </c>
      <c r="D2312" s="1">
        <f t="shared" si="72"/>
        <v>-14</v>
      </c>
      <c r="E2312" s="1">
        <f ca="1">IF(ROW()&lt;13,"",AVERAGE(OFFSET(United_States[[#This Row],[Last]],,,-12)))</f>
        <v>405.25</v>
      </c>
      <c r="F2312" s="9">
        <f t="shared" si="73"/>
        <v>-3.3653846153846152E-2</v>
      </c>
      <c r="G2312" s="16">
        <f ca="1">IF(ROW()&lt;13,"",AVERAGE(OFFSET(United_States[[#This Row],[% Change]],,,-12)))</f>
        <v>-7.6081279730392977E-3</v>
      </c>
    </row>
    <row r="2313" spans="1:7" x14ac:dyDescent="0.25">
      <c r="A2313" s="1"/>
      <c r="B2313" s="2">
        <v>40656</v>
      </c>
      <c r="C2313" s="1">
        <v>422</v>
      </c>
      <c r="D2313" s="1">
        <f t="shared" si="72"/>
        <v>20</v>
      </c>
      <c r="E2313" s="1">
        <f ca="1">IF(ROW()&lt;13,"",AVERAGE(OFFSET(United_States[[#This Row],[Last]],,,-12)))</f>
        <v>405.41666666666669</v>
      </c>
      <c r="F2313" s="9">
        <f t="shared" si="73"/>
        <v>4.975124378109453E-2</v>
      </c>
      <c r="G2313" s="16">
        <f ca="1">IF(ROW()&lt;13,"",AVERAGE(OFFSET(United_States[[#This Row],[% Change]],,,-12)))</f>
        <v>1.3958060191819582E-3</v>
      </c>
    </row>
    <row r="2314" spans="1:7" x14ac:dyDescent="0.25">
      <c r="A2314" s="1"/>
      <c r="B2314" s="2">
        <v>40663</v>
      </c>
      <c r="C2314" s="1">
        <v>468</v>
      </c>
      <c r="D2314" s="1">
        <f t="shared" si="72"/>
        <v>46</v>
      </c>
      <c r="E2314" s="1">
        <f ca="1">IF(ROW()&lt;13,"",AVERAGE(OFFSET(United_States[[#This Row],[Last]],,,-12)))</f>
        <v>410.91666666666669</v>
      </c>
      <c r="F2314" s="9">
        <f t="shared" si="73"/>
        <v>0.10900473933649289</v>
      </c>
      <c r="G2314" s="16">
        <f ca="1">IF(ROW()&lt;13,"",AVERAGE(OFFSET(United_States[[#This Row],[% Change]],,,-12)))</f>
        <v>1.4050962868651604E-2</v>
      </c>
    </row>
    <row r="2315" spans="1:7" x14ac:dyDescent="0.25">
      <c r="A2315" s="1"/>
      <c r="B2315" s="2">
        <v>40670</v>
      </c>
      <c r="C2315" s="1">
        <v>435</v>
      </c>
      <c r="D2315" s="1">
        <f t="shared" si="72"/>
        <v>-33</v>
      </c>
      <c r="E2315" s="1">
        <f ca="1">IF(ROW()&lt;13,"",AVERAGE(OFFSET(United_States[[#This Row],[Last]],,,-12)))</f>
        <v>411.75</v>
      </c>
      <c r="F2315" s="9">
        <f t="shared" si="73"/>
        <v>-7.0512820512820512E-2</v>
      </c>
      <c r="G2315" s="16">
        <f ca="1">IF(ROW()&lt;13,"",AVERAGE(OFFSET(United_States[[#This Row],[% Change]],,,-12)))</f>
        <v>3.4070669635616682E-3</v>
      </c>
    </row>
    <row r="2316" spans="1:7" x14ac:dyDescent="0.25">
      <c r="A2316" s="1"/>
      <c r="B2316" s="2">
        <v>40677</v>
      </c>
      <c r="C2316" s="1">
        <v>414</v>
      </c>
      <c r="D2316" s="1">
        <f t="shared" si="72"/>
        <v>-21</v>
      </c>
      <c r="E2316" s="1">
        <f ca="1">IF(ROW()&lt;13,"",AVERAGE(OFFSET(United_States[[#This Row],[Last]],,,-12)))</f>
        <v>413.41666666666669</v>
      </c>
      <c r="F2316" s="9">
        <f t="shared" si="73"/>
        <v>-4.8275862068965517E-2</v>
      </c>
      <c r="G2316" s="16">
        <f ca="1">IF(ROW()&lt;13,"",AVERAGE(OFFSET(United_States[[#This Row],[% Change]],,,-12)))</f>
        <v>5.4625098303635608E-3</v>
      </c>
    </row>
    <row r="2317" spans="1:7" x14ac:dyDescent="0.25">
      <c r="A2317" s="1"/>
      <c r="B2317" s="2">
        <v>40684</v>
      </c>
      <c r="C2317" s="1">
        <v>423</v>
      </c>
      <c r="D2317" s="1">
        <f t="shared" si="72"/>
        <v>9</v>
      </c>
      <c r="E2317" s="1">
        <f ca="1">IF(ROW()&lt;13,"",AVERAGE(OFFSET(United_States[[#This Row],[Last]],,,-12)))</f>
        <v>416.58333333333331</v>
      </c>
      <c r="F2317" s="9">
        <f t="shared" si="73"/>
        <v>2.1739130434782608E-2</v>
      </c>
      <c r="G2317" s="16">
        <f ca="1">IF(ROW()&lt;13,"",AVERAGE(OFFSET(United_States[[#This Row],[% Change]],,,-12)))</f>
        <v>9.1776573327544981E-3</v>
      </c>
    </row>
    <row r="2318" spans="1:7" x14ac:dyDescent="0.25">
      <c r="A2318" s="1"/>
      <c r="B2318" s="2">
        <v>40691</v>
      </c>
      <c r="C2318" s="1">
        <v>418</v>
      </c>
      <c r="D2318" s="1">
        <f t="shared" si="72"/>
        <v>-5</v>
      </c>
      <c r="E2318" s="1">
        <f ca="1">IF(ROW()&lt;13,"",AVERAGE(OFFSET(United_States[[#This Row],[Last]],,,-12)))</f>
        <v>416.91666666666669</v>
      </c>
      <c r="F2318" s="9">
        <f t="shared" si="73"/>
        <v>-1.1820330969267139E-2</v>
      </c>
      <c r="G2318" s="16">
        <f ca="1">IF(ROW()&lt;13,"",AVERAGE(OFFSET(United_States[[#This Row],[% Change]],,,-12)))</f>
        <v>1.9155734749259602E-3</v>
      </c>
    </row>
    <row r="2319" spans="1:7" x14ac:dyDescent="0.25">
      <c r="A2319" s="1"/>
      <c r="B2319" s="2">
        <v>40698</v>
      </c>
      <c r="C2319" s="1">
        <v>423</v>
      </c>
      <c r="D2319" s="1">
        <f t="shared" si="72"/>
        <v>5</v>
      </c>
      <c r="E2319" s="1">
        <f ca="1">IF(ROW()&lt;13,"",AVERAGE(OFFSET(United_States[[#This Row],[Last]],,,-12)))</f>
        <v>418.5</v>
      </c>
      <c r="F2319" s="9">
        <f t="shared" si="73"/>
        <v>1.1961722488038277E-2</v>
      </c>
      <c r="G2319" s="16">
        <f ca="1">IF(ROW()&lt;13,"",AVERAGE(OFFSET(United_States[[#This Row],[% Change]],,,-12)))</f>
        <v>4.9252661299275394E-3</v>
      </c>
    </row>
    <row r="2320" spans="1:7" x14ac:dyDescent="0.25">
      <c r="A2320" s="1"/>
      <c r="B2320" s="2">
        <v>40705</v>
      </c>
      <c r="C2320" s="1">
        <v>413</v>
      </c>
      <c r="D2320" s="1">
        <f t="shared" si="72"/>
        <v>-10</v>
      </c>
      <c r="E2320" s="1">
        <f ca="1">IF(ROW()&lt;13,"",AVERAGE(OFFSET(United_States[[#This Row],[Last]],,,-12)))</f>
        <v>419</v>
      </c>
      <c r="F2320" s="9">
        <f t="shared" si="73"/>
        <v>-2.3640661938534278E-2</v>
      </c>
      <c r="G2320" s="16">
        <f ca="1">IF(ROW()&lt;13,"",AVERAGE(OFFSET(United_States[[#This Row],[% Change]],,,-12)))</f>
        <v>2.3363990871948966E-3</v>
      </c>
    </row>
    <row r="2321" spans="1:7" x14ac:dyDescent="0.25">
      <c r="A2321" s="1"/>
      <c r="B2321" s="2">
        <v>40712</v>
      </c>
      <c r="C2321" s="1">
        <v>416</v>
      </c>
      <c r="D2321" s="1">
        <f t="shared" si="72"/>
        <v>3</v>
      </c>
      <c r="E2321" s="1">
        <f ca="1">IF(ROW()&lt;13,"",AVERAGE(OFFSET(United_States[[#This Row],[Last]],,,-12)))</f>
        <v>420.41666666666669</v>
      </c>
      <c r="F2321" s="9">
        <f t="shared" si="73"/>
        <v>7.2639225181598066E-3</v>
      </c>
      <c r="G2321" s="16">
        <f ca="1">IF(ROW()&lt;13,"",AVERAGE(OFFSET(United_States[[#This Row],[% Change]],,,-12)))</f>
        <v>4.5797276017098508E-3</v>
      </c>
    </row>
    <row r="2322" spans="1:7" x14ac:dyDescent="0.25">
      <c r="A2322" s="1"/>
      <c r="B2322" s="2">
        <v>40719</v>
      </c>
      <c r="C2322" s="1">
        <v>421</v>
      </c>
      <c r="D2322" s="1">
        <f t="shared" si="72"/>
        <v>5</v>
      </c>
      <c r="E2322" s="1">
        <f ca="1">IF(ROW()&lt;13,"",AVERAGE(OFFSET(United_States[[#This Row],[Last]],,,-12)))</f>
        <v>422.58333333333331</v>
      </c>
      <c r="F2322" s="9">
        <f t="shared" si="73"/>
        <v>1.201923076923077E-2</v>
      </c>
      <c r="G2322" s="16">
        <f ca="1">IF(ROW()&lt;13,"",AVERAGE(OFFSET(United_States[[#This Row],[% Change]],,,-12)))</f>
        <v>6.4167520538658844E-3</v>
      </c>
    </row>
    <row r="2323" spans="1:7" x14ac:dyDescent="0.25">
      <c r="A2323" s="1"/>
      <c r="B2323" s="2">
        <v>40726</v>
      </c>
      <c r="C2323" s="1">
        <v>418</v>
      </c>
      <c r="D2323" s="1">
        <f t="shared" si="72"/>
        <v>-3</v>
      </c>
      <c r="E2323" s="1">
        <f ca="1">IF(ROW()&lt;13,"",AVERAGE(OFFSET(United_States[[#This Row],[Last]],,,-12)))</f>
        <v>422.75</v>
      </c>
      <c r="F2323" s="9">
        <f t="shared" si="73"/>
        <v>-7.1258907363420431E-3</v>
      </c>
      <c r="G2323" s="16">
        <f ca="1">IF(ROW()&lt;13,"",AVERAGE(OFFSET(United_States[[#This Row],[% Change]],,,-12)))</f>
        <v>1.3925480790019382E-3</v>
      </c>
    </row>
    <row r="2324" spans="1:7" x14ac:dyDescent="0.25">
      <c r="A2324" s="1"/>
      <c r="B2324" s="2">
        <v>40733</v>
      </c>
      <c r="C2324" s="1">
        <v>408</v>
      </c>
      <c r="D2324" s="1">
        <f t="shared" si="72"/>
        <v>-10</v>
      </c>
      <c r="E2324" s="1">
        <f ca="1">IF(ROW()&lt;13,"",AVERAGE(OFFSET(United_States[[#This Row],[Last]],,,-12)))</f>
        <v>423.25</v>
      </c>
      <c r="F2324" s="9">
        <f t="shared" si="73"/>
        <v>-2.3923444976076555E-2</v>
      </c>
      <c r="G2324" s="16">
        <f ca="1">IF(ROW()&lt;13,"",AVERAGE(OFFSET(United_States[[#This Row],[% Change]],,,-12)))</f>
        <v>2.2034148438160699E-3</v>
      </c>
    </row>
    <row r="2325" spans="1:7" x14ac:dyDescent="0.25">
      <c r="A2325" s="1"/>
      <c r="B2325" s="2">
        <v>40740</v>
      </c>
      <c r="C2325" s="1">
        <v>420</v>
      </c>
      <c r="D2325" s="1">
        <f t="shared" si="72"/>
        <v>12</v>
      </c>
      <c r="E2325" s="1">
        <f ca="1">IF(ROW()&lt;13,"",AVERAGE(OFFSET(United_States[[#This Row],[Last]],,,-12)))</f>
        <v>423.08333333333331</v>
      </c>
      <c r="F2325" s="9">
        <f t="shared" si="73"/>
        <v>2.9411764705882353E-2</v>
      </c>
      <c r="G2325" s="16">
        <f ca="1">IF(ROW()&lt;13,"",AVERAGE(OFFSET(United_States[[#This Row],[% Change]],,,-12)))</f>
        <v>5.0845825421505508E-4</v>
      </c>
    </row>
    <row r="2326" spans="1:7" x14ac:dyDescent="0.25">
      <c r="A2326" s="1"/>
      <c r="B2326" s="2">
        <v>40747</v>
      </c>
      <c r="C2326" s="1">
        <v>411</v>
      </c>
      <c r="D2326" s="1">
        <f t="shared" si="72"/>
        <v>-9</v>
      </c>
      <c r="E2326" s="1">
        <f ca="1">IF(ROW()&lt;13,"",AVERAGE(OFFSET(United_States[[#This Row],[Last]],,,-12)))</f>
        <v>418.33333333333331</v>
      </c>
      <c r="F2326" s="9">
        <f t="shared" si="73"/>
        <v>-2.1428571428571429E-2</v>
      </c>
      <c r="G2326" s="16">
        <f ca="1">IF(ROW()&lt;13,"",AVERAGE(OFFSET(United_States[[#This Row],[% Change]],,,-12)))</f>
        <v>-1.0360984309540307E-2</v>
      </c>
    </row>
    <row r="2327" spans="1:7" x14ac:dyDescent="0.25">
      <c r="A2327" s="1"/>
      <c r="B2327" s="2">
        <v>40754</v>
      </c>
      <c r="C2327" s="1">
        <v>406</v>
      </c>
      <c r="D2327" s="1">
        <f t="shared" si="72"/>
        <v>-5</v>
      </c>
      <c r="E2327" s="1">
        <f ca="1">IF(ROW()&lt;13,"",AVERAGE(OFFSET(United_States[[#This Row],[Last]],,,-12)))</f>
        <v>415.91666666666669</v>
      </c>
      <c r="F2327" s="9">
        <f t="shared" si="73"/>
        <v>-1.2165450121654502E-2</v>
      </c>
      <c r="G2327" s="16">
        <f ca="1">IF(ROW()&lt;13,"",AVERAGE(OFFSET(United_States[[#This Row],[% Change]],,,-12)))</f>
        <v>-5.4987034436098049E-3</v>
      </c>
    </row>
    <row r="2328" spans="1:7" x14ac:dyDescent="0.25">
      <c r="A2328" s="1"/>
      <c r="B2328" s="2">
        <v>40761</v>
      </c>
      <c r="C2328" s="1">
        <v>405</v>
      </c>
      <c r="D2328" s="1">
        <f t="shared" si="72"/>
        <v>-1</v>
      </c>
      <c r="E2328" s="1">
        <f ca="1">IF(ROW()&lt;13,"",AVERAGE(OFFSET(United_States[[#This Row],[Last]],,,-12)))</f>
        <v>415.16666666666669</v>
      </c>
      <c r="F2328" s="9">
        <f t="shared" si="73"/>
        <v>-2.4630541871921183E-3</v>
      </c>
      <c r="G2328" s="16">
        <f ca="1">IF(ROW()&lt;13,"",AVERAGE(OFFSET(United_States[[#This Row],[% Change]],,,-12)))</f>
        <v>-1.6809694534620208E-3</v>
      </c>
    </row>
    <row r="2329" spans="1:7" x14ac:dyDescent="0.25">
      <c r="A2329" s="1"/>
      <c r="B2329" s="2">
        <v>40768</v>
      </c>
      <c r="C2329" s="1">
        <v>409</v>
      </c>
      <c r="D2329" s="1">
        <f t="shared" si="72"/>
        <v>4</v>
      </c>
      <c r="E2329" s="1">
        <f ca="1">IF(ROW()&lt;13,"",AVERAGE(OFFSET(United_States[[#This Row],[Last]],,,-12)))</f>
        <v>414</v>
      </c>
      <c r="F2329" s="9">
        <f t="shared" si="73"/>
        <v>9.876543209876543E-3</v>
      </c>
      <c r="G2329" s="16">
        <f ca="1">IF(ROW()&lt;13,"",AVERAGE(OFFSET(United_States[[#This Row],[% Change]],,,-12)))</f>
        <v>-2.6695183888708596E-3</v>
      </c>
    </row>
    <row r="2330" spans="1:7" x14ac:dyDescent="0.25">
      <c r="A2330" s="1"/>
      <c r="B2330" s="2">
        <v>40775</v>
      </c>
      <c r="C2330" s="1">
        <v>415</v>
      </c>
      <c r="D2330" s="1">
        <f t="shared" si="72"/>
        <v>6</v>
      </c>
      <c r="E2330" s="1">
        <f ca="1">IF(ROW()&lt;13,"",AVERAGE(OFFSET(United_States[[#This Row],[Last]],,,-12)))</f>
        <v>413.75</v>
      </c>
      <c r="F2330" s="9">
        <f t="shared" si="73"/>
        <v>1.4669926650366748E-2</v>
      </c>
      <c r="G2330" s="16">
        <f ca="1">IF(ROW()&lt;13,"",AVERAGE(OFFSET(United_States[[#This Row],[% Change]],,,-12)))</f>
        <v>-4.6199692056803527E-4</v>
      </c>
    </row>
    <row r="2331" spans="1:7" x14ac:dyDescent="0.25">
      <c r="A2331" s="1"/>
      <c r="B2331" s="2">
        <v>40782</v>
      </c>
      <c r="C2331" s="1">
        <v>409</v>
      </c>
      <c r="D2331" s="1">
        <f t="shared" si="72"/>
        <v>-6</v>
      </c>
      <c r="E2331" s="1">
        <f ca="1">IF(ROW()&lt;13,"",AVERAGE(OFFSET(United_States[[#This Row],[Last]],,,-12)))</f>
        <v>412.58333333333331</v>
      </c>
      <c r="F2331" s="9">
        <f t="shared" si="73"/>
        <v>-1.4457831325301205E-2</v>
      </c>
      <c r="G2331" s="16">
        <f ca="1">IF(ROW()&lt;13,"",AVERAGE(OFFSET(United_States[[#This Row],[% Change]],,,-12)))</f>
        <v>-2.6636264050129924E-3</v>
      </c>
    </row>
    <row r="2332" spans="1:7" x14ac:dyDescent="0.25">
      <c r="A2332" s="1"/>
      <c r="B2332" s="2">
        <v>40789</v>
      </c>
      <c r="C2332" s="1">
        <v>414</v>
      </c>
      <c r="D2332" s="1">
        <f t="shared" si="72"/>
        <v>5</v>
      </c>
      <c r="E2332" s="1">
        <f ca="1">IF(ROW()&lt;13,"",AVERAGE(OFFSET(United_States[[#This Row],[Last]],,,-12)))</f>
        <v>412.66666666666669</v>
      </c>
      <c r="F2332" s="9">
        <f t="shared" si="73"/>
        <v>1.2224938875305624E-2</v>
      </c>
      <c r="G2332" s="16">
        <f ca="1">IF(ROW()&lt;13,"",AVERAGE(OFFSET(United_States[[#This Row],[% Change]],,,-12)))</f>
        <v>3.251736628069996E-4</v>
      </c>
    </row>
    <row r="2333" spans="1:7" x14ac:dyDescent="0.25">
      <c r="A2333" s="1"/>
      <c r="B2333" s="2">
        <v>40796</v>
      </c>
      <c r="C2333" s="1">
        <v>429</v>
      </c>
      <c r="D2333" s="1">
        <f t="shared" si="72"/>
        <v>15</v>
      </c>
      <c r="E2333" s="1">
        <f ca="1">IF(ROW()&lt;13,"",AVERAGE(OFFSET(United_States[[#This Row],[Last]],,,-12)))</f>
        <v>413.75</v>
      </c>
      <c r="F2333" s="9">
        <f t="shared" si="73"/>
        <v>3.6231884057971016E-2</v>
      </c>
      <c r="G2333" s="16">
        <f ca="1">IF(ROW()&lt;13,"",AVERAGE(OFFSET(United_States[[#This Row],[% Change]],,,-12)))</f>
        <v>2.7391704577912671E-3</v>
      </c>
    </row>
    <row r="2334" spans="1:7" x14ac:dyDescent="0.25">
      <c r="A2334" s="1"/>
      <c r="B2334" s="2">
        <v>40803</v>
      </c>
      <c r="C2334" s="1">
        <v>422</v>
      </c>
      <c r="D2334" s="1">
        <f t="shared" si="72"/>
        <v>-7</v>
      </c>
      <c r="E2334" s="1">
        <f ca="1">IF(ROW()&lt;13,"",AVERAGE(OFFSET(United_States[[#This Row],[Last]],,,-12)))</f>
        <v>413.83333333333331</v>
      </c>
      <c r="F2334" s="9">
        <f t="shared" si="73"/>
        <v>-1.6317016317016316E-2</v>
      </c>
      <c r="G2334" s="16">
        <f ca="1">IF(ROW()&lt;13,"",AVERAGE(OFFSET(United_States[[#This Row],[% Change]],,,-12)))</f>
        <v>3.7781653393734296E-4</v>
      </c>
    </row>
    <row r="2335" spans="1:7" x14ac:dyDescent="0.25">
      <c r="A2335" s="1"/>
      <c r="B2335" s="2">
        <v>40810</v>
      </c>
      <c r="C2335" s="1">
        <v>406</v>
      </c>
      <c r="D2335" s="1">
        <f t="shared" si="72"/>
        <v>-16</v>
      </c>
      <c r="E2335" s="1">
        <f ca="1">IF(ROW()&lt;13,"",AVERAGE(OFFSET(United_States[[#This Row],[Last]],,,-12)))</f>
        <v>412.83333333333331</v>
      </c>
      <c r="F2335" s="9">
        <f t="shared" si="73"/>
        <v>-3.7914691943127965E-2</v>
      </c>
      <c r="G2335" s="16">
        <f ca="1">IF(ROW()&lt;13,"",AVERAGE(OFFSET(United_States[[#This Row],[% Change]],,,-12)))</f>
        <v>-2.1879168999614836E-3</v>
      </c>
    </row>
    <row r="2336" spans="1:7" x14ac:dyDescent="0.25">
      <c r="A2336" s="1"/>
      <c r="B2336" s="2">
        <v>40817</v>
      </c>
      <c r="C2336" s="1">
        <v>405</v>
      </c>
      <c r="D2336" s="1">
        <f t="shared" si="72"/>
        <v>-1</v>
      </c>
      <c r="E2336" s="1">
        <f ca="1">IF(ROW()&lt;13,"",AVERAGE(OFFSET(United_States[[#This Row],[Last]],,,-12)))</f>
        <v>412.58333333333331</v>
      </c>
      <c r="F2336" s="9">
        <f t="shared" si="73"/>
        <v>-2.4630541871921183E-3</v>
      </c>
      <c r="G2336" s="16">
        <f ca="1">IF(ROW()&lt;13,"",AVERAGE(OFFSET(United_States[[#This Row],[% Change]],,,-12)))</f>
        <v>-3.9955100088778116E-4</v>
      </c>
    </row>
    <row r="2337" spans="1:7" x14ac:dyDescent="0.25">
      <c r="A2337" s="1"/>
      <c r="B2337" s="2">
        <v>40824</v>
      </c>
      <c r="C2337" s="1">
        <v>410</v>
      </c>
      <c r="D2337" s="1">
        <f t="shared" si="72"/>
        <v>5</v>
      </c>
      <c r="E2337" s="1">
        <f ca="1">IF(ROW()&lt;13,"",AVERAGE(OFFSET(United_States[[#This Row],[Last]],,,-12)))</f>
        <v>411.75</v>
      </c>
      <c r="F2337" s="9">
        <f t="shared" si="73"/>
        <v>1.2345679012345678E-2</v>
      </c>
      <c r="G2337" s="16">
        <f ca="1">IF(ROW()&lt;13,"",AVERAGE(OFFSET(United_States[[#This Row],[% Change]],,,-12)))</f>
        <v>-1.8217248086825032E-3</v>
      </c>
    </row>
    <row r="2338" spans="1:7" x14ac:dyDescent="0.25">
      <c r="A2338" s="1"/>
      <c r="B2338" s="2">
        <v>40831</v>
      </c>
      <c r="C2338" s="1">
        <v>395</v>
      </c>
      <c r="D2338" s="1">
        <f t="shared" si="72"/>
        <v>-15</v>
      </c>
      <c r="E2338" s="1">
        <f ca="1">IF(ROW()&lt;13,"",AVERAGE(OFFSET(United_States[[#This Row],[Last]],,,-12)))</f>
        <v>410.41666666666669</v>
      </c>
      <c r="F2338" s="9">
        <f t="shared" si="73"/>
        <v>-3.6585365853658534E-2</v>
      </c>
      <c r="G2338" s="16">
        <f ca="1">IF(ROW()&lt;13,"",AVERAGE(OFFSET(United_States[[#This Row],[% Change]],,,-12)))</f>
        <v>-3.0847910107730959E-3</v>
      </c>
    </row>
    <row r="2339" spans="1:7" x14ac:dyDescent="0.25">
      <c r="A2339" s="1"/>
      <c r="B2339" s="2">
        <v>40838</v>
      </c>
      <c r="C2339" s="1">
        <v>403</v>
      </c>
      <c r="D2339" s="1">
        <f t="shared" si="72"/>
        <v>8</v>
      </c>
      <c r="E2339" s="1">
        <f ca="1">IF(ROW()&lt;13,"",AVERAGE(OFFSET(United_States[[#This Row],[Last]],,,-12)))</f>
        <v>410.16666666666669</v>
      </c>
      <c r="F2339" s="9">
        <f t="shared" si="73"/>
        <v>2.0253164556962026E-2</v>
      </c>
      <c r="G2339" s="16">
        <f ca="1">IF(ROW()&lt;13,"",AVERAGE(OFFSET(United_States[[#This Row],[% Change]],,,-12)))</f>
        <v>-3.8323978755505232E-4</v>
      </c>
    </row>
    <row r="2340" spans="1:7" x14ac:dyDescent="0.25">
      <c r="A2340" s="1"/>
      <c r="B2340" s="2">
        <v>40845</v>
      </c>
      <c r="C2340" s="1">
        <v>399</v>
      </c>
      <c r="D2340" s="1">
        <f t="shared" si="72"/>
        <v>-4</v>
      </c>
      <c r="E2340" s="1">
        <f ca="1">IF(ROW()&lt;13,"",AVERAGE(OFFSET(United_States[[#This Row],[Last]],,,-12)))</f>
        <v>409.66666666666669</v>
      </c>
      <c r="F2340" s="9">
        <f t="shared" si="73"/>
        <v>-9.9255583126550868E-3</v>
      </c>
      <c r="G2340" s="16">
        <f ca="1">IF(ROW()&lt;13,"",AVERAGE(OFFSET(United_States[[#This Row],[% Change]],,,-12)))</f>
        <v>-1.0051151313436322E-3</v>
      </c>
    </row>
    <row r="2341" spans="1:7" x14ac:dyDescent="0.25">
      <c r="A2341" s="1"/>
      <c r="B2341" s="2">
        <v>40852</v>
      </c>
      <c r="C2341" s="1">
        <v>392</v>
      </c>
      <c r="D2341" s="1">
        <f t="shared" si="72"/>
        <v>-7</v>
      </c>
      <c r="E2341" s="1">
        <f ca="1">IF(ROW()&lt;13,"",AVERAGE(OFFSET(United_States[[#This Row],[Last]],,,-12)))</f>
        <v>408.25</v>
      </c>
      <c r="F2341" s="9">
        <f t="shared" si="73"/>
        <v>-1.7543859649122806E-2</v>
      </c>
      <c r="G2341" s="16">
        <f ca="1">IF(ROW()&lt;13,"",AVERAGE(OFFSET(United_States[[#This Row],[% Change]],,,-12)))</f>
        <v>-3.2901487029269121E-3</v>
      </c>
    </row>
    <row r="2342" spans="1:7" x14ac:dyDescent="0.25">
      <c r="A2342" s="1"/>
      <c r="B2342" s="2">
        <v>40859</v>
      </c>
      <c r="C2342" s="1">
        <v>383</v>
      </c>
      <c r="D2342" s="1">
        <f t="shared" si="72"/>
        <v>-9</v>
      </c>
      <c r="E2342" s="1">
        <f ca="1">IF(ROW()&lt;13,"",AVERAGE(OFFSET(United_States[[#This Row],[Last]],,,-12)))</f>
        <v>405.58333333333331</v>
      </c>
      <c r="F2342" s="9">
        <f t="shared" si="73"/>
        <v>-2.2959183673469389E-2</v>
      </c>
      <c r="G2342" s="16">
        <f ca="1">IF(ROW()&lt;13,"",AVERAGE(OFFSET(United_States[[#This Row],[% Change]],,,-12)))</f>
        <v>-6.425907896579923E-3</v>
      </c>
    </row>
    <row r="2343" spans="1:7" x14ac:dyDescent="0.25">
      <c r="A2343" s="1"/>
      <c r="B2343" s="2">
        <v>40866</v>
      </c>
      <c r="C2343" s="1">
        <v>385</v>
      </c>
      <c r="D2343" s="1">
        <f t="shared" si="72"/>
        <v>2</v>
      </c>
      <c r="E2343" s="1">
        <f ca="1">IF(ROW()&lt;13,"",AVERAGE(OFFSET(United_States[[#This Row],[Last]],,,-12)))</f>
        <v>403.58333333333331</v>
      </c>
      <c r="F2343" s="9">
        <f t="shared" si="73"/>
        <v>5.2219321148825066E-3</v>
      </c>
      <c r="G2343" s="16">
        <f ca="1">IF(ROW()&lt;13,"",AVERAGE(OFFSET(United_States[[#This Row],[% Change]],,,-12)))</f>
        <v>-4.785927609897947E-3</v>
      </c>
    </row>
    <row r="2344" spans="1:7" x14ac:dyDescent="0.25">
      <c r="A2344" s="1"/>
      <c r="B2344" s="2">
        <v>40873</v>
      </c>
      <c r="C2344" s="1">
        <v>397</v>
      </c>
      <c r="D2344" s="1">
        <f t="shared" si="72"/>
        <v>12</v>
      </c>
      <c r="E2344" s="1">
        <f ca="1">IF(ROW()&lt;13,"",AVERAGE(OFFSET(United_States[[#This Row],[Last]],,,-12)))</f>
        <v>402.16666666666669</v>
      </c>
      <c r="F2344" s="9">
        <f t="shared" si="73"/>
        <v>3.1168831168831169E-2</v>
      </c>
      <c r="G2344" s="16">
        <f ca="1">IF(ROW()&lt;13,"",AVERAGE(OFFSET(United_States[[#This Row],[% Change]],,,-12)))</f>
        <v>-3.2072699187708185E-3</v>
      </c>
    </row>
    <row r="2345" spans="1:7" x14ac:dyDescent="0.25">
      <c r="A2345" s="1"/>
      <c r="B2345" s="2">
        <v>40880</v>
      </c>
      <c r="C2345" s="1">
        <v>387</v>
      </c>
      <c r="D2345" s="1">
        <f t="shared" si="72"/>
        <v>-10</v>
      </c>
      <c r="E2345" s="1">
        <f ca="1">IF(ROW()&lt;13,"",AVERAGE(OFFSET(United_States[[#This Row],[Last]],,,-12)))</f>
        <v>398.66666666666669</v>
      </c>
      <c r="F2345" s="9">
        <f t="shared" si="73"/>
        <v>-2.5188916876574308E-2</v>
      </c>
      <c r="G2345" s="16">
        <f ca="1">IF(ROW()&lt;13,"",AVERAGE(OFFSET(United_States[[#This Row],[% Change]],,,-12)))</f>
        <v>-8.3256699966495953E-3</v>
      </c>
    </row>
    <row r="2346" spans="1:7" x14ac:dyDescent="0.25">
      <c r="A2346" s="1"/>
      <c r="B2346" s="2">
        <v>40887</v>
      </c>
      <c r="C2346" s="1">
        <v>368</v>
      </c>
      <c r="D2346" s="1">
        <f t="shared" si="72"/>
        <v>-19</v>
      </c>
      <c r="E2346" s="1">
        <f ca="1">IF(ROW()&lt;13,"",AVERAGE(OFFSET(United_States[[#This Row],[Last]],,,-12)))</f>
        <v>394.16666666666669</v>
      </c>
      <c r="F2346" s="9">
        <f t="shared" si="73"/>
        <v>-4.909560723514212E-2</v>
      </c>
      <c r="G2346" s="16">
        <f ca="1">IF(ROW()&lt;13,"",AVERAGE(OFFSET(United_States[[#This Row],[% Change]],,,-12)))</f>
        <v>-1.1057219239826747E-2</v>
      </c>
    </row>
    <row r="2347" spans="1:7" x14ac:dyDescent="0.25">
      <c r="A2347" s="1"/>
      <c r="B2347" s="2">
        <v>40894</v>
      </c>
      <c r="C2347" s="1">
        <v>368</v>
      </c>
      <c r="D2347" s="1">
        <f t="shared" si="72"/>
        <v>0</v>
      </c>
      <c r="E2347" s="1">
        <f ca="1">IF(ROW()&lt;13,"",AVERAGE(OFFSET(United_States[[#This Row],[Last]],,,-12)))</f>
        <v>391</v>
      </c>
      <c r="F2347" s="9">
        <f t="shared" si="73"/>
        <v>0</v>
      </c>
      <c r="G2347" s="16">
        <f ca="1">IF(ROW()&lt;13,"",AVERAGE(OFFSET(United_States[[#This Row],[% Change]],,,-12)))</f>
        <v>-7.8976615778994161E-3</v>
      </c>
    </row>
    <row r="2348" spans="1:7" x14ac:dyDescent="0.25">
      <c r="A2348" s="1"/>
      <c r="B2348" s="2">
        <v>40901</v>
      </c>
      <c r="C2348" s="1">
        <v>386</v>
      </c>
      <c r="D2348" s="1">
        <f t="shared" si="72"/>
        <v>18</v>
      </c>
      <c r="E2348" s="1">
        <f ca="1">IF(ROW()&lt;13,"",AVERAGE(OFFSET(United_States[[#This Row],[Last]],,,-12)))</f>
        <v>389.41666666666669</v>
      </c>
      <c r="F2348" s="9">
        <f t="shared" si="73"/>
        <v>4.8913043478260872E-2</v>
      </c>
      <c r="G2348" s="16">
        <f ca="1">IF(ROW()&lt;13,"",AVERAGE(OFFSET(United_States[[#This Row],[% Change]],,,-12)))</f>
        <v>-3.6163201057783337E-3</v>
      </c>
    </row>
    <row r="2349" spans="1:7" x14ac:dyDescent="0.25">
      <c r="A2349" s="1"/>
      <c r="B2349" s="2">
        <v>40908</v>
      </c>
      <c r="C2349" s="1">
        <v>376</v>
      </c>
      <c r="D2349" s="1">
        <f t="shared" si="72"/>
        <v>-10</v>
      </c>
      <c r="E2349" s="1">
        <f ca="1">IF(ROW()&lt;13,"",AVERAGE(OFFSET(United_States[[#This Row],[Last]],,,-12)))</f>
        <v>386.58333333333331</v>
      </c>
      <c r="F2349" s="9">
        <f t="shared" si="73"/>
        <v>-2.5906735751295335E-2</v>
      </c>
      <c r="G2349" s="16">
        <f ca="1">IF(ROW()&lt;13,"",AVERAGE(OFFSET(United_States[[#This Row],[% Change]],,,-12)))</f>
        <v>-6.8040213360817522E-3</v>
      </c>
    </row>
    <row r="2350" spans="1:7" x14ac:dyDescent="0.25">
      <c r="A2350" s="1"/>
      <c r="B2350" s="2">
        <v>40915</v>
      </c>
      <c r="C2350" s="1">
        <v>391</v>
      </c>
      <c r="D2350" s="1">
        <f t="shared" si="72"/>
        <v>15</v>
      </c>
      <c r="E2350" s="1">
        <f ca="1">IF(ROW()&lt;13,"",AVERAGE(OFFSET(United_States[[#This Row],[Last]],,,-12)))</f>
        <v>386.25</v>
      </c>
      <c r="F2350" s="9">
        <f t="shared" si="73"/>
        <v>3.9893617021276598E-2</v>
      </c>
      <c r="G2350" s="16">
        <f ca="1">IF(ROW()&lt;13,"",AVERAGE(OFFSET(United_States[[#This Row],[% Change]],,,-12)))</f>
        <v>-4.3077276317049035E-4</v>
      </c>
    </row>
    <row r="2351" spans="1:7" x14ac:dyDescent="0.25">
      <c r="A2351" s="1"/>
      <c r="B2351" s="2">
        <v>40922</v>
      </c>
      <c r="C2351" s="1">
        <v>367</v>
      </c>
      <c r="D2351" s="1">
        <f t="shared" si="72"/>
        <v>-24</v>
      </c>
      <c r="E2351" s="1">
        <f ca="1">IF(ROW()&lt;13,"",AVERAGE(OFFSET(United_States[[#This Row],[Last]],,,-12)))</f>
        <v>383.25</v>
      </c>
      <c r="F2351" s="9">
        <f t="shared" si="73"/>
        <v>-6.1381074168797956E-2</v>
      </c>
      <c r="G2351" s="16">
        <f ca="1">IF(ROW()&lt;13,"",AVERAGE(OFFSET(United_States[[#This Row],[% Change]],,,-12)))</f>
        <v>-7.2336259903171551E-3</v>
      </c>
    </row>
    <row r="2352" spans="1:7" x14ac:dyDescent="0.25">
      <c r="A2352" s="1"/>
      <c r="B2352" s="2">
        <v>40929</v>
      </c>
      <c r="C2352" s="1">
        <v>381</v>
      </c>
      <c r="D2352" s="1">
        <f t="shared" si="72"/>
        <v>14</v>
      </c>
      <c r="E2352" s="1">
        <f ca="1">IF(ROW()&lt;13,"",AVERAGE(OFFSET(United_States[[#This Row],[Last]],,,-12)))</f>
        <v>381.75</v>
      </c>
      <c r="F2352" s="9">
        <f t="shared" si="73"/>
        <v>3.8147138964577658E-2</v>
      </c>
      <c r="G2352" s="16">
        <f ca="1">IF(ROW()&lt;13,"",AVERAGE(OFFSET(United_States[[#This Row],[% Change]],,,-12)))</f>
        <v>-3.2275678838810922E-3</v>
      </c>
    </row>
    <row r="2353" spans="1:7" x14ac:dyDescent="0.25">
      <c r="A2353" s="1"/>
      <c r="B2353" s="2">
        <v>40936</v>
      </c>
      <c r="C2353" s="1">
        <v>372</v>
      </c>
      <c r="D2353" s="1">
        <f t="shared" si="72"/>
        <v>-9</v>
      </c>
      <c r="E2353" s="1">
        <f ca="1">IF(ROW()&lt;13,"",AVERAGE(OFFSET(United_States[[#This Row],[Last]],,,-12)))</f>
        <v>380.08333333333331</v>
      </c>
      <c r="F2353" s="9">
        <f t="shared" si="73"/>
        <v>-2.3622047244094488E-2</v>
      </c>
      <c r="G2353" s="16">
        <f ca="1">IF(ROW()&lt;13,"",AVERAGE(OFFSET(United_States[[#This Row],[% Change]],,,-12)))</f>
        <v>-3.734083516795399E-3</v>
      </c>
    </row>
    <row r="2354" spans="1:7" x14ac:dyDescent="0.25">
      <c r="A2354" s="1"/>
      <c r="B2354" s="2">
        <v>40943</v>
      </c>
      <c r="C2354" s="1">
        <v>368</v>
      </c>
      <c r="D2354" s="1">
        <f t="shared" si="72"/>
        <v>-4</v>
      </c>
      <c r="E2354" s="1">
        <f ca="1">IF(ROW()&lt;13,"",AVERAGE(OFFSET(United_States[[#This Row],[Last]],,,-12)))</f>
        <v>378.83333333333331</v>
      </c>
      <c r="F2354" s="9">
        <f t="shared" si="73"/>
        <v>-1.0752688172043012E-2</v>
      </c>
      <c r="G2354" s="16">
        <f ca="1">IF(ROW()&lt;13,"",AVERAGE(OFFSET(United_States[[#This Row],[% Change]],,,-12)))</f>
        <v>-2.7168755583432008E-3</v>
      </c>
    </row>
    <row r="2355" spans="1:7" x14ac:dyDescent="0.25">
      <c r="A2355" s="1"/>
      <c r="B2355" s="2">
        <v>40950</v>
      </c>
      <c r="C2355" s="1">
        <v>361</v>
      </c>
      <c r="D2355" s="1">
        <f t="shared" si="72"/>
        <v>-7</v>
      </c>
      <c r="E2355" s="1">
        <f ca="1">IF(ROW()&lt;13,"",AVERAGE(OFFSET(United_States[[#This Row],[Last]],,,-12)))</f>
        <v>376.83333333333331</v>
      </c>
      <c r="F2355" s="9">
        <f t="shared" si="73"/>
        <v>-1.9021739130434784E-2</v>
      </c>
      <c r="G2355" s="16">
        <f ca="1">IF(ROW()&lt;13,"",AVERAGE(OFFSET(United_States[[#This Row],[% Change]],,,-12)))</f>
        <v>-4.7371814954529747E-3</v>
      </c>
    </row>
    <row r="2356" spans="1:7" x14ac:dyDescent="0.25">
      <c r="A2356" s="1"/>
      <c r="B2356" s="2">
        <v>40957</v>
      </c>
      <c r="C2356" s="1">
        <v>359</v>
      </c>
      <c r="D2356" s="1">
        <f t="shared" si="72"/>
        <v>-2</v>
      </c>
      <c r="E2356" s="1">
        <f ca="1">IF(ROW()&lt;13,"",AVERAGE(OFFSET(United_States[[#This Row],[Last]],,,-12)))</f>
        <v>373.66666666666669</v>
      </c>
      <c r="F2356" s="9">
        <f t="shared" si="73"/>
        <v>-5.5401662049861496E-3</v>
      </c>
      <c r="G2356" s="16">
        <f ca="1">IF(ROW()&lt;13,"",AVERAGE(OFFSET(United_States[[#This Row],[% Change]],,,-12)))</f>
        <v>-7.7962646099377529E-3</v>
      </c>
    </row>
    <row r="2357" spans="1:7" x14ac:dyDescent="0.25">
      <c r="A2357" s="1"/>
      <c r="B2357" s="2">
        <v>40964</v>
      </c>
      <c r="C2357" s="1">
        <v>365</v>
      </c>
      <c r="D2357" s="1">
        <f t="shared" si="72"/>
        <v>6</v>
      </c>
      <c r="E2357" s="1">
        <f ca="1">IF(ROW()&lt;13,"",AVERAGE(OFFSET(United_States[[#This Row],[Last]],,,-12)))</f>
        <v>371.83333333333331</v>
      </c>
      <c r="F2357" s="9">
        <f t="shared" si="73"/>
        <v>1.6713091922005572E-2</v>
      </c>
      <c r="G2357" s="16">
        <f ca="1">IF(ROW()&lt;13,"",AVERAGE(OFFSET(United_States[[#This Row],[% Change]],,,-12)))</f>
        <v>-4.3044305433894287E-3</v>
      </c>
    </row>
    <row r="2358" spans="1:7" x14ac:dyDescent="0.25">
      <c r="A2358" s="1"/>
      <c r="B2358" s="2">
        <v>40971</v>
      </c>
      <c r="C2358" s="1">
        <v>375</v>
      </c>
      <c r="D2358" s="1">
        <f t="shared" si="72"/>
        <v>10</v>
      </c>
      <c r="E2358" s="1">
        <f ca="1">IF(ROW()&lt;13,"",AVERAGE(OFFSET(United_States[[#This Row],[Last]],,,-12)))</f>
        <v>372.41666666666669</v>
      </c>
      <c r="F2358" s="9">
        <f t="shared" si="73"/>
        <v>2.7397260273972601E-2</v>
      </c>
      <c r="G2358" s="16">
        <f ca="1">IF(ROW()&lt;13,"",AVERAGE(OFFSET(United_States[[#This Row],[% Change]],,,-12)))</f>
        <v>2.0699750823701311E-3</v>
      </c>
    </row>
    <row r="2359" spans="1:7" x14ac:dyDescent="0.25">
      <c r="A2359" s="1"/>
      <c r="B2359" s="2">
        <v>40978</v>
      </c>
      <c r="C2359" s="1">
        <v>369</v>
      </c>
      <c r="D2359" s="1">
        <f t="shared" si="72"/>
        <v>-6</v>
      </c>
      <c r="E2359" s="1">
        <f ca="1">IF(ROW()&lt;13,"",AVERAGE(OFFSET(United_States[[#This Row],[Last]],,,-12)))</f>
        <v>372.5</v>
      </c>
      <c r="F2359" s="9">
        <f t="shared" si="73"/>
        <v>-1.6E-2</v>
      </c>
      <c r="G2359" s="16">
        <f ca="1">IF(ROW()&lt;13,"",AVERAGE(OFFSET(United_States[[#This Row],[% Change]],,,-12)))</f>
        <v>7.3664174903679787E-4</v>
      </c>
    </row>
    <row r="2360" spans="1:7" x14ac:dyDescent="0.25">
      <c r="A2360" s="1"/>
      <c r="B2360" s="2">
        <v>40985</v>
      </c>
      <c r="C2360" s="1">
        <v>368</v>
      </c>
      <c r="D2360" s="1">
        <f t="shared" si="72"/>
        <v>-1</v>
      </c>
      <c r="E2360" s="1">
        <f ca="1">IF(ROW()&lt;13,"",AVERAGE(OFFSET(United_States[[#This Row],[Last]],,,-12)))</f>
        <v>371</v>
      </c>
      <c r="F2360" s="9">
        <f t="shared" si="73"/>
        <v>-2.7100271002710027E-3</v>
      </c>
      <c r="G2360" s="16">
        <f ca="1">IF(ROW()&lt;13,"",AVERAGE(OFFSET(United_States[[#This Row],[% Change]],,,-12)))</f>
        <v>-3.5652807991741913E-3</v>
      </c>
    </row>
    <row r="2361" spans="1:7" x14ac:dyDescent="0.25">
      <c r="A2361" s="1"/>
      <c r="B2361" s="2">
        <v>40992</v>
      </c>
      <c r="C2361" s="1">
        <v>363</v>
      </c>
      <c r="D2361" s="1">
        <f t="shared" si="72"/>
        <v>-5</v>
      </c>
      <c r="E2361" s="1">
        <f ca="1">IF(ROW()&lt;13,"",AVERAGE(OFFSET(United_States[[#This Row],[Last]],,,-12)))</f>
        <v>369.91666666666669</v>
      </c>
      <c r="F2361" s="9">
        <f t="shared" si="73"/>
        <v>-1.358695652173913E-2</v>
      </c>
      <c r="G2361" s="16">
        <f ca="1">IF(ROW()&lt;13,"",AVERAGE(OFFSET(United_States[[#This Row],[% Change]],,,-12)))</f>
        <v>-2.5386325300445077E-3</v>
      </c>
    </row>
    <row r="2362" spans="1:7" x14ac:dyDescent="0.25">
      <c r="A2362" s="1"/>
      <c r="B2362" s="2">
        <v>40999</v>
      </c>
      <c r="C2362" s="1">
        <v>358</v>
      </c>
      <c r="D2362" s="1">
        <f t="shared" si="72"/>
        <v>-5</v>
      </c>
      <c r="E2362" s="1">
        <f ca="1">IF(ROW()&lt;13,"",AVERAGE(OFFSET(United_States[[#This Row],[Last]],,,-12)))</f>
        <v>367.16666666666669</v>
      </c>
      <c r="F2362" s="9">
        <f t="shared" si="73"/>
        <v>-1.3774104683195593E-2</v>
      </c>
      <c r="G2362" s="16">
        <f ca="1">IF(ROW()&lt;13,"",AVERAGE(OFFSET(United_States[[#This Row],[% Change]],,,-12)))</f>
        <v>-7.0109426720838574E-3</v>
      </c>
    </row>
    <row r="2363" spans="1:7" x14ac:dyDescent="0.25">
      <c r="A2363" s="1"/>
      <c r="B2363" s="2">
        <v>41006</v>
      </c>
      <c r="C2363" s="1">
        <v>387</v>
      </c>
      <c r="D2363" s="1">
        <f t="shared" si="72"/>
        <v>29</v>
      </c>
      <c r="E2363" s="1">
        <f ca="1">IF(ROW()&lt;13,"",AVERAGE(OFFSET(United_States[[#This Row],[Last]],,,-12)))</f>
        <v>368.83333333333331</v>
      </c>
      <c r="F2363" s="9">
        <f t="shared" si="73"/>
        <v>8.1005586592178769E-2</v>
      </c>
      <c r="G2363" s="16">
        <f ca="1">IF(ROW()&lt;13,"",AVERAGE(OFFSET(United_States[[#This Row],[% Change]],,,-12)))</f>
        <v>4.8546123913308708E-3</v>
      </c>
    </row>
    <row r="2364" spans="1:7" x14ac:dyDescent="0.25">
      <c r="A2364" s="1"/>
      <c r="B2364" s="2">
        <v>41013</v>
      </c>
      <c r="C2364" s="1">
        <v>381</v>
      </c>
      <c r="D2364" s="1">
        <f t="shared" si="72"/>
        <v>-6</v>
      </c>
      <c r="E2364" s="1">
        <f ca="1">IF(ROW()&lt;13,"",AVERAGE(OFFSET(United_States[[#This Row],[Last]],,,-12)))</f>
        <v>368.83333333333331</v>
      </c>
      <c r="F2364" s="9">
        <f t="shared" si="73"/>
        <v>-1.5503875968992248E-2</v>
      </c>
      <c r="G2364" s="16">
        <f ca="1">IF(ROW()&lt;13,"",AVERAGE(OFFSET(United_States[[#This Row],[% Change]],,,-12)))</f>
        <v>3.8369448020004392E-4</v>
      </c>
    </row>
    <row r="2365" spans="1:7" x14ac:dyDescent="0.25">
      <c r="A2365" s="1"/>
      <c r="B2365" s="2">
        <v>41020</v>
      </c>
      <c r="C2365" s="1">
        <v>387</v>
      </c>
      <c r="D2365" s="1">
        <f t="shared" si="72"/>
        <v>6</v>
      </c>
      <c r="E2365" s="1">
        <f ca="1">IF(ROW()&lt;13,"",AVERAGE(OFFSET(United_States[[#This Row],[Last]],,,-12)))</f>
        <v>370.08333333333331</v>
      </c>
      <c r="F2365" s="9">
        <f t="shared" si="73"/>
        <v>1.5748031496062992E-2</v>
      </c>
      <c r="G2365" s="16">
        <f ca="1">IF(ROW()&lt;13,"",AVERAGE(OFFSET(United_States[[#This Row],[% Change]],,,-12)))</f>
        <v>3.6645343752131679E-3</v>
      </c>
    </row>
    <row r="2366" spans="1:7" x14ac:dyDescent="0.25">
      <c r="A2366" s="1"/>
      <c r="B2366" s="2">
        <v>41027</v>
      </c>
      <c r="C2366" s="1">
        <v>372</v>
      </c>
      <c r="D2366" s="1">
        <f t="shared" si="72"/>
        <v>-15</v>
      </c>
      <c r="E2366" s="1">
        <f ca="1">IF(ROW()&lt;13,"",AVERAGE(OFFSET(United_States[[#This Row],[Last]],,,-12)))</f>
        <v>370.41666666666669</v>
      </c>
      <c r="F2366" s="9">
        <f t="shared" si="73"/>
        <v>-3.875968992248062E-2</v>
      </c>
      <c r="G2366" s="16">
        <f ca="1">IF(ROW()&lt;13,"",AVERAGE(OFFSET(United_States[[#This Row],[% Change]],,,-12)))</f>
        <v>1.3306175626767007E-3</v>
      </c>
    </row>
    <row r="2367" spans="1:7" x14ac:dyDescent="0.25">
      <c r="A2367" s="1"/>
      <c r="B2367" s="2">
        <v>41034</v>
      </c>
      <c r="C2367" s="1">
        <v>373</v>
      </c>
      <c r="D2367" s="1">
        <f t="shared" si="72"/>
        <v>1</v>
      </c>
      <c r="E2367" s="1">
        <f ca="1">IF(ROW()&lt;13,"",AVERAGE(OFFSET(United_States[[#This Row],[Last]],,,-12)))</f>
        <v>371.41666666666669</v>
      </c>
      <c r="F2367" s="9">
        <f t="shared" si="73"/>
        <v>2.6881720430107529E-3</v>
      </c>
      <c r="G2367" s="16">
        <f ca="1">IF(ROW()&lt;13,"",AVERAGE(OFFSET(United_States[[#This Row],[% Change]],,,-12)))</f>
        <v>3.1397768271304951E-3</v>
      </c>
    </row>
    <row r="2368" spans="1:7" x14ac:dyDescent="0.25">
      <c r="A2368" s="1"/>
      <c r="B2368" s="2">
        <v>41041</v>
      </c>
      <c r="C2368" s="1">
        <v>369</v>
      </c>
      <c r="D2368" s="1">
        <f t="shared" si="72"/>
        <v>-4</v>
      </c>
      <c r="E2368" s="1">
        <f ca="1">IF(ROW()&lt;13,"",AVERAGE(OFFSET(United_States[[#This Row],[Last]],,,-12)))</f>
        <v>372.25</v>
      </c>
      <c r="F2368" s="9">
        <f t="shared" si="73"/>
        <v>-1.0723860589812333E-2</v>
      </c>
      <c r="G2368" s="16">
        <f ca="1">IF(ROW()&lt;13,"",AVERAGE(OFFSET(United_States[[#This Row],[% Change]],,,-12)))</f>
        <v>2.7078022950616457E-3</v>
      </c>
    </row>
    <row r="2369" spans="1:7" x14ac:dyDescent="0.25">
      <c r="A2369" s="1"/>
      <c r="B2369" s="2">
        <v>41048</v>
      </c>
      <c r="C2369" s="1">
        <v>371</v>
      </c>
      <c r="D2369" s="1">
        <f t="shared" si="72"/>
        <v>2</v>
      </c>
      <c r="E2369" s="1">
        <f ca="1">IF(ROW()&lt;13,"",AVERAGE(OFFSET(United_States[[#This Row],[Last]],,,-12)))</f>
        <v>372.75</v>
      </c>
      <c r="F2369" s="9">
        <f t="shared" si="73"/>
        <v>5.4200542005420054E-3</v>
      </c>
      <c r="G2369" s="16">
        <f ca="1">IF(ROW()&lt;13,"",AVERAGE(OFFSET(United_States[[#This Row],[% Change]],,,-12)))</f>
        <v>1.7667158182730156E-3</v>
      </c>
    </row>
    <row r="2370" spans="1:7" x14ac:dyDescent="0.25">
      <c r="A2370" s="1"/>
      <c r="B2370" s="2">
        <v>41055</v>
      </c>
      <c r="C2370" s="1">
        <v>381</v>
      </c>
      <c r="D2370" s="1">
        <f t="shared" ref="D2370:D2433" si="74">C2370-C2369</f>
        <v>10</v>
      </c>
      <c r="E2370" s="1">
        <f ca="1">IF(ROW()&lt;13,"",AVERAGE(OFFSET(United_States[[#This Row],[Last]],,,-12)))</f>
        <v>373.25</v>
      </c>
      <c r="F2370" s="9">
        <f t="shared" ref="F2370:F2433" si="75">(C2370-C2369)/C2369</f>
        <v>2.6954177897574125E-2</v>
      </c>
      <c r="G2370" s="16">
        <f ca="1">IF(ROW()&lt;13,"",AVERAGE(OFFSET(United_States[[#This Row],[% Change]],,,-12)))</f>
        <v>1.7297922869064768E-3</v>
      </c>
    </row>
    <row r="2371" spans="1:7" x14ac:dyDescent="0.25">
      <c r="A2371" s="1"/>
      <c r="B2371" s="2">
        <v>41062</v>
      </c>
      <c r="C2371" s="1">
        <v>377</v>
      </c>
      <c r="D2371" s="1">
        <f t="shared" si="74"/>
        <v>-4</v>
      </c>
      <c r="E2371" s="1">
        <f ca="1">IF(ROW()&lt;13,"",AVERAGE(OFFSET(United_States[[#This Row],[Last]],,,-12)))</f>
        <v>373.91666666666669</v>
      </c>
      <c r="F2371" s="9">
        <f t="shared" si="75"/>
        <v>-1.0498687664041995E-2</v>
      </c>
      <c r="G2371" s="16">
        <f ca="1">IF(ROW()&lt;13,"",AVERAGE(OFFSET(United_States[[#This Row],[% Change]],,,-12)))</f>
        <v>2.188234981569644E-3</v>
      </c>
    </row>
    <row r="2372" spans="1:7" x14ac:dyDescent="0.25">
      <c r="A2372" s="1"/>
      <c r="B2372" s="2">
        <v>41069</v>
      </c>
      <c r="C2372" s="1">
        <v>383</v>
      </c>
      <c r="D2372" s="1">
        <f t="shared" si="74"/>
        <v>6</v>
      </c>
      <c r="E2372" s="1">
        <f ca="1">IF(ROW()&lt;13,"",AVERAGE(OFFSET(United_States[[#This Row],[Last]],,,-12)))</f>
        <v>375.16666666666669</v>
      </c>
      <c r="F2372" s="9">
        <f t="shared" si="75"/>
        <v>1.5915119363395226E-2</v>
      </c>
      <c r="G2372" s="16">
        <f ca="1">IF(ROW()&lt;13,"",AVERAGE(OFFSET(United_States[[#This Row],[% Change]],,,-12)))</f>
        <v>3.7403305202084965E-3</v>
      </c>
    </row>
    <row r="2373" spans="1:7" x14ac:dyDescent="0.25">
      <c r="A2373" s="1"/>
      <c r="B2373" s="2">
        <v>41076</v>
      </c>
      <c r="C2373" s="1">
        <v>384</v>
      </c>
      <c r="D2373" s="1">
        <f t="shared" si="74"/>
        <v>1</v>
      </c>
      <c r="E2373" s="1">
        <f ca="1">IF(ROW()&lt;13,"",AVERAGE(OFFSET(United_States[[#This Row],[Last]],,,-12)))</f>
        <v>376.91666666666669</v>
      </c>
      <c r="F2373" s="9">
        <f t="shared" si="75"/>
        <v>2.6109660574412533E-3</v>
      </c>
      <c r="G2373" s="16">
        <f ca="1">IF(ROW()&lt;13,"",AVERAGE(OFFSET(United_States[[#This Row],[% Change]],,,-12)))</f>
        <v>5.0901574018068609E-3</v>
      </c>
    </row>
    <row r="2374" spans="1:7" x14ac:dyDescent="0.25">
      <c r="A2374" s="1"/>
      <c r="B2374" s="2">
        <v>41083</v>
      </c>
      <c r="C2374" s="1">
        <v>380</v>
      </c>
      <c r="D2374" s="1">
        <f t="shared" si="74"/>
        <v>-4</v>
      </c>
      <c r="E2374" s="1">
        <f ca="1">IF(ROW()&lt;13,"",AVERAGE(OFFSET(United_States[[#This Row],[Last]],,,-12)))</f>
        <v>378.75</v>
      </c>
      <c r="F2374" s="9">
        <f t="shared" si="75"/>
        <v>-1.0416666666666666E-2</v>
      </c>
      <c r="G2374" s="16">
        <f ca="1">IF(ROW()&lt;13,"",AVERAGE(OFFSET(United_States[[#This Row],[% Change]],,,-12)))</f>
        <v>5.3699439031842716E-3</v>
      </c>
    </row>
    <row r="2375" spans="1:7" x14ac:dyDescent="0.25">
      <c r="A2375" s="1"/>
      <c r="B2375" s="2">
        <v>41090</v>
      </c>
      <c r="C2375" s="1">
        <v>372</v>
      </c>
      <c r="D2375" s="1">
        <f t="shared" si="74"/>
        <v>-8</v>
      </c>
      <c r="E2375" s="1">
        <f ca="1">IF(ROW()&lt;13,"",AVERAGE(OFFSET(United_States[[#This Row],[Last]],,,-12)))</f>
        <v>377.5</v>
      </c>
      <c r="F2375" s="9">
        <f t="shared" si="75"/>
        <v>-2.1052631578947368E-2</v>
      </c>
      <c r="G2375" s="16">
        <f ca="1">IF(ROW()&lt;13,"",AVERAGE(OFFSET(United_States[[#This Row],[% Change]],,,-12)))</f>
        <v>-3.1349076110762397E-3</v>
      </c>
    </row>
    <row r="2376" spans="1:7" x14ac:dyDescent="0.25">
      <c r="A2376" s="1"/>
      <c r="B2376" s="2">
        <v>41097</v>
      </c>
      <c r="C2376" s="1">
        <v>360</v>
      </c>
      <c r="D2376" s="1">
        <f t="shared" si="74"/>
        <v>-12</v>
      </c>
      <c r="E2376" s="1">
        <f ca="1">IF(ROW()&lt;13,"",AVERAGE(OFFSET(United_States[[#This Row],[Last]],,,-12)))</f>
        <v>375.75</v>
      </c>
      <c r="F2376" s="9">
        <f t="shared" si="75"/>
        <v>-3.2258064516129031E-2</v>
      </c>
      <c r="G2376" s="16">
        <f ca="1">IF(ROW()&lt;13,"",AVERAGE(OFFSET(United_States[[#This Row],[% Change]],,,-12)))</f>
        <v>-4.5310899900043054E-3</v>
      </c>
    </row>
    <row r="2377" spans="1:7" x14ac:dyDescent="0.25">
      <c r="A2377" s="1"/>
      <c r="B2377" s="2">
        <v>41104</v>
      </c>
      <c r="C2377" s="1">
        <v>390</v>
      </c>
      <c r="D2377" s="1">
        <f t="shared" si="74"/>
        <v>30</v>
      </c>
      <c r="E2377" s="1">
        <f ca="1">IF(ROW()&lt;13,"",AVERAGE(OFFSET(United_States[[#This Row],[Last]],,,-12)))</f>
        <v>376</v>
      </c>
      <c r="F2377" s="9">
        <f t="shared" si="75"/>
        <v>8.3333333333333329E-2</v>
      </c>
      <c r="G2377" s="16">
        <f ca="1">IF(ROW()&lt;13,"",AVERAGE(OFFSET(United_States[[#This Row],[% Change]],,,-12)))</f>
        <v>1.1010184964348896E-3</v>
      </c>
    </row>
    <row r="2378" spans="1:7" x14ac:dyDescent="0.25">
      <c r="A2378" s="1"/>
      <c r="B2378" s="2">
        <v>41111</v>
      </c>
      <c r="C2378" s="1">
        <v>368</v>
      </c>
      <c r="D2378" s="1">
        <f t="shared" si="74"/>
        <v>-22</v>
      </c>
      <c r="E2378" s="1">
        <f ca="1">IF(ROW()&lt;13,"",AVERAGE(OFFSET(United_States[[#This Row],[Last]],,,-12)))</f>
        <v>375.66666666666669</v>
      </c>
      <c r="F2378" s="9">
        <f t="shared" si="75"/>
        <v>-5.6410256410256411E-2</v>
      </c>
      <c r="G2378" s="16">
        <f ca="1">IF(ROW()&lt;13,"",AVERAGE(OFFSET(United_States[[#This Row],[% Change]],,,-12)))</f>
        <v>-3.6986204421309184E-4</v>
      </c>
    </row>
    <row r="2379" spans="1:7" x14ac:dyDescent="0.25">
      <c r="A2379" s="1"/>
      <c r="B2379" s="2">
        <v>41118</v>
      </c>
      <c r="C2379" s="1">
        <v>372</v>
      </c>
      <c r="D2379" s="1">
        <f t="shared" si="74"/>
        <v>4</v>
      </c>
      <c r="E2379" s="1">
        <f ca="1">IF(ROW()&lt;13,"",AVERAGE(OFFSET(United_States[[#This Row],[Last]],,,-12)))</f>
        <v>375.58333333333331</v>
      </c>
      <c r="F2379" s="9">
        <f t="shared" si="75"/>
        <v>1.0869565217391304E-2</v>
      </c>
      <c r="G2379" s="16">
        <f ca="1">IF(ROW()&lt;13,"",AVERAGE(OFFSET(United_States[[#This Row],[% Change]],,,-12)))</f>
        <v>3.1192072031861984E-4</v>
      </c>
    </row>
    <row r="2380" spans="1:7" x14ac:dyDescent="0.25">
      <c r="A2380" s="1"/>
      <c r="B2380" s="2">
        <v>41125</v>
      </c>
      <c r="C2380" s="1">
        <v>371</v>
      </c>
      <c r="D2380" s="1">
        <f t="shared" si="74"/>
        <v>-1</v>
      </c>
      <c r="E2380" s="1">
        <f ca="1">IF(ROW()&lt;13,"",AVERAGE(OFFSET(United_States[[#This Row],[Last]],,,-12)))</f>
        <v>375.75</v>
      </c>
      <c r="F2380" s="9">
        <f t="shared" si="75"/>
        <v>-2.6881720430107529E-3</v>
      </c>
      <c r="G2380" s="16">
        <f ca="1">IF(ROW()&lt;13,"",AVERAGE(OFFSET(United_States[[#This Row],[% Change]],,,-12)))</f>
        <v>9.8156143255208415E-4</v>
      </c>
    </row>
    <row r="2381" spans="1:7" x14ac:dyDescent="0.25">
      <c r="A2381" s="1"/>
      <c r="B2381" s="2">
        <v>41132</v>
      </c>
      <c r="C2381" s="1">
        <v>369</v>
      </c>
      <c r="D2381" s="1">
        <f t="shared" si="74"/>
        <v>-2</v>
      </c>
      <c r="E2381" s="1">
        <f ca="1">IF(ROW()&lt;13,"",AVERAGE(OFFSET(United_States[[#This Row],[Last]],,,-12)))</f>
        <v>375.58333333333331</v>
      </c>
      <c r="F2381" s="9">
        <f t="shared" si="75"/>
        <v>-5.3908355795148251E-3</v>
      </c>
      <c r="G2381" s="16">
        <f ca="1">IF(ROW()&lt;13,"",AVERAGE(OFFSET(United_States[[#This Row],[% Change]],,,-12)))</f>
        <v>8.0653950880682694E-5</v>
      </c>
    </row>
    <row r="2382" spans="1:7" x14ac:dyDescent="0.25">
      <c r="A2382" s="1"/>
      <c r="B2382" s="2">
        <v>41139</v>
      </c>
      <c r="C2382" s="1">
        <v>376</v>
      </c>
      <c r="D2382" s="1">
        <f t="shared" si="74"/>
        <v>7</v>
      </c>
      <c r="E2382" s="1">
        <f ca="1">IF(ROW()&lt;13,"",AVERAGE(OFFSET(United_States[[#This Row],[Last]],,,-12)))</f>
        <v>375.16666666666669</v>
      </c>
      <c r="F2382" s="9">
        <f t="shared" si="75"/>
        <v>1.8970189701897018E-2</v>
      </c>
      <c r="G2382" s="16">
        <f ca="1">IF(ROW()&lt;13,"",AVERAGE(OFFSET(United_States[[#This Row],[% Change]],,,-12)))</f>
        <v>-5.8467839875907658E-4</v>
      </c>
    </row>
    <row r="2383" spans="1:7" x14ac:dyDescent="0.25">
      <c r="A2383" s="1"/>
      <c r="B2383" s="2">
        <v>41146</v>
      </c>
      <c r="C2383" s="1">
        <v>377</v>
      </c>
      <c r="D2383" s="1">
        <f t="shared" si="74"/>
        <v>1</v>
      </c>
      <c r="E2383" s="1">
        <f ca="1">IF(ROW()&lt;13,"",AVERAGE(OFFSET(United_States[[#This Row],[Last]],,,-12)))</f>
        <v>375.16666666666669</v>
      </c>
      <c r="F2383" s="9">
        <f t="shared" si="75"/>
        <v>2.6595744680851063E-3</v>
      </c>
      <c r="G2383" s="16">
        <f ca="1">IF(ROW()&lt;13,"",AVERAGE(OFFSET(United_States[[#This Row],[% Change]],,,-12)))</f>
        <v>5.1184344558484853E-4</v>
      </c>
    </row>
    <row r="2384" spans="1:7" x14ac:dyDescent="0.25">
      <c r="A2384" s="1"/>
      <c r="B2384" s="2">
        <v>41153</v>
      </c>
      <c r="C2384" s="1">
        <v>371</v>
      </c>
      <c r="D2384" s="1">
        <f t="shared" si="74"/>
        <v>-6</v>
      </c>
      <c r="E2384" s="1">
        <f ca="1">IF(ROW()&lt;13,"",AVERAGE(OFFSET(United_States[[#This Row],[Last]],,,-12)))</f>
        <v>374.16666666666669</v>
      </c>
      <c r="F2384" s="9">
        <f t="shared" si="75"/>
        <v>-1.5915119363395226E-2</v>
      </c>
      <c r="G2384" s="16">
        <f ca="1">IF(ROW()&lt;13,"",AVERAGE(OFFSET(United_States[[#This Row],[% Change]],,,-12)))</f>
        <v>-2.1406764483143559E-3</v>
      </c>
    </row>
    <row r="2385" spans="1:7" x14ac:dyDescent="0.25">
      <c r="A2385" s="1"/>
      <c r="B2385" s="2">
        <v>41160</v>
      </c>
      <c r="C2385" s="1">
        <v>393</v>
      </c>
      <c r="D2385" s="1">
        <f t="shared" si="74"/>
        <v>22</v>
      </c>
      <c r="E2385" s="1">
        <f ca="1">IF(ROW()&lt;13,"",AVERAGE(OFFSET(United_States[[#This Row],[Last]],,,-12)))</f>
        <v>374.91666666666669</v>
      </c>
      <c r="F2385" s="9">
        <f t="shared" si="75"/>
        <v>5.9299191374663072E-2</v>
      </c>
      <c r="G2385" s="16">
        <f ca="1">IF(ROW()&lt;13,"",AVERAGE(OFFSET(United_States[[#This Row],[% Change]],,,-12)))</f>
        <v>2.5833423281207955E-3</v>
      </c>
    </row>
    <row r="2386" spans="1:7" x14ac:dyDescent="0.25">
      <c r="A2386" s="1"/>
      <c r="B2386" s="2">
        <v>41167</v>
      </c>
      <c r="C2386" s="1">
        <v>392</v>
      </c>
      <c r="D2386" s="1">
        <f t="shared" si="74"/>
        <v>-1</v>
      </c>
      <c r="E2386" s="1">
        <f ca="1">IF(ROW()&lt;13,"",AVERAGE(OFFSET(United_States[[#This Row],[Last]],,,-12)))</f>
        <v>375.91666666666669</v>
      </c>
      <c r="F2386" s="9">
        <f t="shared" si="75"/>
        <v>-2.5445292620865142E-3</v>
      </c>
      <c r="G2386" s="16">
        <f ca="1">IF(ROW()&lt;13,"",AVERAGE(OFFSET(United_States[[#This Row],[% Change]],,,-12)))</f>
        <v>3.2393537785024751E-3</v>
      </c>
    </row>
    <row r="2387" spans="1:7" x14ac:dyDescent="0.25">
      <c r="A2387" s="1"/>
      <c r="B2387" s="2">
        <v>41174</v>
      </c>
      <c r="C2387" s="1">
        <v>377</v>
      </c>
      <c r="D2387" s="1">
        <f t="shared" si="74"/>
        <v>-15</v>
      </c>
      <c r="E2387" s="1">
        <f ca="1">IF(ROW()&lt;13,"",AVERAGE(OFFSET(United_States[[#This Row],[Last]],,,-12)))</f>
        <v>376.33333333333331</v>
      </c>
      <c r="F2387" s="9">
        <f t="shared" si="75"/>
        <v>-3.826530612244898E-2</v>
      </c>
      <c r="G2387" s="16">
        <f ca="1">IF(ROW()&lt;13,"",AVERAGE(OFFSET(United_States[[#This Row],[% Change]],,,-12)))</f>
        <v>1.8049642332106739E-3</v>
      </c>
    </row>
    <row r="2388" spans="1:7" x14ac:dyDescent="0.25">
      <c r="A2388" s="1"/>
      <c r="B2388" s="2">
        <v>41181</v>
      </c>
      <c r="C2388" s="1">
        <v>376</v>
      </c>
      <c r="D2388" s="1">
        <f t="shared" si="74"/>
        <v>-1</v>
      </c>
      <c r="E2388" s="1">
        <f ca="1">IF(ROW()&lt;13,"",AVERAGE(OFFSET(United_States[[#This Row],[Last]],,,-12)))</f>
        <v>377.66666666666669</v>
      </c>
      <c r="F2388" s="9">
        <f t="shared" si="75"/>
        <v>-2.6525198938992041E-3</v>
      </c>
      <c r="G2388" s="16">
        <f ca="1">IF(ROW()&lt;13,"",AVERAGE(OFFSET(United_States[[#This Row],[% Change]],,,-12)))</f>
        <v>4.2720929517298259E-3</v>
      </c>
    </row>
    <row r="2389" spans="1:7" x14ac:dyDescent="0.25">
      <c r="A2389" s="1"/>
      <c r="B2389" s="2">
        <v>41188</v>
      </c>
      <c r="C2389" s="1">
        <v>350</v>
      </c>
      <c r="D2389" s="1">
        <f t="shared" si="74"/>
        <v>-26</v>
      </c>
      <c r="E2389" s="1">
        <f ca="1">IF(ROW()&lt;13,"",AVERAGE(OFFSET(United_States[[#This Row],[Last]],,,-12)))</f>
        <v>374.33333333333331</v>
      </c>
      <c r="F2389" s="9">
        <f t="shared" si="75"/>
        <v>-6.9148936170212769E-2</v>
      </c>
      <c r="G2389" s="16">
        <f ca="1">IF(ROW()&lt;13,"",AVERAGE(OFFSET(United_States[[#This Row],[% Change]],,,-12)))</f>
        <v>-8.4347628402323474E-3</v>
      </c>
    </row>
    <row r="2390" spans="1:7" x14ac:dyDescent="0.25">
      <c r="A2390" s="1"/>
      <c r="B2390" s="2">
        <v>41195</v>
      </c>
      <c r="C2390" s="1">
        <v>386</v>
      </c>
      <c r="D2390" s="1">
        <f t="shared" si="74"/>
        <v>36</v>
      </c>
      <c r="E2390" s="1">
        <f ca="1">IF(ROW()&lt;13,"",AVERAGE(OFFSET(United_States[[#This Row],[Last]],,,-12)))</f>
        <v>375.83333333333331</v>
      </c>
      <c r="F2390" s="9">
        <f t="shared" si="75"/>
        <v>0.10285714285714286</v>
      </c>
      <c r="G2390" s="16">
        <f ca="1">IF(ROW()&lt;13,"",AVERAGE(OFFSET(United_States[[#This Row],[% Change]],,,-12)))</f>
        <v>4.8375204320509234E-3</v>
      </c>
    </row>
    <row r="2391" spans="1:7" x14ac:dyDescent="0.25">
      <c r="A2391" s="1"/>
      <c r="B2391" s="2">
        <v>41202</v>
      </c>
      <c r="C2391" s="1">
        <v>374</v>
      </c>
      <c r="D2391" s="1">
        <f t="shared" si="74"/>
        <v>-12</v>
      </c>
      <c r="E2391" s="1">
        <f ca="1">IF(ROW()&lt;13,"",AVERAGE(OFFSET(United_States[[#This Row],[Last]],,,-12)))</f>
        <v>376</v>
      </c>
      <c r="F2391" s="9">
        <f t="shared" si="75"/>
        <v>-3.1088082901554404E-2</v>
      </c>
      <c r="G2391" s="16">
        <f ca="1">IF(ROW()&lt;13,"",AVERAGE(OFFSET(United_States[[#This Row],[% Change]],,,-12)))</f>
        <v>1.3410497554721147E-3</v>
      </c>
    </row>
    <row r="2392" spans="1:7" x14ac:dyDescent="0.25">
      <c r="A2392" s="1"/>
      <c r="B2392" s="2">
        <v>41209</v>
      </c>
      <c r="C2392" s="1">
        <v>364</v>
      </c>
      <c r="D2392" s="1">
        <f t="shared" si="74"/>
        <v>-10</v>
      </c>
      <c r="E2392" s="1">
        <f ca="1">IF(ROW()&lt;13,"",AVERAGE(OFFSET(United_States[[#This Row],[Last]],,,-12)))</f>
        <v>375.41666666666669</v>
      </c>
      <c r="F2392" s="9">
        <f t="shared" si="75"/>
        <v>-2.6737967914438502E-2</v>
      </c>
      <c r="G2392" s="16">
        <f ca="1">IF(ROW()&lt;13,"",AVERAGE(OFFSET(United_States[[#This Row],[% Change]],,,-12)))</f>
        <v>-6.63099900480198E-4</v>
      </c>
    </row>
    <row r="2393" spans="1:7" x14ac:dyDescent="0.25">
      <c r="A2393" s="1"/>
      <c r="B2393" s="2">
        <v>41216</v>
      </c>
      <c r="C2393" s="1">
        <v>365</v>
      </c>
      <c r="D2393" s="1">
        <f t="shared" si="74"/>
        <v>1</v>
      </c>
      <c r="E2393" s="1">
        <f ca="1">IF(ROW()&lt;13,"",AVERAGE(OFFSET(United_States[[#This Row],[Last]],,,-12)))</f>
        <v>375.08333333333331</v>
      </c>
      <c r="F2393" s="9">
        <f t="shared" si="75"/>
        <v>2.7472527472527475E-3</v>
      </c>
      <c r="G2393" s="16">
        <f ca="1">IF(ROW()&lt;13,"",AVERAGE(OFFSET(United_States[[#This Row],[% Change]],,,-12)))</f>
        <v>1.5074126750433945E-5</v>
      </c>
    </row>
    <row r="2394" spans="1:7" x14ac:dyDescent="0.25">
      <c r="A2394" s="1"/>
      <c r="B2394" s="2">
        <v>41223</v>
      </c>
      <c r="C2394" s="1">
        <v>446</v>
      </c>
      <c r="D2394" s="1">
        <f t="shared" si="74"/>
        <v>81</v>
      </c>
      <c r="E2394" s="1">
        <f ca="1">IF(ROW()&lt;13,"",AVERAGE(OFFSET(United_States[[#This Row],[Last]],,,-12)))</f>
        <v>380.91666666666669</v>
      </c>
      <c r="F2394" s="9">
        <f t="shared" si="75"/>
        <v>0.22191780821917809</v>
      </c>
      <c r="G2394" s="16">
        <f ca="1">IF(ROW()&lt;13,"",AVERAGE(OFFSET(United_States[[#This Row],[% Change]],,,-12)))</f>
        <v>1.6927375669857189E-2</v>
      </c>
    </row>
    <row r="2395" spans="1:7" x14ac:dyDescent="0.25">
      <c r="A2395" s="1"/>
      <c r="B2395" s="2">
        <v>41230</v>
      </c>
      <c r="C2395" s="1">
        <v>406</v>
      </c>
      <c r="D2395" s="1">
        <f t="shared" si="74"/>
        <v>-40</v>
      </c>
      <c r="E2395" s="1">
        <f ca="1">IF(ROW()&lt;13,"",AVERAGE(OFFSET(United_States[[#This Row],[Last]],,,-12)))</f>
        <v>383.33333333333331</v>
      </c>
      <c r="F2395" s="9">
        <f t="shared" si="75"/>
        <v>-8.9686098654708515E-2</v>
      </c>
      <c r="G2395" s="16">
        <f ca="1">IF(ROW()&lt;13,"",AVERAGE(OFFSET(United_States[[#This Row],[% Change]],,,-12)))</f>
        <v>9.2319029096243864E-3</v>
      </c>
    </row>
    <row r="2396" spans="1:7" x14ac:dyDescent="0.25">
      <c r="A2396" s="1"/>
      <c r="B2396" s="2">
        <v>41237</v>
      </c>
      <c r="C2396" s="1">
        <v>388</v>
      </c>
      <c r="D2396" s="1">
        <f t="shared" si="74"/>
        <v>-18</v>
      </c>
      <c r="E2396" s="1">
        <f ca="1">IF(ROW()&lt;13,"",AVERAGE(OFFSET(United_States[[#This Row],[Last]],,,-12)))</f>
        <v>384.75</v>
      </c>
      <c r="F2396" s="9">
        <f t="shared" si="75"/>
        <v>-4.4334975369458129E-2</v>
      </c>
      <c r="G2396" s="16">
        <f ca="1">IF(ROW()&lt;13,"",AVERAGE(OFFSET(United_States[[#This Row],[% Change]],,,-12)))</f>
        <v>6.8635815757858111E-3</v>
      </c>
    </row>
    <row r="2397" spans="1:7" x14ac:dyDescent="0.25">
      <c r="A2397" s="1"/>
      <c r="B2397" s="2">
        <v>41244</v>
      </c>
      <c r="C2397" s="1">
        <v>375</v>
      </c>
      <c r="D2397" s="1">
        <f t="shared" si="74"/>
        <v>-13</v>
      </c>
      <c r="E2397" s="1">
        <f ca="1">IF(ROW()&lt;13,"",AVERAGE(OFFSET(United_States[[#This Row],[Last]],,,-12)))</f>
        <v>383.25</v>
      </c>
      <c r="F2397" s="9">
        <f t="shared" si="75"/>
        <v>-3.3505154639175257E-2</v>
      </c>
      <c r="G2397" s="16">
        <f ca="1">IF(ROW()&lt;13,"",AVERAGE(OFFSET(United_States[[#This Row],[% Change]],,,-12)))</f>
        <v>-8.701139253673827E-4</v>
      </c>
    </row>
    <row r="2398" spans="1:7" x14ac:dyDescent="0.25">
      <c r="A2398" s="1"/>
      <c r="B2398" s="2">
        <v>41251</v>
      </c>
      <c r="C2398" s="1">
        <v>340</v>
      </c>
      <c r="D2398" s="1">
        <f t="shared" si="74"/>
        <v>-35</v>
      </c>
      <c r="E2398" s="1">
        <f ca="1">IF(ROW()&lt;13,"",AVERAGE(OFFSET(United_States[[#This Row],[Last]],,,-12)))</f>
        <v>378.91666666666669</v>
      </c>
      <c r="F2398" s="9">
        <f t="shared" si="75"/>
        <v>-9.3333333333333338E-2</v>
      </c>
      <c r="G2398" s="16">
        <f ca="1">IF(ROW()&lt;13,"",AVERAGE(OFFSET(United_States[[#This Row],[% Change]],,,-12)))</f>
        <v>-8.4358475979712817E-3</v>
      </c>
    </row>
    <row r="2399" spans="1:7" x14ac:dyDescent="0.25">
      <c r="A2399" s="1"/>
      <c r="B2399" s="2">
        <v>41258</v>
      </c>
      <c r="C2399" s="1">
        <v>356</v>
      </c>
      <c r="D2399" s="1">
        <f t="shared" si="74"/>
        <v>16</v>
      </c>
      <c r="E2399" s="1">
        <f ca="1">IF(ROW()&lt;13,"",AVERAGE(OFFSET(United_States[[#This Row],[Last]],,,-12)))</f>
        <v>377.16666666666669</v>
      </c>
      <c r="F2399" s="9">
        <f t="shared" si="75"/>
        <v>4.7058823529411764E-2</v>
      </c>
      <c r="G2399" s="16">
        <f ca="1">IF(ROW()&lt;13,"",AVERAGE(OFFSET(United_States[[#This Row],[% Change]],,,-12)))</f>
        <v>-1.3255034603162213E-3</v>
      </c>
    </row>
    <row r="2400" spans="1:7" x14ac:dyDescent="0.25">
      <c r="A2400" s="1"/>
      <c r="B2400" s="2">
        <v>41265</v>
      </c>
      <c r="C2400" s="1">
        <v>362</v>
      </c>
      <c r="D2400" s="1">
        <f t="shared" si="74"/>
        <v>6</v>
      </c>
      <c r="E2400" s="1">
        <f ca="1">IF(ROW()&lt;13,"",AVERAGE(OFFSET(United_States[[#This Row],[Last]],,,-12)))</f>
        <v>376</v>
      </c>
      <c r="F2400" s="9">
        <f t="shared" si="75"/>
        <v>1.6853932584269662E-2</v>
      </c>
      <c r="G2400" s="16">
        <f ca="1">IF(ROW()&lt;13,"",AVERAGE(OFFSET(United_States[[#This Row],[% Change]],,,-12)))</f>
        <v>3.0003424619784967E-4</v>
      </c>
    </row>
    <row r="2401" spans="1:7" x14ac:dyDescent="0.25">
      <c r="A2401" s="1"/>
      <c r="B2401" s="2">
        <v>41272</v>
      </c>
      <c r="C2401" s="1">
        <v>362</v>
      </c>
      <c r="D2401" s="1">
        <f t="shared" si="74"/>
        <v>0</v>
      </c>
      <c r="E2401" s="1">
        <f ca="1">IF(ROW()&lt;13,"",AVERAGE(OFFSET(United_States[[#This Row],[Last]],,,-12)))</f>
        <v>377</v>
      </c>
      <c r="F2401" s="9">
        <f t="shared" si="75"/>
        <v>0</v>
      </c>
      <c r="G2401" s="16">
        <f ca="1">IF(ROW()&lt;13,"",AVERAGE(OFFSET(United_States[[#This Row],[% Change]],,,-12)))</f>
        <v>6.0624455937155807E-3</v>
      </c>
    </row>
    <row r="2402" spans="1:7" x14ac:dyDescent="0.25">
      <c r="A2402" s="1"/>
      <c r="B2402" s="2">
        <v>41279</v>
      </c>
      <c r="C2402" s="1">
        <v>363</v>
      </c>
      <c r="D2402" s="1">
        <f t="shared" si="74"/>
        <v>1</v>
      </c>
      <c r="E2402" s="1">
        <f ca="1">IF(ROW()&lt;13,"",AVERAGE(OFFSET(United_States[[#This Row],[Last]],,,-12)))</f>
        <v>375.08333333333331</v>
      </c>
      <c r="F2402" s="9">
        <f t="shared" si="75"/>
        <v>2.7624309392265192E-3</v>
      </c>
      <c r="G2402" s="16">
        <f ca="1">IF(ROW()&lt;13,"",AVERAGE(OFFSET(United_States[[#This Row],[% Change]],,,-12)))</f>
        <v>-2.2787803994441139E-3</v>
      </c>
    </row>
    <row r="2403" spans="1:7" x14ac:dyDescent="0.25">
      <c r="A2403" s="1"/>
      <c r="B2403" s="2">
        <v>41286</v>
      </c>
      <c r="C2403" s="1">
        <v>344</v>
      </c>
      <c r="D2403" s="1">
        <f t="shared" si="74"/>
        <v>-19</v>
      </c>
      <c r="E2403" s="1">
        <f ca="1">IF(ROW()&lt;13,"",AVERAGE(OFFSET(United_States[[#This Row],[Last]],,,-12)))</f>
        <v>372.58333333333331</v>
      </c>
      <c r="F2403" s="9">
        <f t="shared" si="75"/>
        <v>-5.2341597796143252E-2</v>
      </c>
      <c r="G2403" s="16">
        <f ca="1">IF(ROW()&lt;13,"",AVERAGE(OFFSET(United_States[[#This Row],[% Change]],,,-12)))</f>
        <v>-4.0499066406598514E-3</v>
      </c>
    </row>
    <row r="2404" spans="1:7" x14ac:dyDescent="0.25">
      <c r="A2404" s="1"/>
      <c r="B2404" s="2">
        <v>41293</v>
      </c>
      <c r="C2404" s="1">
        <v>339</v>
      </c>
      <c r="D2404" s="1">
        <f t="shared" si="74"/>
        <v>-5</v>
      </c>
      <c r="E2404" s="1">
        <f ca="1">IF(ROW()&lt;13,"",AVERAGE(OFFSET(United_States[[#This Row],[Last]],,,-12)))</f>
        <v>370.5</v>
      </c>
      <c r="F2404" s="9">
        <f t="shared" si="75"/>
        <v>-1.4534883720930232E-2</v>
      </c>
      <c r="G2404" s="16">
        <f ca="1">IF(ROW()&lt;13,"",AVERAGE(OFFSET(United_States[[#This Row],[% Change]],,,-12)))</f>
        <v>-3.0329829578674972E-3</v>
      </c>
    </row>
    <row r="2405" spans="1:7" x14ac:dyDescent="0.25">
      <c r="A2405" s="1"/>
      <c r="B2405" s="2">
        <v>41300</v>
      </c>
      <c r="C2405" s="1">
        <v>366</v>
      </c>
      <c r="D2405" s="1">
        <f t="shared" si="74"/>
        <v>27</v>
      </c>
      <c r="E2405" s="1">
        <f ca="1">IF(ROW()&lt;13,"",AVERAGE(OFFSET(United_States[[#This Row],[Last]],,,-12)))</f>
        <v>370.58333333333331</v>
      </c>
      <c r="F2405" s="9">
        <f t="shared" si="75"/>
        <v>7.9646017699115043E-2</v>
      </c>
      <c r="G2405" s="16">
        <f ca="1">IF(ROW()&lt;13,"",AVERAGE(OFFSET(United_States[[#This Row],[% Change]],,,-12)))</f>
        <v>3.375247454787695E-3</v>
      </c>
    </row>
    <row r="2406" spans="1:7" x14ac:dyDescent="0.25">
      <c r="A2406" s="1"/>
      <c r="B2406" s="2">
        <v>41307</v>
      </c>
      <c r="C2406" s="1">
        <v>361</v>
      </c>
      <c r="D2406" s="1">
        <f t="shared" si="74"/>
        <v>-5</v>
      </c>
      <c r="E2406" s="1">
        <f ca="1">IF(ROW()&lt;13,"",AVERAGE(OFFSET(United_States[[#This Row],[Last]],,,-12)))</f>
        <v>363.5</v>
      </c>
      <c r="F2406" s="9">
        <f t="shared" si="75"/>
        <v>-1.3661202185792349E-2</v>
      </c>
      <c r="G2406" s="16">
        <f ca="1">IF(ROW()&lt;13,"",AVERAGE(OFFSET(United_States[[#This Row],[% Change]],,,-12)))</f>
        <v>-1.6256336745626505E-2</v>
      </c>
    </row>
    <row r="2407" spans="1:7" x14ac:dyDescent="0.25">
      <c r="A2407" s="1"/>
      <c r="B2407" s="2">
        <v>41314</v>
      </c>
      <c r="C2407" s="1">
        <v>347</v>
      </c>
      <c r="D2407" s="1">
        <f t="shared" si="74"/>
        <v>-14</v>
      </c>
      <c r="E2407" s="1">
        <f ca="1">IF(ROW()&lt;13,"",AVERAGE(OFFSET(United_States[[#This Row],[Last]],,,-12)))</f>
        <v>358.58333333333331</v>
      </c>
      <c r="F2407" s="9">
        <f t="shared" si="75"/>
        <v>-3.8781163434903045E-2</v>
      </c>
      <c r="G2407" s="16">
        <f ca="1">IF(ROW()&lt;13,"",AVERAGE(OFFSET(United_States[[#This Row],[% Change]],,,-12)))</f>
        <v>-1.2014258810642714E-2</v>
      </c>
    </row>
    <row r="2408" spans="1:7" x14ac:dyDescent="0.25">
      <c r="A2408" s="1"/>
      <c r="B2408" s="2">
        <v>41321</v>
      </c>
      <c r="C2408" s="1">
        <v>362</v>
      </c>
      <c r="D2408" s="1">
        <f t="shared" si="74"/>
        <v>15</v>
      </c>
      <c r="E2408" s="1">
        <f ca="1">IF(ROW()&lt;13,"",AVERAGE(OFFSET(United_States[[#This Row],[Last]],,,-12)))</f>
        <v>356.41666666666669</v>
      </c>
      <c r="F2408" s="9">
        <f t="shared" si="75"/>
        <v>4.3227665706051875E-2</v>
      </c>
      <c r="G2408" s="16">
        <f ca="1">IF(ROW()&lt;13,"",AVERAGE(OFFSET(United_States[[#This Row],[% Change]],,,-12)))</f>
        <v>-4.7173720543502171E-3</v>
      </c>
    </row>
    <row r="2409" spans="1:7" x14ac:dyDescent="0.25">
      <c r="A2409" s="1"/>
      <c r="B2409" s="2">
        <v>41328</v>
      </c>
      <c r="C2409" s="1">
        <v>342</v>
      </c>
      <c r="D2409" s="1">
        <f t="shared" si="74"/>
        <v>-20</v>
      </c>
      <c r="E2409" s="1">
        <f ca="1">IF(ROW()&lt;13,"",AVERAGE(OFFSET(United_States[[#This Row],[Last]],,,-12)))</f>
        <v>353.66666666666669</v>
      </c>
      <c r="F2409" s="9">
        <f t="shared" si="75"/>
        <v>-5.5248618784530384E-2</v>
      </c>
      <c r="G2409" s="16">
        <f ca="1">IF(ROW()&lt;13,"",AVERAGE(OFFSET(United_States[[#This Row],[% Change]],,,-12)))</f>
        <v>-6.5293273997964777E-3</v>
      </c>
    </row>
    <row r="2410" spans="1:7" x14ac:dyDescent="0.25">
      <c r="A2410" s="1"/>
      <c r="B2410" s="2">
        <v>41335</v>
      </c>
      <c r="C2410" s="1">
        <v>340</v>
      </c>
      <c r="D2410" s="1">
        <f t="shared" si="74"/>
        <v>-2</v>
      </c>
      <c r="E2410" s="1">
        <f ca="1">IF(ROW()&lt;13,"",AVERAGE(OFFSET(United_States[[#This Row],[Last]],,,-12)))</f>
        <v>353.66666666666669</v>
      </c>
      <c r="F2410" s="9">
        <f t="shared" si="75"/>
        <v>-5.8479532163742687E-3</v>
      </c>
      <c r="G2410" s="16">
        <f ca="1">IF(ROW()&lt;13,"",AVERAGE(OFFSET(United_States[[#This Row],[% Change]],,,-12)))</f>
        <v>7.6112094328344496E-4</v>
      </c>
    </row>
    <row r="2411" spans="1:7" x14ac:dyDescent="0.25">
      <c r="A2411" s="1"/>
      <c r="B2411" s="2">
        <v>41342</v>
      </c>
      <c r="C2411" s="1">
        <v>343</v>
      </c>
      <c r="D2411" s="1">
        <f t="shared" si="74"/>
        <v>3</v>
      </c>
      <c r="E2411" s="1">
        <f ca="1">IF(ROW()&lt;13,"",AVERAGE(OFFSET(United_States[[#This Row],[Last]],,,-12)))</f>
        <v>352.58333333333331</v>
      </c>
      <c r="F2411" s="9">
        <f t="shared" si="75"/>
        <v>8.8235294117647058E-3</v>
      </c>
      <c r="G2411" s="16">
        <f ca="1">IF(ROW()&lt;13,"",AVERAGE(OFFSET(United_States[[#This Row],[% Change]],,,-12)))</f>
        <v>-2.425153566520477E-3</v>
      </c>
    </row>
    <row r="2412" spans="1:7" x14ac:dyDescent="0.25">
      <c r="A2412" s="1"/>
      <c r="B2412" s="2">
        <v>41349</v>
      </c>
      <c r="C2412" s="1">
        <v>343</v>
      </c>
      <c r="D2412" s="1">
        <f t="shared" si="74"/>
        <v>0</v>
      </c>
      <c r="E2412" s="1">
        <f ca="1">IF(ROW()&lt;13,"",AVERAGE(OFFSET(United_States[[#This Row],[Last]],,,-12)))</f>
        <v>351</v>
      </c>
      <c r="F2412" s="9">
        <f t="shared" si="75"/>
        <v>0</v>
      </c>
      <c r="G2412" s="16">
        <f ca="1">IF(ROW()&lt;13,"",AVERAGE(OFFSET(United_States[[#This Row],[% Change]],,,-12)))</f>
        <v>-3.8296479485429497E-3</v>
      </c>
    </row>
    <row r="2413" spans="1:7" x14ac:dyDescent="0.25">
      <c r="A2413" s="1"/>
      <c r="B2413" s="2">
        <v>41356</v>
      </c>
      <c r="C2413" s="1">
        <v>358</v>
      </c>
      <c r="D2413" s="1">
        <f t="shared" si="74"/>
        <v>15</v>
      </c>
      <c r="E2413" s="1">
        <f ca="1">IF(ROW()&lt;13,"",AVERAGE(OFFSET(United_States[[#This Row],[Last]],,,-12)))</f>
        <v>350.66666666666669</v>
      </c>
      <c r="F2413" s="9">
        <f t="shared" si="75"/>
        <v>4.3731778425655975E-2</v>
      </c>
      <c r="G2413" s="16">
        <f ca="1">IF(ROW()&lt;13,"",AVERAGE(OFFSET(United_States[[#This Row],[% Change]],,,-12)))</f>
        <v>-1.8533307973828532E-4</v>
      </c>
    </row>
    <row r="2414" spans="1:7" x14ac:dyDescent="0.25">
      <c r="A2414" s="1"/>
      <c r="B2414" s="2">
        <v>41363</v>
      </c>
      <c r="C2414" s="1">
        <v>375</v>
      </c>
      <c r="D2414" s="1">
        <f t="shared" si="74"/>
        <v>17</v>
      </c>
      <c r="E2414" s="1">
        <f ca="1">IF(ROW()&lt;13,"",AVERAGE(OFFSET(United_States[[#This Row],[Last]],,,-12)))</f>
        <v>351.66666666666669</v>
      </c>
      <c r="F2414" s="9">
        <f t="shared" si="75"/>
        <v>4.7486033519553071E-2</v>
      </c>
      <c r="G2414" s="16">
        <f ca="1">IF(ROW()&lt;13,"",AVERAGE(OFFSET(United_States[[#This Row],[% Change]],,,-12)))</f>
        <v>3.5416338019555946E-3</v>
      </c>
    </row>
    <row r="2415" spans="1:7" x14ac:dyDescent="0.25">
      <c r="A2415" s="1"/>
      <c r="B2415" s="2">
        <v>41370</v>
      </c>
      <c r="C2415" s="1">
        <v>359</v>
      </c>
      <c r="D2415" s="1">
        <f t="shared" si="74"/>
        <v>-16</v>
      </c>
      <c r="E2415" s="1">
        <f ca="1">IF(ROW()&lt;13,"",AVERAGE(OFFSET(United_States[[#This Row],[Last]],,,-12)))</f>
        <v>352.91666666666669</v>
      </c>
      <c r="F2415" s="9">
        <f t="shared" si="75"/>
        <v>-4.2666666666666665E-2</v>
      </c>
      <c r="G2415" s="16">
        <f ca="1">IF(ROW()&lt;13,"",AVERAGE(OFFSET(United_States[[#This Row],[% Change]],,,-12)))</f>
        <v>4.3478780627453101E-3</v>
      </c>
    </row>
    <row r="2416" spans="1:7" x14ac:dyDescent="0.25">
      <c r="A2416" s="1"/>
      <c r="B2416" s="2">
        <v>41377</v>
      </c>
      <c r="C2416" s="1">
        <v>356</v>
      </c>
      <c r="D2416" s="1">
        <f t="shared" si="74"/>
        <v>-3</v>
      </c>
      <c r="E2416" s="1">
        <f ca="1">IF(ROW()&lt;13,"",AVERAGE(OFFSET(United_States[[#This Row],[Last]],,,-12)))</f>
        <v>354.33333333333331</v>
      </c>
      <c r="F2416" s="9">
        <f t="shared" si="75"/>
        <v>-8.356545961002786E-3</v>
      </c>
      <c r="G2416" s="16">
        <f ca="1">IF(ROW()&lt;13,"",AVERAGE(OFFSET(United_States[[#This Row],[% Change]],,,-12)))</f>
        <v>4.8627395427392646E-3</v>
      </c>
    </row>
    <row r="2417" spans="1:7" x14ac:dyDescent="0.25">
      <c r="A2417" s="1"/>
      <c r="B2417" s="2">
        <v>41384</v>
      </c>
      <c r="C2417" s="1">
        <v>343</v>
      </c>
      <c r="D2417" s="1">
        <f t="shared" si="74"/>
        <v>-13</v>
      </c>
      <c r="E2417" s="1">
        <f ca="1">IF(ROW()&lt;13,"",AVERAGE(OFFSET(United_States[[#This Row],[Last]],,,-12)))</f>
        <v>352.41666666666669</v>
      </c>
      <c r="F2417" s="9">
        <f t="shared" si="75"/>
        <v>-3.6516853932584269E-2</v>
      </c>
      <c r="G2417" s="16">
        <f ca="1">IF(ROW()&lt;13,"",AVERAGE(OFFSET(United_States[[#This Row],[% Change]],,,-12)))</f>
        <v>-4.8174997599023453E-3</v>
      </c>
    </row>
    <row r="2418" spans="1:7" x14ac:dyDescent="0.25">
      <c r="A2418" s="1"/>
      <c r="B2418" s="2">
        <v>41391</v>
      </c>
      <c r="C2418" s="1">
        <v>331</v>
      </c>
      <c r="D2418" s="1">
        <f t="shared" si="74"/>
        <v>-12</v>
      </c>
      <c r="E2418" s="1">
        <f ca="1">IF(ROW()&lt;13,"",AVERAGE(OFFSET(United_States[[#This Row],[Last]],,,-12)))</f>
        <v>349.91666666666669</v>
      </c>
      <c r="F2418" s="9">
        <f t="shared" si="75"/>
        <v>-3.4985422740524783E-2</v>
      </c>
      <c r="G2418" s="16">
        <f ca="1">IF(ROW()&lt;13,"",AVERAGE(OFFSET(United_States[[#This Row],[% Change]],,,-12)))</f>
        <v>-6.5945181394633815E-3</v>
      </c>
    </row>
    <row r="2419" spans="1:7" x14ac:dyDescent="0.25">
      <c r="A2419" s="1"/>
      <c r="B2419" s="2">
        <v>41398</v>
      </c>
      <c r="C2419" s="1">
        <v>335</v>
      </c>
      <c r="D2419" s="1">
        <f t="shared" si="74"/>
        <v>4</v>
      </c>
      <c r="E2419" s="1">
        <f ca="1">IF(ROW()&lt;13,"",AVERAGE(OFFSET(United_States[[#This Row],[Last]],,,-12)))</f>
        <v>348.91666666666669</v>
      </c>
      <c r="F2419" s="9">
        <f t="shared" si="75"/>
        <v>1.2084592145015106E-2</v>
      </c>
      <c r="G2419" s="16">
        <f ca="1">IF(ROW()&lt;13,"",AVERAGE(OFFSET(United_States[[#This Row],[% Change]],,,-12)))</f>
        <v>-2.3557051744702026E-3</v>
      </c>
    </row>
    <row r="2420" spans="1:7" x14ac:dyDescent="0.25">
      <c r="A2420" s="1"/>
      <c r="B2420" s="2">
        <v>41405</v>
      </c>
      <c r="C2420" s="1">
        <v>360</v>
      </c>
      <c r="D2420" s="1">
        <f t="shared" si="74"/>
        <v>25</v>
      </c>
      <c r="E2420" s="1">
        <f ca="1">IF(ROW()&lt;13,"",AVERAGE(OFFSET(United_States[[#This Row],[Last]],,,-12)))</f>
        <v>348.75</v>
      </c>
      <c r="F2420" s="9">
        <f t="shared" si="75"/>
        <v>7.4626865671641784E-2</v>
      </c>
      <c r="G2420" s="16">
        <f ca="1">IF(ROW()&lt;13,"",AVERAGE(OFFSET(United_States[[#This Row],[% Change]],,,-12)))</f>
        <v>2.6089482266229008E-4</v>
      </c>
    </row>
    <row r="2421" spans="1:7" x14ac:dyDescent="0.25">
      <c r="A2421" s="1"/>
      <c r="B2421" s="2">
        <v>41412</v>
      </c>
      <c r="C2421" s="1">
        <v>343</v>
      </c>
      <c r="D2421" s="1">
        <f t="shared" si="74"/>
        <v>-17</v>
      </c>
      <c r="E2421" s="1">
        <f ca="1">IF(ROW()&lt;13,"",AVERAGE(OFFSET(United_States[[#This Row],[Last]],,,-12)))</f>
        <v>348.83333333333331</v>
      </c>
      <c r="F2421" s="9">
        <f t="shared" si="75"/>
        <v>-4.7222222222222221E-2</v>
      </c>
      <c r="G2421" s="16">
        <f ca="1">IF(ROW()&lt;13,"",AVERAGE(OFFSET(United_States[[#This Row],[% Change]],,,-12)))</f>
        <v>9.2976120285463823E-4</v>
      </c>
    </row>
    <row r="2422" spans="1:7" x14ac:dyDescent="0.25">
      <c r="A2422" s="1"/>
      <c r="B2422" s="2">
        <v>41419</v>
      </c>
      <c r="C2422" s="1">
        <v>353</v>
      </c>
      <c r="D2422" s="1">
        <f t="shared" si="74"/>
        <v>10</v>
      </c>
      <c r="E2422" s="1">
        <f ca="1">IF(ROW()&lt;13,"",AVERAGE(OFFSET(United_States[[#This Row],[Last]],,,-12)))</f>
        <v>349.91666666666669</v>
      </c>
      <c r="F2422" s="9">
        <f t="shared" si="75"/>
        <v>2.9154518950437316E-2</v>
      </c>
      <c r="G2422" s="16">
        <f ca="1">IF(ROW()&lt;13,"",AVERAGE(OFFSET(United_States[[#This Row],[% Change]],,,-12)))</f>
        <v>3.8466338834222701E-3</v>
      </c>
    </row>
    <row r="2423" spans="1:7" x14ac:dyDescent="0.25">
      <c r="A2423" s="1"/>
      <c r="B2423" s="2">
        <v>41426</v>
      </c>
      <c r="C2423" s="1">
        <v>346</v>
      </c>
      <c r="D2423" s="1">
        <f t="shared" si="74"/>
        <v>-7</v>
      </c>
      <c r="E2423" s="1">
        <f ca="1">IF(ROW()&lt;13,"",AVERAGE(OFFSET(United_States[[#This Row],[Last]],,,-12)))</f>
        <v>350.16666666666669</v>
      </c>
      <c r="F2423" s="9">
        <f t="shared" si="75"/>
        <v>-1.9830028328611898E-2</v>
      </c>
      <c r="G2423" s="16">
        <f ca="1">IF(ROW()&lt;13,"",AVERAGE(OFFSET(United_States[[#This Row],[% Change]],,,-12)))</f>
        <v>1.4588374050575525E-3</v>
      </c>
    </row>
    <row r="2424" spans="1:7" x14ac:dyDescent="0.25">
      <c r="A2424" s="1"/>
      <c r="B2424" s="2">
        <v>41433</v>
      </c>
      <c r="C2424" s="1">
        <v>337</v>
      </c>
      <c r="D2424" s="1">
        <f t="shared" si="74"/>
        <v>-9</v>
      </c>
      <c r="E2424" s="1">
        <f ca="1">IF(ROW()&lt;13,"",AVERAGE(OFFSET(United_States[[#This Row],[Last]],,,-12)))</f>
        <v>349.66666666666669</v>
      </c>
      <c r="F2424" s="9">
        <f t="shared" si="75"/>
        <v>-2.6011560693641619E-2</v>
      </c>
      <c r="G2424" s="16">
        <f ca="1">IF(ROW()&lt;13,"",AVERAGE(OFFSET(United_States[[#This Row],[% Change]],,,-12)))</f>
        <v>-7.0879265274591578E-4</v>
      </c>
    </row>
    <row r="2425" spans="1:7" x14ac:dyDescent="0.25">
      <c r="A2425" s="1"/>
      <c r="B2425" s="2">
        <v>41440</v>
      </c>
      <c r="C2425" s="1">
        <v>353</v>
      </c>
      <c r="D2425" s="1">
        <f t="shared" si="74"/>
        <v>16</v>
      </c>
      <c r="E2425" s="1">
        <f ca="1">IF(ROW()&lt;13,"",AVERAGE(OFFSET(United_States[[#This Row],[Last]],,,-12)))</f>
        <v>349.25</v>
      </c>
      <c r="F2425" s="9">
        <f t="shared" si="75"/>
        <v>4.7477744807121663E-2</v>
      </c>
      <c r="G2425" s="16">
        <f ca="1">IF(ROW()&lt;13,"",AVERAGE(OFFSET(United_States[[#This Row],[% Change]],,,-12)))</f>
        <v>-3.9662878762377479E-4</v>
      </c>
    </row>
    <row r="2426" spans="1:7" x14ac:dyDescent="0.25">
      <c r="A2426" s="1"/>
      <c r="B2426" s="2">
        <v>41447</v>
      </c>
      <c r="C2426" s="1">
        <v>347</v>
      </c>
      <c r="D2426" s="1">
        <f t="shared" si="74"/>
        <v>-6</v>
      </c>
      <c r="E2426" s="1">
        <f ca="1">IF(ROW()&lt;13,"",AVERAGE(OFFSET(United_States[[#This Row],[Last]],,,-12)))</f>
        <v>346.91666666666669</v>
      </c>
      <c r="F2426" s="9">
        <f t="shared" si="75"/>
        <v>-1.69971671388102E-2</v>
      </c>
      <c r="G2426" s="16">
        <f ca="1">IF(ROW()&lt;13,"",AVERAGE(OFFSET(United_States[[#This Row],[% Change]],,,-12)))</f>
        <v>-5.7702288424873807E-3</v>
      </c>
    </row>
    <row r="2427" spans="1:7" x14ac:dyDescent="0.25">
      <c r="A2427" s="1"/>
      <c r="B2427" s="2">
        <v>41454</v>
      </c>
      <c r="C2427" s="1">
        <v>340</v>
      </c>
      <c r="D2427" s="1">
        <f t="shared" si="74"/>
        <v>-7</v>
      </c>
      <c r="E2427" s="1">
        <f ca="1">IF(ROW()&lt;13,"",AVERAGE(OFFSET(United_States[[#This Row],[Last]],,,-12)))</f>
        <v>345.33333333333331</v>
      </c>
      <c r="F2427" s="9">
        <f t="shared" si="75"/>
        <v>-2.0172910662824207E-2</v>
      </c>
      <c r="G2427" s="16">
        <f ca="1">IF(ROW()&lt;13,"",AVERAGE(OFFSET(United_States[[#This Row],[% Change]],,,-12)))</f>
        <v>-3.8957491755005104E-3</v>
      </c>
    </row>
    <row r="2428" spans="1:7" x14ac:dyDescent="0.25">
      <c r="A2428" s="1"/>
      <c r="B2428" s="2">
        <v>41461</v>
      </c>
      <c r="C2428" s="1">
        <v>351</v>
      </c>
      <c r="D2428" s="1">
        <f t="shared" si="74"/>
        <v>11</v>
      </c>
      <c r="E2428" s="1">
        <f ca="1">IF(ROW()&lt;13,"",AVERAGE(OFFSET(United_States[[#This Row],[Last]],,,-12)))</f>
        <v>344.91666666666669</v>
      </c>
      <c r="F2428" s="9">
        <f t="shared" si="75"/>
        <v>3.2352941176470591E-2</v>
      </c>
      <c r="G2428" s="16">
        <f ca="1">IF(ROW()&lt;13,"",AVERAGE(OFFSET(United_States[[#This Row],[% Change]],,,-12)))</f>
        <v>-5.0329191404439465E-4</v>
      </c>
    </row>
    <row r="2429" spans="1:7" x14ac:dyDescent="0.25">
      <c r="A2429" s="1"/>
      <c r="B2429" s="2">
        <v>41468</v>
      </c>
      <c r="C2429" s="1">
        <v>344</v>
      </c>
      <c r="D2429" s="1">
        <f t="shared" si="74"/>
        <v>-7</v>
      </c>
      <c r="E2429" s="1">
        <f ca="1">IF(ROW()&lt;13,"",AVERAGE(OFFSET(United_States[[#This Row],[Last]],,,-12)))</f>
        <v>345</v>
      </c>
      <c r="F2429" s="9">
        <f t="shared" si="75"/>
        <v>-1.9943019943019943E-2</v>
      </c>
      <c r="G2429" s="16">
        <f ca="1">IF(ROW()&lt;13,"",AVERAGE(OFFSET(United_States[[#This Row],[% Change]],,,-12)))</f>
        <v>8.7786091841929868E-4</v>
      </c>
    </row>
    <row r="2430" spans="1:7" x14ac:dyDescent="0.25">
      <c r="A2430" s="1"/>
      <c r="B2430" s="2">
        <v>41475</v>
      </c>
      <c r="C2430" s="1">
        <v>355</v>
      </c>
      <c r="D2430" s="1">
        <f t="shared" si="74"/>
        <v>11</v>
      </c>
      <c r="E2430" s="1">
        <f ca="1">IF(ROW()&lt;13,"",AVERAGE(OFFSET(United_States[[#This Row],[Last]],,,-12)))</f>
        <v>347</v>
      </c>
      <c r="F2430" s="9">
        <f t="shared" si="75"/>
        <v>3.1976744186046513E-2</v>
      </c>
      <c r="G2430" s="16">
        <f ca="1">IF(ROW()&lt;13,"",AVERAGE(OFFSET(United_States[[#This Row],[% Change]],,,-12)))</f>
        <v>6.4580414956335735E-3</v>
      </c>
    </row>
    <row r="2431" spans="1:7" x14ac:dyDescent="0.25">
      <c r="A2431" s="1"/>
      <c r="B2431" s="2">
        <v>41482</v>
      </c>
      <c r="C2431" s="1">
        <v>334</v>
      </c>
      <c r="D2431" s="1">
        <f t="shared" si="74"/>
        <v>-21</v>
      </c>
      <c r="E2431" s="1">
        <f ca="1">IF(ROW()&lt;13,"",AVERAGE(OFFSET(United_States[[#This Row],[Last]],,,-12)))</f>
        <v>346.91666666666669</v>
      </c>
      <c r="F2431" s="9">
        <f t="shared" si="75"/>
        <v>-5.9154929577464786E-2</v>
      </c>
      <c r="G2431" s="16">
        <f ca="1">IF(ROW()&lt;13,"",AVERAGE(OFFSET(United_States[[#This Row],[% Change]],,,-12)))</f>
        <v>5.2141468542691617E-4</v>
      </c>
    </row>
    <row r="2432" spans="1:7" x14ac:dyDescent="0.25">
      <c r="A2432" s="1"/>
      <c r="B2432" s="2">
        <v>41489</v>
      </c>
      <c r="C2432" s="1">
        <v>339</v>
      </c>
      <c r="D2432" s="1">
        <f t="shared" si="74"/>
        <v>5</v>
      </c>
      <c r="E2432" s="1">
        <f ca="1">IF(ROW()&lt;13,"",AVERAGE(OFFSET(United_States[[#This Row],[Last]],,,-12)))</f>
        <v>345.16666666666669</v>
      </c>
      <c r="F2432" s="9">
        <f t="shared" si="75"/>
        <v>1.4970059880239521E-2</v>
      </c>
      <c r="G2432" s="16">
        <f ca="1">IF(ROW()&lt;13,"",AVERAGE(OFFSET(United_States[[#This Row],[% Change]],,,-12)))</f>
        <v>-4.4499857971899382E-3</v>
      </c>
    </row>
    <row r="2433" spans="1:7" x14ac:dyDescent="0.25">
      <c r="A2433" s="1"/>
      <c r="B2433" s="2">
        <v>41496</v>
      </c>
      <c r="C2433" s="1">
        <v>327</v>
      </c>
      <c r="D2433" s="1">
        <f t="shared" si="74"/>
        <v>-12</v>
      </c>
      <c r="E2433" s="1">
        <f ca="1">IF(ROW()&lt;13,"",AVERAGE(OFFSET(United_States[[#This Row],[Last]],,,-12)))</f>
        <v>343.83333333333331</v>
      </c>
      <c r="F2433" s="9">
        <f t="shared" si="75"/>
        <v>-3.5398230088495575E-2</v>
      </c>
      <c r="G2433" s="16">
        <f ca="1">IF(ROW()&lt;13,"",AVERAGE(OFFSET(United_States[[#This Row],[% Change]],,,-12)))</f>
        <v>-3.4646531193793851E-3</v>
      </c>
    </row>
    <row r="2434" spans="1:7" x14ac:dyDescent="0.25">
      <c r="A2434" s="1"/>
      <c r="B2434" s="2">
        <v>41503</v>
      </c>
      <c r="C2434" s="1">
        <v>340</v>
      </c>
      <c r="D2434" s="1">
        <f t="shared" ref="D2434:D2497" si="76">C2434-C2433</f>
        <v>13</v>
      </c>
      <c r="E2434" s="1">
        <f ca="1">IF(ROW()&lt;13,"",AVERAGE(OFFSET(United_States[[#This Row],[Last]],,,-12)))</f>
        <v>342.75</v>
      </c>
      <c r="F2434" s="9">
        <f t="shared" ref="F2434:F2497" si="77">(C2434-C2433)/C2433</f>
        <v>3.9755351681957186E-2</v>
      </c>
      <c r="G2434" s="16">
        <f ca="1">IF(ROW()&lt;13,"",AVERAGE(OFFSET(United_States[[#This Row],[% Change]],,,-12)))</f>
        <v>-2.5812503917527294E-3</v>
      </c>
    </row>
    <row r="2435" spans="1:7" x14ac:dyDescent="0.25">
      <c r="A2435" s="1"/>
      <c r="B2435" s="2">
        <v>41510</v>
      </c>
      <c r="C2435" s="1">
        <v>336</v>
      </c>
      <c r="D2435" s="1">
        <f t="shared" si="76"/>
        <v>-4</v>
      </c>
      <c r="E2435" s="1">
        <f ca="1">IF(ROW()&lt;13,"",AVERAGE(OFFSET(United_States[[#This Row],[Last]],,,-12)))</f>
        <v>341.91666666666669</v>
      </c>
      <c r="F2435" s="9">
        <f t="shared" si="77"/>
        <v>-1.1764705882352941E-2</v>
      </c>
      <c r="G2435" s="16">
        <f ca="1">IF(ROW()&lt;13,"",AVERAGE(OFFSET(United_States[[#This Row],[% Change]],,,-12)))</f>
        <v>-1.9091401878978162E-3</v>
      </c>
    </row>
    <row r="2436" spans="1:7" x14ac:dyDescent="0.25">
      <c r="A2436" s="1"/>
      <c r="B2436" s="2">
        <v>41517</v>
      </c>
      <c r="C2436" s="1">
        <v>325</v>
      </c>
      <c r="D2436" s="1">
        <f t="shared" si="76"/>
        <v>-11</v>
      </c>
      <c r="E2436" s="1">
        <f ca="1">IF(ROW()&lt;13,"",AVERAGE(OFFSET(United_States[[#This Row],[Last]],,,-12)))</f>
        <v>340.91666666666669</v>
      </c>
      <c r="F2436" s="9">
        <f t="shared" si="77"/>
        <v>-3.273809523809524E-2</v>
      </c>
      <c r="G2436" s="16">
        <f ca="1">IF(ROW()&lt;13,"",AVERAGE(OFFSET(United_States[[#This Row],[% Change]],,,-12)))</f>
        <v>-2.469684733268951E-3</v>
      </c>
    </row>
    <row r="2437" spans="1:7" x14ac:dyDescent="0.25">
      <c r="A2437" s="1"/>
      <c r="B2437" s="2">
        <v>41524</v>
      </c>
      <c r="C2437" s="1">
        <v>300</v>
      </c>
      <c r="D2437" s="1">
        <f t="shared" si="76"/>
        <v>-25</v>
      </c>
      <c r="E2437" s="1">
        <f ca="1">IF(ROW()&lt;13,"",AVERAGE(OFFSET(United_States[[#This Row],[Last]],,,-12)))</f>
        <v>336.5</v>
      </c>
      <c r="F2437" s="9">
        <f t="shared" si="77"/>
        <v>-7.6923076923076927E-2</v>
      </c>
      <c r="G2437" s="16">
        <f ca="1">IF(ROW()&lt;13,"",AVERAGE(OFFSET(United_States[[#This Row],[% Change]],,,-12)))</f>
        <v>-1.2836419877452168E-2</v>
      </c>
    </row>
    <row r="2438" spans="1:7" x14ac:dyDescent="0.25">
      <c r="A2438" s="1"/>
      <c r="B2438" s="2">
        <v>41531</v>
      </c>
      <c r="C2438" s="1">
        <v>323</v>
      </c>
      <c r="D2438" s="1">
        <f t="shared" si="76"/>
        <v>23</v>
      </c>
      <c r="E2438" s="1">
        <f ca="1">IF(ROW()&lt;13,"",AVERAGE(OFFSET(United_States[[#This Row],[Last]],,,-12)))</f>
        <v>334.5</v>
      </c>
      <c r="F2438" s="9">
        <f t="shared" si="77"/>
        <v>7.6666666666666661E-2</v>
      </c>
      <c r="G2438" s="16">
        <f ca="1">IF(ROW()&lt;13,"",AVERAGE(OFFSET(United_States[[#This Row],[% Change]],,,-12)))</f>
        <v>-5.0311003936624283E-3</v>
      </c>
    </row>
    <row r="2439" spans="1:7" x14ac:dyDescent="0.25">
      <c r="A2439" s="1"/>
      <c r="B2439" s="2">
        <v>41538</v>
      </c>
      <c r="C2439" s="1">
        <v>314</v>
      </c>
      <c r="D2439" s="1">
        <f t="shared" si="76"/>
        <v>-9</v>
      </c>
      <c r="E2439" s="1">
        <f ca="1">IF(ROW()&lt;13,"",AVERAGE(OFFSET(United_States[[#This Row],[Last]],,,-12)))</f>
        <v>332.33333333333331</v>
      </c>
      <c r="F2439" s="9">
        <f t="shared" si="77"/>
        <v>-2.7863777089783281E-2</v>
      </c>
      <c r="G2439" s="16">
        <f ca="1">IF(ROW()&lt;13,"",AVERAGE(OFFSET(United_States[[#This Row],[% Change]],,,-12)))</f>
        <v>-5.6720059292423514E-3</v>
      </c>
    </row>
    <row r="2440" spans="1:7" x14ac:dyDescent="0.25">
      <c r="A2440" s="1"/>
      <c r="B2440" s="2">
        <v>41545</v>
      </c>
      <c r="C2440" s="1">
        <v>319</v>
      </c>
      <c r="D2440" s="1">
        <f t="shared" si="76"/>
        <v>5</v>
      </c>
      <c r="E2440" s="1">
        <f ca="1">IF(ROW()&lt;13,"",AVERAGE(OFFSET(United_States[[#This Row],[Last]],,,-12)))</f>
        <v>329.66666666666669</v>
      </c>
      <c r="F2440" s="9">
        <f t="shared" si="77"/>
        <v>1.5923566878980892E-2</v>
      </c>
      <c r="G2440" s="16">
        <f ca="1">IF(ROW()&lt;13,"",AVERAGE(OFFSET(United_States[[#This Row],[% Change]],,,-12)))</f>
        <v>-7.0411204540331623E-3</v>
      </c>
    </row>
    <row r="2441" spans="1:7" x14ac:dyDescent="0.25">
      <c r="A2441" s="1"/>
      <c r="B2441" s="2">
        <v>41552</v>
      </c>
      <c r="C2441" s="1">
        <v>368</v>
      </c>
      <c r="D2441" s="1">
        <f t="shared" si="76"/>
        <v>49</v>
      </c>
      <c r="E2441" s="1">
        <f ca="1">IF(ROW()&lt;13,"",AVERAGE(OFFSET(United_States[[#This Row],[Last]],,,-12)))</f>
        <v>331.66666666666669</v>
      </c>
      <c r="F2441" s="9">
        <f t="shared" si="77"/>
        <v>0.15360501567398119</v>
      </c>
      <c r="G2441" s="16">
        <f ca="1">IF(ROW()&lt;13,"",AVERAGE(OFFSET(United_States[[#This Row],[% Change]],,,-12)))</f>
        <v>7.4212158473835992E-3</v>
      </c>
    </row>
    <row r="2442" spans="1:7" x14ac:dyDescent="0.25">
      <c r="A2442" s="1"/>
      <c r="B2442" s="2">
        <v>41559</v>
      </c>
      <c r="C2442" s="1">
        <v>368</v>
      </c>
      <c r="D2442" s="1">
        <f t="shared" si="76"/>
        <v>0</v>
      </c>
      <c r="E2442" s="1">
        <f ca="1">IF(ROW()&lt;13,"",AVERAGE(OFFSET(United_States[[#This Row],[Last]],,,-12)))</f>
        <v>332.75</v>
      </c>
      <c r="F2442" s="9">
        <f t="shared" si="77"/>
        <v>0</v>
      </c>
      <c r="G2442" s="16">
        <f ca="1">IF(ROW()&lt;13,"",AVERAGE(OFFSET(United_States[[#This Row],[% Change]],,,-12)))</f>
        <v>4.7564871652130561E-3</v>
      </c>
    </row>
    <row r="2443" spans="1:7" x14ac:dyDescent="0.25">
      <c r="A2443" s="1"/>
      <c r="B2443" s="2">
        <v>41566</v>
      </c>
      <c r="C2443" s="1">
        <v>351</v>
      </c>
      <c r="D2443" s="1">
        <f t="shared" si="76"/>
        <v>-17</v>
      </c>
      <c r="E2443" s="1">
        <f ca="1">IF(ROW()&lt;13,"",AVERAGE(OFFSET(United_States[[#This Row],[Last]],,,-12)))</f>
        <v>334.16666666666669</v>
      </c>
      <c r="F2443" s="9">
        <f t="shared" si="77"/>
        <v>-4.619565217391304E-2</v>
      </c>
      <c r="G2443" s="16">
        <f ca="1">IF(ROW()&lt;13,"",AVERAGE(OFFSET(United_States[[#This Row],[% Change]],,,-12)))</f>
        <v>5.8364269488423689E-3</v>
      </c>
    </row>
    <row r="2444" spans="1:7" x14ac:dyDescent="0.25">
      <c r="A2444" s="1"/>
      <c r="B2444" s="2">
        <v>41573</v>
      </c>
      <c r="C2444" s="1">
        <v>347</v>
      </c>
      <c r="D2444" s="1">
        <f t="shared" si="76"/>
        <v>-4</v>
      </c>
      <c r="E2444" s="1">
        <f ca="1">IF(ROW()&lt;13,"",AVERAGE(OFFSET(United_States[[#This Row],[Last]],,,-12)))</f>
        <v>334.83333333333331</v>
      </c>
      <c r="F2444" s="9">
        <f t="shared" si="77"/>
        <v>-1.1396011396011397E-2</v>
      </c>
      <c r="G2444" s="16">
        <f ca="1">IF(ROW()&lt;13,"",AVERAGE(OFFSET(United_States[[#This Row],[% Change]],,,-12)))</f>
        <v>3.6392543424881266E-3</v>
      </c>
    </row>
    <row r="2445" spans="1:7" x14ac:dyDescent="0.25">
      <c r="A2445" s="1"/>
      <c r="B2445" s="2">
        <v>41580</v>
      </c>
      <c r="C2445" s="1">
        <v>342</v>
      </c>
      <c r="D2445" s="1">
        <f t="shared" si="76"/>
        <v>-5</v>
      </c>
      <c r="E2445" s="1">
        <f ca="1">IF(ROW()&lt;13,"",AVERAGE(OFFSET(United_States[[#This Row],[Last]],,,-12)))</f>
        <v>336.08333333333331</v>
      </c>
      <c r="F2445" s="9">
        <f t="shared" si="77"/>
        <v>-1.4409221902017291E-2</v>
      </c>
      <c r="G2445" s="16">
        <f ca="1">IF(ROW()&lt;13,"",AVERAGE(OFFSET(United_States[[#This Row],[% Change]],,,-12)))</f>
        <v>5.3883383580279826E-3</v>
      </c>
    </row>
    <row r="2446" spans="1:7" x14ac:dyDescent="0.25">
      <c r="A2446" s="1"/>
      <c r="B2446" s="2">
        <v>41587</v>
      </c>
      <c r="C2446" s="1">
        <v>340</v>
      </c>
      <c r="D2446" s="1">
        <f t="shared" si="76"/>
        <v>-2</v>
      </c>
      <c r="E2446" s="1">
        <f ca="1">IF(ROW()&lt;13,"",AVERAGE(OFFSET(United_States[[#This Row],[Last]],,,-12)))</f>
        <v>336.08333333333331</v>
      </c>
      <c r="F2446" s="9">
        <f t="shared" si="77"/>
        <v>-5.8479532163742687E-3</v>
      </c>
      <c r="G2446" s="16">
        <f ca="1">IF(ROW()&lt;13,"",AVERAGE(OFFSET(United_States[[#This Row],[% Change]],,,-12)))</f>
        <v>1.5880629498336953E-3</v>
      </c>
    </row>
    <row r="2447" spans="1:7" x14ac:dyDescent="0.25">
      <c r="A2447" s="1"/>
      <c r="B2447" s="2">
        <v>41594</v>
      </c>
      <c r="C2447" s="1">
        <v>331</v>
      </c>
      <c r="D2447" s="1">
        <f t="shared" si="76"/>
        <v>-9</v>
      </c>
      <c r="E2447" s="1">
        <f ca="1">IF(ROW()&lt;13,"",AVERAGE(OFFSET(United_States[[#This Row],[Last]],,,-12)))</f>
        <v>335.66666666666669</v>
      </c>
      <c r="F2447" s="9">
        <f t="shared" si="77"/>
        <v>-2.6470588235294117E-2</v>
      </c>
      <c r="G2447" s="16">
        <f ca="1">IF(ROW()&lt;13,"",AVERAGE(OFFSET(United_States[[#This Row],[% Change]],,,-12)))</f>
        <v>3.6257275375526531E-4</v>
      </c>
    </row>
    <row r="2448" spans="1:7" x14ac:dyDescent="0.25">
      <c r="A2448" s="1"/>
      <c r="B2448" s="2">
        <v>41601</v>
      </c>
      <c r="C2448" s="1">
        <v>316</v>
      </c>
      <c r="D2448" s="1">
        <f t="shared" si="76"/>
        <v>-15</v>
      </c>
      <c r="E2448" s="1">
        <f ca="1">IF(ROW()&lt;13,"",AVERAGE(OFFSET(United_States[[#This Row],[Last]],,,-12)))</f>
        <v>334.91666666666669</v>
      </c>
      <c r="F2448" s="9">
        <f t="shared" si="77"/>
        <v>-4.5317220543806644E-2</v>
      </c>
      <c r="G2448" s="16">
        <f ca="1">IF(ROW()&lt;13,"",AVERAGE(OFFSET(United_States[[#This Row],[% Change]],,,-12)))</f>
        <v>-6.8568768838735258E-4</v>
      </c>
    </row>
    <row r="2449" spans="1:7" x14ac:dyDescent="0.25">
      <c r="A2449" s="1"/>
      <c r="B2449" s="2">
        <v>41608</v>
      </c>
      <c r="C2449" s="1">
        <v>312</v>
      </c>
      <c r="D2449" s="1">
        <f t="shared" si="76"/>
        <v>-4</v>
      </c>
      <c r="E2449" s="1">
        <f ca="1">IF(ROW()&lt;13,"",AVERAGE(OFFSET(United_States[[#This Row],[Last]],,,-12)))</f>
        <v>335.91666666666669</v>
      </c>
      <c r="F2449" s="9">
        <f t="shared" si="77"/>
        <v>-1.2658227848101266E-2</v>
      </c>
      <c r="G2449" s="16">
        <f ca="1">IF(ROW()&lt;13,"",AVERAGE(OFFSET(United_States[[#This Row],[% Change]],,,-12)))</f>
        <v>4.6697164011939513E-3</v>
      </c>
    </row>
    <row r="2450" spans="1:7" x14ac:dyDescent="0.25">
      <c r="A2450" s="1"/>
      <c r="B2450" s="2">
        <v>41615</v>
      </c>
      <c r="C2450" s="1">
        <v>354</v>
      </c>
      <c r="D2450" s="1">
        <f t="shared" si="76"/>
        <v>42</v>
      </c>
      <c r="E2450" s="1">
        <f ca="1">IF(ROW()&lt;13,"",AVERAGE(OFFSET(United_States[[#This Row],[Last]],,,-12)))</f>
        <v>338.5</v>
      </c>
      <c r="F2450" s="9">
        <f t="shared" si="77"/>
        <v>0.13461538461538461</v>
      </c>
      <c r="G2450" s="16">
        <f ca="1">IF(ROW()&lt;13,"",AVERAGE(OFFSET(United_States[[#This Row],[% Change]],,,-12)))</f>
        <v>9.4987762302537818E-3</v>
      </c>
    </row>
    <row r="2451" spans="1:7" x14ac:dyDescent="0.25">
      <c r="A2451" s="1"/>
      <c r="B2451" s="2">
        <v>41622</v>
      </c>
      <c r="C2451" s="1">
        <v>364</v>
      </c>
      <c r="D2451" s="1">
        <f t="shared" si="76"/>
        <v>10</v>
      </c>
      <c r="E2451" s="1">
        <f ca="1">IF(ROW()&lt;13,"",AVERAGE(OFFSET(United_States[[#This Row],[Last]],,,-12)))</f>
        <v>342.66666666666669</v>
      </c>
      <c r="F2451" s="9">
        <f t="shared" si="77"/>
        <v>2.8248587570621469E-2</v>
      </c>
      <c r="G2451" s="16">
        <f ca="1">IF(ROW()&lt;13,"",AVERAGE(OFFSET(United_States[[#This Row],[% Change]],,,-12)))</f>
        <v>1.4174806618620842E-2</v>
      </c>
    </row>
    <row r="2452" spans="1:7" x14ac:dyDescent="0.25">
      <c r="A2452" s="1"/>
      <c r="B2452" s="2">
        <v>41629</v>
      </c>
      <c r="C2452" s="1">
        <v>334</v>
      </c>
      <c r="D2452" s="1">
        <f t="shared" si="76"/>
        <v>-30</v>
      </c>
      <c r="E2452" s="1">
        <f ca="1">IF(ROW()&lt;13,"",AVERAGE(OFFSET(United_States[[#This Row],[Last]],,,-12)))</f>
        <v>343.91666666666669</v>
      </c>
      <c r="F2452" s="9">
        <f t="shared" si="77"/>
        <v>-8.2417582417582416E-2</v>
      </c>
      <c r="G2452" s="16">
        <f ca="1">IF(ROW()&lt;13,"",AVERAGE(OFFSET(United_States[[#This Row],[% Change]],,,-12)))</f>
        <v>5.9797108439072341E-3</v>
      </c>
    </row>
    <row r="2453" spans="1:7" x14ac:dyDescent="0.25">
      <c r="A2453" s="1"/>
      <c r="B2453" s="2">
        <v>41636</v>
      </c>
      <c r="C2453" s="1">
        <v>332</v>
      </c>
      <c r="D2453" s="1">
        <f t="shared" si="76"/>
        <v>-2</v>
      </c>
      <c r="E2453" s="1">
        <f ca="1">IF(ROW()&lt;13,"",AVERAGE(OFFSET(United_States[[#This Row],[Last]],,,-12)))</f>
        <v>340.91666666666669</v>
      </c>
      <c r="F2453" s="9">
        <f t="shared" si="77"/>
        <v>-5.9880239520958087E-3</v>
      </c>
      <c r="G2453" s="16">
        <f ca="1">IF(ROW()&lt;13,"",AVERAGE(OFFSET(United_States[[#This Row],[% Change]],,,-12)))</f>
        <v>-7.3197091249325155E-3</v>
      </c>
    </row>
    <row r="2454" spans="1:7" x14ac:dyDescent="0.25">
      <c r="A2454" s="1"/>
      <c r="B2454" s="2">
        <v>41643</v>
      </c>
      <c r="C2454" s="1">
        <v>322</v>
      </c>
      <c r="D2454" s="1">
        <f t="shared" si="76"/>
        <v>-10</v>
      </c>
      <c r="E2454" s="1">
        <f ca="1">IF(ROW()&lt;13,"",AVERAGE(OFFSET(United_States[[#This Row],[Last]],,,-12)))</f>
        <v>337.08333333333331</v>
      </c>
      <c r="F2454" s="9">
        <f t="shared" si="77"/>
        <v>-3.0120481927710843E-2</v>
      </c>
      <c r="G2454" s="16">
        <f ca="1">IF(ROW()&lt;13,"",AVERAGE(OFFSET(United_States[[#This Row],[% Change]],,,-12)))</f>
        <v>-9.8297492855750849E-3</v>
      </c>
    </row>
    <row r="2455" spans="1:7" x14ac:dyDescent="0.25">
      <c r="A2455" s="1"/>
      <c r="B2455" s="2">
        <v>41650</v>
      </c>
      <c r="C2455" s="1">
        <v>318</v>
      </c>
      <c r="D2455" s="1">
        <f t="shared" si="76"/>
        <v>-4</v>
      </c>
      <c r="E2455" s="1">
        <f ca="1">IF(ROW()&lt;13,"",AVERAGE(OFFSET(United_States[[#This Row],[Last]],,,-12)))</f>
        <v>334.33333333333331</v>
      </c>
      <c r="F2455" s="9">
        <f t="shared" si="77"/>
        <v>-1.2422360248447204E-2</v>
      </c>
      <c r="G2455" s="16">
        <f ca="1">IF(ROW()&lt;13,"",AVERAGE(OFFSET(United_States[[#This Row],[% Change]],,,-12)))</f>
        <v>-7.015308291786264E-3</v>
      </c>
    </row>
    <row r="2456" spans="1:7" x14ac:dyDescent="0.25">
      <c r="A2456" s="1"/>
      <c r="B2456" s="2">
        <v>41657</v>
      </c>
      <c r="C2456" s="1">
        <v>327</v>
      </c>
      <c r="D2456" s="1">
        <f t="shared" si="76"/>
        <v>9</v>
      </c>
      <c r="E2456" s="1">
        <f ca="1">IF(ROW()&lt;13,"",AVERAGE(OFFSET(United_States[[#This Row],[Last]],,,-12)))</f>
        <v>332.66666666666669</v>
      </c>
      <c r="F2456" s="9">
        <f t="shared" si="77"/>
        <v>2.8301886792452831E-2</v>
      </c>
      <c r="G2456" s="16">
        <f ca="1">IF(ROW()&lt;13,"",AVERAGE(OFFSET(United_States[[#This Row],[% Change]],,,-12)))</f>
        <v>-3.7071501094142461E-3</v>
      </c>
    </row>
    <row r="2457" spans="1:7" x14ac:dyDescent="0.25">
      <c r="A2457" s="1"/>
      <c r="B2457" s="2">
        <v>41664</v>
      </c>
      <c r="C2457" s="1">
        <v>340</v>
      </c>
      <c r="D2457" s="1">
        <f t="shared" si="76"/>
        <v>13</v>
      </c>
      <c r="E2457" s="1">
        <f ca="1">IF(ROW()&lt;13,"",AVERAGE(OFFSET(United_States[[#This Row],[Last]],,,-12)))</f>
        <v>332.5</v>
      </c>
      <c r="F2457" s="9">
        <f t="shared" si="77"/>
        <v>3.9755351681957186E-2</v>
      </c>
      <c r="G2457" s="16">
        <f ca="1">IF(ROW()&lt;13,"",AVERAGE(OFFSET(United_States[[#This Row],[% Change]],,,-12)))</f>
        <v>8.0656435591696057E-4</v>
      </c>
    </row>
    <row r="2458" spans="1:7" x14ac:dyDescent="0.25">
      <c r="A2458" s="1"/>
      <c r="B2458" s="2">
        <v>41671</v>
      </c>
      <c r="C2458" s="1">
        <v>331</v>
      </c>
      <c r="D2458" s="1">
        <f t="shared" si="76"/>
        <v>-9</v>
      </c>
      <c r="E2458" s="1">
        <f ca="1">IF(ROW()&lt;13,"",AVERAGE(OFFSET(United_States[[#This Row],[Last]],,,-12)))</f>
        <v>331.75</v>
      </c>
      <c r="F2458" s="9">
        <f t="shared" si="77"/>
        <v>-2.6470588235294117E-2</v>
      </c>
      <c r="G2458" s="16">
        <f ca="1">IF(ROW()&lt;13,"",AVERAGE(OFFSET(United_States[[#This Row],[% Change]],,,-12)))</f>
        <v>-9.1198856232636014E-4</v>
      </c>
    </row>
    <row r="2459" spans="1:7" x14ac:dyDescent="0.25">
      <c r="A2459" s="1"/>
      <c r="B2459" s="2">
        <v>41678</v>
      </c>
      <c r="C2459" s="1">
        <v>337</v>
      </c>
      <c r="D2459" s="1">
        <f t="shared" si="76"/>
        <v>6</v>
      </c>
      <c r="E2459" s="1">
        <f ca="1">IF(ROW()&lt;13,"",AVERAGE(OFFSET(United_States[[#This Row],[Last]],,,-12)))</f>
        <v>332.25</v>
      </c>
      <c r="F2459" s="9">
        <f t="shared" si="77"/>
        <v>1.812688821752266E-2</v>
      </c>
      <c r="G2459" s="16">
        <f ca="1">IF(ROW()&lt;13,"",AVERAGE(OFFSET(United_States[[#This Row],[% Change]],,,-12)))</f>
        <v>2.8044678087417048E-3</v>
      </c>
    </row>
    <row r="2460" spans="1:7" x14ac:dyDescent="0.25">
      <c r="A2460" s="1"/>
      <c r="B2460" s="2">
        <v>41685</v>
      </c>
      <c r="C2460" s="1">
        <v>332</v>
      </c>
      <c r="D2460" s="1">
        <f t="shared" si="76"/>
        <v>-5</v>
      </c>
      <c r="E2460" s="1">
        <f ca="1">IF(ROW()&lt;13,"",AVERAGE(OFFSET(United_States[[#This Row],[Last]],,,-12)))</f>
        <v>333.58333333333331</v>
      </c>
      <c r="F2460" s="9">
        <f t="shared" si="77"/>
        <v>-1.483679525222552E-2</v>
      </c>
      <c r="G2460" s="16">
        <f ca="1">IF(ROW()&lt;13,"",AVERAGE(OFFSET(United_States[[#This Row],[% Change]],,,-12)))</f>
        <v>5.3445032497067982E-3</v>
      </c>
    </row>
    <row r="2461" spans="1:7" x14ac:dyDescent="0.25">
      <c r="A2461" s="1"/>
      <c r="B2461" s="2">
        <v>41692</v>
      </c>
      <c r="C2461" s="1">
        <v>341</v>
      </c>
      <c r="D2461" s="1">
        <f t="shared" si="76"/>
        <v>9</v>
      </c>
      <c r="E2461" s="1">
        <f ca="1">IF(ROW()&lt;13,"",AVERAGE(OFFSET(United_States[[#This Row],[Last]],,,-12)))</f>
        <v>336</v>
      </c>
      <c r="F2461" s="9">
        <f t="shared" si="77"/>
        <v>2.710843373493976E-2</v>
      </c>
      <c r="G2461" s="16">
        <f ca="1">IF(ROW()&lt;13,"",AVERAGE(OFFSET(United_States[[#This Row],[% Change]],,,-12)))</f>
        <v>8.6583917149602157E-3</v>
      </c>
    </row>
    <row r="2462" spans="1:7" x14ac:dyDescent="0.25">
      <c r="A2462" s="1"/>
      <c r="B2462" s="2">
        <v>41699</v>
      </c>
      <c r="C2462" s="1">
        <v>319</v>
      </c>
      <c r="D2462" s="1">
        <f t="shared" si="76"/>
        <v>-22</v>
      </c>
      <c r="E2462" s="1">
        <f ca="1">IF(ROW()&lt;13,"",AVERAGE(OFFSET(United_States[[#This Row],[Last]],,,-12)))</f>
        <v>333.08333333333331</v>
      </c>
      <c r="F2462" s="9">
        <f t="shared" si="77"/>
        <v>-6.4516129032258063E-2</v>
      </c>
      <c r="G2462" s="16">
        <f ca="1">IF(ROW()&lt;13,"",AVERAGE(OFFSET(United_States[[#This Row],[% Change]],,,-12)))</f>
        <v>-7.9359010890100046E-3</v>
      </c>
    </row>
    <row r="2463" spans="1:7" x14ac:dyDescent="0.25">
      <c r="A2463" s="1"/>
      <c r="B2463" s="2">
        <v>41706</v>
      </c>
      <c r="C2463" s="1">
        <v>322</v>
      </c>
      <c r="D2463" s="1">
        <f t="shared" si="76"/>
        <v>3</v>
      </c>
      <c r="E2463" s="1">
        <f ca="1">IF(ROW()&lt;13,"",AVERAGE(OFFSET(United_States[[#This Row],[Last]],,,-12)))</f>
        <v>329.58333333333331</v>
      </c>
      <c r="F2463" s="9">
        <f t="shared" si="77"/>
        <v>9.4043887147335428E-3</v>
      </c>
      <c r="G2463" s="16">
        <f ca="1">IF(ROW()&lt;13,"",AVERAGE(OFFSET(United_States[[#This Row],[% Change]],,,-12)))</f>
        <v>-9.506250993667335E-3</v>
      </c>
    </row>
    <row r="2464" spans="1:7" x14ac:dyDescent="0.25">
      <c r="A2464" s="1"/>
      <c r="B2464" s="2">
        <v>41713</v>
      </c>
      <c r="C2464" s="1">
        <v>321</v>
      </c>
      <c r="D2464" s="1">
        <f t="shared" si="76"/>
        <v>-1</v>
      </c>
      <c r="E2464" s="1">
        <f ca="1">IF(ROW()&lt;13,"",AVERAGE(OFFSET(United_States[[#This Row],[Last]],,,-12)))</f>
        <v>328.5</v>
      </c>
      <c r="F2464" s="9">
        <f t="shared" si="77"/>
        <v>-3.105590062111801E-3</v>
      </c>
      <c r="G2464" s="16">
        <f ca="1">IF(ROW()&lt;13,"",AVERAGE(OFFSET(United_States[[#This Row],[% Change]],,,-12)))</f>
        <v>-2.8969182973781148E-3</v>
      </c>
    </row>
    <row r="2465" spans="1:7" x14ac:dyDescent="0.25">
      <c r="A2465" s="1"/>
      <c r="B2465" s="2">
        <v>41720</v>
      </c>
      <c r="C2465" s="1">
        <v>313</v>
      </c>
      <c r="D2465" s="1">
        <f t="shared" si="76"/>
        <v>-8</v>
      </c>
      <c r="E2465" s="1">
        <f ca="1">IF(ROW()&lt;13,"",AVERAGE(OFFSET(United_States[[#This Row],[Last]],,,-12)))</f>
        <v>326.91666666666669</v>
      </c>
      <c r="F2465" s="9">
        <f t="shared" si="77"/>
        <v>-2.4922118380062305E-2</v>
      </c>
      <c r="G2465" s="16">
        <f ca="1">IF(ROW()&lt;13,"",AVERAGE(OFFSET(United_States[[#This Row],[% Change]],,,-12)))</f>
        <v>-4.4747594997086556E-3</v>
      </c>
    </row>
    <row r="2466" spans="1:7" x14ac:dyDescent="0.25">
      <c r="A2466" s="1"/>
      <c r="B2466" s="2">
        <v>41727</v>
      </c>
      <c r="C2466" s="1">
        <v>330</v>
      </c>
      <c r="D2466" s="1">
        <f t="shared" si="76"/>
        <v>17</v>
      </c>
      <c r="E2466" s="1">
        <f ca="1">IF(ROW()&lt;13,"",AVERAGE(OFFSET(United_States[[#This Row],[Last]],,,-12)))</f>
        <v>327.58333333333331</v>
      </c>
      <c r="F2466" s="9">
        <f t="shared" si="77"/>
        <v>5.4313099041533544E-2</v>
      </c>
      <c r="G2466" s="16">
        <f ca="1">IF(ROW()&lt;13,"",AVERAGE(OFFSET(United_States[[#This Row],[% Change]],,,-12)))</f>
        <v>2.5613722477283766E-3</v>
      </c>
    </row>
    <row r="2467" spans="1:7" x14ac:dyDescent="0.25">
      <c r="A2467" s="1"/>
      <c r="B2467" s="2">
        <v>41734</v>
      </c>
      <c r="C2467" s="1">
        <v>311</v>
      </c>
      <c r="D2467" s="1">
        <f t="shared" si="76"/>
        <v>-19</v>
      </c>
      <c r="E2467" s="1">
        <f ca="1">IF(ROW()&lt;13,"",AVERAGE(OFFSET(United_States[[#This Row],[Last]],,,-12)))</f>
        <v>327</v>
      </c>
      <c r="F2467" s="9">
        <f t="shared" si="77"/>
        <v>-5.7575757575757579E-2</v>
      </c>
      <c r="G2467" s="16">
        <f ca="1">IF(ROW()&lt;13,"",AVERAGE(OFFSET(United_States[[#This Row],[% Change]],,,-12)))</f>
        <v>-1.2014108628808217E-3</v>
      </c>
    </row>
    <row r="2468" spans="1:7" x14ac:dyDescent="0.25">
      <c r="A2468" s="1"/>
      <c r="B2468" s="2">
        <v>41741</v>
      </c>
      <c r="C2468" s="1">
        <v>308</v>
      </c>
      <c r="D2468" s="1">
        <f t="shared" si="76"/>
        <v>-3</v>
      </c>
      <c r="E2468" s="1">
        <f ca="1">IF(ROW()&lt;13,"",AVERAGE(OFFSET(United_States[[#This Row],[Last]],,,-12)))</f>
        <v>325.41666666666669</v>
      </c>
      <c r="F2468" s="9">
        <f t="shared" si="77"/>
        <v>-9.6463022508038593E-3</v>
      </c>
      <c r="G2468" s="16">
        <f ca="1">IF(ROW()&lt;13,"",AVERAGE(OFFSET(United_States[[#This Row],[% Change]],,,-12)))</f>
        <v>-4.363759949818879E-3</v>
      </c>
    </row>
    <row r="2469" spans="1:7" x14ac:dyDescent="0.25">
      <c r="A2469" s="1"/>
      <c r="B2469" s="2">
        <v>41748</v>
      </c>
      <c r="C2469" s="1">
        <v>327</v>
      </c>
      <c r="D2469" s="1">
        <f t="shared" si="76"/>
        <v>19</v>
      </c>
      <c r="E2469" s="1">
        <f ca="1">IF(ROW()&lt;13,"",AVERAGE(OFFSET(United_States[[#This Row],[Last]],,,-12)))</f>
        <v>324.33333333333331</v>
      </c>
      <c r="F2469" s="9">
        <f t="shared" si="77"/>
        <v>6.1688311688311688E-2</v>
      </c>
      <c r="G2469" s="16">
        <f ca="1">IF(ROW()&lt;13,"",AVERAGE(OFFSET(United_States[[#This Row],[% Change]],,,-12)))</f>
        <v>-2.5360132826226702E-3</v>
      </c>
    </row>
    <row r="2470" spans="1:7" x14ac:dyDescent="0.25">
      <c r="A2470" s="1"/>
      <c r="B2470" s="2">
        <v>41755</v>
      </c>
      <c r="C2470" s="1">
        <v>345</v>
      </c>
      <c r="D2470" s="1">
        <f t="shared" si="76"/>
        <v>18</v>
      </c>
      <c r="E2470" s="1">
        <f ca="1">IF(ROW()&lt;13,"",AVERAGE(OFFSET(United_States[[#This Row],[Last]],,,-12)))</f>
        <v>325.5</v>
      </c>
      <c r="F2470" s="9">
        <f t="shared" si="77"/>
        <v>5.5045871559633031E-2</v>
      </c>
      <c r="G2470" s="16">
        <f ca="1">IF(ROW()&lt;13,"",AVERAGE(OFFSET(United_States[[#This Row],[% Change]],,,-12)))</f>
        <v>4.2570250336212588E-3</v>
      </c>
    </row>
    <row r="2471" spans="1:7" x14ac:dyDescent="0.25">
      <c r="A2471" s="1"/>
      <c r="B2471" s="2">
        <v>41762</v>
      </c>
      <c r="C2471" s="1">
        <v>325</v>
      </c>
      <c r="D2471" s="1">
        <f t="shared" si="76"/>
        <v>-20</v>
      </c>
      <c r="E2471" s="1">
        <f ca="1">IF(ROW()&lt;13,"",AVERAGE(OFFSET(United_States[[#This Row],[Last]],,,-12)))</f>
        <v>324.5</v>
      </c>
      <c r="F2471" s="9">
        <f t="shared" si="77"/>
        <v>-5.7971014492753624E-2</v>
      </c>
      <c r="G2471" s="16">
        <f ca="1">IF(ROW()&lt;13,"",AVERAGE(OFFSET(United_States[[#This Row],[% Change]],,,-12)))</f>
        <v>-2.0844668589017645E-3</v>
      </c>
    </row>
    <row r="2472" spans="1:7" x14ac:dyDescent="0.25">
      <c r="A2472" s="1"/>
      <c r="B2472" s="2">
        <v>41769</v>
      </c>
      <c r="C2472" s="1">
        <v>303</v>
      </c>
      <c r="D2472" s="1">
        <f t="shared" si="76"/>
        <v>-22</v>
      </c>
      <c r="E2472" s="1">
        <f ca="1">IF(ROW()&lt;13,"",AVERAGE(OFFSET(United_States[[#This Row],[Last]],,,-12)))</f>
        <v>322.08333333333331</v>
      </c>
      <c r="F2472" s="9">
        <f t="shared" si="77"/>
        <v>-6.7692307692307691E-2</v>
      </c>
      <c r="G2472" s="16">
        <f ca="1">IF(ROW()&lt;13,"",AVERAGE(OFFSET(United_States[[#This Row],[% Change]],,,-12)))</f>
        <v>-6.489092895575279E-3</v>
      </c>
    </row>
    <row r="2473" spans="1:7" x14ac:dyDescent="0.25">
      <c r="A2473" s="1"/>
      <c r="B2473" s="2">
        <v>41776</v>
      </c>
      <c r="C2473" s="1">
        <v>324</v>
      </c>
      <c r="D2473" s="1">
        <f t="shared" si="76"/>
        <v>21</v>
      </c>
      <c r="E2473" s="1">
        <f ca="1">IF(ROW()&lt;13,"",AVERAGE(OFFSET(United_States[[#This Row],[Last]],,,-12)))</f>
        <v>320.66666666666669</v>
      </c>
      <c r="F2473" s="9">
        <f t="shared" si="77"/>
        <v>6.9306930693069313E-2</v>
      </c>
      <c r="G2473" s="16">
        <f ca="1">IF(ROW()&lt;13,"",AVERAGE(OFFSET(United_States[[#This Row],[% Change]],,,-12)))</f>
        <v>-2.9725514823978178E-3</v>
      </c>
    </row>
    <row r="2474" spans="1:7" x14ac:dyDescent="0.25">
      <c r="A2474" s="1"/>
      <c r="B2474" s="2">
        <v>41783</v>
      </c>
      <c r="C2474" s="1">
        <v>305</v>
      </c>
      <c r="D2474" s="1">
        <f t="shared" si="76"/>
        <v>-19</v>
      </c>
      <c r="E2474" s="1">
        <f ca="1">IF(ROW()&lt;13,"",AVERAGE(OFFSET(United_States[[#This Row],[Last]],,,-12)))</f>
        <v>319.5</v>
      </c>
      <c r="F2474" s="9">
        <f t="shared" si="77"/>
        <v>-5.8641975308641972E-2</v>
      </c>
      <c r="G2474" s="16">
        <f ca="1">IF(ROW()&lt;13,"",AVERAGE(OFFSET(United_States[[#This Row],[% Change]],,,-12)))</f>
        <v>-2.483038672096476E-3</v>
      </c>
    </row>
    <row r="2475" spans="1:7" x14ac:dyDescent="0.25">
      <c r="A2475" s="1"/>
      <c r="B2475" s="2">
        <v>41790</v>
      </c>
      <c r="C2475" s="1">
        <v>312</v>
      </c>
      <c r="D2475" s="1">
        <f t="shared" si="76"/>
        <v>7</v>
      </c>
      <c r="E2475" s="1">
        <f ca="1">IF(ROW()&lt;13,"",AVERAGE(OFFSET(United_States[[#This Row],[Last]],,,-12)))</f>
        <v>318.66666666666669</v>
      </c>
      <c r="F2475" s="9">
        <f t="shared" si="77"/>
        <v>2.2950819672131147E-2</v>
      </c>
      <c r="G2475" s="16">
        <f ca="1">IF(ROW()&lt;13,"",AVERAGE(OFFSET(United_States[[#This Row],[% Change]],,,-12)))</f>
        <v>-1.3541694256466754E-3</v>
      </c>
    </row>
    <row r="2476" spans="1:7" x14ac:dyDescent="0.25">
      <c r="A2476" s="1"/>
      <c r="B2476" s="2">
        <v>41797</v>
      </c>
      <c r="C2476" s="1">
        <v>317</v>
      </c>
      <c r="D2476" s="1">
        <f t="shared" si="76"/>
        <v>5</v>
      </c>
      <c r="E2476" s="1">
        <f ca="1">IF(ROW()&lt;13,"",AVERAGE(OFFSET(United_States[[#This Row],[Last]],,,-12)))</f>
        <v>318.33333333333331</v>
      </c>
      <c r="F2476" s="9">
        <f t="shared" si="77"/>
        <v>1.6025641025641024E-2</v>
      </c>
      <c r="G2476" s="16">
        <f ca="1">IF(ROW()&lt;13,"",AVERAGE(OFFSET(United_States[[#This Row],[% Change]],,,-12)))</f>
        <v>2.4009983166606066E-4</v>
      </c>
    </row>
    <row r="2477" spans="1:7" x14ac:dyDescent="0.25">
      <c r="A2477" s="1"/>
      <c r="B2477" s="2">
        <v>41804</v>
      </c>
      <c r="C2477" s="1">
        <v>314</v>
      </c>
      <c r="D2477" s="1">
        <f t="shared" si="76"/>
        <v>-3</v>
      </c>
      <c r="E2477" s="1">
        <f ca="1">IF(ROW()&lt;13,"",AVERAGE(OFFSET(United_States[[#This Row],[Last]],,,-12)))</f>
        <v>318.41666666666669</v>
      </c>
      <c r="F2477" s="9">
        <f t="shared" si="77"/>
        <v>-9.4637223974763408E-3</v>
      </c>
      <c r="G2477" s="16">
        <f ca="1">IF(ROW()&lt;13,"",AVERAGE(OFFSET(United_States[[#This Row],[% Change]],,,-12)))</f>
        <v>1.5282994968815568E-3</v>
      </c>
    </row>
    <row r="2478" spans="1:7" x14ac:dyDescent="0.25">
      <c r="A2478" s="1"/>
      <c r="B2478" s="2">
        <v>41811</v>
      </c>
      <c r="C2478" s="1">
        <v>315</v>
      </c>
      <c r="D2478" s="1">
        <f t="shared" si="76"/>
        <v>1</v>
      </c>
      <c r="E2478" s="1">
        <f ca="1">IF(ROW()&lt;13,"",AVERAGE(OFFSET(United_States[[#This Row],[Last]],,,-12)))</f>
        <v>317.16666666666669</v>
      </c>
      <c r="F2478" s="9">
        <f t="shared" si="77"/>
        <v>3.1847133757961785E-3</v>
      </c>
      <c r="G2478" s="16">
        <f ca="1">IF(ROW()&lt;13,"",AVERAGE(OFFSET(United_States[[#This Row],[% Change]],,,-12)))</f>
        <v>-2.7323993085965567E-3</v>
      </c>
    </row>
    <row r="2479" spans="1:7" x14ac:dyDescent="0.25">
      <c r="A2479" s="1"/>
      <c r="B2479" s="2">
        <v>41818</v>
      </c>
      <c r="C2479" s="1">
        <v>308</v>
      </c>
      <c r="D2479" s="1">
        <f t="shared" si="76"/>
        <v>-7</v>
      </c>
      <c r="E2479" s="1">
        <f ca="1">IF(ROW()&lt;13,"",AVERAGE(OFFSET(United_States[[#This Row],[Last]],,,-12)))</f>
        <v>316.91666666666669</v>
      </c>
      <c r="F2479" s="9">
        <f t="shared" si="77"/>
        <v>-2.2222222222222223E-2</v>
      </c>
      <c r="G2479" s="16">
        <f ca="1">IF(ROW()&lt;13,"",AVERAGE(OFFSET(United_States[[#This Row],[% Change]],,,-12)))</f>
        <v>2.1372863753138979E-4</v>
      </c>
    </row>
    <row r="2480" spans="1:7" x14ac:dyDescent="0.25">
      <c r="A2480" s="1"/>
      <c r="B2480" s="2">
        <v>41825</v>
      </c>
      <c r="C2480" s="1">
        <v>302</v>
      </c>
      <c r="D2480" s="1">
        <f t="shared" si="76"/>
        <v>-6</v>
      </c>
      <c r="E2480" s="1">
        <f ca="1">IF(ROW()&lt;13,"",AVERAGE(OFFSET(United_States[[#This Row],[Last]],,,-12)))</f>
        <v>316.41666666666669</v>
      </c>
      <c r="F2480" s="9">
        <f t="shared" si="77"/>
        <v>-1.948051948051948E-2</v>
      </c>
      <c r="G2480" s="16">
        <f ca="1">IF(ROW()&lt;13,"",AVERAGE(OFFSET(United_States[[#This Row],[% Change]],,,-12)))</f>
        <v>-6.0578946494491278E-4</v>
      </c>
    </row>
    <row r="2481" spans="1:7" x14ac:dyDescent="0.25">
      <c r="A2481" s="1"/>
      <c r="B2481" s="2">
        <v>41832</v>
      </c>
      <c r="C2481" s="1">
        <v>308</v>
      </c>
      <c r="D2481" s="1">
        <f t="shared" si="76"/>
        <v>6</v>
      </c>
      <c r="E2481" s="1">
        <f ca="1">IF(ROW()&lt;13,"",AVERAGE(OFFSET(United_States[[#This Row],[Last]],,,-12)))</f>
        <v>314.83333333333331</v>
      </c>
      <c r="F2481" s="9">
        <f t="shared" si="77"/>
        <v>1.9867549668874173E-2</v>
      </c>
      <c r="G2481" s="16">
        <f ca="1">IF(ROW()&lt;13,"",AVERAGE(OFFSET(United_States[[#This Row],[% Change]],,,-12)))</f>
        <v>-4.0908529665647057E-3</v>
      </c>
    </row>
    <row r="2482" spans="1:7" x14ac:dyDescent="0.25">
      <c r="A2482" s="1"/>
      <c r="B2482" s="2">
        <v>41839</v>
      </c>
      <c r="C2482" s="1">
        <v>294</v>
      </c>
      <c r="D2482" s="1">
        <f t="shared" si="76"/>
        <v>-14</v>
      </c>
      <c r="E2482" s="1">
        <f ca="1">IF(ROW()&lt;13,"",AVERAGE(OFFSET(United_States[[#This Row],[Last]],,,-12)))</f>
        <v>310.58333333333331</v>
      </c>
      <c r="F2482" s="9">
        <f t="shared" si="77"/>
        <v>-4.5454545454545456E-2</v>
      </c>
      <c r="G2482" s="16">
        <f ca="1">IF(ROW()&lt;13,"",AVERAGE(OFFSET(United_States[[#This Row],[% Change]],,,-12)))</f>
        <v>-1.2465887717746246E-2</v>
      </c>
    </row>
    <row r="2483" spans="1:7" x14ac:dyDescent="0.25">
      <c r="A2483" s="1"/>
      <c r="B2483" s="2">
        <v>41846</v>
      </c>
      <c r="C2483" s="1">
        <v>303</v>
      </c>
      <c r="D2483" s="1">
        <f t="shared" si="76"/>
        <v>9</v>
      </c>
      <c r="E2483" s="1">
        <f ca="1">IF(ROW()&lt;13,"",AVERAGE(OFFSET(United_States[[#This Row],[Last]],,,-12)))</f>
        <v>308.75</v>
      </c>
      <c r="F2483" s="9">
        <f t="shared" si="77"/>
        <v>3.0612244897959183E-2</v>
      </c>
      <c r="G2483" s="16">
        <f ca="1">IF(ROW()&lt;13,"",AVERAGE(OFFSET(United_States[[#This Row],[% Change]],,,-12)))</f>
        <v>-5.0839494351868448E-3</v>
      </c>
    </row>
    <row r="2484" spans="1:7" x14ac:dyDescent="0.25">
      <c r="A2484" s="1"/>
      <c r="B2484" s="2">
        <v>41853</v>
      </c>
      <c r="C2484" s="1">
        <v>295</v>
      </c>
      <c r="D2484" s="1">
        <f t="shared" si="76"/>
        <v>-8</v>
      </c>
      <c r="E2484" s="1">
        <f ca="1">IF(ROW()&lt;13,"",AVERAGE(OFFSET(United_States[[#This Row],[Last]],,,-12)))</f>
        <v>308.08333333333331</v>
      </c>
      <c r="F2484" s="9">
        <f t="shared" si="77"/>
        <v>-2.6402640264026403E-2</v>
      </c>
      <c r="G2484" s="16">
        <f ca="1">IF(ROW()&lt;13,"",AVERAGE(OFFSET(United_States[[#This Row],[% Change]],,,-12)))</f>
        <v>-1.643143816163405E-3</v>
      </c>
    </row>
    <row r="2485" spans="1:7" x14ac:dyDescent="0.25">
      <c r="A2485" s="1"/>
      <c r="B2485" s="2">
        <v>41860</v>
      </c>
      <c r="C2485" s="1">
        <v>309</v>
      </c>
      <c r="D2485" s="1">
        <f t="shared" si="76"/>
        <v>14</v>
      </c>
      <c r="E2485" s="1">
        <f ca="1">IF(ROW()&lt;13,"",AVERAGE(OFFSET(United_States[[#This Row],[Last]],,,-12)))</f>
        <v>306.83333333333331</v>
      </c>
      <c r="F2485" s="9">
        <f t="shared" si="77"/>
        <v>4.7457627118644069E-2</v>
      </c>
      <c r="G2485" s="16">
        <f ca="1">IF(ROW()&lt;13,"",AVERAGE(OFFSET(United_States[[#This Row],[% Change]],,,-12)))</f>
        <v>-3.4639191140321741E-3</v>
      </c>
    </row>
    <row r="2486" spans="1:7" x14ac:dyDescent="0.25">
      <c r="A2486" s="1"/>
      <c r="B2486" s="2">
        <v>41867</v>
      </c>
      <c r="C2486" s="1">
        <v>303</v>
      </c>
      <c r="D2486" s="1">
        <f t="shared" si="76"/>
        <v>-6</v>
      </c>
      <c r="E2486" s="1">
        <f ca="1">IF(ROW()&lt;13,"",AVERAGE(OFFSET(United_States[[#This Row],[Last]],,,-12)))</f>
        <v>306.66666666666669</v>
      </c>
      <c r="F2486" s="9">
        <f t="shared" si="77"/>
        <v>-1.9417475728155338E-2</v>
      </c>
      <c r="G2486" s="16">
        <f ca="1">IF(ROW()&lt;13,"",AVERAGE(OFFSET(United_States[[#This Row],[% Change]],,,-12)))</f>
        <v>-1.9521081565828866E-4</v>
      </c>
    </row>
    <row r="2487" spans="1:7" x14ac:dyDescent="0.25">
      <c r="A2487" s="1"/>
      <c r="B2487" s="2">
        <v>41874</v>
      </c>
      <c r="C2487" s="1">
        <v>300</v>
      </c>
      <c r="D2487" s="1">
        <f t="shared" si="76"/>
        <v>-3</v>
      </c>
      <c r="E2487" s="1">
        <f ca="1">IF(ROW()&lt;13,"",AVERAGE(OFFSET(United_States[[#This Row],[Last]],,,-12)))</f>
        <v>305.66666666666669</v>
      </c>
      <c r="F2487" s="9">
        <f t="shared" si="77"/>
        <v>-9.9009900990099011E-3</v>
      </c>
      <c r="G2487" s="16">
        <f ca="1">IF(ROW()&lt;13,"",AVERAGE(OFFSET(United_States[[#This Row],[% Change]],,,-12)))</f>
        <v>-2.9328616299200434E-3</v>
      </c>
    </row>
    <row r="2488" spans="1:7" x14ac:dyDescent="0.25">
      <c r="A2488" s="1"/>
      <c r="B2488" s="2">
        <v>41881</v>
      </c>
      <c r="C2488" s="1">
        <v>303</v>
      </c>
      <c r="D2488" s="1">
        <f t="shared" si="76"/>
        <v>3</v>
      </c>
      <c r="E2488" s="1">
        <f ca="1">IF(ROW()&lt;13,"",AVERAGE(OFFSET(United_States[[#This Row],[Last]],,,-12)))</f>
        <v>304.5</v>
      </c>
      <c r="F2488" s="9">
        <f t="shared" si="77"/>
        <v>0.01</v>
      </c>
      <c r="G2488" s="16">
        <f ca="1">IF(ROW()&lt;13,"",AVERAGE(OFFSET(United_States[[#This Row],[% Change]],,,-12)))</f>
        <v>-3.4349983820567958E-3</v>
      </c>
    </row>
    <row r="2489" spans="1:7" x14ac:dyDescent="0.25">
      <c r="A2489" s="1"/>
      <c r="B2489" s="2">
        <v>41888</v>
      </c>
      <c r="C2489" s="1">
        <v>307</v>
      </c>
      <c r="D2489" s="1">
        <f t="shared" si="76"/>
        <v>4</v>
      </c>
      <c r="E2489" s="1">
        <f ca="1">IF(ROW()&lt;13,"",AVERAGE(OFFSET(United_States[[#This Row],[Last]],,,-12)))</f>
        <v>303.91666666666669</v>
      </c>
      <c r="F2489" s="9">
        <f t="shared" si="77"/>
        <v>1.3201320132013201E-2</v>
      </c>
      <c r="G2489" s="16">
        <f ca="1">IF(ROW()&lt;13,"",AVERAGE(OFFSET(United_States[[#This Row],[% Change]],,,-12)))</f>
        <v>-1.5462448379326657E-3</v>
      </c>
    </row>
    <row r="2490" spans="1:7" x14ac:dyDescent="0.25">
      <c r="A2490" s="1"/>
      <c r="B2490" s="2">
        <v>41895</v>
      </c>
      <c r="C2490" s="1">
        <v>288</v>
      </c>
      <c r="D2490" s="1">
        <f t="shared" si="76"/>
        <v>-19</v>
      </c>
      <c r="E2490" s="1">
        <f ca="1">IF(ROW()&lt;13,"",AVERAGE(OFFSET(United_States[[#This Row],[Last]],,,-12)))</f>
        <v>301.66666666666669</v>
      </c>
      <c r="F2490" s="9">
        <f t="shared" si="77"/>
        <v>-6.1889250814332247E-2</v>
      </c>
      <c r="G2490" s="16">
        <f ca="1">IF(ROW()&lt;13,"",AVERAGE(OFFSET(United_States[[#This Row],[% Change]],,,-12)))</f>
        <v>-6.969075187110034E-3</v>
      </c>
    </row>
    <row r="2491" spans="1:7" x14ac:dyDescent="0.25">
      <c r="A2491" s="1"/>
      <c r="B2491" s="2">
        <v>41902</v>
      </c>
      <c r="C2491" s="1">
        <v>295</v>
      </c>
      <c r="D2491" s="1">
        <f t="shared" si="76"/>
        <v>7</v>
      </c>
      <c r="E2491" s="1">
        <f ca="1">IF(ROW()&lt;13,"",AVERAGE(OFFSET(United_States[[#This Row],[Last]],,,-12)))</f>
        <v>300.58333333333331</v>
      </c>
      <c r="F2491" s="9">
        <f t="shared" si="77"/>
        <v>2.4305555555555556E-2</v>
      </c>
      <c r="G2491" s="16">
        <f ca="1">IF(ROW()&lt;13,"",AVERAGE(OFFSET(United_States[[#This Row],[% Change]],,,-12)))</f>
        <v>-3.0917603722952201E-3</v>
      </c>
    </row>
    <row r="2492" spans="1:7" x14ac:dyDescent="0.25">
      <c r="A2492" s="1"/>
      <c r="B2492" s="2">
        <v>41909</v>
      </c>
      <c r="C2492" s="1">
        <v>290</v>
      </c>
      <c r="D2492" s="1">
        <f t="shared" si="76"/>
        <v>-5</v>
      </c>
      <c r="E2492" s="1">
        <f ca="1">IF(ROW()&lt;13,"",AVERAGE(OFFSET(United_States[[#This Row],[Last]],,,-12)))</f>
        <v>299.58333333333331</v>
      </c>
      <c r="F2492" s="9">
        <f t="shared" si="77"/>
        <v>-1.6949152542372881E-2</v>
      </c>
      <c r="G2492" s="16">
        <f ca="1">IF(ROW()&lt;13,"",AVERAGE(OFFSET(United_States[[#This Row],[% Change]],,,-12)))</f>
        <v>-2.8808131274496705E-3</v>
      </c>
    </row>
    <row r="2493" spans="1:7" x14ac:dyDescent="0.25">
      <c r="A2493" s="1"/>
      <c r="B2493" s="2">
        <v>41916</v>
      </c>
      <c r="C2493" s="1">
        <v>293</v>
      </c>
      <c r="D2493" s="1">
        <f t="shared" si="76"/>
        <v>3</v>
      </c>
      <c r="E2493" s="1">
        <f ca="1">IF(ROW()&lt;13,"",AVERAGE(OFFSET(United_States[[#This Row],[Last]],,,-12)))</f>
        <v>298.33333333333331</v>
      </c>
      <c r="F2493" s="9">
        <f t="shared" si="77"/>
        <v>1.0344827586206896E-2</v>
      </c>
      <c r="G2493" s="16">
        <f ca="1">IF(ROW()&lt;13,"",AVERAGE(OFFSET(United_States[[#This Row],[% Change]],,,-12)))</f>
        <v>-3.6743733010052761E-3</v>
      </c>
    </row>
    <row r="2494" spans="1:7" x14ac:dyDescent="0.25">
      <c r="A2494" s="1"/>
      <c r="B2494" s="2">
        <v>41923</v>
      </c>
      <c r="C2494" s="1">
        <v>281</v>
      </c>
      <c r="D2494" s="1">
        <f t="shared" si="76"/>
        <v>-12</v>
      </c>
      <c r="E2494" s="1">
        <f ca="1">IF(ROW()&lt;13,"",AVERAGE(OFFSET(United_States[[#This Row],[Last]],,,-12)))</f>
        <v>297.25</v>
      </c>
      <c r="F2494" s="9">
        <f t="shared" si="77"/>
        <v>-4.0955631399317405E-2</v>
      </c>
      <c r="G2494" s="16">
        <f ca="1">IF(ROW()&lt;13,"",AVERAGE(OFFSET(United_States[[#This Row],[% Change]],,,-12)))</f>
        <v>-3.2994637964029391E-3</v>
      </c>
    </row>
    <row r="2495" spans="1:7" x14ac:dyDescent="0.25">
      <c r="A2495" s="1"/>
      <c r="B2495" s="2">
        <v>41930</v>
      </c>
      <c r="C2495" s="1">
        <v>290</v>
      </c>
      <c r="D2495" s="1">
        <f t="shared" si="76"/>
        <v>9</v>
      </c>
      <c r="E2495" s="1">
        <f ca="1">IF(ROW()&lt;13,"",AVERAGE(OFFSET(United_States[[#This Row],[Last]],,,-12)))</f>
        <v>296.16666666666669</v>
      </c>
      <c r="F2495" s="9">
        <f t="shared" si="77"/>
        <v>3.2028469750889681E-2</v>
      </c>
      <c r="G2495" s="16">
        <f ca="1">IF(ROW()&lt;13,"",AVERAGE(OFFSET(United_States[[#This Row],[% Change]],,,-12)))</f>
        <v>-3.1814450586587317E-3</v>
      </c>
    </row>
    <row r="2496" spans="1:7" x14ac:dyDescent="0.25">
      <c r="A2496" s="1"/>
      <c r="B2496" s="2">
        <v>41937</v>
      </c>
      <c r="C2496" s="1">
        <v>291</v>
      </c>
      <c r="D2496" s="1">
        <f t="shared" si="76"/>
        <v>1</v>
      </c>
      <c r="E2496" s="1">
        <f ca="1">IF(ROW()&lt;13,"",AVERAGE(OFFSET(United_States[[#This Row],[Last]],,,-12)))</f>
        <v>295.83333333333331</v>
      </c>
      <c r="F2496" s="9">
        <f t="shared" si="77"/>
        <v>3.4482758620689655E-3</v>
      </c>
      <c r="G2496" s="16">
        <f ca="1">IF(ROW()&lt;13,"",AVERAGE(OFFSET(United_States[[#This Row],[% Change]],,,-12)))</f>
        <v>-6.9386871481745029E-4</v>
      </c>
    </row>
    <row r="2497" spans="1:7" x14ac:dyDescent="0.25">
      <c r="A2497" s="1"/>
      <c r="B2497" s="2">
        <v>41944</v>
      </c>
      <c r="C2497" s="1">
        <v>280</v>
      </c>
      <c r="D2497" s="1">
        <f t="shared" si="76"/>
        <v>-11</v>
      </c>
      <c r="E2497" s="1">
        <f ca="1">IF(ROW()&lt;13,"",AVERAGE(OFFSET(United_States[[#This Row],[Last]],,,-12)))</f>
        <v>293.41666666666669</v>
      </c>
      <c r="F2497" s="9">
        <f t="shared" si="77"/>
        <v>-3.7800687285223365E-2</v>
      </c>
      <c r="G2497" s="16">
        <f ca="1">IF(ROW()&lt;13,"",AVERAGE(OFFSET(United_States[[#This Row],[% Change]],,,-12)))</f>
        <v>-7.7987282484730689E-3</v>
      </c>
    </row>
    <row r="2498" spans="1:7" x14ac:dyDescent="0.25">
      <c r="A2498" s="1"/>
      <c r="B2498" s="2">
        <v>41951</v>
      </c>
      <c r="C2498" s="1">
        <v>291</v>
      </c>
      <c r="D2498" s="1">
        <f t="shared" ref="D2498:D2561" si="78">C2498-C2497</f>
        <v>11</v>
      </c>
      <c r="E2498" s="1">
        <f ca="1">IF(ROW()&lt;13,"",AVERAGE(OFFSET(United_States[[#This Row],[Last]],,,-12)))</f>
        <v>292.41666666666669</v>
      </c>
      <c r="F2498" s="9">
        <f t="shared" ref="F2498:F2561" si="79">(C2498-C2497)/C2497</f>
        <v>3.9285714285714285E-2</v>
      </c>
      <c r="G2498" s="16">
        <f ca="1">IF(ROW()&lt;13,"",AVERAGE(OFFSET(United_States[[#This Row],[% Change]],,,-12)))</f>
        <v>-2.9067957473172673E-3</v>
      </c>
    </row>
    <row r="2499" spans="1:7" x14ac:dyDescent="0.25">
      <c r="A2499" s="1"/>
      <c r="B2499" s="2">
        <v>41958</v>
      </c>
      <c r="C2499" s="1">
        <v>293</v>
      </c>
      <c r="D2499" s="1">
        <f t="shared" si="78"/>
        <v>2</v>
      </c>
      <c r="E2499" s="1">
        <f ca="1">IF(ROW()&lt;13,"",AVERAGE(OFFSET(United_States[[#This Row],[Last]],,,-12)))</f>
        <v>291.83333333333331</v>
      </c>
      <c r="F2499" s="9">
        <f t="shared" si="79"/>
        <v>6.8728522336769758E-3</v>
      </c>
      <c r="G2499" s="16">
        <f ca="1">IF(ROW()&lt;13,"",AVERAGE(OFFSET(United_States[[#This Row],[% Change]],,,-12)))</f>
        <v>-1.5089755529266947E-3</v>
      </c>
    </row>
    <row r="2500" spans="1:7" x14ac:dyDescent="0.25">
      <c r="A2500" s="1"/>
      <c r="B2500" s="2">
        <v>41965</v>
      </c>
      <c r="C2500" s="1">
        <v>303</v>
      </c>
      <c r="D2500" s="1">
        <f t="shared" si="78"/>
        <v>10</v>
      </c>
      <c r="E2500" s="1">
        <f ca="1">IF(ROW()&lt;13,"",AVERAGE(OFFSET(United_States[[#This Row],[Last]],,,-12)))</f>
        <v>291.83333333333331</v>
      </c>
      <c r="F2500" s="9">
        <f t="shared" si="79"/>
        <v>3.4129692832764506E-2</v>
      </c>
      <c r="G2500" s="16">
        <f ca="1">IF(ROW()&lt;13,"",AVERAGE(OFFSET(United_States[[#This Row],[% Change]],,,-12)))</f>
        <v>5.0183218313701458E-4</v>
      </c>
    </row>
    <row r="2501" spans="1:7" x14ac:dyDescent="0.25">
      <c r="A2501" s="1"/>
      <c r="B2501" s="2">
        <v>41972</v>
      </c>
      <c r="C2501" s="1">
        <v>291</v>
      </c>
      <c r="D2501" s="1">
        <f t="shared" si="78"/>
        <v>-12</v>
      </c>
      <c r="E2501" s="1">
        <f ca="1">IF(ROW()&lt;13,"",AVERAGE(OFFSET(United_States[[#This Row],[Last]],,,-12)))</f>
        <v>290.5</v>
      </c>
      <c r="F2501" s="9">
        <f t="shared" si="79"/>
        <v>-3.9603960396039604E-2</v>
      </c>
      <c r="G2501" s="16">
        <f ca="1">IF(ROW()&lt;13,"",AVERAGE(OFFSET(United_States[[#This Row],[% Change]],,,-12)))</f>
        <v>-3.8986078608673849E-3</v>
      </c>
    </row>
    <row r="2502" spans="1:7" x14ac:dyDescent="0.25">
      <c r="A2502" s="1"/>
      <c r="B2502" s="2">
        <v>41979</v>
      </c>
      <c r="C2502" s="1">
        <v>291</v>
      </c>
      <c r="D2502" s="1">
        <f t="shared" si="78"/>
        <v>0</v>
      </c>
      <c r="E2502" s="1">
        <f ca="1">IF(ROW()&lt;13,"",AVERAGE(OFFSET(United_States[[#This Row],[Last]],,,-12)))</f>
        <v>290.75</v>
      </c>
      <c r="F2502" s="9">
        <f t="shared" si="79"/>
        <v>0</v>
      </c>
      <c r="G2502" s="16">
        <f ca="1">IF(ROW()&lt;13,"",AVERAGE(OFFSET(United_States[[#This Row],[% Change]],,,-12)))</f>
        <v>1.2588297069936339E-3</v>
      </c>
    </row>
    <row r="2503" spans="1:7" x14ac:dyDescent="0.25">
      <c r="A2503" s="1"/>
      <c r="B2503" s="2">
        <v>41986</v>
      </c>
      <c r="C2503" s="1">
        <v>286</v>
      </c>
      <c r="D2503" s="1">
        <f t="shared" si="78"/>
        <v>-5</v>
      </c>
      <c r="E2503" s="1">
        <f ca="1">IF(ROW()&lt;13,"",AVERAGE(OFFSET(United_States[[#This Row],[Last]],,,-12)))</f>
        <v>290</v>
      </c>
      <c r="F2503" s="9">
        <f t="shared" si="79"/>
        <v>-1.7182130584192441E-2</v>
      </c>
      <c r="G2503" s="16">
        <f ca="1">IF(ROW()&lt;13,"",AVERAGE(OFFSET(United_States[[#This Row],[% Change]],,,-12)))</f>
        <v>-2.1984774713186992E-3</v>
      </c>
    </row>
    <row r="2504" spans="1:7" x14ac:dyDescent="0.25">
      <c r="A2504" s="1"/>
      <c r="B2504" s="2">
        <v>41993</v>
      </c>
      <c r="C2504" s="1">
        <v>276</v>
      </c>
      <c r="D2504" s="1">
        <f t="shared" si="78"/>
        <v>-10</v>
      </c>
      <c r="E2504" s="1">
        <f ca="1">IF(ROW()&lt;13,"",AVERAGE(OFFSET(United_States[[#This Row],[Last]],,,-12)))</f>
        <v>288.83333333333331</v>
      </c>
      <c r="F2504" s="9">
        <f t="shared" si="79"/>
        <v>-3.4965034965034968E-2</v>
      </c>
      <c r="G2504" s="16">
        <f ca="1">IF(ROW()&lt;13,"",AVERAGE(OFFSET(United_States[[#This Row],[% Change]],,,-12)))</f>
        <v>-3.6998010065405398E-3</v>
      </c>
    </row>
    <row r="2505" spans="1:7" x14ac:dyDescent="0.25">
      <c r="A2505" s="1"/>
      <c r="B2505" s="2">
        <v>42000</v>
      </c>
      <c r="C2505" s="1">
        <v>285</v>
      </c>
      <c r="D2505" s="1">
        <f t="shared" si="78"/>
        <v>9</v>
      </c>
      <c r="E2505" s="1">
        <f ca="1">IF(ROW()&lt;13,"",AVERAGE(OFFSET(United_States[[#This Row],[Last]],,,-12)))</f>
        <v>288.16666666666669</v>
      </c>
      <c r="F2505" s="9">
        <f t="shared" si="79"/>
        <v>3.2608695652173912E-2</v>
      </c>
      <c r="G2505" s="16">
        <f ca="1">IF(ROW()&lt;13,"",AVERAGE(OFFSET(United_States[[#This Row],[% Change]],,,-12)))</f>
        <v>-1.8444786677099545E-3</v>
      </c>
    </row>
    <row r="2506" spans="1:7" x14ac:dyDescent="0.25">
      <c r="A2506" s="1"/>
      <c r="B2506" s="2">
        <v>42007</v>
      </c>
      <c r="C2506" s="1">
        <v>294</v>
      </c>
      <c r="D2506" s="1">
        <f t="shared" si="78"/>
        <v>9</v>
      </c>
      <c r="E2506" s="1">
        <f ca="1">IF(ROW()&lt;13,"",AVERAGE(OFFSET(United_States[[#This Row],[Last]],,,-12)))</f>
        <v>289.25</v>
      </c>
      <c r="F2506" s="9">
        <f t="shared" si="79"/>
        <v>3.1578947368421054E-2</v>
      </c>
      <c r="G2506" s="16">
        <f ca="1">IF(ROW()&lt;13,"",AVERAGE(OFFSET(United_States[[#This Row],[% Change]],,,-12)))</f>
        <v>4.2000695629349155E-3</v>
      </c>
    </row>
    <row r="2507" spans="1:7" x14ac:dyDescent="0.25">
      <c r="A2507" s="1"/>
      <c r="B2507" s="2">
        <v>42014</v>
      </c>
      <c r="C2507" s="1">
        <v>304</v>
      </c>
      <c r="D2507" s="1">
        <f t="shared" si="78"/>
        <v>10</v>
      </c>
      <c r="E2507" s="1">
        <f ca="1">IF(ROW()&lt;13,"",AVERAGE(OFFSET(United_States[[#This Row],[Last]],,,-12)))</f>
        <v>290.41666666666669</v>
      </c>
      <c r="F2507" s="9">
        <f t="shared" si="79"/>
        <v>3.4013605442176874E-2</v>
      </c>
      <c r="G2507" s="16">
        <f ca="1">IF(ROW()&lt;13,"",AVERAGE(OFFSET(United_States[[#This Row],[% Change]],,,-12)))</f>
        <v>4.3654975372088489E-3</v>
      </c>
    </row>
    <row r="2508" spans="1:7" x14ac:dyDescent="0.25">
      <c r="A2508" s="1"/>
      <c r="B2508" s="2">
        <v>42021</v>
      </c>
      <c r="C2508" s="1">
        <v>298</v>
      </c>
      <c r="D2508" s="1">
        <f t="shared" si="78"/>
        <v>-6</v>
      </c>
      <c r="E2508" s="1">
        <f ca="1">IF(ROW()&lt;13,"",AVERAGE(OFFSET(United_States[[#This Row],[Last]],,,-12)))</f>
        <v>291</v>
      </c>
      <c r="F2508" s="9">
        <f t="shared" si="79"/>
        <v>-1.9736842105263157E-2</v>
      </c>
      <c r="G2508" s="16">
        <f ca="1">IF(ROW()&lt;13,"",AVERAGE(OFFSET(United_States[[#This Row],[% Change]],,,-12)))</f>
        <v>2.4334043732645062E-3</v>
      </c>
    </row>
    <row r="2509" spans="1:7" x14ac:dyDescent="0.25">
      <c r="A2509" s="1"/>
      <c r="B2509" s="2">
        <v>42028</v>
      </c>
      <c r="C2509" s="1">
        <v>261</v>
      </c>
      <c r="D2509" s="1">
        <f t="shared" si="78"/>
        <v>-37</v>
      </c>
      <c r="E2509" s="1">
        <f ca="1">IF(ROW()&lt;13,"",AVERAGE(OFFSET(United_States[[#This Row],[Last]],,,-12)))</f>
        <v>289.41666666666669</v>
      </c>
      <c r="F2509" s="9">
        <f t="shared" si="79"/>
        <v>-0.12416107382550336</v>
      </c>
      <c r="G2509" s="16">
        <f ca="1">IF(ROW()&lt;13,"",AVERAGE(OFFSET(United_States[[#This Row],[% Change]],,,-12)))</f>
        <v>-4.7632945050921603E-3</v>
      </c>
    </row>
    <row r="2510" spans="1:7" x14ac:dyDescent="0.25">
      <c r="A2510" s="1"/>
      <c r="B2510" s="2">
        <v>42035</v>
      </c>
      <c r="C2510" s="1">
        <v>281</v>
      </c>
      <c r="D2510" s="1">
        <f t="shared" si="78"/>
        <v>20</v>
      </c>
      <c r="E2510" s="1">
        <f ca="1">IF(ROW()&lt;13,"",AVERAGE(OFFSET(United_States[[#This Row],[Last]],,,-12)))</f>
        <v>288.58333333333331</v>
      </c>
      <c r="F2510" s="9">
        <f t="shared" si="79"/>
        <v>7.662835249042145E-2</v>
      </c>
      <c r="G2510" s="16">
        <f ca="1">IF(ROW()&lt;13,"",AVERAGE(OFFSET(United_States[[#This Row],[% Change]],,,-12)))</f>
        <v>-1.6514079880332298E-3</v>
      </c>
    </row>
    <row r="2511" spans="1:7" x14ac:dyDescent="0.25">
      <c r="A2511" s="1"/>
      <c r="B2511" s="2">
        <v>42042</v>
      </c>
      <c r="C2511" s="1">
        <v>298</v>
      </c>
      <c r="D2511" s="1">
        <f t="shared" si="78"/>
        <v>17</v>
      </c>
      <c r="E2511" s="1">
        <f ca="1">IF(ROW()&lt;13,"",AVERAGE(OFFSET(United_States[[#This Row],[Last]],,,-12)))</f>
        <v>289</v>
      </c>
      <c r="F2511" s="9">
        <f t="shared" si="79"/>
        <v>6.0498220640569395E-2</v>
      </c>
      <c r="G2511" s="16">
        <f ca="1">IF(ROW()&lt;13,"",AVERAGE(OFFSET(United_States[[#This Row],[% Change]],,,-12)))</f>
        <v>2.8173727125411392E-3</v>
      </c>
    </row>
    <row r="2512" spans="1:7" x14ac:dyDescent="0.25">
      <c r="A2512" s="1"/>
      <c r="B2512" s="2">
        <v>42049</v>
      </c>
      <c r="C2512" s="1">
        <v>285</v>
      </c>
      <c r="D2512" s="1">
        <f t="shared" si="78"/>
        <v>-13</v>
      </c>
      <c r="E2512" s="1">
        <f ca="1">IF(ROW()&lt;13,"",AVERAGE(OFFSET(United_States[[#This Row],[Last]],,,-12)))</f>
        <v>287.5</v>
      </c>
      <c r="F2512" s="9">
        <f t="shared" si="79"/>
        <v>-4.3624161073825503E-2</v>
      </c>
      <c r="G2512" s="16">
        <f ca="1">IF(ROW()&lt;13,"",AVERAGE(OFFSET(United_States[[#This Row],[% Change]],,,-12)))</f>
        <v>-3.6621151130080288E-3</v>
      </c>
    </row>
    <row r="2513" spans="1:7" x14ac:dyDescent="0.25">
      <c r="A2513" s="1"/>
      <c r="B2513" s="2">
        <v>42056</v>
      </c>
      <c r="C2513" s="1">
        <v>305</v>
      </c>
      <c r="D2513" s="1">
        <f t="shared" si="78"/>
        <v>20</v>
      </c>
      <c r="E2513" s="1">
        <f ca="1">IF(ROW()&lt;13,"",AVERAGE(OFFSET(United_States[[#This Row],[Last]],,,-12)))</f>
        <v>288.66666666666669</v>
      </c>
      <c r="F2513" s="9">
        <f t="shared" si="79"/>
        <v>7.0175438596491224E-2</v>
      </c>
      <c r="G2513" s="16">
        <f ca="1">IF(ROW()&lt;13,"",AVERAGE(OFFSET(United_States[[#This Row],[% Change]],,,-12)))</f>
        <v>5.4861681363695403E-3</v>
      </c>
    </row>
    <row r="2514" spans="1:7" x14ac:dyDescent="0.25">
      <c r="A2514" s="1"/>
      <c r="B2514" s="2">
        <v>42063</v>
      </c>
      <c r="C2514" s="1">
        <v>317</v>
      </c>
      <c r="D2514" s="1">
        <f t="shared" si="78"/>
        <v>12</v>
      </c>
      <c r="E2514" s="1">
        <f ca="1">IF(ROW()&lt;13,"",AVERAGE(OFFSET(United_States[[#This Row],[Last]],,,-12)))</f>
        <v>290.83333333333331</v>
      </c>
      <c r="F2514" s="9">
        <f t="shared" si="79"/>
        <v>3.9344262295081971E-2</v>
      </c>
      <c r="G2514" s="16">
        <f ca="1">IF(ROW()&lt;13,"",AVERAGE(OFFSET(United_States[[#This Row],[% Change]],,,-12)))</f>
        <v>8.7648566609597051E-3</v>
      </c>
    </row>
    <row r="2515" spans="1:7" x14ac:dyDescent="0.25">
      <c r="A2515" s="1"/>
      <c r="B2515" s="2">
        <v>42070</v>
      </c>
      <c r="C2515" s="1">
        <v>293</v>
      </c>
      <c r="D2515" s="1">
        <f t="shared" si="78"/>
        <v>-24</v>
      </c>
      <c r="E2515" s="1">
        <f ca="1">IF(ROW()&lt;13,"",AVERAGE(OFFSET(United_States[[#This Row],[Last]],,,-12)))</f>
        <v>291.41666666666669</v>
      </c>
      <c r="F2515" s="9">
        <f t="shared" si="79"/>
        <v>-7.5709779179810727E-2</v>
      </c>
      <c r="G2515" s="16">
        <f ca="1">IF(ROW()&lt;13,"",AVERAGE(OFFSET(United_States[[#This Row],[% Change]],,,-12)))</f>
        <v>3.8875526113248474E-3</v>
      </c>
    </row>
    <row r="2516" spans="1:7" x14ac:dyDescent="0.25">
      <c r="A2516" s="1"/>
      <c r="B2516" s="2">
        <v>42077</v>
      </c>
      <c r="C2516" s="1">
        <v>290</v>
      </c>
      <c r="D2516" s="1">
        <f t="shared" si="78"/>
        <v>-3</v>
      </c>
      <c r="E2516" s="1">
        <f ca="1">IF(ROW()&lt;13,"",AVERAGE(OFFSET(United_States[[#This Row],[Last]],,,-12)))</f>
        <v>292.58333333333331</v>
      </c>
      <c r="F2516" s="9">
        <f t="shared" si="79"/>
        <v>-1.0238907849829351E-2</v>
      </c>
      <c r="G2516" s="16">
        <f ca="1">IF(ROW()&lt;13,"",AVERAGE(OFFSET(United_States[[#This Row],[% Change]],,,-12)))</f>
        <v>5.948063204258649E-3</v>
      </c>
    </row>
    <row r="2517" spans="1:7" x14ac:dyDescent="0.25">
      <c r="A2517" s="1"/>
      <c r="B2517" s="2">
        <v>42084</v>
      </c>
      <c r="C2517" s="1">
        <v>284</v>
      </c>
      <c r="D2517" s="1">
        <f t="shared" si="78"/>
        <v>-6</v>
      </c>
      <c r="E2517" s="1">
        <f ca="1">IF(ROW()&lt;13,"",AVERAGE(OFFSET(United_States[[#This Row],[Last]],,,-12)))</f>
        <v>292.5</v>
      </c>
      <c r="F2517" s="9">
        <f t="shared" si="79"/>
        <v>-2.0689655172413793E-2</v>
      </c>
      <c r="G2517" s="16">
        <f ca="1">IF(ROW()&lt;13,"",AVERAGE(OFFSET(United_States[[#This Row],[% Change]],,,-12)))</f>
        <v>1.5065339688763401E-3</v>
      </c>
    </row>
    <row r="2518" spans="1:7" x14ac:dyDescent="0.25">
      <c r="A2518" s="1"/>
      <c r="B2518" s="2">
        <v>42091</v>
      </c>
      <c r="C2518" s="1">
        <v>269</v>
      </c>
      <c r="D2518" s="1">
        <f t="shared" si="78"/>
        <v>-15</v>
      </c>
      <c r="E2518" s="1">
        <f ca="1">IF(ROW()&lt;13,"",AVERAGE(OFFSET(United_States[[#This Row],[Last]],,,-12)))</f>
        <v>290.41666666666669</v>
      </c>
      <c r="F2518" s="9">
        <f t="shared" si="79"/>
        <v>-5.2816901408450703E-2</v>
      </c>
      <c r="G2518" s="16">
        <f ca="1">IF(ROW()&lt;13,"",AVERAGE(OFFSET(United_States[[#This Row],[% Change]],,,-12)))</f>
        <v>-5.5264534291963067E-3</v>
      </c>
    </row>
    <row r="2519" spans="1:7" x14ac:dyDescent="0.25">
      <c r="A2519" s="1"/>
      <c r="B2519" s="2">
        <v>42098</v>
      </c>
      <c r="C2519" s="1">
        <v>282</v>
      </c>
      <c r="D2519" s="1">
        <f t="shared" si="78"/>
        <v>13</v>
      </c>
      <c r="E2519" s="1">
        <f ca="1">IF(ROW()&lt;13,"",AVERAGE(OFFSET(United_States[[#This Row],[Last]],,,-12)))</f>
        <v>288.58333333333331</v>
      </c>
      <c r="F2519" s="9">
        <f t="shared" si="79"/>
        <v>4.8327137546468404E-2</v>
      </c>
      <c r="G2519" s="16">
        <f ca="1">IF(ROW()&lt;13,"",AVERAGE(OFFSET(United_States[[#This Row],[% Change]],,,-12)))</f>
        <v>-4.3336590871720119E-3</v>
      </c>
    </row>
    <row r="2520" spans="1:7" x14ac:dyDescent="0.25">
      <c r="A2520" s="1"/>
      <c r="B2520" s="2">
        <v>42105</v>
      </c>
      <c r="C2520" s="1">
        <v>298</v>
      </c>
      <c r="D2520" s="1">
        <f t="shared" si="78"/>
        <v>16</v>
      </c>
      <c r="E2520" s="1">
        <f ca="1">IF(ROW()&lt;13,"",AVERAGE(OFFSET(United_States[[#This Row],[Last]],,,-12)))</f>
        <v>288.58333333333331</v>
      </c>
      <c r="F2520" s="9">
        <f t="shared" si="79"/>
        <v>5.6737588652482268E-2</v>
      </c>
      <c r="G2520" s="16">
        <f ca="1">IF(ROW()&lt;13,"",AVERAGE(OFFSET(United_States[[#This Row],[% Change]],,,-12)))</f>
        <v>2.0392101426401064E-3</v>
      </c>
    </row>
    <row r="2521" spans="1:7" x14ac:dyDescent="0.25">
      <c r="A2521" s="1"/>
      <c r="B2521" s="2">
        <v>42112</v>
      </c>
      <c r="C2521" s="1">
        <v>295</v>
      </c>
      <c r="D2521" s="1">
        <f t="shared" si="78"/>
        <v>-3</v>
      </c>
      <c r="E2521" s="1">
        <f ca="1">IF(ROW()&lt;13,"",AVERAGE(OFFSET(United_States[[#This Row],[Last]],,,-12)))</f>
        <v>291.41666666666669</v>
      </c>
      <c r="F2521" s="9">
        <f t="shared" si="79"/>
        <v>-1.0067114093959731E-2</v>
      </c>
      <c r="G2521" s="16">
        <f ca="1">IF(ROW()&lt;13,"",AVERAGE(OFFSET(United_States[[#This Row],[% Change]],,,-12)))</f>
        <v>1.1547040120268743E-2</v>
      </c>
    </row>
    <row r="2522" spans="1:7" x14ac:dyDescent="0.25">
      <c r="A2522" s="1"/>
      <c r="B2522" s="2">
        <v>42119</v>
      </c>
      <c r="C2522" s="1">
        <v>269</v>
      </c>
      <c r="D2522" s="1">
        <f t="shared" si="78"/>
        <v>-26</v>
      </c>
      <c r="E2522" s="1">
        <f ca="1">IF(ROW()&lt;13,"",AVERAGE(OFFSET(United_States[[#This Row],[Last]],,,-12)))</f>
        <v>290.41666666666669</v>
      </c>
      <c r="F2522" s="9">
        <f t="shared" si="79"/>
        <v>-8.8135593220338981E-2</v>
      </c>
      <c r="G2522" s="16">
        <f ca="1">IF(ROW()&lt;13,"",AVERAGE(OFFSET(United_States[[#This Row],[% Change]],,,-12)))</f>
        <v>-2.1832886889612928E-3</v>
      </c>
    </row>
    <row r="2523" spans="1:7" x14ac:dyDescent="0.25">
      <c r="A2523" s="1"/>
      <c r="B2523" s="2">
        <v>42126</v>
      </c>
      <c r="C2523" s="1">
        <v>267</v>
      </c>
      <c r="D2523" s="1">
        <f t="shared" si="78"/>
        <v>-2</v>
      </c>
      <c r="E2523" s="1">
        <f ca="1">IF(ROW()&lt;13,"",AVERAGE(OFFSET(United_States[[#This Row],[Last]],,,-12)))</f>
        <v>287.83333333333331</v>
      </c>
      <c r="F2523" s="9">
        <f t="shared" si="79"/>
        <v>-7.4349442379182153E-3</v>
      </c>
      <c r="G2523" s="16">
        <f ca="1">IF(ROW()&lt;13,"",AVERAGE(OFFSET(United_States[[#This Row],[% Change]],,,-12)))</f>
        <v>-7.8443857621685945E-3</v>
      </c>
    </row>
    <row r="2524" spans="1:7" x14ac:dyDescent="0.25">
      <c r="A2524" s="1"/>
      <c r="B2524" s="2">
        <v>42133</v>
      </c>
      <c r="C2524" s="1">
        <v>271</v>
      </c>
      <c r="D2524" s="1">
        <f t="shared" si="78"/>
        <v>4</v>
      </c>
      <c r="E2524" s="1">
        <f ca="1">IF(ROW()&lt;13,"",AVERAGE(OFFSET(United_States[[#This Row],[Last]],,,-12)))</f>
        <v>286.66666666666669</v>
      </c>
      <c r="F2524" s="9">
        <f t="shared" si="79"/>
        <v>1.4981273408239701E-2</v>
      </c>
      <c r="G2524" s="16">
        <f ca="1">IF(ROW()&lt;13,"",AVERAGE(OFFSET(United_States[[#This Row],[% Change]],,,-12)))</f>
        <v>-2.9605995553298268E-3</v>
      </c>
    </row>
    <row r="2525" spans="1:7" x14ac:dyDescent="0.25">
      <c r="A2525" s="1"/>
      <c r="B2525" s="2">
        <v>42140</v>
      </c>
      <c r="C2525" s="1">
        <v>276</v>
      </c>
      <c r="D2525" s="1">
        <f t="shared" si="78"/>
        <v>5</v>
      </c>
      <c r="E2525" s="1">
        <f ca="1">IF(ROW()&lt;13,"",AVERAGE(OFFSET(United_States[[#This Row],[Last]],,,-12)))</f>
        <v>284.25</v>
      </c>
      <c r="F2525" s="9">
        <f t="shared" si="79"/>
        <v>1.8450184501845018E-2</v>
      </c>
      <c r="G2525" s="16">
        <f ca="1">IF(ROW()&lt;13,"",AVERAGE(OFFSET(United_States[[#This Row],[% Change]],,,-12)))</f>
        <v>-7.2710373965503448E-3</v>
      </c>
    </row>
    <row r="2526" spans="1:7" x14ac:dyDescent="0.25">
      <c r="A2526" s="1"/>
      <c r="B2526" s="2">
        <v>42147</v>
      </c>
      <c r="C2526" s="1">
        <v>281</v>
      </c>
      <c r="D2526" s="1">
        <f t="shared" si="78"/>
        <v>5</v>
      </c>
      <c r="E2526" s="1">
        <f ca="1">IF(ROW()&lt;13,"",AVERAGE(OFFSET(United_States[[#This Row],[Last]],,,-12)))</f>
        <v>281.25</v>
      </c>
      <c r="F2526" s="9">
        <f t="shared" si="79"/>
        <v>1.8115942028985508E-2</v>
      </c>
      <c r="G2526" s="16">
        <f ca="1">IF(ROW()&lt;13,"",AVERAGE(OFFSET(United_States[[#This Row],[% Change]],,,-12)))</f>
        <v>-9.040064085391715E-3</v>
      </c>
    </row>
    <row r="2527" spans="1:7" x14ac:dyDescent="0.25">
      <c r="A2527" s="1"/>
      <c r="B2527" s="2">
        <v>42154</v>
      </c>
      <c r="C2527" s="1">
        <v>275</v>
      </c>
      <c r="D2527" s="1">
        <f t="shared" si="78"/>
        <v>-6</v>
      </c>
      <c r="E2527" s="1">
        <f ca="1">IF(ROW()&lt;13,"",AVERAGE(OFFSET(United_States[[#This Row],[Last]],,,-12)))</f>
        <v>279.75</v>
      </c>
      <c r="F2527" s="9">
        <f t="shared" si="79"/>
        <v>-2.1352313167259787E-2</v>
      </c>
      <c r="G2527" s="16">
        <f ca="1">IF(ROW()&lt;13,"",AVERAGE(OFFSET(United_States[[#This Row],[% Change]],,,-12)))</f>
        <v>-4.5102752510124723E-3</v>
      </c>
    </row>
    <row r="2528" spans="1:7" x14ac:dyDescent="0.25">
      <c r="A2528" s="1"/>
      <c r="B2528" s="2">
        <v>42161</v>
      </c>
      <c r="C2528" s="1">
        <v>278</v>
      </c>
      <c r="D2528" s="1">
        <f t="shared" si="78"/>
        <v>3</v>
      </c>
      <c r="E2528" s="1">
        <f ca="1">IF(ROW()&lt;13,"",AVERAGE(OFFSET(United_States[[#This Row],[Last]],,,-12)))</f>
        <v>278.75</v>
      </c>
      <c r="F2528" s="9">
        <f t="shared" si="79"/>
        <v>1.090909090909091E-2</v>
      </c>
      <c r="G2528" s="16">
        <f ca="1">IF(ROW()&lt;13,"",AVERAGE(OFFSET(United_States[[#This Row],[% Change]],,,-12)))</f>
        <v>-2.7479420211024494E-3</v>
      </c>
    </row>
    <row r="2529" spans="1:7" x14ac:dyDescent="0.25">
      <c r="A2529" s="1"/>
      <c r="B2529" s="2">
        <v>42168</v>
      </c>
      <c r="C2529" s="1">
        <v>269</v>
      </c>
      <c r="D2529" s="1">
        <f t="shared" si="78"/>
        <v>-9</v>
      </c>
      <c r="E2529" s="1">
        <f ca="1">IF(ROW()&lt;13,"",AVERAGE(OFFSET(United_States[[#This Row],[Last]],,,-12)))</f>
        <v>277.5</v>
      </c>
      <c r="F2529" s="9">
        <f t="shared" si="79"/>
        <v>-3.237410071942446E-2</v>
      </c>
      <c r="G2529" s="16">
        <f ca="1">IF(ROW()&lt;13,"",AVERAGE(OFFSET(United_States[[#This Row],[% Change]],,,-12)))</f>
        <v>-3.7216458166866723E-3</v>
      </c>
    </row>
    <row r="2530" spans="1:7" x14ac:dyDescent="0.25">
      <c r="A2530" s="1"/>
      <c r="B2530" s="2">
        <v>42175</v>
      </c>
      <c r="C2530" s="1">
        <v>273</v>
      </c>
      <c r="D2530" s="1">
        <f t="shared" si="78"/>
        <v>4</v>
      </c>
      <c r="E2530" s="1">
        <f ca="1">IF(ROW()&lt;13,"",AVERAGE(OFFSET(United_States[[#This Row],[Last]],,,-12)))</f>
        <v>277.83333333333331</v>
      </c>
      <c r="F2530" s="9">
        <f t="shared" si="79"/>
        <v>1.4869888475836431E-2</v>
      </c>
      <c r="G2530" s="16">
        <f ca="1">IF(ROW()&lt;13,"",AVERAGE(OFFSET(United_States[[#This Row],[% Change]],,,-12)))</f>
        <v>1.9189200070039217E-3</v>
      </c>
    </row>
    <row r="2531" spans="1:7" x14ac:dyDescent="0.25">
      <c r="A2531" s="1"/>
      <c r="B2531" s="2">
        <v>42182</v>
      </c>
      <c r="C2531" s="1">
        <v>275</v>
      </c>
      <c r="D2531" s="1">
        <f t="shared" si="78"/>
        <v>2</v>
      </c>
      <c r="E2531" s="1">
        <f ca="1">IF(ROW()&lt;13,"",AVERAGE(OFFSET(United_States[[#This Row],[Last]],,,-12)))</f>
        <v>277.25</v>
      </c>
      <c r="F2531" s="9">
        <f t="shared" si="79"/>
        <v>7.326007326007326E-3</v>
      </c>
      <c r="G2531" s="16">
        <f ca="1">IF(ROW()&lt;13,"",AVERAGE(OFFSET(United_States[[#This Row],[% Change]],,,-12)))</f>
        <v>-1.4978408447011676E-3</v>
      </c>
    </row>
    <row r="2532" spans="1:7" x14ac:dyDescent="0.25">
      <c r="A2532" s="1"/>
      <c r="B2532" s="2">
        <v>42189</v>
      </c>
      <c r="C2532" s="1">
        <v>292</v>
      </c>
      <c r="D2532" s="1">
        <f t="shared" si="78"/>
        <v>17</v>
      </c>
      <c r="E2532" s="1">
        <f ca="1">IF(ROW()&lt;13,"",AVERAGE(OFFSET(United_States[[#This Row],[Last]],,,-12)))</f>
        <v>276.75</v>
      </c>
      <c r="F2532" s="9">
        <f t="shared" si="79"/>
        <v>6.1818181818181821E-2</v>
      </c>
      <c r="G2532" s="16">
        <f ca="1">IF(ROW()&lt;13,"",AVERAGE(OFFSET(United_States[[#This Row],[% Change]],,,-12)))</f>
        <v>-1.074458080892872E-3</v>
      </c>
    </row>
    <row r="2533" spans="1:7" x14ac:dyDescent="0.25">
      <c r="A2533" s="1"/>
      <c r="B2533" s="2">
        <v>42196</v>
      </c>
      <c r="C2533" s="1">
        <v>285</v>
      </c>
      <c r="D2533" s="1">
        <f t="shared" si="78"/>
        <v>-7</v>
      </c>
      <c r="E2533" s="1">
        <f ca="1">IF(ROW()&lt;13,"",AVERAGE(OFFSET(United_States[[#This Row],[Last]],,,-12)))</f>
        <v>275.91666666666669</v>
      </c>
      <c r="F2533" s="9">
        <f t="shared" si="79"/>
        <v>-2.3972602739726026E-2</v>
      </c>
      <c r="G2533" s="16">
        <f ca="1">IF(ROW()&lt;13,"",AVERAGE(OFFSET(United_States[[#This Row],[% Change]],,,-12)))</f>
        <v>-2.2332488013733979E-3</v>
      </c>
    </row>
    <row r="2534" spans="1:7" x14ac:dyDescent="0.25">
      <c r="A2534" s="1"/>
      <c r="B2534" s="2">
        <v>42203</v>
      </c>
      <c r="C2534" s="1">
        <v>265</v>
      </c>
      <c r="D2534" s="1">
        <f t="shared" si="78"/>
        <v>-20</v>
      </c>
      <c r="E2534" s="1">
        <f ca="1">IF(ROW()&lt;13,"",AVERAGE(OFFSET(United_States[[#This Row],[Last]],,,-12)))</f>
        <v>275.58333333333331</v>
      </c>
      <c r="F2534" s="9">
        <f t="shared" si="79"/>
        <v>-7.0175438596491224E-2</v>
      </c>
      <c r="G2534" s="16">
        <f ca="1">IF(ROW()&lt;13,"",AVERAGE(OFFSET(United_States[[#This Row],[% Change]],,,-12)))</f>
        <v>-7.3656924938608412E-4</v>
      </c>
    </row>
    <row r="2535" spans="1:7" x14ac:dyDescent="0.25">
      <c r="A2535" s="1"/>
      <c r="B2535" s="2">
        <v>42210</v>
      </c>
      <c r="C2535" s="1">
        <v>269</v>
      </c>
      <c r="D2535" s="1">
        <f t="shared" si="78"/>
        <v>4</v>
      </c>
      <c r="E2535" s="1">
        <f ca="1">IF(ROW()&lt;13,"",AVERAGE(OFFSET(United_States[[#This Row],[Last]],,,-12)))</f>
        <v>275.75</v>
      </c>
      <c r="F2535" s="9">
        <f t="shared" si="79"/>
        <v>1.509433962264151E-2</v>
      </c>
      <c r="G2535" s="16">
        <f ca="1">IF(ROW()&lt;13,"",AVERAGE(OFFSET(United_States[[#This Row],[% Change]],,,-12)))</f>
        <v>1.1408710723272283E-3</v>
      </c>
    </row>
    <row r="2536" spans="1:7" x14ac:dyDescent="0.25">
      <c r="A2536" s="1"/>
      <c r="B2536" s="2">
        <v>42217</v>
      </c>
      <c r="C2536" s="1">
        <v>270</v>
      </c>
      <c r="D2536" s="1">
        <f t="shared" si="78"/>
        <v>1</v>
      </c>
      <c r="E2536" s="1">
        <f ca="1">IF(ROW()&lt;13,"",AVERAGE(OFFSET(United_States[[#This Row],[Last]],,,-12)))</f>
        <v>275.66666666666669</v>
      </c>
      <c r="F2536" s="9">
        <f t="shared" si="79"/>
        <v>3.7174721189591076E-3</v>
      </c>
      <c r="G2536" s="16">
        <f ca="1">IF(ROW()&lt;13,"",AVERAGE(OFFSET(United_States[[#This Row],[% Change]],,,-12)))</f>
        <v>2.0222096488717818E-4</v>
      </c>
    </row>
    <row r="2537" spans="1:7" x14ac:dyDescent="0.25">
      <c r="A2537" s="1"/>
      <c r="B2537" s="2">
        <v>42224</v>
      </c>
      <c r="C2537" s="1">
        <v>274</v>
      </c>
      <c r="D2537" s="1">
        <f t="shared" si="78"/>
        <v>4</v>
      </c>
      <c r="E2537" s="1">
        <f ca="1">IF(ROW()&lt;13,"",AVERAGE(OFFSET(United_States[[#This Row],[Last]],,,-12)))</f>
        <v>275.5</v>
      </c>
      <c r="F2537" s="9">
        <f t="shared" si="79"/>
        <v>1.4814814814814815E-2</v>
      </c>
      <c r="G2537" s="16">
        <f ca="1">IF(ROW()&lt;13,"",AVERAGE(OFFSET(United_States[[#This Row],[% Change]],,,-12)))</f>
        <v>-1.0072650903200583E-4</v>
      </c>
    </row>
    <row r="2538" spans="1:7" x14ac:dyDescent="0.25">
      <c r="A2538" s="1"/>
      <c r="B2538" s="2">
        <v>42231</v>
      </c>
      <c r="C2538" s="1">
        <v>279</v>
      </c>
      <c r="D2538" s="1">
        <f t="shared" si="78"/>
        <v>5</v>
      </c>
      <c r="E2538" s="1">
        <f ca="1">IF(ROW()&lt;13,"",AVERAGE(OFFSET(United_States[[#This Row],[Last]],,,-12)))</f>
        <v>275.33333333333331</v>
      </c>
      <c r="F2538" s="9">
        <f t="shared" si="79"/>
        <v>1.824817518248175E-2</v>
      </c>
      <c r="G2538" s="16">
        <f ca="1">IF(ROW()&lt;13,"",AVERAGE(OFFSET(United_States[[#This Row],[% Change]],,,-12)))</f>
        <v>-8.9707079573985341E-5</v>
      </c>
    </row>
    <row r="2539" spans="1:7" x14ac:dyDescent="0.25">
      <c r="A2539" s="1"/>
      <c r="B2539" s="2">
        <v>42238</v>
      </c>
      <c r="C2539" s="1">
        <v>274</v>
      </c>
      <c r="D2539" s="1">
        <f t="shared" si="78"/>
        <v>-5</v>
      </c>
      <c r="E2539" s="1">
        <f ca="1">IF(ROW()&lt;13,"",AVERAGE(OFFSET(United_States[[#This Row],[Last]],,,-12)))</f>
        <v>275.25</v>
      </c>
      <c r="F2539" s="9">
        <f t="shared" si="79"/>
        <v>-1.7921146953405017E-2</v>
      </c>
      <c r="G2539" s="16">
        <f ca="1">IF(ROW()&lt;13,"",AVERAGE(OFFSET(United_States[[#This Row],[% Change]],,,-12)))</f>
        <v>1.9622343824724493E-4</v>
      </c>
    </row>
    <row r="2540" spans="1:7" x14ac:dyDescent="0.25">
      <c r="A2540" s="1"/>
      <c r="B2540" s="2">
        <v>42245</v>
      </c>
      <c r="C2540" s="1">
        <v>279</v>
      </c>
      <c r="D2540" s="1">
        <f t="shared" si="78"/>
        <v>5</v>
      </c>
      <c r="E2540" s="1">
        <f ca="1">IF(ROW()&lt;13,"",AVERAGE(OFFSET(United_States[[#This Row],[Last]],,,-12)))</f>
        <v>275.33333333333331</v>
      </c>
      <c r="F2540" s="9">
        <f t="shared" si="79"/>
        <v>1.824817518248175E-2</v>
      </c>
      <c r="G2540" s="16">
        <f ca="1">IF(ROW()&lt;13,"",AVERAGE(OFFSET(United_States[[#This Row],[% Change]],,,-12)))</f>
        <v>8.0781379436314883E-4</v>
      </c>
    </row>
    <row r="2541" spans="1:7" x14ac:dyDescent="0.25">
      <c r="A2541" s="1"/>
      <c r="B2541" s="2">
        <v>42252</v>
      </c>
      <c r="C2541" s="1">
        <v>273</v>
      </c>
      <c r="D2541" s="1">
        <f t="shared" si="78"/>
        <v>-6</v>
      </c>
      <c r="E2541" s="1">
        <f ca="1">IF(ROW()&lt;13,"",AVERAGE(OFFSET(United_States[[#This Row],[Last]],,,-12)))</f>
        <v>275.66666666666669</v>
      </c>
      <c r="F2541" s="9">
        <f t="shared" si="79"/>
        <v>-2.1505376344086023E-2</v>
      </c>
      <c r="G2541" s="16">
        <f ca="1">IF(ROW()&lt;13,"",AVERAGE(OFFSET(United_States[[#This Row],[% Change]],,,-12)))</f>
        <v>1.7135408256413517E-3</v>
      </c>
    </row>
    <row r="2542" spans="1:7" x14ac:dyDescent="0.25">
      <c r="A2542" s="1"/>
      <c r="B2542" s="2">
        <v>42259</v>
      </c>
      <c r="C2542" s="1">
        <v>264</v>
      </c>
      <c r="D2542" s="1">
        <f t="shared" si="78"/>
        <v>-9</v>
      </c>
      <c r="E2542" s="1">
        <f ca="1">IF(ROW()&lt;13,"",AVERAGE(OFFSET(United_States[[#This Row],[Last]],,,-12)))</f>
        <v>274.91666666666669</v>
      </c>
      <c r="F2542" s="9">
        <f t="shared" si="79"/>
        <v>-3.2967032967032968E-2</v>
      </c>
      <c r="G2542" s="16">
        <f ca="1">IF(ROW()&lt;13,"",AVERAGE(OFFSET(United_States[[#This Row],[% Change]],,,-12)))</f>
        <v>-2.2728692945977653E-3</v>
      </c>
    </row>
    <row r="2543" spans="1:7" x14ac:dyDescent="0.25">
      <c r="A2543" s="1"/>
      <c r="B2543" s="2">
        <v>42266</v>
      </c>
      <c r="C2543" s="1">
        <v>269</v>
      </c>
      <c r="D2543" s="1">
        <f t="shared" si="78"/>
        <v>5</v>
      </c>
      <c r="E2543" s="1">
        <f ca="1">IF(ROW()&lt;13,"",AVERAGE(OFFSET(United_States[[#This Row],[Last]],,,-12)))</f>
        <v>274.41666666666669</v>
      </c>
      <c r="F2543" s="9">
        <f t="shared" si="79"/>
        <v>1.893939393939394E-2</v>
      </c>
      <c r="G2543" s="16">
        <f ca="1">IF(ROW()&lt;13,"",AVERAGE(OFFSET(United_States[[#This Row],[% Change]],,,-12)))</f>
        <v>-1.3050870768155467E-3</v>
      </c>
    </row>
    <row r="2544" spans="1:7" x14ac:dyDescent="0.25">
      <c r="A2544" s="1"/>
      <c r="B2544" s="2">
        <v>42273</v>
      </c>
      <c r="C2544" s="1">
        <v>272</v>
      </c>
      <c r="D2544" s="1">
        <f t="shared" si="78"/>
        <v>3</v>
      </c>
      <c r="E2544" s="1">
        <f ca="1">IF(ROW()&lt;13,"",AVERAGE(OFFSET(United_States[[#This Row],[Last]],,,-12)))</f>
        <v>272.75</v>
      </c>
      <c r="F2544" s="9">
        <f t="shared" si="79"/>
        <v>1.1152416356877323E-2</v>
      </c>
      <c r="G2544" s="16">
        <f ca="1">IF(ROW()&lt;13,"",AVERAGE(OFFSET(United_States[[#This Row],[% Change]],,,-12)))</f>
        <v>-5.527234198590923E-3</v>
      </c>
    </row>
    <row r="2545" spans="1:7" x14ac:dyDescent="0.25">
      <c r="A2545" s="1"/>
      <c r="B2545" s="2">
        <v>42280</v>
      </c>
      <c r="C2545" s="1">
        <v>267</v>
      </c>
      <c r="D2545" s="1">
        <f t="shared" si="78"/>
        <v>-5</v>
      </c>
      <c r="E2545" s="1">
        <f ca="1">IF(ROW()&lt;13,"",AVERAGE(OFFSET(United_States[[#This Row],[Last]],,,-12)))</f>
        <v>271.25</v>
      </c>
      <c r="F2545" s="9">
        <f t="shared" si="79"/>
        <v>-1.8382352941176471E-2</v>
      </c>
      <c r="G2545" s="16">
        <f ca="1">IF(ROW()&lt;13,"",AVERAGE(OFFSET(United_States[[#This Row],[% Change]],,,-12)))</f>
        <v>-5.0613800487117932E-3</v>
      </c>
    </row>
    <row r="2546" spans="1:7" x14ac:dyDescent="0.25">
      <c r="A2546" s="1"/>
      <c r="B2546" s="2">
        <v>42287</v>
      </c>
      <c r="C2546" s="1">
        <v>265</v>
      </c>
      <c r="D2546" s="1">
        <f t="shared" si="78"/>
        <v>-2</v>
      </c>
      <c r="E2546" s="1">
        <f ca="1">IF(ROW()&lt;13,"",AVERAGE(OFFSET(United_States[[#This Row],[Last]],,,-12)))</f>
        <v>271.25</v>
      </c>
      <c r="F2546" s="9">
        <f t="shared" si="79"/>
        <v>-7.4906367041198503E-3</v>
      </c>
      <c r="G2546" s="16">
        <f ca="1">IF(ROW()&lt;13,"",AVERAGE(OFFSET(United_States[[#This Row],[% Change]],,,-12)))</f>
        <v>1.6235344231915584E-4</v>
      </c>
    </row>
    <row r="2547" spans="1:7" x14ac:dyDescent="0.25">
      <c r="A2547" s="1"/>
      <c r="B2547" s="2">
        <v>42294</v>
      </c>
      <c r="C2547" s="1">
        <v>264</v>
      </c>
      <c r="D2547" s="1">
        <f t="shared" si="78"/>
        <v>-1</v>
      </c>
      <c r="E2547" s="1">
        <f ca="1">IF(ROW()&lt;13,"",AVERAGE(OFFSET(United_States[[#This Row],[Last]],,,-12)))</f>
        <v>270.83333333333331</v>
      </c>
      <c r="F2547" s="9">
        <f t="shared" si="79"/>
        <v>-3.7735849056603774E-3</v>
      </c>
      <c r="G2547" s="16">
        <f ca="1">IF(ROW()&lt;13,"",AVERAGE(OFFSET(United_States[[#This Row],[% Change]],,,-12)))</f>
        <v>-1.4099736017060013E-3</v>
      </c>
    </row>
    <row r="2548" spans="1:7" x14ac:dyDescent="0.25">
      <c r="A2548" s="1"/>
      <c r="B2548" s="2">
        <v>42301</v>
      </c>
      <c r="C2548" s="1">
        <v>264</v>
      </c>
      <c r="D2548" s="1">
        <f t="shared" si="78"/>
        <v>0</v>
      </c>
      <c r="E2548" s="1">
        <f ca="1">IF(ROW()&lt;13,"",AVERAGE(OFFSET(United_States[[#This Row],[Last]],,,-12)))</f>
        <v>270.33333333333331</v>
      </c>
      <c r="F2548" s="9">
        <f t="shared" si="79"/>
        <v>0</v>
      </c>
      <c r="G2548" s="16">
        <f ca="1">IF(ROW()&lt;13,"",AVERAGE(OFFSET(United_States[[#This Row],[% Change]],,,-12)))</f>
        <v>-1.7197629449525935E-3</v>
      </c>
    </row>
    <row r="2549" spans="1:7" x14ac:dyDescent="0.25">
      <c r="A2549" s="1"/>
      <c r="B2549" s="2">
        <v>42308</v>
      </c>
      <c r="C2549" s="1">
        <v>275</v>
      </c>
      <c r="D2549" s="1">
        <f t="shared" si="78"/>
        <v>11</v>
      </c>
      <c r="E2549" s="1">
        <f ca="1">IF(ROW()&lt;13,"",AVERAGE(OFFSET(United_States[[#This Row],[Last]],,,-12)))</f>
        <v>270.41666666666669</v>
      </c>
      <c r="F2549" s="9">
        <f t="shared" si="79"/>
        <v>4.1666666666666664E-2</v>
      </c>
      <c r="G2549" s="16">
        <f ca="1">IF(ROW()&lt;13,"",AVERAGE(OFFSET(United_States[[#This Row],[% Change]],,,-12)))</f>
        <v>5.1789137603506022E-4</v>
      </c>
    </row>
    <row r="2550" spans="1:7" x14ac:dyDescent="0.25">
      <c r="A2550" s="1"/>
      <c r="B2550" s="2">
        <v>42315</v>
      </c>
      <c r="C2550" s="1">
        <v>276</v>
      </c>
      <c r="D2550" s="1">
        <f t="shared" si="78"/>
        <v>1</v>
      </c>
      <c r="E2550" s="1">
        <f ca="1">IF(ROW()&lt;13,"",AVERAGE(OFFSET(United_States[[#This Row],[Last]],,,-12)))</f>
        <v>270.16666666666669</v>
      </c>
      <c r="F2550" s="9">
        <f t="shared" si="79"/>
        <v>3.6363636363636364E-3</v>
      </c>
      <c r="G2550" s="16">
        <f ca="1">IF(ROW()&lt;13,"",AVERAGE(OFFSET(United_States[[#This Row],[% Change]],,,-12)))</f>
        <v>-6.9975958614144874E-4</v>
      </c>
    </row>
    <row r="2551" spans="1:7" x14ac:dyDescent="0.25">
      <c r="A2551" s="1"/>
      <c r="B2551" s="2">
        <v>42322</v>
      </c>
      <c r="C2551" s="1">
        <v>272</v>
      </c>
      <c r="D2551" s="1">
        <f t="shared" si="78"/>
        <v>-4</v>
      </c>
      <c r="E2551" s="1">
        <f ca="1">IF(ROW()&lt;13,"",AVERAGE(OFFSET(United_States[[#This Row],[Last]],,,-12)))</f>
        <v>270</v>
      </c>
      <c r="F2551" s="9">
        <f t="shared" si="79"/>
        <v>-1.4492753623188406E-2</v>
      </c>
      <c r="G2551" s="16">
        <f ca="1">IF(ROW()&lt;13,"",AVERAGE(OFFSET(United_States[[#This Row],[% Change]],,,-12)))</f>
        <v>-4.1406014195673147E-4</v>
      </c>
    </row>
    <row r="2552" spans="1:7" x14ac:dyDescent="0.25">
      <c r="A2552" s="1"/>
      <c r="B2552" s="2">
        <v>42329</v>
      </c>
      <c r="C2552" s="1">
        <v>261</v>
      </c>
      <c r="D2552" s="1">
        <f t="shared" si="78"/>
        <v>-11</v>
      </c>
      <c r="E2552" s="1">
        <f ca="1">IF(ROW()&lt;13,"",AVERAGE(OFFSET(United_States[[#This Row],[Last]],,,-12)))</f>
        <v>268.5</v>
      </c>
      <c r="F2552" s="9">
        <f t="shared" si="79"/>
        <v>-4.0441176470588237E-2</v>
      </c>
      <c r="G2552" s="16">
        <f ca="1">IF(ROW()&lt;13,"",AVERAGE(OFFSET(United_States[[#This Row],[% Change]],,,-12)))</f>
        <v>-5.3048394463792309E-3</v>
      </c>
    </row>
    <row r="2553" spans="1:7" x14ac:dyDescent="0.25">
      <c r="A2553" s="1"/>
      <c r="B2553" s="2">
        <v>42336</v>
      </c>
      <c r="C2553" s="1">
        <v>265</v>
      </c>
      <c r="D2553" s="1">
        <f t="shared" si="78"/>
        <v>4</v>
      </c>
      <c r="E2553" s="1">
        <f ca="1">IF(ROW()&lt;13,"",AVERAGE(OFFSET(United_States[[#This Row],[Last]],,,-12)))</f>
        <v>267.83333333333331</v>
      </c>
      <c r="F2553" s="9">
        <f t="shared" si="79"/>
        <v>1.532567049808429E-2</v>
      </c>
      <c r="G2553" s="16">
        <f ca="1">IF(ROW()&lt;13,"",AVERAGE(OFFSET(United_States[[#This Row],[% Change]],,,-12)))</f>
        <v>-2.2355855428650381E-3</v>
      </c>
    </row>
    <row r="2554" spans="1:7" x14ac:dyDescent="0.25">
      <c r="A2554" s="1"/>
      <c r="B2554" s="2">
        <v>42343</v>
      </c>
      <c r="C2554" s="1">
        <v>280</v>
      </c>
      <c r="D2554" s="1">
        <f t="shared" si="78"/>
        <v>15</v>
      </c>
      <c r="E2554" s="1">
        <f ca="1">IF(ROW()&lt;13,"",AVERAGE(OFFSET(United_States[[#This Row],[Last]],,,-12)))</f>
        <v>269.16666666666669</v>
      </c>
      <c r="F2554" s="9">
        <f t="shared" si="79"/>
        <v>5.6603773584905662E-2</v>
      </c>
      <c r="G2554" s="16">
        <f ca="1">IF(ROW()&lt;13,"",AVERAGE(OFFSET(United_States[[#This Row],[% Change]],,,-12)))</f>
        <v>5.2286483364631818E-3</v>
      </c>
    </row>
    <row r="2555" spans="1:7" x14ac:dyDescent="0.25">
      <c r="A2555" s="1"/>
      <c r="B2555" s="2">
        <v>42350</v>
      </c>
      <c r="C2555" s="1">
        <v>268</v>
      </c>
      <c r="D2555" s="1">
        <f t="shared" si="78"/>
        <v>-12</v>
      </c>
      <c r="E2555" s="1">
        <f ca="1">IF(ROW()&lt;13,"",AVERAGE(OFFSET(United_States[[#This Row],[Last]],,,-12)))</f>
        <v>269.08333333333331</v>
      </c>
      <c r="F2555" s="9">
        <f t="shared" si="79"/>
        <v>-4.2857142857142858E-2</v>
      </c>
      <c r="G2555" s="16">
        <f ca="1">IF(ROW()&lt;13,"",AVERAGE(OFFSET(United_States[[#This Row],[% Change]],,,-12)))</f>
        <v>7.89369367517814E-5</v>
      </c>
    </row>
    <row r="2556" spans="1:7" x14ac:dyDescent="0.25">
      <c r="A2556" s="1"/>
      <c r="B2556" s="2">
        <v>42357</v>
      </c>
      <c r="C2556" s="1">
        <v>260</v>
      </c>
      <c r="D2556" s="1">
        <f t="shared" si="78"/>
        <v>-8</v>
      </c>
      <c r="E2556" s="1">
        <f ca="1">IF(ROW()&lt;13,"",AVERAGE(OFFSET(United_States[[#This Row],[Last]],,,-12)))</f>
        <v>268.08333333333331</v>
      </c>
      <c r="F2556" s="9">
        <f t="shared" si="79"/>
        <v>-2.9850746268656716E-2</v>
      </c>
      <c r="G2556" s="16">
        <f ca="1">IF(ROW()&lt;13,"",AVERAGE(OFFSET(United_States[[#This Row],[% Change]],,,-12)))</f>
        <v>-3.3379932820427221E-3</v>
      </c>
    </row>
    <row r="2557" spans="1:7" x14ac:dyDescent="0.25">
      <c r="A2557" s="1"/>
      <c r="B2557" s="2">
        <v>42364</v>
      </c>
      <c r="C2557" s="1">
        <v>276</v>
      </c>
      <c r="D2557" s="1">
        <f t="shared" si="78"/>
        <v>16</v>
      </c>
      <c r="E2557" s="1">
        <f ca="1">IF(ROW()&lt;13,"",AVERAGE(OFFSET(United_States[[#This Row],[Last]],,,-12)))</f>
        <v>268.83333333333331</v>
      </c>
      <c r="F2557" s="9">
        <f t="shared" si="79"/>
        <v>6.1538461538461542E-2</v>
      </c>
      <c r="G2557" s="16">
        <f ca="1">IF(ROW()&lt;13,"",AVERAGE(OFFSET(United_States[[#This Row],[% Change]],,,-12)))</f>
        <v>3.3220745912604459E-3</v>
      </c>
    </row>
    <row r="2558" spans="1:7" x14ac:dyDescent="0.25">
      <c r="A2558" s="1"/>
      <c r="B2558" s="2">
        <v>42371</v>
      </c>
      <c r="C2558" s="1">
        <v>273</v>
      </c>
      <c r="D2558" s="1">
        <f t="shared" si="78"/>
        <v>-3</v>
      </c>
      <c r="E2558" s="1">
        <f ca="1">IF(ROW()&lt;13,"",AVERAGE(OFFSET(United_States[[#This Row],[Last]],,,-12)))</f>
        <v>269.5</v>
      </c>
      <c r="F2558" s="9">
        <f t="shared" si="79"/>
        <v>-1.0869565217391304E-2</v>
      </c>
      <c r="G2558" s="16">
        <f ca="1">IF(ROW()&lt;13,"",AVERAGE(OFFSET(United_States[[#This Row],[% Change]],,,-12)))</f>
        <v>3.0404972151544915E-3</v>
      </c>
    </row>
    <row r="2559" spans="1:7" x14ac:dyDescent="0.25">
      <c r="A2559" s="1"/>
      <c r="B2559" s="2">
        <v>42378</v>
      </c>
      <c r="C2559" s="1">
        <v>284</v>
      </c>
      <c r="D2559" s="1">
        <f t="shared" si="78"/>
        <v>11</v>
      </c>
      <c r="E2559" s="1">
        <f ca="1">IF(ROW()&lt;13,"",AVERAGE(OFFSET(United_States[[#This Row],[Last]],,,-12)))</f>
        <v>271.16666666666669</v>
      </c>
      <c r="F2559" s="9">
        <f t="shared" si="79"/>
        <v>4.0293040293040296E-2</v>
      </c>
      <c r="G2559" s="16">
        <f ca="1">IF(ROW()&lt;13,"",AVERAGE(OFFSET(United_States[[#This Row],[% Change]],,,-12)))</f>
        <v>6.7127159817128813E-3</v>
      </c>
    </row>
    <row r="2560" spans="1:7" x14ac:dyDescent="0.25">
      <c r="A2560" s="1"/>
      <c r="B2560" s="2">
        <v>42385</v>
      </c>
      <c r="C2560" s="1">
        <v>290</v>
      </c>
      <c r="D2560" s="1">
        <f t="shared" si="78"/>
        <v>6</v>
      </c>
      <c r="E2560" s="1">
        <f ca="1">IF(ROW()&lt;13,"",AVERAGE(OFFSET(United_States[[#This Row],[Last]],,,-12)))</f>
        <v>273.33333333333331</v>
      </c>
      <c r="F2560" s="9">
        <f t="shared" si="79"/>
        <v>2.1126760563380281E-2</v>
      </c>
      <c r="G2560" s="16">
        <f ca="1">IF(ROW()&lt;13,"",AVERAGE(OFFSET(United_States[[#This Row],[% Change]],,,-12)))</f>
        <v>8.4732793619945717E-3</v>
      </c>
    </row>
    <row r="2561" spans="1:7" x14ac:dyDescent="0.25">
      <c r="A2561" s="1"/>
      <c r="B2561" s="2">
        <v>42392</v>
      </c>
      <c r="C2561" s="1">
        <v>269</v>
      </c>
      <c r="D2561" s="1">
        <f t="shared" si="78"/>
        <v>-21</v>
      </c>
      <c r="E2561" s="1">
        <f ca="1">IF(ROW()&lt;13,"",AVERAGE(OFFSET(United_States[[#This Row],[Last]],,,-12)))</f>
        <v>272.83333333333331</v>
      </c>
      <c r="F2561" s="9">
        <f t="shared" si="79"/>
        <v>-7.2413793103448282E-2</v>
      </c>
      <c r="G2561" s="16">
        <f ca="1">IF(ROW()&lt;13,"",AVERAGE(OFFSET(United_States[[#This Row],[% Change]],,,-12)))</f>
        <v>-1.0334256188483416E-3</v>
      </c>
    </row>
    <row r="2562" spans="1:7" x14ac:dyDescent="0.25">
      <c r="A2562" s="1"/>
      <c r="B2562" s="2">
        <v>42399</v>
      </c>
      <c r="C2562" s="1">
        <v>281</v>
      </c>
      <c r="D2562" s="1">
        <f t="shared" ref="D2562:D2625" si="80">C2562-C2561</f>
        <v>12</v>
      </c>
      <c r="E2562" s="1">
        <f ca="1">IF(ROW()&lt;13,"",AVERAGE(OFFSET(United_States[[#This Row],[Last]],,,-12)))</f>
        <v>273.25</v>
      </c>
      <c r="F2562" s="9">
        <f t="shared" ref="F2562:F2625" si="81">(C2562-C2561)/C2561</f>
        <v>4.4609665427509292E-2</v>
      </c>
      <c r="G2562" s="16">
        <f ca="1">IF(ROW()&lt;13,"",AVERAGE(OFFSET(United_States[[#This Row],[% Change]],,,-12)))</f>
        <v>2.3810161970804632E-3</v>
      </c>
    </row>
    <row r="2563" spans="1:7" x14ac:dyDescent="0.25">
      <c r="A2563" s="1"/>
      <c r="B2563" s="2">
        <v>42406</v>
      </c>
      <c r="C2563" s="1">
        <v>265</v>
      </c>
      <c r="D2563" s="1">
        <f t="shared" si="80"/>
        <v>-16</v>
      </c>
      <c r="E2563" s="1">
        <f ca="1">IF(ROW()&lt;13,"",AVERAGE(OFFSET(United_States[[#This Row],[Last]],,,-12)))</f>
        <v>272.66666666666669</v>
      </c>
      <c r="F2563" s="9">
        <f t="shared" si="81"/>
        <v>-5.6939501779359428E-2</v>
      </c>
      <c r="G2563" s="16">
        <f ca="1">IF(ROW()&lt;13,"",AVERAGE(OFFSET(United_States[[#This Row],[% Change]],,,-12)))</f>
        <v>-1.1562128159337888E-3</v>
      </c>
    </row>
    <row r="2564" spans="1:7" x14ac:dyDescent="0.25">
      <c r="A2564" s="1"/>
      <c r="B2564" s="2">
        <v>42413</v>
      </c>
      <c r="C2564" s="1">
        <v>263</v>
      </c>
      <c r="D2564" s="1">
        <f t="shared" si="80"/>
        <v>-2</v>
      </c>
      <c r="E2564" s="1">
        <f ca="1">IF(ROW()&lt;13,"",AVERAGE(OFFSET(United_States[[#This Row],[Last]],,,-12)))</f>
        <v>272.83333333333331</v>
      </c>
      <c r="F2564" s="9">
        <f t="shared" si="81"/>
        <v>-7.5471698113207548E-3</v>
      </c>
      <c r="G2564" s="16">
        <f ca="1">IF(ROW()&lt;13,"",AVERAGE(OFFSET(United_States[[#This Row],[% Change]],,,-12)))</f>
        <v>1.5849544056718348E-3</v>
      </c>
    </row>
    <row r="2565" spans="1:7" x14ac:dyDescent="0.25">
      <c r="A2565" s="1"/>
      <c r="B2565" s="2">
        <v>42420</v>
      </c>
      <c r="C2565" s="1">
        <v>272</v>
      </c>
      <c r="D2565" s="1">
        <f t="shared" si="80"/>
        <v>9</v>
      </c>
      <c r="E2565" s="1">
        <f ca="1">IF(ROW()&lt;13,"",AVERAGE(OFFSET(United_States[[#This Row],[Last]],,,-12)))</f>
        <v>273.41666666666669</v>
      </c>
      <c r="F2565" s="9">
        <f t="shared" si="81"/>
        <v>3.4220532319391636E-2</v>
      </c>
      <c r="G2565" s="16">
        <f ca="1">IF(ROW()&lt;13,"",AVERAGE(OFFSET(United_States[[#This Row],[% Change]],,,-12)))</f>
        <v>3.1595262241141142E-3</v>
      </c>
    </row>
    <row r="2566" spans="1:7" x14ac:dyDescent="0.25">
      <c r="A2566" s="1"/>
      <c r="B2566" s="2">
        <v>42427</v>
      </c>
      <c r="C2566" s="1">
        <v>269</v>
      </c>
      <c r="D2566" s="1">
        <f t="shared" si="80"/>
        <v>-3</v>
      </c>
      <c r="E2566" s="1">
        <f ca="1">IF(ROW()&lt;13,"",AVERAGE(OFFSET(United_States[[#This Row],[Last]],,,-12)))</f>
        <v>272.5</v>
      </c>
      <c r="F2566" s="9">
        <f t="shared" si="81"/>
        <v>-1.1029411764705883E-2</v>
      </c>
      <c r="G2566" s="16">
        <f ca="1">IF(ROW()&lt;13,"",AVERAGE(OFFSET(United_States[[#This Row],[% Change]],,,-12)))</f>
        <v>-2.476572555020182E-3</v>
      </c>
    </row>
    <row r="2567" spans="1:7" x14ac:dyDescent="0.25">
      <c r="A2567" s="1"/>
      <c r="B2567" s="2">
        <v>42434</v>
      </c>
      <c r="C2567" s="1">
        <v>257</v>
      </c>
      <c r="D2567" s="1">
        <f t="shared" si="80"/>
        <v>-12</v>
      </c>
      <c r="E2567" s="1">
        <f ca="1">IF(ROW()&lt;13,"",AVERAGE(OFFSET(United_States[[#This Row],[Last]],,,-12)))</f>
        <v>271.58333333333331</v>
      </c>
      <c r="F2567" s="9">
        <f t="shared" si="81"/>
        <v>-4.4609665427509292E-2</v>
      </c>
      <c r="G2567" s="16">
        <f ca="1">IF(ROW()&lt;13,"",AVERAGE(OFFSET(United_States[[#This Row],[% Change]],,,-12)))</f>
        <v>-2.6226161025507178E-3</v>
      </c>
    </row>
    <row r="2568" spans="1:7" x14ac:dyDescent="0.25">
      <c r="A2568" s="1"/>
      <c r="B2568" s="2">
        <v>42441</v>
      </c>
      <c r="C2568" s="1">
        <v>263</v>
      </c>
      <c r="D2568" s="1">
        <f t="shared" si="80"/>
        <v>6</v>
      </c>
      <c r="E2568" s="1">
        <f ca="1">IF(ROW()&lt;13,"",AVERAGE(OFFSET(United_States[[#This Row],[Last]],,,-12)))</f>
        <v>271.83333333333331</v>
      </c>
      <c r="F2568" s="9">
        <f t="shared" si="81"/>
        <v>2.3346303501945526E-2</v>
      </c>
      <c r="G2568" s="16">
        <f ca="1">IF(ROW()&lt;13,"",AVERAGE(OFFSET(United_States[[#This Row],[% Change]],,,-12)))</f>
        <v>1.8104713783328029E-3</v>
      </c>
    </row>
    <row r="2569" spans="1:7" x14ac:dyDescent="0.25">
      <c r="A2569" s="1"/>
      <c r="B2569" s="2">
        <v>42448</v>
      </c>
      <c r="C2569" s="1">
        <v>264</v>
      </c>
      <c r="D2569" s="1">
        <f t="shared" si="80"/>
        <v>1</v>
      </c>
      <c r="E2569" s="1">
        <f ca="1">IF(ROW()&lt;13,"",AVERAGE(OFFSET(United_States[[#This Row],[Last]],,,-12)))</f>
        <v>270.83333333333331</v>
      </c>
      <c r="F2569" s="9">
        <f t="shared" si="81"/>
        <v>3.8022813688212928E-3</v>
      </c>
      <c r="G2569" s="16">
        <f ca="1">IF(ROW()&lt;13,"",AVERAGE(OFFSET(United_States[[#This Row],[% Change]],,,-12)))</f>
        <v>-3.0008769691372184E-3</v>
      </c>
    </row>
    <row r="2570" spans="1:7" x14ac:dyDescent="0.25">
      <c r="A2570" s="1"/>
      <c r="B2570" s="2">
        <v>42455</v>
      </c>
      <c r="C2570" s="1">
        <v>273</v>
      </c>
      <c r="D2570" s="1">
        <f t="shared" si="80"/>
        <v>9</v>
      </c>
      <c r="E2570" s="1">
        <f ca="1">IF(ROW()&lt;13,"",AVERAGE(OFFSET(United_States[[#This Row],[Last]],,,-12)))</f>
        <v>270.83333333333331</v>
      </c>
      <c r="F2570" s="9">
        <f t="shared" si="81"/>
        <v>3.4090909090909088E-2</v>
      </c>
      <c r="G2570" s="16">
        <f ca="1">IF(ROW()&lt;13,"",AVERAGE(OFFSET(United_States[[#This Row],[% Change]],,,-12)))</f>
        <v>7.4582922322114777E-4</v>
      </c>
    </row>
    <row r="2571" spans="1:7" x14ac:dyDescent="0.25">
      <c r="A2571" s="1"/>
      <c r="B2571" s="2">
        <v>42462</v>
      </c>
      <c r="C2571" s="1">
        <v>272</v>
      </c>
      <c r="D2571" s="1">
        <f t="shared" si="80"/>
        <v>-1</v>
      </c>
      <c r="E2571" s="1">
        <f ca="1">IF(ROW()&lt;13,"",AVERAGE(OFFSET(United_States[[#This Row],[Last]],,,-12)))</f>
        <v>269.83333333333331</v>
      </c>
      <c r="F2571" s="9">
        <f t="shared" si="81"/>
        <v>-3.663003663003663E-3</v>
      </c>
      <c r="G2571" s="16">
        <f ca="1">IF(ROW()&lt;13,"",AVERAGE(OFFSET(United_States[[#This Row],[% Change]],,,-12)))</f>
        <v>-2.9171744397825162E-3</v>
      </c>
    </row>
    <row r="2572" spans="1:7" x14ac:dyDescent="0.25">
      <c r="A2572" s="1"/>
      <c r="B2572" s="2">
        <v>42469</v>
      </c>
      <c r="C2572" s="1">
        <v>263</v>
      </c>
      <c r="D2572" s="1">
        <f t="shared" si="80"/>
        <v>-9</v>
      </c>
      <c r="E2572" s="1">
        <f ca="1">IF(ROW()&lt;13,"",AVERAGE(OFFSET(United_States[[#This Row],[Last]],,,-12)))</f>
        <v>267.58333333333331</v>
      </c>
      <c r="F2572" s="9">
        <f t="shared" si="81"/>
        <v>-3.3088235294117647E-2</v>
      </c>
      <c r="G2572" s="16">
        <f ca="1">IF(ROW()&lt;13,"",AVERAGE(OFFSET(United_States[[#This Row],[% Change]],,,-12)))</f>
        <v>-7.4350907612406774E-3</v>
      </c>
    </row>
    <row r="2573" spans="1:7" x14ac:dyDescent="0.25">
      <c r="A2573" s="1"/>
      <c r="B2573" s="2">
        <v>42476</v>
      </c>
      <c r="C2573" s="1">
        <v>255</v>
      </c>
      <c r="D2573" s="1">
        <f t="shared" si="80"/>
        <v>-8</v>
      </c>
      <c r="E2573" s="1">
        <f ca="1">IF(ROW()&lt;13,"",AVERAGE(OFFSET(United_States[[#This Row],[Last]],,,-12)))</f>
        <v>266.41666666666669</v>
      </c>
      <c r="F2573" s="9">
        <f t="shared" si="81"/>
        <v>-3.0418250950570342E-2</v>
      </c>
      <c r="G2573" s="16">
        <f ca="1">IF(ROW()&lt;13,"",AVERAGE(OFFSET(United_States[[#This Row],[% Change]],,,-12)))</f>
        <v>-3.9354622485008482E-3</v>
      </c>
    </row>
    <row r="2574" spans="1:7" x14ac:dyDescent="0.25">
      <c r="A2574" s="1"/>
      <c r="B2574" s="2">
        <v>42483</v>
      </c>
      <c r="C2574" s="1">
        <v>259</v>
      </c>
      <c r="D2574" s="1">
        <f t="shared" si="80"/>
        <v>4</v>
      </c>
      <c r="E2574" s="1">
        <f ca="1">IF(ROW()&lt;13,"",AVERAGE(OFFSET(United_States[[#This Row],[Last]],,,-12)))</f>
        <v>264.58333333333331</v>
      </c>
      <c r="F2574" s="9">
        <f t="shared" si="81"/>
        <v>1.5686274509803921E-2</v>
      </c>
      <c r="G2574" s="16">
        <f ca="1">IF(ROW()&lt;13,"",AVERAGE(OFFSET(United_States[[#This Row],[% Change]],,,-12)))</f>
        <v>-6.3457448249762951E-3</v>
      </c>
    </row>
    <row r="2575" spans="1:7" x14ac:dyDescent="0.25">
      <c r="A2575" s="1"/>
      <c r="B2575" s="2">
        <v>42490</v>
      </c>
      <c r="C2575" s="1">
        <v>277</v>
      </c>
      <c r="D2575" s="1">
        <f t="shared" si="80"/>
        <v>18</v>
      </c>
      <c r="E2575" s="1">
        <f ca="1">IF(ROW()&lt;13,"",AVERAGE(OFFSET(United_States[[#This Row],[Last]],,,-12)))</f>
        <v>265.58333333333331</v>
      </c>
      <c r="F2575" s="9">
        <f t="shared" si="81"/>
        <v>6.9498069498069498E-2</v>
      </c>
      <c r="G2575" s="16">
        <f ca="1">IF(ROW()&lt;13,"",AVERAGE(OFFSET(United_States[[#This Row],[% Change]],,,-12)))</f>
        <v>4.1907194481427814E-3</v>
      </c>
    </row>
    <row r="2576" spans="1:7" x14ac:dyDescent="0.25">
      <c r="A2576" s="1"/>
      <c r="B2576" s="2">
        <v>42497</v>
      </c>
      <c r="C2576" s="1">
        <v>290</v>
      </c>
      <c r="D2576" s="1">
        <f t="shared" si="80"/>
        <v>13</v>
      </c>
      <c r="E2576" s="1">
        <f ca="1">IF(ROW()&lt;13,"",AVERAGE(OFFSET(United_States[[#This Row],[Last]],,,-12)))</f>
        <v>267.83333333333331</v>
      </c>
      <c r="F2576" s="9">
        <f t="shared" si="81"/>
        <v>4.6931407942238268E-2</v>
      </c>
      <c r="G2576" s="16">
        <f ca="1">IF(ROW()&lt;13,"",AVERAGE(OFFSET(United_States[[#This Row],[% Change]],,,-12)))</f>
        <v>8.7306009276060335E-3</v>
      </c>
    </row>
    <row r="2577" spans="1:7" x14ac:dyDescent="0.25">
      <c r="A2577" s="1"/>
      <c r="B2577" s="2">
        <v>42504</v>
      </c>
      <c r="C2577" s="1">
        <v>279</v>
      </c>
      <c r="D2577" s="1">
        <f t="shared" si="80"/>
        <v>-11</v>
      </c>
      <c r="E2577" s="1">
        <f ca="1">IF(ROW()&lt;13,"",AVERAGE(OFFSET(United_States[[#This Row],[Last]],,,-12)))</f>
        <v>268.41666666666669</v>
      </c>
      <c r="F2577" s="9">
        <f t="shared" si="81"/>
        <v>-3.793103448275862E-2</v>
      </c>
      <c r="G2577" s="16">
        <f ca="1">IF(ROW()&lt;13,"",AVERAGE(OFFSET(United_States[[#This Row],[% Change]],,,-12)))</f>
        <v>2.7179703607601783E-3</v>
      </c>
    </row>
    <row r="2578" spans="1:7" x14ac:dyDescent="0.25">
      <c r="A2578" s="1"/>
      <c r="B2578" s="2">
        <v>42511</v>
      </c>
      <c r="C2578" s="1">
        <v>268</v>
      </c>
      <c r="D2578" s="1">
        <f t="shared" si="80"/>
        <v>-11</v>
      </c>
      <c r="E2578" s="1">
        <f ca="1">IF(ROW()&lt;13,"",AVERAGE(OFFSET(United_States[[#This Row],[Last]],,,-12)))</f>
        <v>268.33333333333331</v>
      </c>
      <c r="F2578" s="9">
        <f t="shared" si="81"/>
        <v>-3.9426523297491037E-2</v>
      </c>
      <c r="G2578" s="16">
        <f ca="1">IF(ROW()&lt;13,"",AVERAGE(OFFSET(United_States[[#This Row],[% Change]],,,-12)))</f>
        <v>3.5154439969475003E-4</v>
      </c>
    </row>
    <row r="2579" spans="1:7" x14ac:dyDescent="0.25">
      <c r="A2579" s="1"/>
      <c r="B2579" s="2">
        <v>42518</v>
      </c>
      <c r="C2579" s="1">
        <v>264</v>
      </c>
      <c r="D2579" s="1">
        <f t="shared" si="80"/>
        <v>-4</v>
      </c>
      <c r="E2579" s="1">
        <f ca="1">IF(ROW()&lt;13,"",AVERAGE(OFFSET(United_States[[#This Row],[Last]],,,-12)))</f>
        <v>268.91666666666669</v>
      </c>
      <c r="F2579" s="9">
        <f t="shared" si="81"/>
        <v>-1.4925373134328358E-2</v>
      </c>
      <c r="G2579" s="16">
        <f ca="1">IF(ROW()&lt;13,"",AVERAGE(OFFSET(United_States[[#This Row],[% Change]],,,-12)))</f>
        <v>2.8252354241264932E-3</v>
      </c>
    </row>
    <row r="2580" spans="1:7" x14ac:dyDescent="0.25">
      <c r="A2580" s="1"/>
      <c r="B2580" s="2">
        <v>42525</v>
      </c>
      <c r="C2580" s="1">
        <v>265</v>
      </c>
      <c r="D2580" s="1">
        <f t="shared" si="80"/>
        <v>1</v>
      </c>
      <c r="E2580" s="1">
        <f ca="1">IF(ROW()&lt;13,"",AVERAGE(OFFSET(United_States[[#This Row],[Last]],,,-12)))</f>
        <v>269.08333333333331</v>
      </c>
      <c r="F2580" s="9">
        <f t="shared" si="81"/>
        <v>3.787878787878788E-3</v>
      </c>
      <c r="G2580" s="16">
        <f ca="1">IF(ROW()&lt;13,"",AVERAGE(OFFSET(United_States[[#This Row],[% Change]],,,-12)))</f>
        <v>1.1953666979542651E-3</v>
      </c>
    </row>
    <row r="2581" spans="1:7" x14ac:dyDescent="0.25">
      <c r="A2581" s="1"/>
      <c r="B2581" s="2">
        <v>42532</v>
      </c>
      <c r="C2581" s="1">
        <v>273</v>
      </c>
      <c r="D2581" s="1">
        <f t="shared" si="80"/>
        <v>8</v>
      </c>
      <c r="E2581" s="1">
        <f ca="1">IF(ROW()&lt;13,"",AVERAGE(OFFSET(United_States[[#This Row],[Last]],,,-12)))</f>
        <v>269.83333333333331</v>
      </c>
      <c r="F2581" s="9">
        <f t="shared" si="81"/>
        <v>3.0188679245283019E-2</v>
      </c>
      <c r="G2581" s="16">
        <f ca="1">IF(ROW()&lt;13,"",AVERAGE(OFFSET(United_States[[#This Row],[% Change]],,,-12)))</f>
        <v>3.3942331876594093E-3</v>
      </c>
    </row>
    <row r="2582" spans="1:7" x14ac:dyDescent="0.25">
      <c r="A2582" s="1"/>
      <c r="B2582" s="2">
        <v>42539</v>
      </c>
      <c r="C2582" s="1">
        <v>261</v>
      </c>
      <c r="D2582" s="1">
        <f t="shared" si="80"/>
        <v>-12</v>
      </c>
      <c r="E2582" s="1">
        <f ca="1">IF(ROW()&lt;13,"",AVERAGE(OFFSET(United_States[[#This Row],[Last]],,,-12)))</f>
        <v>268.83333333333331</v>
      </c>
      <c r="F2582" s="9">
        <f t="shared" si="81"/>
        <v>-4.3956043956043959E-2</v>
      </c>
      <c r="G2582" s="16">
        <f ca="1">IF(ROW()&lt;13,"",AVERAGE(OFFSET(United_States[[#This Row],[% Change]],,,-12)))</f>
        <v>-3.1096795662533447E-3</v>
      </c>
    </row>
    <row r="2583" spans="1:7" x14ac:dyDescent="0.25">
      <c r="A2583" s="1"/>
      <c r="B2583" s="2">
        <v>42546</v>
      </c>
      <c r="C2583" s="1">
        <v>262</v>
      </c>
      <c r="D2583" s="1">
        <f t="shared" si="80"/>
        <v>1</v>
      </c>
      <c r="E2583" s="1">
        <f ca="1">IF(ROW()&lt;13,"",AVERAGE(OFFSET(United_States[[#This Row],[Last]],,,-12)))</f>
        <v>268</v>
      </c>
      <c r="F2583" s="9">
        <f t="shared" si="81"/>
        <v>3.8314176245210726E-3</v>
      </c>
      <c r="G2583" s="16">
        <f ca="1">IF(ROW()&lt;13,"",AVERAGE(OFFSET(United_States[[#This Row],[% Change]],,,-12)))</f>
        <v>-2.4851444589596163E-3</v>
      </c>
    </row>
    <row r="2584" spans="1:7" x14ac:dyDescent="0.25">
      <c r="A2584" s="1"/>
      <c r="B2584" s="2">
        <v>42553</v>
      </c>
      <c r="C2584" s="1">
        <v>256</v>
      </c>
      <c r="D2584" s="1">
        <f t="shared" si="80"/>
        <v>-6</v>
      </c>
      <c r="E2584" s="1">
        <f ca="1">IF(ROW()&lt;13,"",AVERAGE(OFFSET(United_States[[#This Row],[Last]],,,-12)))</f>
        <v>267.41666666666669</v>
      </c>
      <c r="F2584" s="9">
        <f t="shared" si="81"/>
        <v>-2.2900763358778626E-2</v>
      </c>
      <c r="G2584" s="16">
        <f ca="1">IF(ROW()&lt;13,"",AVERAGE(OFFSET(United_States[[#This Row],[% Change]],,,-12)))</f>
        <v>-1.6361884643480314E-3</v>
      </c>
    </row>
    <row r="2585" spans="1:7" x14ac:dyDescent="0.25">
      <c r="A2585" s="1"/>
      <c r="B2585" s="2">
        <v>42560</v>
      </c>
      <c r="C2585" s="1">
        <v>257</v>
      </c>
      <c r="D2585" s="1">
        <f t="shared" si="80"/>
        <v>1</v>
      </c>
      <c r="E2585" s="1">
        <f ca="1">IF(ROW()&lt;13,"",AVERAGE(OFFSET(United_States[[#This Row],[Last]],,,-12)))</f>
        <v>267.58333333333331</v>
      </c>
      <c r="F2585" s="9">
        <f t="shared" si="81"/>
        <v>3.90625E-3</v>
      </c>
      <c r="G2585" s="16">
        <f ca="1">IF(ROW()&lt;13,"",AVERAGE(OFFSET(United_States[[#This Row],[% Change]],,,-12)))</f>
        <v>1.2241866148661633E-3</v>
      </c>
    </row>
    <row r="2586" spans="1:7" x14ac:dyDescent="0.25">
      <c r="A2586" s="1"/>
      <c r="B2586" s="2">
        <v>42567</v>
      </c>
      <c r="C2586" s="1">
        <v>260</v>
      </c>
      <c r="D2586" s="1">
        <f t="shared" si="80"/>
        <v>3</v>
      </c>
      <c r="E2586" s="1">
        <f ca="1">IF(ROW()&lt;13,"",AVERAGE(OFFSET(United_States[[#This Row],[Last]],,,-12)))</f>
        <v>267.66666666666669</v>
      </c>
      <c r="F2586" s="9">
        <f t="shared" si="81"/>
        <v>1.1673151750972763E-2</v>
      </c>
      <c r="G2586" s="16">
        <f ca="1">IF(ROW()&lt;13,"",AVERAGE(OFFSET(United_States[[#This Row],[% Change]],,,-12)))</f>
        <v>8.8975971829690151E-4</v>
      </c>
    </row>
    <row r="2587" spans="1:7" x14ac:dyDescent="0.25">
      <c r="A2587" s="1"/>
      <c r="B2587" s="2">
        <v>42574</v>
      </c>
      <c r="C2587" s="1">
        <v>264</v>
      </c>
      <c r="D2587" s="1">
        <f t="shared" si="80"/>
        <v>4</v>
      </c>
      <c r="E2587" s="1">
        <f ca="1">IF(ROW()&lt;13,"",AVERAGE(OFFSET(United_States[[#This Row],[Last]],,,-12)))</f>
        <v>266.58333333333331</v>
      </c>
      <c r="F2587" s="9">
        <f t="shared" si="81"/>
        <v>1.5384615384615385E-2</v>
      </c>
      <c r="G2587" s="16">
        <f ca="1">IF(ROW()&lt;13,"",AVERAGE(OFFSET(United_States[[#This Row],[% Change]],,,-12)))</f>
        <v>-3.6196947911576092E-3</v>
      </c>
    </row>
    <row r="2588" spans="1:7" x14ac:dyDescent="0.25">
      <c r="A2588" s="1"/>
      <c r="B2588" s="2">
        <v>42581</v>
      </c>
      <c r="C2588" s="1">
        <v>266</v>
      </c>
      <c r="D2588" s="1">
        <f t="shared" si="80"/>
        <v>2</v>
      </c>
      <c r="E2588" s="1">
        <f ca="1">IF(ROW()&lt;13,"",AVERAGE(OFFSET(United_States[[#This Row],[Last]],,,-12)))</f>
        <v>264.58333333333331</v>
      </c>
      <c r="F2588" s="9">
        <f t="shared" si="81"/>
        <v>7.575757575757576E-3</v>
      </c>
      <c r="G2588" s="16">
        <f ca="1">IF(ROW()&lt;13,"",AVERAGE(OFFSET(United_States[[#This Row],[% Change]],,,-12)))</f>
        <v>-6.899332321697667E-3</v>
      </c>
    </row>
    <row r="2589" spans="1:7" x14ac:dyDescent="0.25">
      <c r="A2589" s="1"/>
      <c r="B2589" s="2">
        <v>42588</v>
      </c>
      <c r="C2589" s="1">
        <v>266</v>
      </c>
      <c r="D2589" s="1">
        <f t="shared" si="80"/>
        <v>0</v>
      </c>
      <c r="E2589" s="1">
        <f ca="1">IF(ROW()&lt;13,"",AVERAGE(OFFSET(United_States[[#This Row],[Last]],,,-12)))</f>
        <v>263.5</v>
      </c>
      <c r="F2589" s="9">
        <f t="shared" si="81"/>
        <v>0</v>
      </c>
      <c r="G2589" s="16">
        <f ca="1">IF(ROW()&lt;13,"",AVERAGE(OFFSET(United_States[[#This Row],[% Change]],,,-12)))</f>
        <v>-3.7384127814677824E-3</v>
      </c>
    </row>
    <row r="2590" spans="1:7" x14ac:dyDescent="0.25">
      <c r="A2590" s="1"/>
      <c r="B2590" s="2">
        <v>42595</v>
      </c>
      <c r="C2590" s="1">
        <v>265</v>
      </c>
      <c r="D2590" s="1">
        <f t="shared" si="80"/>
        <v>-1</v>
      </c>
      <c r="E2590" s="1">
        <f ca="1">IF(ROW()&lt;13,"",AVERAGE(OFFSET(United_States[[#This Row],[Last]],,,-12)))</f>
        <v>263.25</v>
      </c>
      <c r="F2590" s="9">
        <f t="shared" si="81"/>
        <v>-3.7593984962406013E-3</v>
      </c>
      <c r="G2590" s="16">
        <f ca="1">IF(ROW()&lt;13,"",AVERAGE(OFFSET(United_States[[#This Row],[% Change]],,,-12)))</f>
        <v>-7.6615238136357817E-4</v>
      </c>
    </row>
    <row r="2591" spans="1:7" x14ac:dyDescent="0.25">
      <c r="A2591" s="1"/>
      <c r="B2591" s="2">
        <v>42602</v>
      </c>
      <c r="C2591" s="1">
        <v>265</v>
      </c>
      <c r="D2591" s="1">
        <f t="shared" si="80"/>
        <v>0</v>
      </c>
      <c r="E2591" s="1">
        <f ca="1">IF(ROW()&lt;13,"",AVERAGE(OFFSET(United_States[[#This Row],[Last]],,,-12)))</f>
        <v>263.33333333333331</v>
      </c>
      <c r="F2591" s="9">
        <f t="shared" si="81"/>
        <v>0</v>
      </c>
      <c r="G2591" s="16">
        <f ca="1">IF(ROW()&lt;13,"",AVERAGE(OFFSET(United_States[[#This Row],[% Change]],,,-12)))</f>
        <v>4.7762871316378515E-4</v>
      </c>
    </row>
    <row r="2592" spans="1:7" x14ac:dyDescent="0.25">
      <c r="A2592" s="1"/>
      <c r="B2592" s="2">
        <v>42609</v>
      </c>
      <c r="C2592" s="1">
        <v>262</v>
      </c>
      <c r="D2592" s="1">
        <f t="shared" si="80"/>
        <v>-3</v>
      </c>
      <c r="E2592" s="1">
        <f ca="1">IF(ROW()&lt;13,"",AVERAGE(OFFSET(United_States[[#This Row],[Last]],,,-12)))</f>
        <v>263.08333333333331</v>
      </c>
      <c r="F2592" s="9">
        <f t="shared" si="81"/>
        <v>-1.1320754716981131E-2</v>
      </c>
      <c r="G2592" s="16">
        <f ca="1">IF(ROW()&lt;13,"",AVERAGE(OFFSET(United_States[[#This Row],[% Change]],,,-12)))</f>
        <v>-7.814240789078751E-4</v>
      </c>
    </row>
    <row r="2593" spans="1:7" x14ac:dyDescent="0.25">
      <c r="A2593" s="1"/>
      <c r="B2593" s="2">
        <v>42616</v>
      </c>
      <c r="C2593" s="1">
        <v>257</v>
      </c>
      <c r="D2593" s="1">
        <f t="shared" si="80"/>
        <v>-5</v>
      </c>
      <c r="E2593" s="1">
        <f ca="1">IF(ROW()&lt;13,"",AVERAGE(OFFSET(United_States[[#This Row],[Last]],,,-12)))</f>
        <v>261.75</v>
      </c>
      <c r="F2593" s="9">
        <f t="shared" si="81"/>
        <v>-1.9083969465648856E-2</v>
      </c>
      <c r="G2593" s="16">
        <f ca="1">IF(ROW()&lt;13,"",AVERAGE(OFFSET(United_States[[#This Row],[% Change]],,,-12)))</f>
        <v>-4.8874781381521978E-3</v>
      </c>
    </row>
    <row r="2594" spans="1:7" x14ac:dyDescent="0.25">
      <c r="A2594" s="1"/>
      <c r="B2594" s="2">
        <v>42623</v>
      </c>
      <c r="C2594" s="1">
        <v>253</v>
      </c>
      <c r="D2594" s="1">
        <f t="shared" si="80"/>
        <v>-4</v>
      </c>
      <c r="E2594" s="1">
        <f ca="1">IF(ROW()&lt;13,"",AVERAGE(OFFSET(United_States[[#This Row],[Last]],,,-12)))</f>
        <v>261.08333333333331</v>
      </c>
      <c r="F2594" s="9">
        <f t="shared" si="81"/>
        <v>-1.556420233463035E-2</v>
      </c>
      <c r="G2594" s="16">
        <f ca="1">IF(ROW()&lt;13,"",AVERAGE(OFFSET(United_States[[#This Row],[% Change]],,,-12)))</f>
        <v>-2.5214913363677308E-3</v>
      </c>
    </row>
    <row r="2595" spans="1:7" x14ac:dyDescent="0.25">
      <c r="A2595" s="1"/>
      <c r="B2595" s="2">
        <v>42630</v>
      </c>
      <c r="C2595" s="1">
        <v>252</v>
      </c>
      <c r="D2595" s="1">
        <f t="shared" si="80"/>
        <v>-1</v>
      </c>
      <c r="E2595" s="1">
        <f ca="1">IF(ROW()&lt;13,"",AVERAGE(OFFSET(United_States[[#This Row],[Last]],,,-12)))</f>
        <v>260.25</v>
      </c>
      <c r="F2595" s="9">
        <f t="shared" si="81"/>
        <v>-3.952569169960474E-3</v>
      </c>
      <c r="G2595" s="16">
        <f ca="1">IF(ROW()&lt;13,"",AVERAGE(OFFSET(United_States[[#This Row],[% Change]],,,-12)))</f>
        <v>-3.1701569025745259E-3</v>
      </c>
    </row>
    <row r="2596" spans="1:7" x14ac:dyDescent="0.25">
      <c r="A2596" s="1"/>
      <c r="B2596" s="2">
        <v>42637</v>
      </c>
      <c r="C2596" s="1">
        <v>247</v>
      </c>
      <c r="D2596" s="1">
        <f t="shared" si="80"/>
        <v>-5</v>
      </c>
      <c r="E2596" s="1">
        <f ca="1">IF(ROW()&lt;13,"",AVERAGE(OFFSET(United_States[[#This Row],[Last]],,,-12)))</f>
        <v>259.5</v>
      </c>
      <c r="F2596" s="9">
        <f t="shared" si="81"/>
        <v>-1.984126984126984E-2</v>
      </c>
      <c r="G2596" s="16">
        <f ca="1">IF(ROW()&lt;13,"",AVERAGE(OFFSET(United_States[[#This Row],[% Change]],,,-12)))</f>
        <v>-2.915199109448794E-3</v>
      </c>
    </row>
    <row r="2597" spans="1:7" x14ac:dyDescent="0.25">
      <c r="A2597" s="1"/>
      <c r="B2597" s="2">
        <v>42644</v>
      </c>
      <c r="C2597" s="1">
        <v>246</v>
      </c>
      <c r="D2597" s="1">
        <f t="shared" si="80"/>
        <v>-1</v>
      </c>
      <c r="E2597" s="1">
        <f ca="1">IF(ROW()&lt;13,"",AVERAGE(OFFSET(United_States[[#This Row],[Last]],,,-12)))</f>
        <v>258.58333333333331</v>
      </c>
      <c r="F2597" s="9">
        <f t="shared" si="81"/>
        <v>-4.048582995951417E-3</v>
      </c>
      <c r="G2597" s="16">
        <f ca="1">IF(ROW()&lt;13,"",AVERAGE(OFFSET(United_States[[#This Row],[% Change]],,,-12)))</f>
        <v>-3.578101859111412E-3</v>
      </c>
    </row>
    <row r="2598" spans="1:7" x14ac:dyDescent="0.25">
      <c r="A2598" s="1"/>
      <c r="B2598" s="2">
        <v>42651</v>
      </c>
      <c r="C2598" s="1">
        <v>251</v>
      </c>
      <c r="D2598" s="1">
        <f t="shared" si="80"/>
        <v>5</v>
      </c>
      <c r="E2598" s="1">
        <f ca="1">IF(ROW()&lt;13,"",AVERAGE(OFFSET(United_States[[#This Row],[Last]],,,-12)))</f>
        <v>257.83333333333331</v>
      </c>
      <c r="F2598" s="9">
        <f t="shared" si="81"/>
        <v>2.032520325203252E-2</v>
      </c>
      <c r="G2598" s="16">
        <f ca="1">IF(ROW()&lt;13,"",AVERAGE(OFFSET(United_States[[#This Row],[% Change]],,,-12)))</f>
        <v>-2.8570975673564321E-3</v>
      </c>
    </row>
    <row r="2599" spans="1:7" x14ac:dyDescent="0.25">
      <c r="A2599" s="1"/>
      <c r="B2599" s="2">
        <v>42658</v>
      </c>
      <c r="C2599" s="1">
        <v>264</v>
      </c>
      <c r="D2599" s="1">
        <f t="shared" si="80"/>
        <v>13</v>
      </c>
      <c r="E2599" s="1">
        <f ca="1">IF(ROW()&lt;13,"",AVERAGE(OFFSET(United_States[[#This Row],[Last]],,,-12)))</f>
        <v>257.83333333333331</v>
      </c>
      <c r="F2599" s="9">
        <f t="shared" si="81"/>
        <v>5.1792828685258967E-2</v>
      </c>
      <c r="G2599" s="16">
        <f ca="1">IF(ROW()&lt;13,"",AVERAGE(OFFSET(United_States[[#This Row],[% Change]],,,-12)))</f>
        <v>1.769202076971997E-4</v>
      </c>
    </row>
    <row r="2600" spans="1:7" x14ac:dyDescent="0.25">
      <c r="A2600" s="1"/>
      <c r="B2600" s="2">
        <v>42665</v>
      </c>
      <c r="C2600" s="1">
        <v>257</v>
      </c>
      <c r="D2600" s="1">
        <f t="shared" si="80"/>
        <v>-7</v>
      </c>
      <c r="E2600" s="1">
        <f ca="1">IF(ROW()&lt;13,"",AVERAGE(OFFSET(United_States[[#This Row],[Last]],,,-12)))</f>
        <v>257.08333333333331</v>
      </c>
      <c r="F2600" s="9">
        <f t="shared" si="81"/>
        <v>-2.6515151515151516E-2</v>
      </c>
      <c r="G2600" s="16">
        <f ca="1">IF(ROW()&lt;13,"",AVERAGE(OFFSET(United_States[[#This Row],[% Change]],,,-12)))</f>
        <v>-2.6639888832118903E-3</v>
      </c>
    </row>
    <row r="2601" spans="1:7" x14ac:dyDescent="0.25">
      <c r="A2601" s="1"/>
      <c r="B2601" s="2">
        <v>42672</v>
      </c>
      <c r="C2601" s="1">
        <v>265</v>
      </c>
      <c r="D2601" s="1">
        <f t="shared" si="80"/>
        <v>8</v>
      </c>
      <c r="E2601" s="1">
        <f ca="1">IF(ROW()&lt;13,"",AVERAGE(OFFSET(United_States[[#This Row],[Last]],,,-12)))</f>
        <v>257</v>
      </c>
      <c r="F2601" s="9">
        <f t="shared" si="81"/>
        <v>3.1128404669260701E-2</v>
      </c>
      <c r="G2601" s="16">
        <f ca="1">IF(ROW()&lt;13,"",AVERAGE(OFFSET(United_States[[#This Row],[% Change]],,,-12)))</f>
        <v>-6.9955160773498698E-5</v>
      </c>
    </row>
    <row r="2602" spans="1:7" x14ac:dyDescent="0.25">
      <c r="A2602" s="1"/>
      <c r="B2602" s="2">
        <v>42679</v>
      </c>
      <c r="C2602" s="1">
        <v>251</v>
      </c>
      <c r="D2602" s="1">
        <f t="shared" si="80"/>
        <v>-14</v>
      </c>
      <c r="E2602" s="1">
        <f ca="1">IF(ROW()&lt;13,"",AVERAGE(OFFSET(United_States[[#This Row],[Last]],,,-12)))</f>
        <v>255.83333333333334</v>
      </c>
      <c r="F2602" s="9">
        <f t="shared" si="81"/>
        <v>-5.2830188679245285E-2</v>
      </c>
      <c r="G2602" s="16">
        <f ca="1">IF(ROW()&lt;13,"",AVERAGE(OFFSET(United_States[[#This Row],[% Change]],,,-12)))</f>
        <v>-4.1591876760238887E-3</v>
      </c>
    </row>
    <row r="2603" spans="1:7" x14ac:dyDescent="0.25">
      <c r="A2603" s="1"/>
      <c r="B2603" s="2">
        <v>42686</v>
      </c>
      <c r="C2603" s="1">
        <v>232</v>
      </c>
      <c r="D2603" s="1">
        <f t="shared" si="80"/>
        <v>-19</v>
      </c>
      <c r="E2603" s="1">
        <f ca="1">IF(ROW()&lt;13,"",AVERAGE(OFFSET(United_States[[#This Row],[Last]],,,-12)))</f>
        <v>253.08333333333334</v>
      </c>
      <c r="F2603" s="9">
        <f t="shared" si="81"/>
        <v>-7.5697211155378488E-2</v>
      </c>
      <c r="G2603" s="16">
        <f ca="1">IF(ROW()&lt;13,"",AVERAGE(OFFSET(United_States[[#This Row],[% Change]],,,-12)))</f>
        <v>-1.0467288605638761E-2</v>
      </c>
    </row>
    <row r="2604" spans="1:7" x14ac:dyDescent="0.25">
      <c r="A2604" s="1"/>
      <c r="B2604" s="2">
        <v>42693</v>
      </c>
      <c r="C2604" s="1">
        <v>248</v>
      </c>
      <c r="D2604" s="1">
        <f t="shared" si="80"/>
        <v>16</v>
      </c>
      <c r="E2604" s="1">
        <f ca="1">IF(ROW()&lt;13,"",AVERAGE(OFFSET(United_States[[#This Row],[Last]],,,-12)))</f>
        <v>251.91666666666666</v>
      </c>
      <c r="F2604" s="9">
        <f t="shared" si="81"/>
        <v>6.8965517241379309E-2</v>
      </c>
      <c r="G2604" s="16">
        <f ca="1">IF(ROW()&lt;13,"",AVERAGE(OFFSET(United_States[[#This Row],[% Change]],,,-12)))</f>
        <v>-3.7767659424420611E-3</v>
      </c>
    </row>
    <row r="2605" spans="1:7" x14ac:dyDescent="0.25">
      <c r="A2605" s="1"/>
      <c r="B2605" s="2">
        <v>42700</v>
      </c>
      <c r="C2605" s="1">
        <v>260</v>
      </c>
      <c r="D2605" s="1">
        <f t="shared" si="80"/>
        <v>12</v>
      </c>
      <c r="E2605" s="1">
        <f ca="1">IF(ROW()&lt;13,"",AVERAGE(OFFSET(United_States[[#This Row],[Last]],,,-12)))</f>
        <v>252.16666666666666</v>
      </c>
      <c r="F2605" s="9">
        <f t="shared" si="81"/>
        <v>4.8387096774193547E-2</v>
      </c>
      <c r="G2605" s="16">
        <f ca="1">IF(ROW()&lt;13,"",AVERAGE(OFFSET(United_States[[#This Row],[% Change]],,,-12)))</f>
        <v>1.8458229108781396E-3</v>
      </c>
    </row>
    <row r="2606" spans="1:7" x14ac:dyDescent="0.25">
      <c r="A2606" s="1"/>
      <c r="B2606" s="2">
        <v>42707</v>
      </c>
      <c r="C2606" s="1">
        <v>252</v>
      </c>
      <c r="D2606" s="1">
        <f t="shared" si="80"/>
        <v>-8</v>
      </c>
      <c r="E2606" s="1">
        <f ca="1">IF(ROW()&lt;13,"",AVERAGE(OFFSET(United_States[[#This Row],[Last]],,,-12)))</f>
        <v>252.08333333333334</v>
      </c>
      <c r="F2606" s="9">
        <f t="shared" si="81"/>
        <v>-3.0769230769230771E-2</v>
      </c>
      <c r="G2606" s="16">
        <f ca="1">IF(ROW()&lt;13,"",AVERAGE(OFFSET(United_States[[#This Row],[% Change]],,,-12)))</f>
        <v>5.7873720799477121E-4</v>
      </c>
    </row>
    <row r="2607" spans="1:7" x14ac:dyDescent="0.25">
      <c r="A2607" s="1"/>
      <c r="B2607" s="2">
        <v>42714</v>
      </c>
      <c r="C2607" s="1">
        <v>251</v>
      </c>
      <c r="D2607" s="1">
        <f t="shared" si="80"/>
        <v>-1</v>
      </c>
      <c r="E2607" s="1">
        <f ca="1">IF(ROW()&lt;13,"",AVERAGE(OFFSET(United_States[[#This Row],[Last]],,,-12)))</f>
        <v>252</v>
      </c>
      <c r="F2607" s="9">
        <f t="shared" si="81"/>
        <v>-3.968253968253968E-3</v>
      </c>
      <c r="G2607" s="16">
        <f ca="1">IF(ROW()&lt;13,"",AVERAGE(OFFSET(United_States[[#This Row],[% Change]],,,-12)))</f>
        <v>5.7743014147031266E-4</v>
      </c>
    </row>
    <row r="2608" spans="1:7" x14ac:dyDescent="0.25">
      <c r="A2608" s="1"/>
      <c r="B2608" s="2">
        <v>42721</v>
      </c>
      <c r="C2608" s="1">
        <v>262</v>
      </c>
      <c r="D2608" s="1">
        <f t="shared" si="80"/>
        <v>11</v>
      </c>
      <c r="E2608" s="1">
        <f ca="1">IF(ROW()&lt;13,"",AVERAGE(OFFSET(United_States[[#This Row],[Last]],,,-12)))</f>
        <v>253.25</v>
      </c>
      <c r="F2608" s="9">
        <f t="shared" si="81"/>
        <v>4.3824701195219126E-2</v>
      </c>
      <c r="G2608" s="16">
        <f ca="1">IF(ROW()&lt;13,"",AVERAGE(OFFSET(United_States[[#This Row],[% Change]],,,-12)))</f>
        <v>5.8829277278443929E-3</v>
      </c>
    </row>
    <row r="2609" spans="1:7" x14ac:dyDescent="0.25">
      <c r="A2609" s="1"/>
      <c r="B2609" s="2">
        <v>42728</v>
      </c>
      <c r="C2609" s="1">
        <v>254</v>
      </c>
      <c r="D2609" s="1">
        <f t="shared" si="80"/>
        <v>-8</v>
      </c>
      <c r="E2609" s="1">
        <f ca="1">IF(ROW()&lt;13,"",AVERAGE(OFFSET(United_States[[#This Row],[Last]],,,-12)))</f>
        <v>253.91666666666666</v>
      </c>
      <c r="F2609" s="9">
        <f t="shared" si="81"/>
        <v>-3.0534351145038167E-2</v>
      </c>
      <c r="G2609" s="16">
        <f ca="1">IF(ROW()&lt;13,"",AVERAGE(OFFSET(United_States[[#This Row],[% Change]],,,-12)))</f>
        <v>3.6757803820871653E-3</v>
      </c>
    </row>
    <row r="2610" spans="1:7" x14ac:dyDescent="0.25">
      <c r="A2610" s="1"/>
      <c r="B2610" s="2">
        <v>42735</v>
      </c>
      <c r="C2610" s="1">
        <v>236</v>
      </c>
      <c r="D2610" s="1">
        <f t="shared" si="80"/>
        <v>-18</v>
      </c>
      <c r="E2610" s="1">
        <f ca="1">IF(ROW()&lt;13,"",AVERAGE(OFFSET(United_States[[#This Row],[Last]],,,-12)))</f>
        <v>252.66666666666666</v>
      </c>
      <c r="F2610" s="9">
        <f t="shared" si="81"/>
        <v>-7.0866141732283464E-2</v>
      </c>
      <c r="G2610" s="16">
        <f ca="1">IF(ROW()&lt;13,"",AVERAGE(OFFSET(United_States[[#This Row],[% Change]],,,-12)))</f>
        <v>-3.9234983666058335E-3</v>
      </c>
    </row>
    <row r="2611" spans="1:7" x14ac:dyDescent="0.25">
      <c r="A2611" s="1"/>
      <c r="B2611" s="2">
        <v>42742</v>
      </c>
      <c r="C2611" s="1">
        <v>244</v>
      </c>
      <c r="D2611" s="1">
        <f t="shared" si="80"/>
        <v>8</v>
      </c>
      <c r="E2611" s="1">
        <f ca="1">IF(ROW()&lt;13,"",AVERAGE(OFFSET(United_States[[#This Row],[Last]],,,-12)))</f>
        <v>251</v>
      </c>
      <c r="F2611" s="9">
        <f t="shared" si="81"/>
        <v>3.3898305084745763E-2</v>
      </c>
      <c r="G2611" s="16">
        <f ca="1">IF(ROW()&lt;13,"",AVERAGE(OFFSET(United_States[[#This Row],[% Change]],,,-12)))</f>
        <v>-5.4147086666486016E-3</v>
      </c>
    </row>
    <row r="2612" spans="1:7" x14ac:dyDescent="0.25">
      <c r="A2612" s="1"/>
      <c r="B2612" s="2">
        <v>42749</v>
      </c>
      <c r="C2612" s="1">
        <v>246</v>
      </c>
      <c r="D2612" s="1">
        <f t="shared" si="80"/>
        <v>2</v>
      </c>
      <c r="E2612" s="1">
        <f ca="1">IF(ROW()&lt;13,"",AVERAGE(OFFSET(United_States[[#This Row],[Last]],,,-12)))</f>
        <v>250.08333333333334</v>
      </c>
      <c r="F2612" s="9">
        <f t="shared" si="81"/>
        <v>8.1967213114754103E-3</v>
      </c>
      <c r="G2612" s="16">
        <f ca="1">IF(ROW()&lt;13,"",AVERAGE(OFFSET(United_States[[#This Row],[% Change]],,,-12)))</f>
        <v>-2.5220525977630234E-3</v>
      </c>
    </row>
    <row r="2613" spans="1:7" x14ac:dyDescent="0.25">
      <c r="A2613" s="1"/>
      <c r="B2613" s="2">
        <v>42756</v>
      </c>
      <c r="C2613" s="1">
        <v>256</v>
      </c>
      <c r="D2613" s="1">
        <f t="shared" si="80"/>
        <v>10</v>
      </c>
      <c r="E2613" s="1">
        <f ca="1">IF(ROW()&lt;13,"",AVERAGE(OFFSET(United_States[[#This Row],[Last]],,,-12)))</f>
        <v>249.33333333333334</v>
      </c>
      <c r="F2613" s="9">
        <f t="shared" si="81"/>
        <v>4.065040650406504E-2</v>
      </c>
      <c r="G2613" s="16">
        <f ca="1">IF(ROW()&lt;13,"",AVERAGE(OFFSET(United_States[[#This Row],[% Change]],,,-12)))</f>
        <v>-1.7285524448626625E-3</v>
      </c>
    </row>
    <row r="2614" spans="1:7" x14ac:dyDescent="0.25">
      <c r="A2614" s="1"/>
      <c r="B2614" s="2">
        <v>42763</v>
      </c>
      <c r="C2614" s="1">
        <v>241</v>
      </c>
      <c r="D2614" s="1">
        <f t="shared" si="80"/>
        <v>-15</v>
      </c>
      <c r="E2614" s="1">
        <f ca="1">IF(ROW()&lt;13,"",AVERAGE(OFFSET(United_States[[#This Row],[Last]],,,-12)))</f>
        <v>248.5</v>
      </c>
      <c r="F2614" s="9">
        <f t="shared" si="81"/>
        <v>-5.859375E-2</v>
      </c>
      <c r="G2614" s="16">
        <f ca="1">IF(ROW()&lt;13,"",AVERAGE(OFFSET(United_States[[#This Row],[% Change]],,,-12)))</f>
        <v>-2.2088492215922213E-3</v>
      </c>
    </row>
    <row r="2615" spans="1:7" x14ac:dyDescent="0.25">
      <c r="A2615" s="1"/>
      <c r="B2615" s="2">
        <v>42770</v>
      </c>
      <c r="C2615" s="1">
        <v>236</v>
      </c>
      <c r="D2615" s="1">
        <f t="shared" si="80"/>
        <v>-5</v>
      </c>
      <c r="E2615" s="1">
        <f ca="1">IF(ROW()&lt;13,"",AVERAGE(OFFSET(United_States[[#This Row],[Last]],,,-12)))</f>
        <v>248.83333333333334</v>
      </c>
      <c r="F2615" s="9">
        <f t="shared" si="81"/>
        <v>-2.0746887966804978E-2</v>
      </c>
      <c r="G2615" s="16">
        <f ca="1">IF(ROW()&lt;13,"",AVERAGE(OFFSET(United_States[[#This Row],[% Change]],,,-12)))</f>
        <v>2.3703443774555724E-3</v>
      </c>
    </row>
    <row r="2616" spans="1:7" x14ac:dyDescent="0.25">
      <c r="A2616" s="1"/>
      <c r="B2616" s="2">
        <v>42777</v>
      </c>
      <c r="C2616" s="1">
        <v>242</v>
      </c>
      <c r="D2616" s="1">
        <f t="shared" si="80"/>
        <v>6</v>
      </c>
      <c r="E2616" s="1">
        <f ca="1">IF(ROW()&lt;13,"",AVERAGE(OFFSET(United_States[[#This Row],[Last]],,,-12)))</f>
        <v>248.33333333333334</v>
      </c>
      <c r="F2616" s="9">
        <f t="shared" si="81"/>
        <v>2.5423728813559324E-2</v>
      </c>
      <c r="G2616" s="16">
        <f ca="1">IF(ROW()&lt;13,"",AVERAGE(OFFSET(United_States[[#This Row],[% Change]],,,-12)))</f>
        <v>-1.2581379915294275E-3</v>
      </c>
    </row>
    <row r="2617" spans="1:7" x14ac:dyDescent="0.25">
      <c r="A2617" s="1"/>
      <c r="B2617" s="2">
        <v>42784</v>
      </c>
      <c r="C2617" s="1">
        <v>247</v>
      </c>
      <c r="D2617" s="1">
        <f t="shared" si="80"/>
        <v>5</v>
      </c>
      <c r="E2617" s="1">
        <f ca="1">IF(ROW()&lt;13,"",AVERAGE(OFFSET(United_States[[#This Row],[Last]],,,-12)))</f>
        <v>247.25</v>
      </c>
      <c r="F2617" s="9">
        <f t="shared" si="81"/>
        <v>2.0661157024793389E-2</v>
      </c>
      <c r="G2617" s="16">
        <f ca="1">IF(ROW()&lt;13,"",AVERAGE(OFFSET(United_States[[#This Row],[% Change]],,,-12)))</f>
        <v>-3.5686329706461073E-3</v>
      </c>
    </row>
    <row r="2618" spans="1:7" x14ac:dyDescent="0.25">
      <c r="A2618" s="1"/>
      <c r="B2618" s="2">
        <v>42791</v>
      </c>
      <c r="C2618" s="1">
        <v>232</v>
      </c>
      <c r="D2618" s="1">
        <f t="shared" si="80"/>
        <v>-15</v>
      </c>
      <c r="E2618" s="1">
        <f ca="1">IF(ROW()&lt;13,"",AVERAGE(OFFSET(United_States[[#This Row],[Last]],,,-12)))</f>
        <v>245.58333333333334</v>
      </c>
      <c r="F2618" s="9">
        <f t="shared" si="81"/>
        <v>-6.0728744939271252E-2</v>
      </c>
      <c r="G2618" s="16">
        <f ca="1">IF(ROW()&lt;13,"",AVERAGE(OFFSET(United_States[[#This Row],[% Change]],,,-12)))</f>
        <v>-6.0652591514828132E-3</v>
      </c>
    </row>
    <row r="2619" spans="1:7" x14ac:dyDescent="0.25">
      <c r="A2619" s="1"/>
      <c r="B2619" s="2">
        <v>42798</v>
      </c>
      <c r="C2619" s="1">
        <v>246</v>
      </c>
      <c r="D2619" s="1">
        <f t="shared" si="80"/>
        <v>14</v>
      </c>
      <c r="E2619" s="1">
        <f ca="1">IF(ROW()&lt;13,"",AVERAGE(OFFSET(United_States[[#This Row],[Last]],,,-12)))</f>
        <v>245.16666666666666</v>
      </c>
      <c r="F2619" s="9">
        <f t="shared" si="81"/>
        <v>6.0344827586206899E-2</v>
      </c>
      <c r="G2619" s="16">
        <f ca="1">IF(ROW()&lt;13,"",AVERAGE(OFFSET(United_States[[#This Row],[% Change]],,,-12)))</f>
        <v>-7.0583568861107575E-4</v>
      </c>
    </row>
    <row r="2620" spans="1:7" x14ac:dyDescent="0.25">
      <c r="A2620" s="1"/>
      <c r="B2620" s="2">
        <v>42805</v>
      </c>
      <c r="C2620" s="1">
        <v>244</v>
      </c>
      <c r="D2620" s="1">
        <f t="shared" si="80"/>
        <v>-2</v>
      </c>
      <c r="E2620" s="1">
        <f ca="1">IF(ROW()&lt;13,"",AVERAGE(OFFSET(United_States[[#This Row],[Last]],,,-12)))</f>
        <v>243.66666666666666</v>
      </c>
      <c r="F2620" s="9">
        <f t="shared" si="81"/>
        <v>-8.130081300813009E-3</v>
      </c>
      <c r="G2620" s="16">
        <f ca="1">IF(ROW()&lt;13,"",AVERAGE(OFFSET(United_States[[#This Row],[% Change]],,,-12)))</f>
        <v>-5.0354008966137526E-3</v>
      </c>
    </row>
    <row r="2621" spans="1:7" x14ac:dyDescent="0.25">
      <c r="A2621" s="1"/>
      <c r="B2621" s="2">
        <v>42812</v>
      </c>
      <c r="C2621" s="1">
        <v>255</v>
      </c>
      <c r="D2621" s="1">
        <f t="shared" si="80"/>
        <v>11</v>
      </c>
      <c r="E2621" s="1">
        <f ca="1">IF(ROW()&lt;13,"",AVERAGE(OFFSET(United_States[[#This Row],[Last]],,,-12)))</f>
        <v>243.75</v>
      </c>
      <c r="F2621" s="9">
        <f t="shared" si="81"/>
        <v>4.5081967213114756E-2</v>
      </c>
      <c r="G2621" s="16">
        <f ca="1">IF(ROW()&lt;13,"",AVERAGE(OFFSET(United_States[[#This Row],[% Change]],,,-12)))</f>
        <v>1.2659589665656573E-3</v>
      </c>
    </row>
    <row r="2622" spans="1:7" x14ac:dyDescent="0.25">
      <c r="A2622" s="1"/>
      <c r="B2622" s="2">
        <v>42819</v>
      </c>
      <c r="C2622" s="1">
        <v>256</v>
      </c>
      <c r="D2622" s="1">
        <f t="shared" si="80"/>
        <v>1</v>
      </c>
      <c r="E2622" s="1">
        <f ca="1">IF(ROW()&lt;13,"",AVERAGE(OFFSET(United_States[[#This Row],[Last]],,,-12)))</f>
        <v>245.41666666666666</v>
      </c>
      <c r="F2622" s="9">
        <f t="shared" si="81"/>
        <v>3.9215686274509803E-3</v>
      </c>
      <c r="G2622" s="16">
        <f ca="1">IF(ROW()&lt;13,"",AVERAGE(OFFSET(United_States[[#This Row],[% Change]],,,-12)))</f>
        <v>7.4982681632101943E-3</v>
      </c>
    </row>
    <row r="2623" spans="1:7" x14ac:dyDescent="0.25">
      <c r="A2623" s="1"/>
      <c r="B2623" s="2">
        <v>42826</v>
      </c>
      <c r="C2623" s="1">
        <v>236</v>
      </c>
      <c r="D2623" s="1">
        <f t="shared" si="80"/>
        <v>-20</v>
      </c>
      <c r="E2623" s="1">
        <f ca="1">IF(ROW()&lt;13,"",AVERAGE(OFFSET(United_States[[#This Row],[Last]],,,-12)))</f>
        <v>244.75</v>
      </c>
      <c r="F2623" s="9">
        <f t="shared" si="81"/>
        <v>-7.8125E-2</v>
      </c>
      <c r="G2623" s="16">
        <f ca="1">IF(ROW()&lt;13,"",AVERAGE(OFFSET(United_States[[#This Row],[% Change]],,,-12)))</f>
        <v>-1.8370072605186198E-3</v>
      </c>
    </row>
    <row r="2624" spans="1:7" x14ac:dyDescent="0.25">
      <c r="A2624" s="1"/>
      <c r="B2624" s="2">
        <v>42833</v>
      </c>
      <c r="C2624" s="1">
        <v>237</v>
      </c>
      <c r="D2624" s="1">
        <f t="shared" si="80"/>
        <v>1</v>
      </c>
      <c r="E2624" s="1">
        <f ca="1">IF(ROW()&lt;13,"",AVERAGE(OFFSET(United_States[[#This Row],[Last]],,,-12)))</f>
        <v>244</v>
      </c>
      <c r="F2624" s="9">
        <f t="shared" si="81"/>
        <v>4.2372881355932203E-3</v>
      </c>
      <c r="G2624" s="16">
        <f ca="1">IF(ROW()&lt;13,"",AVERAGE(OFFSET(United_States[[#This Row],[% Change]],,,-12)))</f>
        <v>-2.1669600251754692E-3</v>
      </c>
    </row>
    <row r="2625" spans="1:7" x14ac:dyDescent="0.25">
      <c r="A2625" s="1"/>
      <c r="B2625" s="2">
        <v>42840</v>
      </c>
      <c r="C2625" s="1">
        <v>244</v>
      </c>
      <c r="D2625" s="1">
        <f t="shared" si="80"/>
        <v>7</v>
      </c>
      <c r="E2625" s="1">
        <f ca="1">IF(ROW()&lt;13,"",AVERAGE(OFFSET(United_States[[#This Row],[Last]],,,-12)))</f>
        <v>243</v>
      </c>
      <c r="F2625" s="9">
        <f t="shared" si="81"/>
        <v>2.9535864978902954E-2</v>
      </c>
      <c r="G2625" s="16">
        <f ca="1">IF(ROW()&lt;13,"",AVERAGE(OFFSET(United_States[[#This Row],[% Change]],,,-12)))</f>
        <v>-3.0931718189389766E-3</v>
      </c>
    </row>
    <row r="2626" spans="1:7" x14ac:dyDescent="0.25">
      <c r="A2626" s="1"/>
      <c r="B2626" s="2">
        <v>42847</v>
      </c>
      <c r="C2626" s="1">
        <v>251</v>
      </c>
      <c r="D2626" s="1">
        <f t="shared" ref="D2626:D2689" si="82">C2626-C2625</f>
        <v>7</v>
      </c>
      <c r="E2626" s="1">
        <f ca="1">IF(ROW()&lt;13,"",AVERAGE(OFFSET(United_States[[#This Row],[Last]],,,-12)))</f>
        <v>243.83333333333334</v>
      </c>
      <c r="F2626" s="9">
        <f t="shared" ref="F2626:F2689" si="83">(C2626-C2625)/C2625</f>
        <v>2.8688524590163935E-2</v>
      </c>
      <c r="G2626" s="16">
        <f ca="1">IF(ROW()&lt;13,"",AVERAGE(OFFSET(United_States[[#This Row],[% Change]],,,-12)))</f>
        <v>4.1803510635746843E-3</v>
      </c>
    </row>
    <row r="2627" spans="1:7" x14ac:dyDescent="0.25">
      <c r="A2627" s="1"/>
      <c r="B2627" s="2">
        <v>42854</v>
      </c>
      <c r="C2627" s="1">
        <v>241</v>
      </c>
      <c r="D2627" s="1">
        <f t="shared" si="82"/>
        <v>-10</v>
      </c>
      <c r="E2627" s="1">
        <f ca="1">IF(ROW()&lt;13,"",AVERAGE(OFFSET(United_States[[#This Row],[Last]],,,-12)))</f>
        <v>244.25</v>
      </c>
      <c r="F2627" s="9">
        <f t="shared" si="83"/>
        <v>-3.9840637450199202E-2</v>
      </c>
      <c r="G2627" s="16">
        <f ca="1">IF(ROW()&lt;13,"",AVERAGE(OFFSET(United_States[[#This Row],[% Change]],,,-12)))</f>
        <v>2.5892052732918325E-3</v>
      </c>
    </row>
    <row r="2628" spans="1:7" x14ac:dyDescent="0.25">
      <c r="A2628" s="1"/>
      <c r="B2628" s="2">
        <v>42861</v>
      </c>
      <c r="C2628" s="1">
        <v>237</v>
      </c>
      <c r="D2628" s="1">
        <f t="shared" si="82"/>
        <v>-4</v>
      </c>
      <c r="E2628" s="1">
        <f ca="1">IF(ROW()&lt;13,"",AVERAGE(OFFSET(United_States[[#This Row],[Last]],,,-12)))</f>
        <v>243.83333333333334</v>
      </c>
      <c r="F2628" s="9">
        <f t="shared" si="83"/>
        <v>-1.6597510373443983E-2</v>
      </c>
      <c r="G2628" s="16">
        <f ca="1">IF(ROW()&lt;13,"",AVERAGE(OFFSET(United_States[[#This Row],[% Change]],,,-12)))</f>
        <v>-9.1256465895844308E-4</v>
      </c>
    </row>
    <row r="2629" spans="1:7" x14ac:dyDescent="0.25">
      <c r="A2629" s="1"/>
      <c r="B2629" s="2">
        <v>42868</v>
      </c>
      <c r="C2629" s="1">
        <v>237</v>
      </c>
      <c r="D2629" s="1">
        <f t="shared" si="82"/>
        <v>0</v>
      </c>
      <c r="E2629" s="1">
        <f ca="1">IF(ROW()&lt;13,"",AVERAGE(OFFSET(United_States[[#This Row],[Last]],,,-12)))</f>
        <v>243</v>
      </c>
      <c r="F2629" s="9">
        <f t="shared" si="83"/>
        <v>0</v>
      </c>
      <c r="G2629" s="16">
        <f ca="1">IF(ROW()&lt;13,"",AVERAGE(OFFSET(United_States[[#This Row],[% Change]],,,-12)))</f>
        <v>-2.6343277443578918E-3</v>
      </c>
    </row>
    <row r="2630" spans="1:7" x14ac:dyDescent="0.25">
      <c r="A2630" s="1"/>
      <c r="B2630" s="2">
        <v>42875</v>
      </c>
      <c r="C2630" s="1">
        <v>234</v>
      </c>
      <c r="D2630" s="1">
        <f t="shared" si="82"/>
        <v>-3</v>
      </c>
      <c r="E2630" s="1">
        <f ca="1">IF(ROW()&lt;13,"",AVERAGE(OFFSET(United_States[[#This Row],[Last]],,,-12)))</f>
        <v>243.16666666666666</v>
      </c>
      <c r="F2630" s="9">
        <f t="shared" si="83"/>
        <v>-1.2658227848101266E-2</v>
      </c>
      <c r="G2630" s="16">
        <f ca="1">IF(ROW()&lt;13,"",AVERAGE(OFFSET(United_States[[#This Row],[% Change]],,,-12)))</f>
        <v>1.3715486799062739E-3</v>
      </c>
    </row>
    <row r="2631" spans="1:7" x14ac:dyDescent="0.25">
      <c r="A2631" s="1"/>
      <c r="B2631" s="2">
        <v>42882</v>
      </c>
      <c r="C2631" s="1">
        <v>251</v>
      </c>
      <c r="D2631" s="1">
        <f t="shared" si="82"/>
        <v>17</v>
      </c>
      <c r="E2631" s="1">
        <f ca="1">IF(ROW()&lt;13,"",AVERAGE(OFFSET(United_States[[#This Row],[Last]],,,-12)))</f>
        <v>243.58333333333334</v>
      </c>
      <c r="F2631" s="9">
        <f t="shared" si="83"/>
        <v>7.2649572649572655E-2</v>
      </c>
      <c r="G2631" s="16">
        <f ca="1">IF(ROW()&lt;13,"",AVERAGE(OFFSET(United_States[[#This Row],[% Change]],,,-12)))</f>
        <v>2.39694410185342E-3</v>
      </c>
    </row>
    <row r="2632" spans="1:7" x14ac:dyDescent="0.25">
      <c r="A2632" s="1"/>
      <c r="B2632" s="2">
        <v>42889</v>
      </c>
      <c r="C2632" s="1">
        <v>244</v>
      </c>
      <c r="D2632" s="1">
        <f t="shared" si="82"/>
        <v>-7</v>
      </c>
      <c r="E2632" s="1">
        <f ca="1">IF(ROW()&lt;13,"",AVERAGE(OFFSET(United_States[[#This Row],[Last]],,,-12)))</f>
        <v>243.58333333333334</v>
      </c>
      <c r="F2632" s="9">
        <f t="shared" si="83"/>
        <v>-2.7888446215139442E-2</v>
      </c>
      <c r="G2632" s="16">
        <f ca="1">IF(ROW()&lt;13,"",AVERAGE(OFFSET(United_States[[#This Row],[% Change]],,,-12)))</f>
        <v>7.5041369232621699E-4</v>
      </c>
    </row>
    <row r="2633" spans="1:7" x14ac:dyDescent="0.25">
      <c r="A2633" s="1"/>
      <c r="B2633" s="2">
        <v>42896</v>
      </c>
      <c r="C2633" s="1">
        <v>238</v>
      </c>
      <c r="D2633" s="1">
        <f t="shared" si="82"/>
        <v>-6</v>
      </c>
      <c r="E2633" s="1">
        <f ca="1">IF(ROW()&lt;13,"",AVERAGE(OFFSET(United_States[[#This Row],[Last]],,,-12)))</f>
        <v>242.16666666666666</v>
      </c>
      <c r="F2633" s="9">
        <f t="shared" si="83"/>
        <v>-2.4590163934426229E-2</v>
      </c>
      <c r="G2633" s="16">
        <f ca="1">IF(ROW()&lt;13,"",AVERAGE(OFFSET(United_States[[#This Row],[% Change]],,,-12)))</f>
        <v>-5.0555972366355317E-3</v>
      </c>
    </row>
    <row r="2634" spans="1:7" x14ac:dyDescent="0.25">
      <c r="A2634" s="1"/>
      <c r="B2634" s="2">
        <v>42903</v>
      </c>
      <c r="C2634" s="1">
        <v>243</v>
      </c>
      <c r="D2634" s="1">
        <f t="shared" si="82"/>
        <v>5</v>
      </c>
      <c r="E2634" s="1">
        <f ca="1">IF(ROW()&lt;13,"",AVERAGE(OFFSET(United_States[[#This Row],[Last]],,,-12)))</f>
        <v>241.08333333333334</v>
      </c>
      <c r="F2634" s="9">
        <f t="shared" si="83"/>
        <v>2.100840336134454E-2</v>
      </c>
      <c r="G2634" s="16">
        <f ca="1">IF(ROW()&lt;13,"",AVERAGE(OFFSET(United_States[[#This Row],[% Change]],,,-12)))</f>
        <v>-3.6316943421444013E-3</v>
      </c>
    </row>
    <row r="2635" spans="1:7" x14ac:dyDescent="0.25">
      <c r="A2635" s="1"/>
      <c r="B2635" s="2">
        <v>42910</v>
      </c>
      <c r="C2635" s="1">
        <v>237</v>
      </c>
      <c r="D2635" s="1">
        <f t="shared" si="82"/>
        <v>-6</v>
      </c>
      <c r="E2635" s="1">
        <f ca="1">IF(ROW()&lt;13,"",AVERAGE(OFFSET(United_States[[#This Row],[Last]],,,-12)))</f>
        <v>241.16666666666666</v>
      </c>
      <c r="F2635" s="9">
        <f t="shared" si="83"/>
        <v>-2.4691358024691357E-2</v>
      </c>
      <c r="G2635" s="16">
        <f ca="1">IF(ROW()&lt;13,"",AVERAGE(OFFSET(United_States[[#This Row],[% Change]],,,-12)))</f>
        <v>8.211091557979855E-4</v>
      </c>
    </row>
    <row r="2636" spans="1:7" x14ac:dyDescent="0.25">
      <c r="A2636" s="1"/>
      <c r="B2636" s="2">
        <v>42917</v>
      </c>
      <c r="C2636" s="1">
        <v>248</v>
      </c>
      <c r="D2636" s="1">
        <f t="shared" si="82"/>
        <v>11</v>
      </c>
      <c r="E2636" s="1">
        <f ca="1">IF(ROW()&lt;13,"",AVERAGE(OFFSET(United_States[[#This Row],[Last]],,,-12)))</f>
        <v>242.08333333333334</v>
      </c>
      <c r="F2636" s="9">
        <f t="shared" si="83"/>
        <v>4.6413502109704644E-2</v>
      </c>
      <c r="G2636" s="16">
        <f ca="1">IF(ROW()&lt;13,"",AVERAGE(OFFSET(United_States[[#This Row],[% Change]],,,-12)))</f>
        <v>4.3357936536406036E-3</v>
      </c>
    </row>
    <row r="2637" spans="1:7" x14ac:dyDescent="0.25">
      <c r="A2637" s="1"/>
      <c r="B2637" s="2">
        <v>42924</v>
      </c>
      <c r="C2637" s="1">
        <v>248</v>
      </c>
      <c r="D2637" s="1">
        <f t="shared" si="82"/>
        <v>0</v>
      </c>
      <c r="E2637" s="1">
        <f ca="1">IF(ROW()&lt;13,"",AVERAGE(OFFSET(United_States[[#This Row],[Last]],,,-12)))</f>
        <v>242.41666666666666</v>
      </c>
      <c r="F2637" s="9">
        <f t="shared" si="83"/>
        <v>0</v>
      </c>
      <c r="G2637" s="16">
        <f ca="1">IF(ROW()&lt;13,"",AVERAGE(OFFSET(United_States[[#This Row],[% Change]],,,-12)))</f>
        <v>1.8744715720653579E-3</v>
      </c>
    </row>
    <row r="2638" spans="1:7" x14ac:dyDescent="0.25">
      <c r="A2638" s="1"/>
      <c r="B2638" s="2">
        <v>42931</v>
      </c>
      <c r="C2638" s="1">
        <v>241</v>
      </c>
      <c r="D2638" s="1">
        <f t="shared" si="82"/>
        <v>-7</v>
      </c>
      <c r="E2638" s="1">
        <f ca="1">IF(ROW()&lt;13,"",AVERAGE(OFFSET(United_States[[#This Row],[Last]],,,-12)))</f>
        <v>241.58333333333334</v>
      </c>
      <c r="F2638" s="9">
        <f t="shared" si="83"/>
        <v>-2.8225806451612902E-2</v>
      </c>
      <c r="G2638" s="16">
        <f ca="1">IF(ROW()&lt;13,"",AVERAGE(OFFSET(United_States[[#This Row],[% Change]],,,-12)))</f>
        <v>-2.8683893480827122E-3</v>
      </c>
    </row>
    <row r="2639" spans="1:7" x14ac:dyDescent="0.25">
      <c r="A2639" s="1"/>
      <c r="B2639" s="2">
        <v>42938</v>
      </c>
      <c r="C2639" s="1">
        <v>245</v>
      </c>
      <c r="D2639" s="1">
        <f t="shared" si="82"/>
        <v>4</v>
      </c>
      <c r="E2639" s="1">
        <f ca="1">IF(ROW()&lt;13,"",AVERAGE(OFFSET(United_States[[#This Row],[Last]],,,-12)))</f>
        <v>241.91666666666666</v>
      </c>
      <c r="F2639" s="9">
        <f t="shared" si="83"/>
        <v>1.6597510373443983E-2</v>
      </c>
      <c r="G2639" s="16">
        <f ca="1">IF(ROW()&lt;13,"",AVERAGE(OFFSET(United_States[[#This Row],[% Change]],,,-12)))</f>
        <v>1.8347896372208864E-3</v>
      </c>
    </row>
    <row r="2640" spans="1:7" x14ac:dyDescent="0.25">
      <c r="A2640" s="1"/>
      <c r="B2640" s="2">
        <v>42945</v>
      </c>
      <c r="C2640" s="1">
        <v>242</v>
      </c>
      <c r="D2640" s="1">
        <f t="shared" si="82"/>
        <v>-3</v>
      </c>
      <c r="E2640" s="1">
        <f ca="1">IF(ROW()&lt;13,"",AVERAGE(OFFSET(United_States[[#This Row],[Last]],,,-12)))</f>
        <v>242.33333333333334</v>
      </c>
      <c r="F2640" s="9">
        <f t="shared" si="83"/>
        <v>-1.2244897959183673E-2</v>
      </c>
      <c r="G2640" s="16">
        <f ca="1">IF(ROW()&lt;13,"",AVERAGE(OFFSET(United_States[[#This Row],[% Change]],,,-12)))</f>
        <v>2.197507338409246E-3</v>
      </c>
    </row>
    <row r="2641" spans="1:7" x14ac:dyDescent="0.25">
      <c r="A2641" s="1"/>
      <c r="B2641" s="2">
        <v>42952</v>
      </c>
      <c r="C2641" s="1">
        <v>246</v>
      </c>
      <c r="D2641" s="1">
        <f t="shared" si="82"/>
        <v>4</v>
      </c>
      <c r="E2641" s="1">
        <f ca="1">IF(ROW()&lt;13,"",AVERAGE(OFFSET(United_States[[#This Row],[Last]],,,-12)))</f>
        <v>243.08333333333334</v>
      </c>
      <c r="F2641" s="9">
        <f t="shared" si="83"/>
        <v>1.6528925619834711E-2</v>
      </c>
      <c r="G2641" s="16">
        <f ca="1">IF(ROW()&lt;13,"",AVERAGE(OFFSET(United_States[[#This Row],[% Change]],,,-12)))</f>
        <v>3.5749178067288052E-3</v>
      </c>
    </row>
    <row r="2642" spans="1:7" x14ac:dyDescent="0.25">
      <c r="A2642" s="1"/>
      <c r="B2642" s="2">
        <v>42959</v>
      </c>
      <c r="C2642" s="1">
        <v>236</v>
      </c>
      <c r="D2642" s="1">
        <f t="shared" si="82"/>
        <v>-10</v>
      </c>
      <c r="E2642" s="1">
        <f ca="1">IF(ROW()&lt;13,"",AVERAGE(OFFSET(United_States[[#This Row],[Last]],,,-12)))</f>
        <v>243.25</v>
      </c>
      <c r="F2642" s="9">
        <f t="shared" si="83"/>
        <v>-4.065040650406504E-2</v>
      </c>
      <c r="G2642" s="16">
        <f ca="1">IF(ROW()&lt;13,"",AVERAGE(OFFSET(United_States[[#This Row],[% Change]],,,-12)))</f>
        <v>1.242236252065157E-3</v>
      </c>
    </row>
    <row r="2643" spans="1:7" x14ac:dyDescent="0.25">
      <c r="A2643" s="1"/>
      <c r="B2643" s="2">
        <v>42966</v>
      </c>
      <c r="C2643" s="1">
        <v>241</v>
      </c>
      <c r="D2643" s="1">
        <f t="shared" si="82"/>
        <v>5</v>
      </c>
      <c r="E2643" s="1">
        <f ca="1">IF(ROW()&lt;13,"",AVERAGE(OFFSET(United_States[[#This Row],[Last]],,,-12)))</f>
        <v>242.41666666666666</v>
      </c>
      <c r="F2643" s="9">
        <f t="shared" si="83"/>
        <v>2.1186440677966101E-2</v>
      </c>
      <c r="G2643" s="16">
        <f ca="1">IF(ROW()&lt;13,"",AVERAGE(OFFSET(United_States[[#This Row],[% Change]],,,-12)))</f>
        <v>-3.0463580789020553E-3</v>
      </c>
    </row>
    <row r="2644" spans="1:7" x14ac:dyDescent="0.25">
      <c r="A2644" s="1"/>
      <c r="B2644" s="2">
        <v>42973</v>
      </c>
      <c r="C2644" s="1">
        <v>239</v>
      </c>
      <c r="D2644" s="1">
        <f t="shared" si="82"/>
        <v>-2</v>
      </c>
      <c r="E2644" s="1">
        <f ca="1">IF(ROW()&lt;13,"",AVERAGE(OFFSET(United_States[[#This Row],[Last]],,,-12)))</f>
        <v>242</v>
      </c>
      <c r="F2644" s="9">
        <f t="shared" si="83"/>
        <v>-8.2987551867219917E-3</v>
      </c>
      <c r="G2644" s="16">
        <f ca="1">IF(ROW()&lt;13,"",AVERAGE(OFFSET(United_States[[#This Row],[% Change]],,,-12)))</f>
        <v>-1.4138838265339345E-3</v>
      </c>
    </row>
    <row r="2645" spans="1:7" x14ac:dyDescent="0.25">
      <c r="A2645" s="1"/>
      <c r="B2645" s="2">
        <v>42980</v>
      </c>
      <c r="C2645" s="1">
        <v>299</v>
      </c>
      <c r="D2645" s="1">
        <f t="shared" si="82"/>
        <v>60</v>
      </c>
      <c r="E2645" s="1">
        <f ca="1">IF(ROW()&lt;13,"",AVERAGE(OFFSET(United_States[[#This Row],[Last]],,,-12)))</f>
        <v>247.08333333333334</v>
      </c>
      <c r="F2645" s="9">
        <f t="shared" si="83"/>
        <v>0.2510460251046025</v>
      </c>
      <c r="G2645" s="16">
        <f ca="1">IF(ROW()&lt;13,"",AVERAGE(OFFSET(United_States[[#This Row],[% Change]],,,-12)))</f>
        <v>2.1555798593385123E-2</v>
      </c>
    </row>
    <row r="2646" spans="1:7" x14ac:dyDescent="0.25">
      <c r="A2646" s="1"/>
      <c r="B2646" s="2">
        <v>42987</v>
      </c>
      <c r="C2646" s="1">
        <v>275</v>
      </c>
      <c r="D2646" s="1">
        <f t="shared" si="82"/>
        <v>-24</v>
      </c>
      <c r="E2646" s="1">
        <f ca="1">IF(ROW()&lt;13,"",AVERAGE(OFFSET(United_States[[#This Row],[Last]],,,-12)))</f>
        <v>249.75</v>
      </c>
      <c r="F2646" s="9">
        <f t="shared" si="83"/>
        <v>-8.0267558528428096E-2</v>
      </c>
      <c r="G2646" s="16">
        <f ca="1">IF(ROW()&lt;13,"",AVERAGE(OFFSET(United_States[[#This Row],[% Change]],,,-12)))</f>
        <v>1.3116135102570739E-2</v>
      </c>
    </row>
    <row r="2647" spans="1:7" x14ac:dyDescent="0.25">
      <c r="A2647" s="1"/>
      <c r="B2647" s="2">
        <v>42994</v>
      </c>
      <c r="C2647" s="1">
        <v>260</v>
      </c>
      <c r="D2647" s="1">
        <f t="shared" si="82"/>
        <v>-15</v>
      </c>
      <c r="E2647" s="1">
        <f ca="1">IF(ROW()&lt;13,"",AVERAGE(OFFSET(United_States[[#This Row],[Last]],,,-12)))</f>
        <v>251.66666666666666</v>
      </c>
      <c r="F2647" s="9">
        <f t="shared" si="83"/>
        <v>-5.4545454545454543E-2</v>
      </c>
      <c r="G2647" s="16">
        <f ca="1">IF(ROW()&lt;13,"",AVERAGE(OFFSET(United_States[[#This Row],[% Change]],,,-12)))</f>
        <v>1.0628293725840475E-2</v>
      </c>
    </row>
    <row r="2648" spans="1:7" x14ac:dyDescent="0.25">
      <c r="A2648" s="1"/>
      <c r="B2648" s="2">
        <v>43001</v>
      </c>
      <c r="C2648" s="1">
        <v>262</v>
      </c>
      <c r="D2648" s="1">
        <f t="shared" si="82"/>
        <v>2</v>
      </c>
      <c r="E2648" s="1">
        <f ca="1">IF(ROW()&lt;13,"",AVERAGE(OFFSET(United_States[[#This Row],[Last]],,,-12)))</f>
        <v>252.83333333333334</v>
      </c>
      <c r="F2648" s="9">
        <f t="shared" si="83"/>
        <v>7.6923076923076927E-3</v>
      </c>
      <c r="G2648" s="16">
        <f ca="1">IF(ROW()&lt;13,"",AVERAGE(OFFSET(United_States[[#This Row],[% Change]],,,-12)))</f>
        <v>7.4015275243907303E-3</v>
      </c>
    </row>
    <row r="2649" spans="1:7" x14ac:dyDescent="0.25">
      <c r="A2649" s="1"/>
      <c r="B2649" s="2">
        <v>43008</v>
      </c>
      <c r="C2649" s="1">
        <v>255</v>
      </c>
      <c r="D2649" s="1">
        <f t="shared" si="82"/>
        <v>-7</v>
      </c>
      <c r="E2649" s="1">
        <f ca="1">IF(ROW()&lt;13,"",AVERAGE(OFFSET(United_States[[#This Row],[Last]],,,-12)))</f>
        <v>253.41666666666666</v>
      </c>
      <c r="F2649" s="9">
        <f t="shared" si="83"/>
        <v>-2.6717557251908396E-2</v>
      </c>
      <c r="G2649" s="16">
        <f ca="1">IF(ROW()&lt;13,"",AVERAGE(OFFSET(United_States[[#This Row],[% Change]],,,-12)))</f>
        <v>5.1750644200650306E-3</v>
      </c>
    </row>
    <row r="2650" spans="1:7" x14ac:dyDescent="0.25">
      <c r="A2650" s="1"/>
      <c r="B2650" s="2">
        <v>43015</v>
      </c>
      <c r="C2650" s="1">
        <v>246</v>
      </c>
      <c r="D2650" s="1">
        <f t="shared" si="82"/>
        <v>-9</v>
      </c>
      <c r="E2650" s="1">
        <f ca="1">IF(ROW()&lt;13,"",AVERAGE(OFFSET(United_States[[#This Row],[Last]],,,-12)))</f>
        <v>253.83333333333334</v>
      </c>
      <c r="F2650" s="9">
        <f t="shared" si="83"/>
        <v>-3.5294117647058823E-2</v>
      </c>
      <c r="G2650" s="16">
        <f ca="1">IF(ROW()&lt;13,"",AVERAGE(OFFSET(United_States[[#This Row],[% Change]],,,-12)))</f>
        <v>4.5860384871112018E-3</v>
      </c>
    </row>
    <row r="2651" spans="1:7" x14ac:dyDescent="0.25">
      <c r="A2651" s="1"/>
      <c r="B2651" s="2">
        <v>43022</v>
      </c>
      <c r="C2651" s="1">
        <v>232</v>
      </c>
      <c r="D2651" s="1">
        <f t="shared" si="82"/>
        <v>-14</v>
      </c>
      <c r="E2651" s="1">
        <f ca="1">IF(ROW()&lt;13,"",AVERAGE(OFFSET(United_States[[#This Row],[Last]],,,-12)))</f>
        <v>252.75</v>
      </c>
      <c r="F2651" s="9">
        <f t="shared" si="83"/>
        <v>-5.6910569105691054E-2</v>
      </c>
      <c r="G2651" s="16">
        <f ca="1">IF(ROW()&lt;13,"",AVERAGE(OFFSET(United_States[[#This Row],[% Change]],,,-12)))</f>
        <v>-1.5396348028167181E-3</v>
      </c>
    </row>
    <row r="2652" spans="1:7" x14ac:dyDescent="0.25">
      <c r="A2652" s="1"/>
      <c r="B2652" s="2">
        <v>43029</v>
      </c>
      <c r="C2652" s="1">
        <v>236</v>
      </c>
      <c r="D2652" s="1">
        <f t="shared" si="82"/>
        <v>4</v>
      </c>
      <c r="E2652" s="1">
        <f ca="1">IF(ROW()&lt;13,"",AVERAGE(OFFSET(United_States[[#This Row],[Last]],,,-12)))</f>
        <v>252.25</v>
      </c>
      <c r="F2652" s="9">
        <f t="shared" si="83"/>
        <v>1.7241379310344827E-2</v>
      </c>
      <c r="G2652" s="16">
        <f ca="1">IF(ROW()&lt;13,"",AVERAGE(OFFSET(United_States[[#This Row],[% Change]],,,-12)))</f>
        <v>9.1755496964399108E-4</v>
      </c>
    </row>
    <row r="2653" spans="1:7" x14ac:dyDescent="0.25">
      <c r="A2653" s="1"/>
      <c r="B2653" s="2">
        <v>43036</v>
      </c>
      <c r="C2653" s="1">
        <v>235</v>
      </c>
      <c r="D2653" s="1">
        <f t="shared" si="82"/>
        <v>-1</v>
      </c>
      <c r="E2653" s="1">
        <f ca="1">IF(ROW()&lt;13,"",AVERAGE(OFFSET(United_States[[#This Row],[Last]],,,-12)))</f>
        <v>251.33333333333334</v>
      </c>
      <c r="F2653" s="9">
        <f t="shared" si="83"/>
        <v>-4.2372881355932203E-3</v>
      </c>
      <c r="G2653" s="16">
        <f ca="1">IF(ROW()&lt;13,"",AVERAGE(OFFSET(United_States[[#This Row],[% Change]],,,-12)))</f>
        <v>-8.1296284330833644E-4</v>
      </c>
    </row>
    <row r="2654" spans="1:7" x14ac:dyDescent="0.25">
      <c r="A2654" s="1"/>
      <c r="B2654" s="2">
        <v>43043</v>
      </c>
      <c r="C2654" s="1">
        <v>240</v>
      </c>
      <c r="D2654" s="1">
        <f t="shared" si="82"/>
        <v>5</v>
      </c>
      <c r="E2654" s="1">
        <f ca="1">IF(ROW()&lt;13,"",AVERAGE(OFFSET(United_States[[#This Row],[Last]],,,-12)))</f>
        <v>251.66666666666666</v>
      </c>
      <c r="F2654" s="9">
        <f t="shared" si="83"/>
        <v>2.1276595744680851E-2</v>
      </c>
      <c r="G2654" s="16">
        <f ca="1">IF(ROW()&lt;13,"",AVERAGE(OFFSET(United_States[[#This Row],[% Change]],,,-12)))</f>
        <v>4.3476206774204851E-3</v>
      </c>
    </row>
    <row r="2655" spans="1:7" x14ac:dyDescent="0.25">
      <c r="A2655" s="1"/>
      <c r="B2655" s="2">
        <v>43050</v>
      </c>
      <c r="C2655" s="1">
        <v>246</v>
      </c>
      <c r="D2655" s="1">
        <f t="shared" si="82"/>
        <v>6</v>
      </c>
      <c r="E2655" s="1">
        <f ca="1">IF(ROW()&lt;13,"",AVERAGE(OFFSET(United_States[[#This Row],[Last]],,,-12)))</f>
        <v>252.08333333333334</v>
      </c>
      <c r="F2655" s="9">
        <f t="shared" si="83"/>
        <v>2.5000000000000001E-2</v>
      </c>
      <c r="G2655" s="16">
        <f ca="1">IF(ROW()&lt;13,"",AVERAGE(OFFSET(United_States[[#This Row],[% Change]],,,-12)))</f>
        <v>4.6654172875899794E-3</v>
      </c>
    </row>
    <row r="2656" spans="1:7" x14ac:dyDescent="0.25">
      <c r="A2656" s="1"/>
      <c r="B2656" s="2">
        <v>43057</v>
      </c>
      <c r="C2656" s="1">
        <v>238</v>
      </c>
      <c r="D2656" s="1">
        <f t="shared" si="82"/>
        <v>-8</v>
      </c>
      <c r="E2656" s="1">
        <f ca="1">IF(ROW()&lt;13,"",AVERAGE(OFFSET(United_States[[#This Row],[Last]],,,-12)))</f>
        <v>252</v>
      </c>
      <c r="F2656" s="9">
        <f t="shared" si="83"/>
        <v>-3.2520325203252036E-2</v>
      </c>
      <c r="G2656" s="16">
        <f ca="1">IF(ROW()&lt;13,"",AVERAGE(OFFSET(United_States[[#This Row],[% Change]],,,-12)))</f>
        <v>2.6469531195458095E-3</v>
      </c>
    </row>
    <row r="2657" spans="1:7" x14ac:dyDescent="0.25">
      <c r="A2657" s="1"/>
      <c r="B2657" s="2">
        <v>43064</v>
      </c>
      <c r="C2657" s="1">
        <v>237</v>
      </c>
      <c r="D2657" s="1">
        <f t="shared" si="82"/>
        <v>-1</v>
      </c>
      <c r="E2657" s="1">
        <f ca="1">IF(ROW()&lt;13,"",AVERAGE(OFFSET(United_States[[#This Row],[Last]],,,-12)))</f>
        <v>246.83333333333334</v>
      </c>
      <c r="F2657" s="9">
        <f t="shared" si="83"/>
        <v>-4.2016806722689074E-3</v>
      </c>
      <c r="G2657" s="16">
        <f ca="1">IF(ROW()&lt;13,"",AVERAGE(OFFSET(United_States[[#This Row],[% Change]],,,-12)))</f>
        <v>-1.8623689028526808E-2</v>
      </c>
    </row>
    <row r="2658" spans="1:7" x14ac:dyDescent="0.25">
      <c r="A2658" s="1"/>
      <c r="B2658" s="2">
        <v>43071</v>
      </c>
      <c r="C2658" s="1">
        <v>235</v>
      </c>
      <c r="D2658" s="1">
        <f t="shared" si="82"/>
        <v>-2</v>
      </c>
      <c r="E2658" s="1">
        <f ca="1">IF(ROW()&lt;13,"",AVERAGE(OFFSET(United_States[[#This Row],[Last]],,,-12)))</f>
        <v>243.5</v>
      </c>
      <c r="F2658" s="9">
        <f t="shared" si="83"/>
        <v>-8.4388185654008432E-3</v>
      </c>
      <c r="G2658" s="16">
        <f ca="1">IF(ROW()&lt;13,"",AVERAGE(OFFSET(United_States[[#This Row],[% Change]],,,-12)))</f>
        <v>-1.2637960698274539E-2</v>
      </c>
    </row>
    <row r="2659" spans="1:7" x14ac:dyDescent="0.25">
      <c r="A2659" s="1"/>
      <c r="B2659" s="2">
        <v>43078</v>
      </c>
      <c r="C2659" s="1">
        <v>226</v>
      </c>
      <c r="D2659" s="1">
        <f t="shared" si="82"/>
        <v>-9</v>
      </c>
      <c r="E2659" s="1">
        <f ca="1">IF(ROW()&lt;13,"",AVERAGE(OFFSET(United_States[[#This Row],[Last]],,,-12)))</f>
        <v>240.66666666666666</v>
      </c>
      <c r="F2659" s="9">
        <f t="shared" si="83"/>
        <v>-3.8297872340425532E-2</v>
      </c>
      <c r="G2659" s="16">
        <f ca="1">IF(ROW()&lt;13,"",AVERAGE(OFFSET(United_States[[#This Row],[% Change]],,,-12)))</f>
        <v>-1.1283995514522119E-2</v>
      </c>
    </row>
    <row r="2660" spans="1:7" x14ac:dyDescent="0.25">
      <c r="A2660" s="1"/>
      <c r="B2660" s="2">
        <v>43085</v>
      </c>
      <c r="C2660" s="1">
        <v>242</v>
      </c>
      <c r="D2660" s="1">
        <f t="shared" si="82"/>
        <v>16</v>
      </c>
      <c r="E2660" s="1">
        <f ca="1">IF(ROW()&lt;13,"",AVERAGE(OFFSET(United_States[[#This Row],[Last]],,,-12)))</f>
        <v>239</v>
      </c>
      <c r="F2660" s="9">
        <f t="shared" si="83"/>
        <v>7.0796460176991149E-2</v>
      </c>
      <c r="G2660" s="16">
        <f ca="1">IF(ROW()&lt;13,"",AVERAGE(OFFSET(United_States[[#This Row],[% Change]],,,-12)))</f>
        <v>-6.025316140798498E-3</v>
      </c>
    </row>
    <row r="2661" spans="1:7" x14ac:dyDescent="0.25">
      <c r="A2661" s="1"/>
      <c r="B2661" s="2">
        <v>43092</v>
      </c>
      <c r="C2661" s="1">
        <v>242</v>
      </c>
      <c r="D2661" s="1">
        <f t="shared" si="82"/>
        <v>0</v>
      </c>
      <c r="E2661" s="1">
        <f ca="1">IF(ROW()&lt;13,"",AVERAGE(OFFSET(United_States[[#This Row],[Last]],,,-12)))</f>
        <v>237.91666666666666</v>
      </c>
      <c r="F2661" s="9">
        <f t="shared" si="83"/>
        <v>0</v>
      </c>
      <c r="G2661" s="16">
        <f ca="1">IF(ROW()&lt;13,"",AVERAGE(OFFSET(United_States[[#This Row],[% Change]],,,-12)))</f>
        <v>-3.798853036472797E-3</v>
      </c>
    </row>
    <row r="2662" spans="1:7" x14ac:dyDescent="0.25">
      <c r="A2662" s="1"/>
      <c r="B2662" s="2">
        <v>43099</v>
      </c>
      <c r="C2662" s="1">
        <v>243</v>
      </c>
      <c r="D2662" s="1">
        <f t="shared" si="82"/>
        <v>1</v>
      </c>
      <c r="E2662" s="1">
        <f ca="1">IF(ROW()&lt;13,"",AVERAGE(OFFSET(United_States[[#This Row],[Last]],,,-12)))</f>
        <v>237.66666666666666</v>
      </c>
      <c r="F2662" s="9">
        <f t="shared" si="83"/>
        <v>4.1322314049586778E-3</v>
      </c>
      <c r="G2662" s="16">
        <f ca="1">IF(ROW()&lt;13,"",AVERAGE(OFFSET(United_States[[#This Row],[% Change]],,,-12)))</f>
        <v>-5.1332394880467447E-4</v>
      </c>
    </row>
    <row r="2663" spans="1:7" x14ac:dyDescent="0.25">
      <c r="A2663" s="1"/>
      <c r="B2663" s="2">
        <v>43106</v>
      </c>
      <c r="C2663" s="1">
        <v>251</v>
      </c>
      <c r="D2663" s="1">
        <f t="shared" si="82"/>
        <v>8</v>
      </c>
      <c r="E2663" s="1">
        <f ca="1">IF(ROW()&lt;13,"",AVERAGE(OFFSET(United_States[[#This Row],[Last]],,,-12)))</f>
        <v>239.25</v>
      </c>
      <c r="F2663" s="9">
        <f t="shared" si="83"/>
        <v>3.292181069958848E-2</v>
      </c>
      <c r="G2663" s="16">
        <f ca="1">IF(ROW()&lt;13,"",AVERAGE(OFFSET(United_States[[#This Row],[% Change]],,,-12)))</f>
        <v>6.9727077016352871E-3</v>
      </c>
    </row>
    <row r="2664" spans="1:7" x14ac:dyDescent="0.25">
      <c r="A2664" s="1"/>
      <c r="B2664" s="2">
        <v>43113</v>
      </c>
      <c r="C2664" s="1">
        <v>229</v>
      </c>
      <c r="D2664" s="1">
        <f t="shared" si="82"/>
        <v>-22</v>
      </c>
      <c r="E2664" s="1">
        <f ca="1">IF(ROW()&lt;13,"",AVERAGE(OFFSET(United_States[[#This Row],[Last]],,,-12)))</f>
        <v>238.66666666666666</v>
      </c>
      <c r="F2664" s="9">
        <f t="shared" si="83"/>
        <v>-8.7649402390438252E-2</v>
      </c>
      <c r="G2664" s="16">
        <f ca="1">IF(ROW()&lt;13,"",AVERAGE(OFFSET(United_States[[#This Row],[% Change]],,,-12)))</f>
        <v>-1.7681907734299687E-3</v>
      </c>
    </row>
    <row r="2665" spans="1:7" x14ac:dyDescent="0.25">
      <c r="A2665" s="1"/>
      <c r="B2665" s="2">
        <v>43120</v>
      </c>
      <c r="C2665" s="1">
        <v>237</v>
      </c>
      <c r="D2665" s="1">
        <f t="shared" si="82"/>
        <v>8</v>
      </c>
      <c r="E2665" s="1">
        <f ca="1">IF(ROW()&lt;13,"",AVERAGE(OFFSET(United_States[[#This Row],[Last]],,,-12)))</f>
        <v>238.83333333333334</v>
      </c>
      <c r="F2665" s="9">
        <f t="shared" si="83"/>
        <v>3.4934497816593885E-2</v>
      </c>
      <c r="G2665" s="16">
        <f ca="1">IF(ROW()&lt;13,"",AVERAGE(OFFSET(United_States[[#This Row],[% Change]],,,-12)))</f>
        <v>1.4961247225856223E-3</v>
      </c>
    </row>
    <row r="2666" spans="1:7" x14ac:dyDescent="0.25">
      <c r="A2666" s="1"/>
      <c r="B2666" s="2">
        <v>43127</v>
      </c>
      <c r="C2666" s="1">
        <v>221</v>
      </c>
      <c r="D2666" s="1">
        <f t="shared" si="82"/>
        <v>-16</v>
      </c>
      <c r="E2666" s="1">
        <f ca="1">IF(ROW()&lt;13,"",AVERAGE(OFFSET(United_States[[#This Row],[Last]],,,-12)))</f>
        <v>237.25</v>
      </c>
      <c r="F2666" s="9">
        <f t="shared" si="83"/>
        <v>-6.7510548523206745E-2</v>
      </c>
      <c r="G2666" s="16">
        <f ca="1">IF(ROW()&lt;13,"",AVERAGE(OFFSET(United_States[[#This Row],[% Change]],,,-12)))</f>
        <v>-5.9028039664050097E-3</v>
      </c>
    </row>
    <row r="2667" spans="1:7" x14ac:dyDescent="0.25">
      <c r="A2667" s="1"/>
      <c r="B2667" s="2">
        <v>43134</v>
      </c>
      <c r="C2667" s="1">
        <v>221</v>
      </c>
      <c r="D2667" s="1">
        <f t="shared" si="82"/>
        <v>0</v>
      </c>
      <c r="E2667" s="1">
        <f ca="1">IF(ROW()&lt;13,"",AVERAGE(OFFSET(United_States[[#This Row],[Last]],,,-12)))</f>
        <v>235.16666666666666</v>
      </c>
      <c r="F2667" s="9">
        <f t="shared" si="83"/>
        <v>0</v>
      </c>
      <c r="G2667" s="16">
        <f ca="1">IF(ROW()&lt;13,"",AVERAGE(OFFSET(United_States[[#This Row],[% Change]],,,-12)))</f>
        <v>-7.9861372997383443E-3</v>
      </c>
    </row>
    <row r="2668" spans="1:7" x14ac:dyDescent="0.25">
      <c r="A2668" s="1"/>
      <c r="B2668" s="2">
        <v>43141</v>
      </c>
      <c r="C2668" s="1">
        <v>224</v>
      </c>
      <c r="D2668" s="1">
        <f t="shared" si="82"/>
        <v>3</v>
      </c>
      <c r="E2668" s="1">
        <f ca="1">IF(ROW()&lt;13,"",AVERAGE(OFFSET(United_States[[#This Row],[Last]],,,-12)))</f>
        <v>234</v>
      </c>
      <c r="F2668" s="9">
        <f t="shared" si="83"/>
        <v>1.3574660633484163E-2</v>
      </c>
      <c r="G2668" s="16">
        <f ca="1">IF(ROW()&lt;13,"",AVERAGE(OFFSET(United_States[[#This Row],[% Change]],,,-12)))</f>
        <v>-4.1448884800103277E-3</v>
      </c>
    </row>
    <row r="2669" spans="1:7" x14ac:dyDescent="0.25">
      <c r="A2669" s="1"/>
      <c r="B2669" s="2">
        <v>43148</v>
      </c>
      <c r="C2669" s="1">
        <v>220</v>
      </c>
      <c r="D2669" s="1">
        <f t="shared" si="82"/>
        <v>-4</v>
      </c>
      <c r="E2669" s="1">
        <f ca="1">IF(ROW()&lt;13,"",AVERAGE(OFFSET(United_States[[#This Row],[Last]],,,-12)))</f>
        <v>232.58333333333334</v>
      </c>
      <c r="F2669" s="9">
        <f t="shared" si="83"/>
        <v>-1.7857142857142856E-2</v>
      </c>
      <c r="G2669" s="16">
        <f ca="1">IF(ROW()&lt;13,"",AVERAGE(OFFSET(United_States[[#This Row],[% Change]],,,-12)))</f>
        <v>-5.2828436620831571E-3</v>
      </c>
    </row>
    <row r="2670" spans="1:7" x14ac:dyDescent="0.25">
      <c r="A2670" s="1"/>
      <c r="B2670" s="2">
        <v>43155</v>
      </c>
      <c r="C2670" s="1">
        <v>215</v>
      </c>
      <c r="D2670" s="1">
        <f t="shared" si="82"/>
        <v>-5</v>
      </c>
      <c r="E2670" s="1">
        <f ca="1">IF(ROW()&lt;13,"",AVERAGE(OFFSET(United_States[[#This Row],[Last]],,,-12)))</f>
        <v>230.91666666666666</v>
      </c>
      <c r="F2670" s="9">
        <f t="shared" si="83"/>
        <v>-2.2727272727272728E-2</v>
      </c>
      <c r="G2670" s="16">
        <f ca="1">IF(ROW()&lt;13,"",AVERAGE(OFFSET(United_States[[#This Row],[% Change]],,,-12)))</f>
        <v>-6.4735481755724801E-3</v>
      </c>
    </row>
    <row r="2671" spans="1:7" x14ac:dyDescent="0.25">
      <c r="A2671" s="1"/>
      <c r="B2671" s="2">
        <v>43162</v>
      </c>
      <c r="C2671" s="1">
        <v>226</v>
      </c>
      <c r="D2671" s="1">
        <f t="shared" si="82"/>
        <v>11</v>
      </c>
      <c r="E2671" s="1">
        <f ca="1">IF(ROW()&lt;13,"",AVERAGE(OFFSET(United_States[[#This Row],[Last]],,,-12)))</f>
        <v>230.91666666666666</v>
      </c>
      <c r="F2671" s="9">
        <f t="shared" si="83"/>
        <v>5.1162790697674418E-2</v>
      </c>
      <c r="G2671" s="16">
        <f ca="1">IF(ROW()&lt;13,"",AVERAGE(OFFSET(United_States[[#This Row],[% Change]],,,-12)))</f>
        <v>9.8150707760251595E-4</v>
      </c>
    </row>
    <row r="2672" spans="1:7" x14ac:dyDescent="0.25">
      <c r="A2672" s="1"/>
      <c r="B2672" s="2">
        <v>43169</v>
      </c>
      <c r="C2672" s="1">
        <v>223</v>
      </c>
      <c r="D2672" s="1">
        <f t="shared" si="82"/>
        <v>-3</v>
      </c>
      <c r="E2672" s="1">
        <f ca="1">IF(ROW()&lt;13,"",AVERAGE(OFFSET(United_States[[#This Row],[Last]],,,-12)))</f>
        <v>229.33333333333334</v>
      </c>
      <c r="F2672" s="9">
        <f t="shared" si="83"/>
        <v>-1.3274336283185841E-2</v>
      </c>
      <c r="G2672" s="16">
        <f ca="1">IF(ROW()&lt;13,"",AVERAGE(OFFSET(United_States[[#This Row],[% Change]],,,-12)))</f>
        <v>-6.0243926274122341E-3</v>
      </c>
    </row>
    <row r="2673" spans="1:7" x14ac:dyDescent="0.25">
      <c r="A2673" s="1"/>
      <c r="B2673" s="2">
        <v>43176</v>
      </c>
      <c r="C2673" s="1">
        <v>224</v>
      </c>
      <c r="D2673" s="1">
        <f t="shared" si="82"/>
        <v>1</v>
      </c>
      <c r="E2673" s="1">
        <f ca="1">IF(ROW()&lt;13,"",AVERAGE(OFFSET(United_States[[#This Row],[Last]],,,-12)))</f>
        <v>227.83333333333334</v>
      </c>
      <c r="F2673" s="9">
        <f t="shared" si="83"/>
        <v>4.4843049327354259E-3</v>
      </c>
      <c r="G2673" s="16">
        <f ca="1">IF(ROW()&lt;13,"",AVERAGE(OFFSET(United_States[[#This Row],[% Change]],,,-12)))</f>
        <v>-5.6507005496842823E-3</v>
      </c>
    </row>
    <row r="2674" spans="1:7" x14ac:dyDescent="0.25">
      <c r="A2674" s="1"/>
      <c r="B2674" s="2">
        <v>43183</v>
      </c>
      <c r="C2674" s="1">
        <v>220</v>
      </c>
      <c r="D2674" s="1">
        <f t="shared" si="82"/>
        <v>-4</v>
      </c>
      <c r="E2674" s="1">
        <f ca="1">IF(ROW()&lt;13,"",AVERAGE(OFFSET(United_States[[#This Row],[Last]],,,-12)))</f>
        <v>225.91666666666666</v>
      </c>
      <c r="F2674" s="9">
        <f t="shared" si="83"/>
        <v>-1.7857142857142856E-2</v>
      </c>
      <c r="G2674" s="16">
        <f ca="1">IF(ROW()&lt;13,"",AVERAGE(OFFSET(United_States[[#This Row],[% Change]],,,-12)))</f>
        <v>-7.4831484048594092E-3</v>
      </c>
    </row>
    <row r="2675" spans="1:7" x14ac:dyDescent="0.25">
      <c r="A2675" s="1"/>
      <c r="B2675" s="2">
        <v>43190</v>
      </c>
      <c r="C2675" s="1">
        <v>237</v>
      </c>
      <c r="D2675" s="1">
        <f t="shared" si="82"/>
        <v>17</v>
      </c>
      <c r="E2675" s="1">
        <f ca="1">IF(ROW()&lt;13,"",AVERAGE(OFFSET(United_States[[#This Row],[Last]],,,-12)))</f>
        <v>224.75</v>
      </c>
      <c r="F2675" s="9">
        <f t="shared" si="83"/>
        <v>7.7272727272727271E-2</v>
      </c>
      <c r="G2675" s="16">
        <f ca="1">IF(ROW()&lt;13,"",AVERAGE(OFFSET(United_States[[#This Row],[% Change]],,,-12)))</f>
        <v>-3.787238690431178E-3</v>
      </c>
    </row>
    <row r="2676" spans="1:7" x14ac:dyDescent="0.25">
      <c r="A2676" s="1"/>
      <c r="B2676" s="2">
        <v>43197</v>
      </c>
      <c r="C2676" s="1">
        <v>234</v>
      </c>
      <c r="D2676" s="1">
        <f t="shared" si="82"/>
        <v>-3</v>
      </c>
      <c r="E2676" s="1">
        <f ca="1">IF(ROW()&lt;13,"",AVERAGE(OFFSET(United_States[[#This Row],[Last]],,,-12)))</f>
        <v>225.16666666666666</v>
      </c>
      <c r="F2676" s="9">
        <f t="shared" si="83"/>
        <v>-1.2658227848101266E-2</v>
      </c>
      <c r="G2676" s="16">
        <f ca="1">IF(ROW()&lt;13,"",AVERAGE(OFFSET(United_States[[#This Row],[% Change]],,,-12)))</f>
        <v>2.4620258547635725E-3</v>
      </c>
    </row>
    <row r="2677" spans="1:7" x14ac:dyDescent="0.25">
      <c r="A2677" s="1"/>
      <c r="B2677" s="2">
        <v>43204</v>
      </c>
      <c r="C2677" s="1">
        <v>235</v>
      </c>
      <c r="D2677" s="1">
        <f t="shared" si="82"/>
        <v>1</v>
      </c>
      <c r="E2677" s="1">
        <f ca="1">IF(ROW()&lt;13,"",AVERAGE(OFFSET(United_States[[#This Row],[Last]],,,-12)))</f>
        <v>225</v>
      </c>
      <c r="F2677" s="9">
        <f t="shared" si="83"/>
        <v>4.2735042735042739E-3</v>
      </c>
      <c r="G2677" s="16">
        <f ca="1">IF(ROW()&lt;13,"",AVERAGE(OFFSET(United_States[[#This Row],[% Change]],,,-12)))</f>
        <v>-9.3056940493895651E-5</v>
      </c>
    </row>
    <row r="2678" spans="1:7" x14ac:dyDescent="0.25">
      <c r="A2678" s="1"/>
      <c r="B2678" s="2">
        <v>43211</v>
      </c>
      <c r="C2678" s="1">
        <v>207</v>
      </c>
      <c r="D2678" s="1">
        <f t="shared" si="82"/>
        <v>-28</v>
      </c>
      <c r="E2678" s="1">
        <f ca="1">IF(ROW()&lt;13,"",AVERAGE(OFFSET(United_States[[#This Row],[Last]],,,-12)))</f>
        <v>223.83333333333334</v>
      </c>
      <c r="F2678" s="9">
        <f t="shared" si="83"/>
        <v>-0.11914893617021277</v>
      </c>
      <c r="G2678" s="16">
        <f ca="1">IF(ROW()&lt;13,"",AVERAGE(OFFSET(United_States[[#This Row],[% Change]],,,-12)))</f>
        <v>-4.3962559110777314E-3</v>
      </c>
    </row>
    <row r="2679" spans="1:7" x14ac:dyDescent="0.25">
      <c r="A2679" s="1"/>
      <c r="B2679" s="2">
        <v>43218</v>
      </c>
      <c r="C2679" s="1">
        <v>212</v>
      </c>
      <c r="D2679" s="1">
        <f t="shared" si="82"/>
        <v>5</v>
      </c>
      <c r="E2679" s="1">
        <f ca="1">IF(ROW()&lt;13,"",AVERAGE(OFFSET(United_States[[#This Row],[Last]],,,-12)))</f>
        <v>223.08333333333334</v>
      </c>
      <c r="F2679" s="9">
        <f t="shared" si="83"/>
        <v>2.4154589371980676E-2</v>
      </c>
      <c r="G2679" s="16">
        <f ca="1">IF(ROW()&lt;13,"",AVERAGE(OFFSET(United_States[[#This Row],[% Change]],,,-12)))</f>
        <v>-2.3833734634126748E-3</v>
      </c>
    </row>
    <row r="2680" spans="1:7" x14ac:dyDescent="0.25">
      <c r="A2680" s="1"/>
      <c r="B2680" s="2">
        <v>43225</v>
      </c>
      <c r="C2680" s="1">
        <v>210</v>
      </c>
      <c r="D2680" s="1">
        <f t="shared" si="82"/>
        <v>-2</v>
      </c>
      <c r="E2680" s="1">
        <f ca="1">IF(ROW()&lt;13,"",AVERAGE(OFFSET(United_States[[#This Row],[Last]],,,-12)))</f>
        <v>221.91666666666666</v>
      </c>
      <c r="F2680" s="9">
        <f t="shared" si="83"/>
        <v>-9.433962264150943E-3</v>
      </c>
      <c r="G2680" s="16">
        <f ca="1">IF(ROW()&lt;13,"",AVERAGE(OFFSET(United_States[[#This Row],[% Change]],,,-12)))</f>
        <v>-4.3007587048822663E-3</v>
      </c>
    </row>
    <row r="2681" spans="1:7" x14ac:dyDescent="0.25">
      <c r="A2681" s="1"/>
      <c r="B2681" s="2">
        <v>43232</v>
      </c>
      <c r="C2681" s="1">
        <v>224</v>
      </c>
      <c r="D2681" s="1">
        <f t="shared" si="82"/>
        <v>14</v>
      </c>
      <c r="E2681" s="1">
        <f ca="1">IF(ROW()&lt;13,"",AVERAGE(OFFSET(United_States[[#This Row],[Last]],,,-12)))</f>
        <v>222.25</v>
      </c>
      <c r="F2681" s="9">
        <f t="shared" si="83"/>
        <v>6.6666666666666666E-2</v>
      </c>
      <c r="G2681" s="16">
        <f ca="1">IF(ROW()&lt;13,"",AVERAGE(OFFSET(United_States[[#This Row],[% Change]],,,-12)))</f>
        <v>2.7428920887685275E-3</v>
      </c>
    </row>
    <row r="2682" spans="1:7" x14ac:dyDescent="0.25">
      <c r="A2682" s="1"/>
      <c r="B2682" s="2">
        <v>43239</v>
      </c>
      <c r="C2682" s="1">
        <v>230</v>
      </c>
      <c r="D2682" s="1">
        <f t="shared" si="82"/>
        <v>6</v>
      </c>
      <c r="E2682" s="1">
        <f ca="1">IF(ROW()&lt;13,"",AVERAGE(OFFSET(United_States[[#This Row],[Last]],,,-12)))</f>
        <v>223.5</v>
      </c>
      <c r="F2682" s="9">
        <f t="shared" si="83"/>
        <v>2.6785714285714284E-2</v>
      </c>
      <c r="G2682" s="16">
        <f ca="1">IF(ROW()&lt;13,"",AVERAGE(OFFSET(United_States[[#This Row],[% Change]],,,-12)))</f>
        <v>6.8689743398507785E-3</v>
      </c>
    </row>
    <row r="2683" spans="1:7" x14ac:dyDescent="0.25">
      <c r="A2683" s="1"/>
      <c r="B2683" s="2">
        <v>43246</v>
      </c>
      <c r="C2683" s="1">
        <v>221</v>
      </c>
      <c r="D2683" s="1">
        <f t="shared" si="82"/>
        <v>-9</v>
      </c>
      <c r="E2683" s="1">
        <f ca="1">IF(ROW()&lt;13,"",AVERAGE(OFFSET(United_States[[#This Row],[Last]],,,-12)))</f>
        <v>223.08333333333334</v>
      </c>
      <c r="F2683" s="9">
        <f t="shared" si="83"/>
        <v>-3.9130434782608699E-2</v>
      </c>
      <c r="G2683" s="16">
        <f ca="1">IF(ROW()&lt;13,"",AVERAGE(OFFSET(United_States[[#This Row],[% Change]],,,-12)))</f>
        <v>-6.5546111683948154E-4</v>
      </c>
    </row>
    <row r="2684" spans="1:7" x14ac:dyDescent="0.25">
      <c r="A2684" s="1"/>
      <c r="B2684" s="2">
        <v>43253</v>
      </c>
      <c r="C2684" s="1">
        <v>221</v>
      </c>
      <c r="D2684" s="1">
        <f t="shared" si="82"/>
        <v>0</v>
      </c>
      <c r="E2684" s="1">
        <f ca="1">IF(ROW()&lt;13,"",AVERAGE(OFFSET(United_States[[#This Row],[Last]],,,-12)))</f>
        <v>222.91666666666666</v>
      </c>
      <c r="F2684" s="9">
        <f t="shared" si="83"/>
        <v>0</v>
      </c>
      <c r="G2684" s="16">
        <f ca="1">IF(ROW()&lt;13,"",AVERAGE(OFFSET(United_States[[#This Row],[% Change]],,,-12)))</f>
        <v>4.5073357342600463E-4</v>
      </c>
    </row>
    <row r="2685" spans="1:7" x14ac:dyDescent="0.25">
      <c r="A2685" s="1"/>
      <c r="B2685" s="2">
        <v>43260</v>
      </c>
      <c r="C2685" s="1">
        <v>218</v>
      </c>
      <c r="D2685" s="1">
        <f t="shared" si="82"/>
        <v>-3</v>
      </c>
      <c r="E2685" s="1">
        <f ca="1">IF(ROW()&lt;13,"",AVERAGE(OFFSET(United_States[[#This Row],[Last]],,,-12)))</f>
        <v>222.41666666666666</v>
      </c>
      <c r="F2685" s="9">
        <f t="shared" si="83"/>
        <v>-1.3574660633484163E-2</v>
      </c>
      <c r="G2685" s="16">
        <f ca="1">IF(ROW()&lt;13,"",AVERAGE(OFFSET(United_States[[#This Row],[% Change]],,,-12)))</f>
        <v>-1.05418022375896E-3</v>
      </c>
    </row>
    <row r="2686" spans="1:7" x14ac:dyDescent="0.25">
      <c r="A2686" s="1"/>
      <c r="B2686" s="2">
        <v>43267</v>
      </c>
      <c r="C2686" s="1">
        <v>220</v>
      </c>
      <c r="D2686" s="1">
        <f t="shared" si="82"/>
        <v>2</v>
      </c>
      <c r="E2686" s="1">
        <f ca="1">IF(ROW()&lt;13,"",AVERAGE(OFFSET(United_States[[#This Row],[Last]],,,-12)))</f>
        <v>222.41666666666666</v>
      </c>
      <c r="F2686" s="9">
        <f t="shared" si="83"/>
        <v>9.1743119266055051E-3</v>
      </c>
      <c r="G2686" s="16">
        <f ca="1">IF(ROW()&lt;13,"",AVERAGE(OFFSET(United_States[[#This Row],[% Change]],,,-12)))</f>
        <v>1.1984410082200695E-3</v>
      </c>
    </row>
    <row r="2687" spans="1:7" x14ac:dyDescent="0.25">
      <c r="A2687" s="1"/>
      <c r="B2687" s="2">
        <v>43274</v>
      </c>
      <c r="C2687" s="1">
        <v>220</v>
      </c>
      <c r="D2687" s="1">
        <f t="shared" si="82"/>
        <v>0</v>
      </c>
      <c r="E2687" s="1">
        <f ca="1">IF(ROW()&lt;13,"",AVERAGE(OFFSET(United_States[[#This Row],[Last]],,,-12)))</f>
        <v>221</v>
      </c>
      <c r="F2687" s="9">
        <f t="shared" si="83"/>
        <v>0</v>
      </c>
      <c r="G2687" s="16">
        <f ca="1">IF(ROW()&lt;13,"",AVERAGE(OFFSET(United_States[[#This Row],[% Change]],,,-12)))</f>
        <v>-5.2409529311738699E-3</v>
      </c>
    </row>
    <row r="2688" spans="1:7" x14ac:dyDescent="0.25">
      <c r="A2688" s="1"/>
      <c r="B2688" s="2">
        <v>43281</v>
      </c>
      <c r="C2688" s="1">
        <v>228</v>
      </c>
      <c r="D2688" s="1">
        <f t="shared" si="82"/>
        <v>8</v>
      </c>
      <c r="E2688" s="1">
        <f ca="1">IF(ROW()&lt;13,"",AVERAGE(OFFSET(United_States[[#This Row],[Last]],,,-12)))</f>
        <v>220.5</v>
      </c>
      <c r="F2688" s="9">
        <f t="shared" si="83"/>
        <v>3.6363636363636362E-2</v>
      </c>
      <c r="G2688" s="16">
        <f ca="1">IF(ROW()&lt;13,"",AVERAGE(OFFSET(United_States[[#This Row],[% Change]],,,-12)))</f>
        <v>-1.1557975801957346E-3</v>
      </c>
    </row>
    <row r="2689" spans="1:7" x14ac:dyDescent="0.25">
      <c r="A2689" s="1"/>
      <c r="B2689" s="2">
        <v>43288</v>
      </c>
      <c r="C2689" s="1">
        <v>215</v>
      </c>
      <c r="D2689" s="1">
        <f t="shared" si="82"/>
        <v>-13</v>
      </c>
      <c r="E2689" s="1">
        <f ca="1">IF(ROW()&lt;13,"",AVERAGE(OFFSET(United_States[[#This Row],[Last]],,,-12)))</f>
        <v>218.83333333333334</v>
      </c>
      <c r="F2689" s="9">
        <f t="shared" si="83"/>
        <v>-5.701754385964912E-2</v>
      </c>
      <c r="G2689" s="16">
        <f ca="1">IF(ROW()&lt;13,"",AVERAGE(OFFSET(United_States[[#This Row],[% Change]],,,-12)))</f>
        <v>-6.2633849246251832E-3</v>
      </c>
    </row>
    <row r="2690" spans="1:7" x14ac:dyDescent="0.25">
      <c r="A2690" s="1"/>
      <c r="B2690" s="2">
        <v>43295</v>
      </c>
      <c r="C2690" s="1">
        <v>212</v>
      </c>
      <c r="D2690" s="1">
        <f t="shared" ref="D2690:D2753" si="84">C2690-C2689</f>
        <v>-3</v>
      </c>
      <c r="E2690" s="1">
        <f ca="1">IF(ROW()&lt;13,"",AVERAGE(OFFSET(United_States[[#This Row],[Last]],,,-12)))</f>
        <v>219.25</v>
      </c>
      <c r="F2690" s="9">
        <f t="shared" ref="F2690:F2753" si="85">(C2690-C2689)/C2689</f>
        <v>-1.3953488372093023E-2</v>
      </c>
      <c r="G2690" s="16">
        <f ca="1">IF(ROW()&lt;13,"",AVERAGE(OFFSET(United_States[[#This Row],[% Change]],,,-12)))</f>
        <v>2.5029023918847954E-3</v>
      </c>
    </row>
    <row r="2691" spans="1:7" x14ac:dyDescent="0.25">
      <c r="A2691" s="1"/>
      <c r="B2691" s="2">
        <v>43302</v>
      </c>
      <c r="C2691" s="1">
        <v>220</v>
      </c>
      <c r="D2691" s="1">
        <f t="shared" si="84"/>
        <v>8</v>
      </c>
      <c r="E2691" s="1">
        <f ca="1">IF(ROW()&lt;13,"",AVERAGE(OFFSET(United_States[[#This Row],[Last]],,,-12)))</f>
        <v>219.91666666666666</v>
      </c>
      <c r="F2691" s="9">
        <f t="shared" si="85"/>
        <v>3.7735849056603772E-2</v>
      </c>
      <c r="G2691" s="16">
        <f ca="1">IF(ROW()&lt;13,"",AVERAGE(OFFSET(United_States[[#This Row],[% Change]],,,-12)))</f>
        <v>3.6346740322700539E-3</v>
      </c>
    </row>
    <row r="2692" spans="1:7" x14ac:dyDescent="0.25">
      <c r="A2692" s="1"/>
      <c r="B2692" s="2">
        <v>43309</v>
      </c>
      <c r="C2692" s="1">
        <v>218</v>
      </c>
      <c r="D2692" s="1">
        <f t="shared" si="84"/>
        <v>-2</v>
      </c>
      <c r="E2692" s="1">
        <f ca="1">IF(ROW()&lt;13,"",AVERAGE(OFFSET(United_States[[#This Row],[Last]],,,-12)))</f>
        <v>220.58333333333334</v>
      </c>
      <c r="F2692" s="9">
        <f t="shared" si="85"/>
        <v>-9.0909090909090905E-3</v>
      </c>
      <c r="G2692" s="16">
        <f ca="1">IF(ROW()&lt;13,"",AVERAGE(OFFSET(United_States[[#This Row],[% Change]],,,-12)))</f>
        <v>3.6632617967068751E-3</v>
      </c>
    </row>
    <row r="2693" spans="1:7" x14ac:dyDescent="0.25">
      <c r="A2693" s="1"/>
      <c r="B2693" s="2">
        <v>43316</v>
      </c>
      <c r="C2693" s="1">
        <v>218</v>
      </c>
      <c r="D2693" s="1">
        <f t="shared" si="84"/>
        <v>0</v>
      </c>
      <c r="E2693" s="1">
        <f ca="1">IF(ROW()&lt;13,"",AVERAGE(OFFSET(United_States[[#This Row],[Last]],,,-12)))</f>
        <v>220.08333333333334</v>
      </c>
      <c r="F2693" s="9">
        <f t="shared" si="85"/>
        <v>0</v>
      </c>
      <c r="G2693" s="16">
        <f ca="1">IF(ROW()&lt;13,"",AVERAGE(OFFSET(United_States[[#This Row],[% Change]],,,-12)))</f>
        <v>-1.8922937588486807E-3</v>
      </c>
    </row>
    <row r="2694" spans="1:7" x14ac:dyDescent="0.25">
      <c r="A2694" s="1"/>
      <c r="B2694" s="2">
        <v>43323</v>
      </c>
      <c r="C2694" s="1">
        <v>213</v>
      </c>
      <c r="D2694" s="1">
        <f t="shared" si="84"/>
        <v>-5</v>
      </c>
      <c r="E2694" s="1">
        <f ca="1">IF(ROW()&lt;13,"",AVERAGE(OFFSET(United_States[[#This Row],[Last]],,,-12)))</f>
        <v>218.66666666666666</v>
      </c>
      <c r="F2694" s="9">
        <f t="shared" si="85"/>
        <v>-2.2935779816513763E-2</v>
      </c>
      <c r="G2694" s="16">
        <f ca="1">IF(ROW()&lt;13,"",AVERAGE(OFFSET(United_States[[#This Row],[% Change]],,,-12)))</f>
        <v>-6.0357516007010182E-3</v>
      </c>
    </row>
    <row r="2695" spans="1:7" x14ac:dyDescent="0.25">
      <c r="A2695" s="1"/>
      <c r="B2695" s="2">
        <v>43330</v>
      </c>
      <c r="C2695" s="1">
        <v>216</v>
      </c>
      <c r="D2695" s="1">
        <f t="shared" si="84"/>
        <v>3</v>
      </c>
      <c r="E2695" s="1">
        <f ca="1">IF(ROW()&lt;13,"",AVERAGE(OFFSET(United_States[[#This Row],[Last]],,,-12)))</f>
        <v>218.25</v>
      </c>
      <c r="F2695" s="9">
        <f t="shared" si="85"/>
        <v>1.4084507042253521E-2</v>
      </c>
      <c r="G2695" s="16">
        <f ca="1">IF(ROW()&lt;13,"",AVERAGE(OFFSET(United_States[[#This Row],[% Change]],,,-12)))</f>
        <v>-1.6011731152958334E-3</v>
      </c>
    </row>
    <row r="2696" spans="1:7" x14ac:dyDescent="0.25">
      <c r="A2696" s="1"/>
      <c r="B2696" s="2">
        <v>43337</v>
      </c>
      <c r="C2696" s="1">
        <v>214</v>
      </c>
      <c r="D2696" s="1">
        <f t="shared" si="84"/>
        <v>-2</v>
      </c>
      <c r="E2696" s="1">
        <f ca="1">IF(ROW()&lt;13,"",AVERAGE(OFFSET(United_States[[#This Row],[Last]],,,-12)))</f>
        <v>217.66666666666666</v>
      </c>
      <c r="F2696" s="9">
        <f t="shared" si="85"/>
        <v>-9.2592592592592587E-3</v>
      </c>
      <c r="G2696" s="16">
        <f ca="1">IF(ROW()&lt;13,"",AVERAGE(OFFSET(United_States[[#This Row],[% Change]],,,-12)))</f>
        <v>-2.3727780535674381E-3</v>
      </c>
    </row>
    <row r="2697" spans="1:7" x14ac:dyDescent="0.25">
      <c r="A2697" s="1"/>
      <c r="B2697" s="2">
        <v>43344</v>
      </c>
      <c r="C2697" s="1">
        <v>210</v>
      </c>
      <c r="D2697" s="1">
        <f t="shared" si="84"/>
        <v>-4</v>
      </c>
      <c r="E2697" s="1">
        <f ca="1">IF(ROW()&lt;13,"",AVERAGE(OFFSET(United_States[[#This Row],[Last]],,,-12)))</f>
        <v>217</v>
      </c>
      <c r="F2697" s="9">
        <f t="shared" si="85"/>
        <v>-1.8691588785046728E-2</v>
      </c>
      <c r="G2697" s="16">
        <f ca="1">IF(ROW()&lt;13,"",AVERAGE(OFFSET(United_States[[#This Row],[% Change]],,,-12)))</f>
        <v>-2.7991887328643185E-3</v>
      </c>
    </row>
    <row r="2698" spans="1:7" x14ac:dyDescent="0.25">
      <c r="A2698" s="1"/>
      <c r="B2698" s="2">
        <v>43351</v>
      </c>
      <c r="C2698" s="1">
        <v>211</v>
      </c>
      <c r="D2698" s="1">
        <f t="shared" si="84"/>
        <v>1</v>
      </c>
      <c r="E2698" s="1">
        <f ca="1">IF(ROW()&lt;13,"",AVERAGE(OFFSET(United_States[[#This Row],[Last]],,,-12)))</f>
        <v>216.25</v>
      </c>
      <c r="F2698" s="9">
        <f t="shared" si="85"/>
        <v>4.7619047619047623E-3</v>
      </c>
      <c r="G2698" s="16">
        <f ca="1">IF(ROW()&lt;13,"",AVERAGE(OFFSET(United_States[[#This Row],[% Change]],,,-12)))</f>
        <v>-3.1668893299227146E-3</v>
      </c>
    </row>
    <row r="2699" spans="1:7" x14ac:dyDescent="0.25">
      <c r="A2699" s="1"/>
      <c r="B2699" s="2">
        <v>43358</v>
      </c>
      <c r="C2699" s="1">
        <v>213</v>
      </c>
      <c r="D2699" s="1">
        <f t="shared" si="84"/>
        <v>2</v>
      </c>
      <c r="E2699" s="1">
        <f ca="1">IF(ROW()&lt;13,"",AVERAGE(OFFSET(United_States[[#This Row],[Last]],,,-12)))</f>
        <v>215.66666666666666</v>
      </c>
      <c r="F2699" s="9">
        <f t="shared" si="85"/>
        <v>9.4786729857819912E-3</v>
      </c>
      <c r="G2699" s="16">
        <f ca="1">IF(ROW()&lt;13,"",AVERAGE(OFFSET(United_States[[#This Row],[% Change]],,,-12)))</f>
        <v>-2.3769999144408818E-3</v>
      </c>
    </row>
    <row r="2700" spans="1:7" x14ac:dyDescent="0.25">
      <c r="A2700" s="1"/>
      <c r="B2700" s="2">
        <v>43365</v>
      </c>
      <c r="C2700" s="1">
        <v>212</v>
      </c>
      <c r="D2700" s="1">
        <f t="shared" si="84"/>
        <v>-1</v>
      </c>
      <c r="E2700" s="1">
        <f ca="1">IF(ROW()&lt;13,"",AVERAGE(OFFSET(United_States[[#This Row],[Last]],,,-12)))</f>
        <v>214.33333333333334</v>
      </c>
      <c r="F2700" s="9">
        <f t="shared" si="85"/>
        <v>-4.6948356807511738E-3</v>
      </c>
      <c r="G2700" s="16">
        <f ca="1">IF(ROW()&lt;13,"",AVERAGE(OFFSET(United_States[[#This Row],[% Change]],,,-12)))</f>
        <v>-5.7985392514731749E-3</v>
      </c>
    </row>
    <row r="2701" spans="1:7" x14ac:dyDescent="0.25">
      <c r="A2701" s="1"/>
      <c r="B2701" s="2">
        <v>43372</v>
      </c>
      <c r="C2701" s="1">
        <v>217</v>
      </c>
      <c r="D2701" s="1">
        <f t="shared" si="84"/>
        <v>5</v>
      </c>
      <c r="E2701" s="1">
        <f ca="1">IF(ROW()&lt;13,"",AVERAGE(OFFSET(United_States[[#This Row],[Last]],,,-12)))</f>
        <v>214.5</v>
      </c>
      <c r="F2701" s="9">
        <f t="shared" si="85"/>
        <v>2.358490566037736E-2</v>
      </c>
      <c r="G2701" s="16">
        <f ca="1">IF(ROW()&lt;13,"",AVERAGE(OFFSET(United_States[[#This Row],[% Change]],,,-12)))</f>
        <v>9.1833154186236443E-4</v>
      </c>
    </row>
    <row r="2702" spans="1:7" x14ac:dyDescent="0.25">
      <c r="A2702" s="1"/>
      <c r="B2702" s="2">
        <v>43379</v>
      </c>
      <c r="C2702" s="1">
        <v>213</v>
      </c>
      <c r="D2702" s="1">
        <f t="shared" si="84"/>
        <v>-4</v>
      </c>
      <c r="E2702" s="1">
        <f ca="1">IF(ROW()&lt;13,"",AVERAGE(OFFSET(United_States[[#This Row],[Last]],,,-12)))</f>
        <v>214.58333333333334</v>
      </c>
      <c r="F2702" s="9">
        <f t="shared" si="85"/>
        <v>-1.8433179723502304E-2</v>
      </c>
      <c r="G2702" s="16">
        <f ca="1">IF(ROW()&lt;13,"",AVERAGE(OFFSET(United_States[[#This Row],[% Change]],,,-12)))</f>
        <v>5.4502392924492412E-4</v>
      </c>
    </row>
    <row r="2703" spans="1:7" x14ac:dyDescent="0.25">
      <c r="A2703" s="1"/>
      <c r="B2703" s="2">
        <v>43386</v>
      </c>
      <c r="C2703" s="1">
        <v>213</v>
      </c>
      <c r="D2703" s="1">
        <f t="shared" si="84"/>
        <v>0</v>
      </c>
      <c r="E2703" s="1">
        <f ca="1">IF(ROW()&lt;13,"",AVERAGE(OFFSET(United_States[[#This Row],[Last]],,,-12)))</f>
        <v>214</v>
      </c>
      <c r="F2703" s="9">
        <f t="shared" si="85"/>
        <v>0</v>
      </c>
      <c r="G2703" s="16">
        <f ca="1">IF(ROW()&lt;13,"",AVERAGE(OFFSET(United_States[[#This Row],[% Change]],,,-12)))</f>
        <v>-2.5996301588053902E-3</v>
      </c>
    </row>
    <row r="2704" spans="1:7" x14ac:dyDescent="0.25">
      <c r="A2704" s="1"/>
      <c r="B2704" s="2">
        <v>43393</v>
      </c>
      <c r="C2704" s="1">
        <v>219</v>
      </c>
      <c r="D2704" s="1">
        <f t="shared" si="84"/>
        <v>6</v>
      </c>
      <c r="E2704" s="1">
        <f ca="1">IF(ROW()&lt;13,"",AVERAGE(OFFSET(United_States[[#This Row],[Last]],,,-12)))</f>
        <v>214.08333333333334</v>
      </c>
      <c r="F2704" s="9">
        <f t="shared" si="85"/>
        <v>2.8169014084507043E-2</v>
      </c>
      <c r="G2704" s="16">
        <f ca="1">IF(ROW()&lt;13,"",AVERAGE(OFFSET(United_States[[#This Row],[% Change]],,,-12)))</f>
        <v>5.0536343914595451E-4</v>
      </c>
    </row>
    <row r="2705" spans="1:7" x14ac:dyDescent="0.25">
      <c r="A2705" s="1"/>
      <c r="B2705" s="2">
        <v>43400</v>
      </c>
      <c r="C2705" s="1">
        <v>217</v>
      </c>
      <c r="D2705" s="1">
        <f t="shared" si="84"/>
        <v>-2</v>
      </c>
      <c r="E2705" s="1">
        <f ca="1">IF(ROW()&lt;13,"",AVERAGE(OFFSET(United_States[[#This Row],[Last]],,,-12)))</f>
        <v>214</v>
      </c>
      <c r="F2705" s="9">
        <f t="shared" si="85"/>
        <v>-9.1324200913242004E-3</v>
      </c>
      <c r="G2705" s="16">
        <f ca="1">IF(ROW()&lt;13,"",AVERAGE(OFFSET(United_States[[#This Row],[% Change]],,,-12)))</f>
        <v>-2.5567156846439547E-4</v>
      </c>
    </row>
    <row r="2706" spans="1:7" x14ac:dyDescent="0.25">
      <c r="A2706" s="1"/>
      <c r="B2706" s="2">
        <v>43407</v>
      </c>
      <c r="C2706" s="1">
        <v>217</v>
      </c>
      <c r="D2706" s="1">
        <f t="shared" si="84"/>
        <v>0</v>
      </c>
      <c r="E2706" s="1">
        <f ca="1">IF(ROW()&lt;13,"",AVERAGE(OFFSET(United_States[[#This Row],[Last]],,,-12)))</f>
        <v>214.33333333333334</v>
      </c>
      <c r="F2706" s="9">
        <f t="shared" si="85"/>
        <v>0</v>
      </c>
      <c r="G2706" s="16">
        <f ca="1">IF(ROW()&lt;13,"",AVERAGE(OFFSET(United_States[[#This Row],[% Change]],,,-12)))</f>
        <v>1.6556434162450845E-3</v>
      </c>
    </row>
    <row r="2707" spans="1:7" x14ac:dyDescent="0.25">
      <c r="A2707" s="1"/>
      <c r="B2707" s="2">
        <v>43413</v>
      </c>
      <c r="C2707" s="1">
        <v>218</v>
      </c>
      <c r="D2707" s="1">
        <f t="shared" si="84"/>
        <v>1</v>
      </c>
      <c r="E2707" s="1">
        <f ca="1">IF(ROW()&lt;13,"",AVERAGE(OFFSET(United_States[[#This Row],[Last]],,,-12)))</f>
        <v>214.5</v>
      </c>
      <c r="F2707" s="9">
        <f t="shared" si="85"/>
        <v>4.608294930875576E-3</v>
      </c>
      <c r="G2707" s="16">
        <f ca="1">IF(ROW()&lt;13,"",AVERAGE(OFFSET(United_States[[#This Row],[% Change]],,,-12)))</f>
        <v>8.6595907363025588E-4</v>
      </c>
    </row>
    <row r="2708" spans="1:7" x14ac:dyDescent="0.25">
      <c r="A2708" s="1"/>
      <c r="B2708" s="2">
        <v>43421</v>
      </c>
      <c r="C2708" s="1">
        <v>222</v>
      </c>
      <c r="D2708" s="1">
        <f t="shared" si="84"/>
        <v>4</v>
      </c>
      <c r="E2708" s="1">
        <f ca="1">IF(ROW()&lt;13,"",AVERAGE(OFFSET(United_States[[#This Row],[Last]],,,-12)))</f>
        <v>215.16666666666666</v>
      </c>
      <c r="F2708" s="9">
        <f t="shared" si="85"/>
        <v>1.834862385321101E-2</v>
      </c>
      <c r="G2708" s="16">
        <f ca="1">IF(ROW()&lt;13,"",AVERAGE(OFFSET(United_States[[#This Row],[% Change]],,,-12)))</f>
        <v>3.1666159996694451E-3</v>
      </c>
    </row>
    <row r="2709" spans="1:7" x14ac:dyDescent="0.25">
      <c r="A2709" s="1"/>
      <c r="B2709" s="2">
        <v>43428</v>
      </c>
      <c r="C2709" s="1">
        <v>232</v>
      </c>
      <c r="D2709" s="1">
        <f t="shared" si="84"/>
        <v>10</v>
      </c>
      <c r="E2709" s="1">
        <f ca="1">IF(ROW()&lt;13,"",AVERAGE(OFFSET(United_States[[#This Row],[Last]],,,-12)))</f>
        <v>217</v>
      </c>
      <c r="F2709" s="9">
        <f t="shared" si="85"/>
        <v>4.5045045045045043E-2</v>
      </c>
      <c r="G2709" s="16">
        <f ca="1">IF(ROW()&lt;13,"",AVERAGE(OFFSET(United_States[[#This Row],[% Change]],,,-12)))</f>
        <v>8.4780021521770922E-3</v>
      </c>
    </row>
    <row r="2710" spans="1:7" x14ac:dyDescent="0.25">
      <c r="A2710" s="1"/>
      <c r="B2710" s="2">
        <v>43435</v>
      </c>
      <c r="C2710" s="1">
        <v>232</v>
      </c>
      <c r="D2710" s="1">
        <f t="shared" si="84"/>
        <v>0</v>
      </c>
      <c r="E2710" s="1">
        <f ca="1">IF(ROW()&lt;13,"",AVERAGE(OFFSET(United_States[[#This Row],[Last]],,,-12)))</f>
        <v>218.75</v>
      </c>
      <c r="F2710" s="9">
        <f t="shared" si="85"/>
        <v>0</v>
      </c>
      <c r="G2710" s="16">
        <f ca="1">IF(ROW()&lt;13,"",AVERAGE(OFFSET(United_States[[#This Row],[% Change]],,,-12)))</f>
        <v>8.0811767553516951E-3</v>
      </c>
    </row>
    <row r="2711" spans="1:7" x14ac:dyDescent="0.25">
      <c r="A2711" s="1"/>
      <c r="B2711" s="2">
        <v>43442</v>
      </c>
      <c r="C2711" s="1">
        <v>203</v>
      </c>
      <c r="D2711" s="1">
        <f t="shared" si="84"/>
        <v>-29</v>
      </c>
      <c r="E2711" s="1">
        <f ca="1">IF(ROW()&lt;13,"",AVERAGE(OFFSET(United_States[[#This Row],[Last]],,,-12)))</f>
        <v>217.91666666666666</v>
      </c>
      <c r="F2711" s="9">
        <f t="shared" si="85"/>
        <v>-0.125</v>
      </c>
      <c r="G2711" s="16">
        <f ca="1">IF(ROW()&lt;13,"",AVERAGE(OFFSET(United_States[[#This Row],[% Change]],,,-12)))</f>
        <v>-3.1253793267968038E-3</v>
      </c>
    </row>
    <row r="2712" spans="1:7" x14ac:dyDescent="0.25">
      <c r="A2712" s="1"/>
      <c r="B2712" s="2">
        <v>43449</v>
      </c>
      <c r="C2712" s="1">
        <v>216</v>
      </c>
      <c r="D2712" s="1">
        <f t="shared" si="84"/>
        <v>13</v>
      </c>
      <c r="E2712" s="1">
        <f ca="1">IF(ROW()&lt;13,"",AVERAGE(OFFSET(United_States[[#This Row],[Last]],,,-12)))</f>
        <v>218.25</v>
      </c>
      <c r="F2712" s="9">
        <f t="shared" si="85"/>
        <v>6.4039408866995079E-2</v>
      </c>
      <c r="G2712" s="16">
        <f ca="1">IF(ROW()&lt;13,"",AVERAGE(OFFSET(United_States[[#This Row],[% Change]],,,-12)))</f>
        <v>2.602474385515384E-3</v>
      </c>
    </row>
    <row r="2713" spans="1:7" x14ac:dyDescent="0.25">
      <c r="A2713" s="1"/>
      <c r="B2713" s="2">
        <v>43456</v>
      </c>
      <c r="C2713" s="1">
        <v>219</v>
      </c>
      <c r="D2713" s="1">
        <f t="shared" si="84"/>
        <v>3</v>
      </c>
      <c r="E2713" s="1">
        <f ca="1">IF(ROW()&lt;13,"",AVERAGE(OFFSET(United_States[[#This Row],[Last]],,,-12)))</f>
        <v>218.41666666666666</v>
      </c>
      <c r="F2713" s="9">
        <f t="shared" si="85"/>
        <v>1.3888888888888888E-2</v>
      </c>
      <c r="G2713" s="16">
        <f ca="1">IF(ROW()&lt;13,"",AVERAGE(OFFSET(United_States[[#This Row],[% Change]],,,-12)))</f>
        <v>1.7944729878913452E-3</v>
      </c>
    </row>
    <row r="2714" spans="1:7" x14ac:dyDescent="0.25">
      <c r="A2714" s="1"/>
      <c r="B2714" s="2">
        <v>43463</v>
      </c>
      <c r="C2714" s="1">
        <v>228</v>
      </c>
      <c r="D2714" s="1">
        <f t="shared" si="84"/>
        <v>9</v>
      </c>
      <c r="E2714" s="1">
        <f ca="1">IF(ROW()&lt;13,"",AVERAGE(OFFSET(United_States[[#This Row],[Last]],,,-12)))</f>
        <v>219.66666666666666</v>
      </c>
      <c r="F2714" s="9">
        <f t="shared" si="85"/>
        <v>4.1095890410958902E-2</v>
      </c>
      <c r="G2714" s="16">
        <f ca="1">IF(ROW()&lt;13,"",AVERAGE(OFFSET(United_States[[#This Row],[% Change]],,,-12)))</f>
        <v>6.7552288324297773E-3</v>
      </c>
    </row>
    <row r="2715" spans="1:7" x14ac:dyDescent="0.25">
      <c r="A2715" s="1"/>
      <c r="B2715" s="2">
        <v>43470</v>
      </c>
      <c r="C2715" s="1">
        <v>220</v>
      </c>
      <c r="D2715" s="1">
        <f t="shared" si="84"/>
        <v>-8</v>
      </c>
      <c r="E2715" s="1">
        <f ca="1">IF(ROW()&lt;13,"",AVERAGE(OFFSET(United_States[[#This Row],[Last]],,,-12)))</f>
        <v>220.25</v>
      </c>
      <c r="F2715" s="9">
        <f t="shared" si="85"/>
        <v>-3.5087719298245612E-2</v>
      </c>
      <c r="G2715" s="16">
        <f ca="1">IF(ROW()&lt;13,"",AVERAGE(OFFSET(United_States[[#This Row],[% Change]],,,-12)))</f>
        <v>3.8312522242426434E-3</v>
      </c>
    </row>
    <row r="2716" spans="1:7" x14ac:dyDescent="0.25">
      <c r="A2716" s="1"/>
      <c r="B2716" s="2">
        <v>43477</v>
      </c>
      <c r="C2716" s="1">
        <v>216</v>
      </c>
      <c r="D2716" s="1">
        <f t="shared" si="84"/>
        <v>-4</v>
      </c>
      <c r="E2716" s="1">
        <f ca="1">IF(ROW()&lt;13,"",AVERAGE(OFFSET(United_States[[#This Row],[Last]],,,-12)))</f>
        <v>220</v>
      </c>
      <c r="F2716" s="9">
        <f t="shared" si="85"/>
        <v>-1.8181818181818181E-2</v>
      </c>
      <c r="G2716" s="16">
        <f ca="1">IF(ROW()&lt;13,"",AVERAGE(OFFSET(United_States[[#This Row],[% Change]],,,-12)))</f>
        <v>-3.1317131284458455E-5</v>
      </c>
    </row>
    <row r="2717" spans="1:7" x14ac:dyDescent="0.25">
      <c r="A2717" s="1"/>
      <c r="B2717" s="2">
        <v>43484</v>
      </c>
      <c r="C2717" s="1">
        <v>209</v>
      </c>
      <c r="D2717" s="1">
        <f t="shared" si="84"/>
        <v>-7</v>
      </c>
      <c r="E2717" s="1">
        <f ca="1">IF(ROW()&lt;13,"",AVERAGE(OFFSET(United_States[[#This Row],[Last]],,,-12)))</f>
        <v>219.33333333333334</v>
      </c>
      <c r="F2717" s="9">
        <f t="shared" si="85"/>
        <v>-3.2407407407407406E-2</v>
      </c>
      <c r="G2717" s="16">
        <f ca="1">IF(ROW()&lt;13,"",AVERAGE(OFFSET(United_States[[#This Row],[% Change]],,,-12)))</f>
        <v>-1.9708994076247256E-3</v>
      </c>
    </row>
    <row r="2718" spans="1:7" x14ac:dyDescent="0.25">
      <c r="A2718" s="1"/>
      <c r="B2718" s="2">
        <v>43491</v>
      </c>
      <c r="C2718" s="1">
        <v>236</v>
      </c>
      <c r="D2718" s="1">
        <f t="shared" si="84"/>
        <v>27</v>
      </c>
      <c r="E2718" s="1">
        <f ca="1">IF(ROW()&lt;13,"",AVERAGE(OFFSET(United_States[[#This Row],[Last]],,,-12)))</f>
        <v>220.91666666666666</v>
      </c>
      <c r="F2718" s="9">
        <f t="shared" si="85"/>
        <v>0.12918660287081341</v>
      </c>
      <c r="G2718" s="16">
        <f ca="1">IF(ROW()&lt;13,"",AVERAGE(OFFSET(United_States[[#This Row],[% Change]],,,-12)))</f>
        <v>8.7946508316097249E-3</v>
      </c>
    </row>
    <row r="2719" spans="1:7" x14ac:dyDescent="0.25">
      <c r="A2719" s="1"/>
      <c r="B2719" s="2">
        <v>43498</v>
      </c>
      <c r="C2719" s="1">
        <v>230</v>
      </c>
      <c r="D2719" s="1">
        <f t="shared" si="84"/>
        <v>-6</v>
      </c>
      <c r="E2719" s="1">
        <f ca="1">IF(ROW()&lt;13,"",AVERAGE(OFFSET(United_States[[#This Row],[Last]],,,-12)))</f>
        <v>221.91666666666666</v>
      </c>
      <c r="F2719" s="9">
        <f t="shared" si="85"/>
        <v>-2.5423728813559324E-2</v>
      </c>
      <c r="G2719" s="16">
        <f ca="1">IF(ROW()&lt;13,"",AVERAGE(OFFSET(United_States[[#This Row],[% Change]],,,-12)))</f>
        <v>6.2919821862401507E-3</v>
      </c>
    </row>
    <row r="2720" spans="1:7" x14ac:dyDescent="0.25">
      <c r="A2720" s="1"/>
      <c r="B2720" s="2">
        <v>43505</v>
      </c>
      <c r="C2720" s="1">
        <v>228</v>
      </c>
      <c r="D2720" s="1">
        <f t="shared" si="84"/>
        <v>-2</v>
      </c>
      <c r="E2720" s="1">
        <f ca="1">IF(ROW()&lt;13,"",AVERAGE(OFFSET(United_States[[#This Row],[Last]],,,-12)))</f>
        <v>222.41666666666666</v>
      </c>
      <c r="F2720" s="9">
        <f t="shared" si="85"/>
        <v>-8.6956521739130436E-3</v>
      </c>
      <c r="G2720" s="16">
        <f ca="1">IF(ROW()&lt;13,"",AVERAGE(OFFSET(United_States[[#This Row],[% Change]],,,-12)))</f>
        <v>4.0382925173131469E-3</v>
      </c>
    </row>
    <row r="2721" spans="1:7" x14ac:dyDescent="0.25">
      <c r="A2721" s="1"/>
      <c r="B2721" s="2">
        <v>43512</v>
      </c>
      <c r="C2721" s="1">
        <v>218</v>
      </c>
      <c r="D2721" s="1">
        <f t="shared" si="84"/>
        <v>-10</v>
      </c>
      <c r="E2721" s="1">
        <f ca="1">IF(ROW()&lt;13,"",AVERAGE(OFFSET(United_States[[#This Row],[Last]],,,-12)))</f>
        <v>221.25</v>
      </c>
      <c r="F2721" s="9">
        <f t="shared" si="85"/>
        <v>-4.3859649122807015E-2</v>
      </c>
      <c r="G2721" s="16">
        <f ca="1">IF(ROW()&lt;13,"",AVERAGE(OFFSET(United_States[[#This Row],[% Change]],,,-12)))</f>
        <v>-3.370431996674526E-3</v>
      </c>
    </row>
    <row r="2722" spans="1:7" x14ac:dyDescent="0.25">
      <c r="A2722" s="1"/>
      <c r="B2722" s="2">
        <v>43519</v>
      </c>
      <c r="C2722" s="1">
        <v>224</v>
      </c>
      <c r="D2722" s="1">
        <f t="shared" si="84"/>
        <v>6</v>
      </c>
      <c r="E2722" s="1">
        <f ca="1">IF(ROW()&lt;13,"",AVERAGE(OFFSET(United_States[[#This Row],[Last]],,,-12)))</f>
        <v>220.58333333333334</v>
      </c>
      <c r="F2722" s="9">
        <f t="shared" si="85"/>
        <v>2.7522935779816515E-2</v>
      </c>
      <c r="G2722" s="16">
        <f ca="1">IF(ROW()&lt;13,"",AVERAGE(OFFSET(United_States[[#This Row],[% Change]],,,-12)))</f>
        <v>-1.0768540150231497E-3</v>
      </c>
    </row>
    <row r="2723" spans="1:7" x14ac:dyDescent="0.25">
      <c r="A2723" s="1"/>
      <c r="B2723" s="2">
        <v>43526</v>
      </c>
      <c r="C2723" s="1">
        <v>220</v>
      </c>
      <c r="D2723" s="1">
        <f t="shared" si="84"/>
        <v>-4</v>
      </c>
      <c r="E2723" s="1">
        <f ca="1">IF(ROW()&lt;13,"",AVERAGE(OFFSET(United_States[[#This Row],[Last]],,,-12)))</f>
        <v>222</v>
      </c>
      <c r="F2723" s="9">
        <f t="shared" si="85"/>
        <v>-1.7857142857142856E-2</v>
      </c>
      <c r="G2723" s="16">
        <f ca="1">IF(ROW()&lt;13,"",AVERAGE(OFFSET(United_States[[#This Row],[% Change]],,,-12)))</f>
        <v>7.8517174135482801E-3</v>
      </c>
    </row>
    <row r="2724" spans="1:7" x14ac:dyDescent="0.25">
      <c r="A2724" s="1"/>
      <c r="B2724" s="2">
        <v>43533</v>
      </c>
      <c r="C2724" s="1">
        <v>224</v>
      </c>
      <c r="D2724" s="1">
        <f t="shared" si="84"/>
        <v>4</v>
      </c>
      <c r="E2724" s="1">
        <f ca="1">IF(ROW()&lt;13,"",AVERAGE(OFFSET(United_States[[#This Row],[Last]],,,-12)))</f>
        <v>222.66666666666666</v>
      </c>
      <c r="F2724" s="9">
        <f t="shared" si="85"/>
        <v>1.8181818181818181E-2</v>
      </c>
      <c r="G2724" s="16">
        <f ca="1">IF(ROW()&lt;13,"",AVERAGE(OFFSET(United_States[[#This Row],[% Change]],,,-12)))</f>
        <v>4.0302515231168705E-3</v>
      </c>
    </row>
    <row r="2725" spans="1:7" x14ac:dyDescent="0.25">
      <c r="A2725" s="1"/>
      <c r="B2725" s="2">
        <v>43540</v>
      </c>
      <c r="C2725" s="1">
        <v>219</v>
      </c>
      <c r="D2725" s="1">
        <f t="shared" si="84"/>
        <v>-5</v>
      </c>
      <c r="E2725" s="1">
        <f ca="1">IF(ROW()&lt;13,"",AVERAGE(OFFSET(United_States[[#This Row],[Last]],,,-12)))</f>
        <v>222.66666666666666</v>
      </c>
      <c r="F2725" s="9">
        <f t="shared" si="85"/>
        <v>-2.2321428571428572E-2</v>
      </c>
      <c r="G2725" s="16">
        <f ca="1">IF(ROW()&lt;13,"",AVERAGE(OFFSET(United_States[[#This Row],[% Change]],,,-12)))</f>
        <v>1.0127250680904162E-3</v>
      </c>
    </row>
    <row r="2726" spans="1:7" x14ac:dyDescent="0.25">
      <c r="A2726" s="1"/>
      <c r="B2726" s="2">
        <v>43547</v>
      </c>
      <c r="C2726" s="1">
        <v>215</v>
      </c>
      <c r="D2726" s="1">
        <f t="shared" si="84"/>
        <v>-4</v>
      </c>
      <c r="E2726" s="1">
        <f ca="1">IF(ROW()&lt;13,"",AVERAGE(OFFSET(United_States[[#This Row],[Last]],,,-12)))</f>
        <v>221.58333333333334</v>
      </c>
      <c r="F2726" s="9">
        <f t="shared" si="85"/>
        <v>-1.8264840182648401E-2</v>
      </c>
      <c r="G2726" s="16">
        <f ca="1">IF(ROW()&lt;13,"",AVERAGE(OFFSET(United_States[[#This Row],[% Change]],,,-12)))</f>
        <v>-3.9340024813768583E-3</v>
      </c>
    </row>
    <row r="2727" spans="1:7" x14ac:dyDescent="0.25">
      <c r="A2727" s="1"/>
      <c r="B2727" s="2">
        <v>43554</v>
      </c>
      <c r="C2727" s="1">
        <v>211</v>
      </c>
      <c r="D2727" s="1">
        <f t="shared" si="84"/>
        <v>-4</v>
      </c>
      <c r="E2727" s="1">
        <f ca="1">IF(ROW()&lt;13,"",AVERAGE(OFFSET(United_States[[#This Row],[Last]],,,-12)))</f>
        <v>220.83333333333334</v>
      </c>
      <c r="F2727" s="9">
        <f t="shared" si="85"/>
        <v>-1.8604651162790697E-2</v>
      </c>
      <c r="G2727" s="16">
        <f ca="1">IF(ROW()&lt;13,"",AVERAGE(OFFSET(United_States[[#This Row],[% Change]],,,-12)))</f>
        <v>-2.5604134700889492E-3</v>
      </c>
    </row>
    <row r="2728" spans="1:7" x14ac:dyDescent="0.25">
      <c r="A2728" s="1"/>
      <c r="B2728" s="2">
        <v>43561</v>
      </c>
      <c r="C2728" s="1">
        <v>203</v>
      </c>
      <c r="D2728" s="1">
        <f t="shared" si="84"/>
        <v>-8</v>
      </c>
      <c r="E2728" s="1">
        <f ca="1">IF(ROW()&lt;13,"",AVERAGE(OFFSET(United_States[[#This Row],[Last]],,,-12)))</f>
        <v>219.75</v>
      </c>
      <c r="F2728" s="9">
        <f t="shared" si="85"/>
        <v>-3.7914691943127965E-2</v>
      </c>
      <c r="G2728" s="16">
        <f ca="1">IF(ROW()&lt;13,"",AVERAGE(OFFSET(United_States[[#This Row],[% Change]],,,-12)))</f>
        <v>-4.2048196168647661E-3</v>
      </c>
    </row>
    <row r="2729" spans="1:7" x14ac:dyDescent="0.25">
      <c r="A2729" s="1"/>
      <c r="B2729" s="2">
        <v>43568</v>
      </c>
      <c r="C2729" s="1">
        <v>203</v>
      </c>
      <c r="D2729" s="1">
        <f t="shared" si="84"/>
        <v>0</v>
      </c>
      <c r="E2729" s="1">
        <f ca="1">IF(ROW()&lt;13,"",AVERAGE(OFFSET(United_States[[#This Row],[Last]],,,-12)))</f>
        <v>219.25</v>
      </c>
      <c r="F2729" s="9">
        <f t="shared" si="85"/>
        <v>0</v>
      </c>
      <c r="G2729" s="16">
        <f ca="1">IF(ROW()&lt;13,"",AVERAGE(OFFSET(United_States[[#This Row],[% Change]],,,-12)))</f>
        <v>-1.5042023329141483E-3</v>
      </c>
    </row>
    <row r="2730" spans="1:7" x14ac:dyDescent="0.25">
      <c r="A2730" s="1"/>
      <c r="B2730" s="2">
        <v>43575</v>
      </c>
      <c r="C2730" s="1">
        <v>226</v>
      </c>
      <c r="D2730" s="1">
        <f t="shared" si="84"/>
        <v>23</v>
      </c>
      <c r="E2730" s="1">
        <f ca="1">IF(ROW()&lt;13,"",AVERAGE(OFFSET(United_States[[#This Row],[Last]],,,-12)))</f>
        <v>218.41666666666666</v>
      </c>
      <c r="F2730" s="9">
        <f t="shared" si="85"/>
        <v>0.11330049261083744</v>
      </c>
      <c r="G2730" s="16">
        <f ca="1">IF(ROW()&lt;13,"",AVERAGE(OFFSET(United_States[[#This Row],[% Change]],,,-12)))</f>
        <v>-2.8280448545788101E-3</v>
      </c>
    </row>
    <row r="2731" spans="1:7" x14ac:dyDescent="0.25">
      <c r="A2731" s="1"/>
      <c r="B2731" s="2">
        <v>43582</v>
      </c>
      <c r="C2731" s="1">
        <v>230</v>
      </c>
      <c r="D2731" s="1">
        <f t="shared" si="84"/>
        <v>4</v>
      </c>
      <c r="E2731" s="1">
        <f ca="1">IF(ROW()&lt;13,"",AVERAGE(OFFSET(United_States[[#This Row],[Last]],,,-12)))</f>
        <v>218.41666666666666</v>
      </c>
      <c r="F2731" s="9">
        <f t="shared" si="85"/>
        <v>1.7699115044247787E-2</v>
      </c>
      <c r="G2731" s="16">
        <f ca="1">IF(ROW()&lt;13,"",AVERAGE(OFFSET(United_States[[#This Row],[% Change]],,,-12)))</f>
        <v>7.655254669051148E-4</v>
      </c>
    </row>
    <row r="2732" spans="1:7" x14ac:dyDescent="0.25">
      <c r="A2732" s="1"/>
      <c r="B2732" s="2">
        <v>43589</v>
      </c>
      <c r="C2732" s="1">
        <v>225</v>
      </c>
      <c r="D2732" s="1">
        <f t="shared" si="84"/>
        <v>-5</v>
      </c>
      <c r="E2732" s="1">
        <f ca="1">IF(ROW()&lt;13,"",AVERAGE(OFFSET(United_States[[#This Row],[Last]],,,-12)))</f>
        <v>218.16666666666666</v>
      </c>
      <c r="F2732" s="9">
        <f t="shared" si="85"/>
        <v>-2.1739130434782608E-2</v>
      </c>
      <c r="G2732" s="16">
        <f ca="1">IF(ROW()&lt;13,"",AVERAGE(OFFSET(United_States[[#This Row],[% Change]],,,-12)))</f>
        <v>-3.2143105483401629E-4</v>
      </c>
    </row>
    <row r="2733" spans="1:7" x14ac:dyDescent="0.25">
      <c r="A2733" s="1"/>
      <c r="B2733" s="2">
        <v>43596</v>
      </c>
      <c r="C2733" s="1">
        <v>217</v>
      </c>
      <c r="D2733" s="1">
        <f t="shared" si="84"/>
        <v>-8</v>
      </c>
      <c r="E2733" s="1">
        <f ca="1">IF(ROW()&lt;13,"",AVERAGE(OFFSET(United_States[[#This Row],[Last]],,,-12)))</f>
        <v>218.08333333333334</v>
      </c>
      <c r="F2733" s="9">
        <f t="shared" si="85"/>
        <v>-3.5555555555555556E-2</v>
      </c>
      <c r="G2733" s="16">
        <f ca="1">IF(ROW()&lt;13,"",AVERAGE(OFFSET(United_States[[#This Row],[% Change]],,,-12)))</f>
        <v>3.7057674243693865E-4</v>
      </c>
    </row>
    <row r="2734" spans="1:7" x14ac:dyDescent="0.25">
      <c r="A2734" s="1"/>
      <c r="B2734" s="2">
        <v>43603</v>
      </c>
      <c r="C2734" s="1">
        <v>213</v>
      </c>
      <c r="D2734" s="1">
        <f t="shared" si="84"/>
        <v>-4</v>
      </c>
      <c r="E2734" s="1">
        <f ca="1">IF(ROW()&lt;13,"",AVERAGE(OFFSET(United_States[[#This Row],[Last]],,,-12)))</f>
        <v>217.16666666666666</v>
      </c>
      <c r="F2734" s="9">
        <f t="shared" si="85"/>
        <v>-1.8433179723502304E-2</v>
      </c>
      <c r="G2734" s="16">
        <f ca="1">IF(ROW()&lt;13,"",AVERAGE(OFFSET(United_States[[#This Row],[% Change]],,,-12)))</f>
        <v>-3.4590995495062961E-3</v>
      </c>
    </row>
    <row r="2735" spans="1:7" x14ac:dyDescent="0.25">
      <c r="A2735" s="1"/>
      <c r="B2735" s="2">
        <v>43610</v>
      </c>
      <c r="C2735" s="1">
        <v>218</v>
      </c>
      <c r="D2735" s="1">
        <f t="shared" si="84"/>
        <v>5</v>
      </c>
      <c r="E2735" s="1">
        <f ca="1">IF(ROW()&lt;13,"",AVERAGE(OFFSET(United_States[[#This Row],[Last]],,,-12)))</f>
        <v>217</v>
      </c>
      <c r="F2735" s="9">
        <f t="shared" si="85"/>
        <v>2.3474178403755867E-2</v>
      </c>
      <c r="G2735" s="16">
        <f ca="1">IF(ROW()&lt;13,"",AVERAGE(OFFSET(United_States[[#This Row],[% Change]],,,-12)))</f>
        <v>-1.4822777764735411E-5</v>
      </c>
    </row>
    <row r="2736" spans="1:7" x14ac:dyDescent="0.25">
      <c r="A2736" s="1"/>
      <c r="B2736" s="2">
        <v>43617</v>
      </c>
      <c r="C2736" s="1">
        <v>220</v>
      </c>
      <c r="D2736" s="1">
        <f t="shared" si="84"/>
        <v>2</v>
      </c>
      <c r="E2736" s="1">
        <f ca="1">IF(ROW()&lt;13,"",AVERAGE(OFFSET(United_States[[#This Row],[Last]],,,-12)))</f>
        <v>216.66666666666666</v>
      </c>
      <c r="F2736" s="9">
        <f t="shared" si="85"/>
        <v>9.1743119266055051E-3</v>
      </c>
      <c r="G2736" s="16">
        <f ca="1">IF(ROW()&lt;13,"",AVERAGE(OFFSET(United_States[[#This Row],[% Change]],,,-12)))</f>
        <v>-7.6544829903245869E-4</v>
      </c>
    </row>
    <row r="2737" spans="1:7" x14ac:dyDescent="0.25">
      <c r="A2737" s="1"/>
      <c r="B2737" s="2">
        <v>43624</v>
      </c>
      <c r="C2737" s="1">
        <v>220</v>
      </c>
      <c r="D2737" s="1">
        <f t="shared" si="84"/>
        <v>0</v>
      </c>
      <c r="E2737" s="1">
        <f ca="1">IF(ROW()&lt;13,"",AVERAGE(OFFSET(United_States[[#This Row],[Last]],,,-12)))</f>
        <v>216.75</v>
      </c>
      <c r="F2737" s="9">
        <f t="shared" si="85"/>
        <v>0</v>
      </c>
      <c r="G2737" s="16">
        <f ca="1">IF(ROW()&lt;13,"",AVERAGE(OFFSET(United_States[[#This Row],[% Change]],,,-12)))</f>
        <v>1.094670748586589E-3</v>
      </c>
    </row>
    <row r="2738" spans="1:7" x14ac:dyDescent="0.25">
      <c r="A2738" s="1"/>
      <c r="B2738" s="2">
        <v>43631</v>
      </c>
      <c r="C2738" s="1">
        <v>219</v>
      </c>
      <c r="D2738" s="1">
        <f t="shared" si="84"/>
        <v>-1</v>
      </c>
      <c r="E2738" s="1">
        <f ca="1">IF(ROW()&lt;13,"",AVERAGE(OFFSET(United_States[[#This Row],[Last]],,,-12)))</f>
        <v>217.08333333333334</v>
      </c>
      <c r="F2738" s="9">
        <f t="shared" si="85"/>
        <v>-4.5454545454545452E-3</v>
      </c>
      <c r="G2738" s="16">
        <f ca="1">IF(ROW()&lt;13,"",AVERAGE(OFFSET(United_States[[#This Row],[% Change]],,,-12)))</f>
        <v>2.2379528850194098E-3</v>
      </c>
    </row>
    <row r="2739" spans="1:7" x14ac:dyDescent="0.25">
      <c r="A2739" s="1"/>
      <c r="B2739" s="2">
        <v>43638</v>
      </c>
      <c r="C2739" s="1">
        <v>224</v>
      </c>
      <c r="D2739" s="1">
        <f t="shared" si="84"/>
        <v>5</v>
      </c>
      <c r="E2739" s="1">
        <f ca="1">IF(ROW()&lt;13,"",AVERAGE(OFFSET(United_States[[#This Row],[Last]],,,-12)))</f>
        <v>218.16666666666666</v>
      </c>
      <c r="F2739" s="9">
        <f t="shared" si="85"/>
        <v>2.2831050228310501E-2</v>
      </c>
      <c r="G2739" s="16">
        <f ca="1">IF(ROW()&lt;13,"",AVERAGE(OFFSET(United_States[[#This Row],[% Change]],,,-12)))</f>
        <v>5.6909280009445097E-3</v>
      </c>
    </row>
    <row r="2740" spans="1:7" x14ac:dyDescent="0.25">
      <c r="A2740" s="1"/>
      <c r="B2740" s="2">
        <v>43645</v>
      </c>
      <c r="C2740" s="1">
        <v>222</v>
      </c>
      <c r="D2740" s="1">
        <f t="shared" si="84"/>
        <v>-2</v>
      </c>
      <c r="E2740" s="1">
        <f ca="1">IF(ROW()&lt;13,"",AVERAGE(OFFSET(United_States[[#This Row],[Last]],,,-12)))</f>
        <v>219.75</v>
      </c>
      <c r="F2740" s="9">
        <f t="shared" si="85"/>
        <v>-8.9285714285714281E-3</v>
      </c>
      <c r="G2740" s="16">
        <f ca="1">IF(ROW()&lt;13,"",AVERAGE(OFFSET(United_States[[#This Row],[% Change]],,,-12)))</f>
        <v>8.1064380438242226E-3</v>
      </c>
    </row>
    <row r="2741" spans="1:7" x14ac:dyDescent="0.25">
      <c r="A2741" s="1"/>
      <c r="B2741" s="2">
        <v>43652</v>
      </c>
      <c r="C2741" s="1">
        <v>211</v>
      </c>
      <c r="D2741" s="1">
        <f t="shared" si="84"/>
        <v>-11</v>
      </c>
      <c r="E2741" s="1">
        <f ca="1">IF(ROW()&lt;13,"",AVERAGE(OFFSET(United_States[[#This Row],[Last]],,,-12)))</f>
        <v>220.41666666666666</v>
      </c>
      <c r="F2741" s="9">
        <f t="shared" si="85"/>
        <v>-4.954954954954955E-2</v>
      </c>
      <c r="G2741" s="16">
        <f ca="1">IF(ROW()&lt;13,"",AVERAGE(OFFSET(United_States[[#This Row],[% Change]],,,-12)))</f>
        <v>3.9773089146950937E-3</v>
      </c>
    </row>
    <row r="2742" spans="1:7" x14ac:dyDescent="0.25">
      <c r="A2742" s="1"/>
      <c r="B2742" s="2">
        <v>43659</v>
      </c>
      <c r="C2742" s="1">
        <v>217</v>
      </c>
      <c r="D2742" s="1">
        <f t="shared" si="84"/>
        <v>6</v>
      </c>
      <c r="E2742" s="1">
        <f ca="1">IF(ROW()&lt;13,"",AVERAGE(OFFSET(United_States[[#This Row],[Last]],,,-12)))</f>
        <v>219.66666666666666</v>
      </c>
      <c r="F2742" s="9">
        <f t="shared" si="85"/>
        <v>2.843601895734597E-2</v>
      </c>
      <c r="G2742" s="16">
        <f ca="1">IF(ROW()&lt;13,"",AVERAGE(OFFSET(United_States[[#This Row],[% Change]],,,-12)))</f>
        <v>-3.0947305564291961E-3</v>
      </c>
    </row>
    <row r="2743" spans="1:7" x14ac:dyDescent="0.25">
      <c r="A2743" s="1"/>
      <c r="B2743" s="2">
        <v>43666</v>
      </c>
      <c r="C2743" s="1">
        <v>211</v>
      </c>
      <c r="D2743" s="1">
        <f t="shared" si="84"/>
        <v>-6</v>
      </c>
      <c r="E2743" s="1">
        <f ca="1">IF(ROW()&lt;13,"",AVERAGE(OFFSET(United_States[[#This Row],[Last]],,,-12)))</f>
        <v>218.08333333333334</v>
      </c>
      <c r="F2743" s="9">
        <f t="shared" si="85"/>
        <v>-2.7649769585253458E-2</v>
      </c>
      <c r="G2743" s="16">
        <f ca="1">IF(ROW()&lt;13,"",AVERAGE(OFFSET(United_States[[#This Row],[% Change]],,,-12)))</f>
        <v>-6.8738042755543015E-3</v>
      </c>
    </row>
    <row r="2744" spans="1:7" x14ac:dyDescent="0.25">
      <c r="A2744" s="1"/>
      <c r="B2744" s="2">
        <v>43673</v>
      </c>
      <c r="C2744" s="1">
        <v>216</v>
      </c>
      <c r="D2744" s="1">
        <f t="shared" si="84"/>
        <v>5</v>
      </c>
      <c r="E2744" s="1">
        <f ca="1">IF(ROW()&lt;13,"",AVERAGE(OFFSET(United_States[[#This Row],[Last]],,,-12)))</f>
        <v>217.33333333333334</v>
      </c>
      <c r="F2744" s="9">
        <f t="shared" si="85"/>
        <v>2.3696682464454975E-2</v>
      </c>
      <c r="G2744" s="16">
        <f ca="1">IF(ROW()&lt;13,"",AVERAGE(OFFSET(United_States[[#This Row],[% Change]],,,-12)))</f>
        <v>-3.0874865339511684E-3</v>
      </c>
    </row>
    <row r="2745" spans="1:7" x14ac:dyDescent="0.25">
      <c r="A2745" s="1"/>
      <c r="B2745" s="2">
        <v>43680</v>
      </c>
      <c r="C2745" s="1">
        <v>214</v>
      </c>
      <c r="D2745" s="1">
        <f t="shared" si="84"/>
        <v>-2</v>
      </c>
      <c r="E2745" s="1">
        <f ca="1">IF(ROW()&lt;13,"",AVERAGE(OFFSET(United_States[[#This Row],[Last]],,,-12)))</f>
        <v>217.08333333333334</v>
      </c>
      <c r="F2745" s="9">
        <f t="shared" si="85"/>
        <v>-9.2592592592592587E-3</v>
      </c>
      <c r="G2745" s="16">
        <f ca="1">IF(ROW()&lt;13,"",AVERAGE(OFFSET(United_States[[#This Row],[% Change]],,,-12)))</f>
        <v>-8.9612850925981037E-4</v>
      </c>
    </row>
    <row r="2746" spans="1:7" x14ac:dyDescent="0.25">
      <c r="A2746" s="1"/>
      <c r="B2746" s="2">
        <v>43687</v>
      </c>
      <c r="C2746" s="1">
        <v>218</v>
      </c>
      <c r="D2746" s="1">
        <f t="shared" si="84"/>
        <v>4</v>
      </c>
      <c r="E2746" s="1">
        <f ca="1">IF(ROW()&lt;13,"",AVERAGE(OFFSET(United_States[[#This Row],[Last]],,,-12)))</f>
        <v>217.5</v>
      </c>
      <c r="F2746" s="9">
        <f t="shared" si="85"/>
        <v>1.8691588785046728E-2</v>
      </c>
      <c r="G2746" s="16">
        <f ca="1">IF(ROW()&lt;13,"",AVERAGE(OFFSET(United_States[[#This Row],[% Change]],,,-12)))</f>
        <v>2.1976021997859416E-3</v>
      </c>
    </row>
    <row r="2747" spans="1:7" x14ac:dyDescent="0.25">
      <c r="A2747" s="1"/>
      <c r="B2747" s="2">
        <v>43694</v>
      </c>
      <c r="C2747" s="1">
        <v>215</v>
      </c>
      <c r="D2747" s="1">
        <f t="shared" si="84"/>
        <v>-3</v>
      </c>
      <c r="E2747" s="1">
        <f ca="1">IF(ROW()&lt;13,"",AVERAGE(OFFSET(United_States[[#This Row],[Last]],,,-12)))</f>
        <v>217.25</v>
      </c>
      <c r="F2747" s="9">
        <f t="shared" si="85"/>
        <v>-1.3761467889908258E-2</v>
      </c>
      <c r="G2747" s="16">
        <f ca="1">IF(ROW()&lt;13,"",AVERAGE(OFFSET(United_States[[#This Row],[% Change]],,,-12)))</f>
        <v>-9.0536832468606843E-4</v>
      </c>
    </row>
    <row r="2748" spans="1:7" x14ac:dyDescent="0.25">
      <c r="A2748" s="1"/>
      <c r="B2748" s="2">
        <v>43701</v>
      </c>
      <c r="C2748" s="1">
        <v>215</v>
      </c>
      <c r="D2748" s="1">
        <f t="shared" si="84"/>
        <v>0</v>
      </c>
      <c r="E2748" s="1">
        <f ca="1">IF(ROW()&lt;13,"",AVERAGE(OFFSET(United_States[[#This Row],[Last]],,,-12)))</f>
        <v>216.83333333333334</v>
      </c>
      <c r="F2748" s="9">
        <f t="shared" si="85"/>
        <v>0</v>
      </c>
      <c r="G2748" s="16">
        <f ca="1">IF(ROW()&lt;13,"",AVERAGE(OFFSET(United_States[[#This Row],[% Change]],,,-12)))</f>
        <v>-1.6698943185698607E-3</v>
      </c>
    </row>
    <row r="2749" spans="1:7" x14ac:dyDescent="0.25">
      <c r="A2749" s="1"/>
      <c r="B2749" s="2">
        <v>43708</v>
      </c>
      <c r="C2749" s="1">
        <v>219</v>
      </c>
      <c r="D2749" s="1">
        <f t="shared" si="84"/>
        <v>4</v>
      </c>
      <c r="E2749" s="1">
        <f ca="1">IF(ROW()&lt;13,"",AVERAGE(OFFSET(United_States[[#This Row],[Last]],,,-12)))</f>
        <v>216.75</v>
      </c>
      <c r="F2749" s="9">
        <f t="shared" si="85"/>
        <v>1.8604651162790697E-2</v>
      </c>
      <c r="G2749" s="16">
        <f ca="1">IF(ROW()&lt;13,"",AVERAGE(OFFSET(United_States[[#This Row],[% Change]],,,-12)))</f>
        <v>-1.1950672167063599E-4</v>
      </c>
    </row>
    <row r="2750" spans="1:7" x14ac:dyDescent="0.25">
      <c r="A2750" s="1"/>
      <c r="B2750" s="2">
        <v>43715</v>
      </c>
      <c r="C2750" s="1">
        <v>208</v>
      </c>
      <c r="D2750" s="1">
        <f t="shared" si="84"/>
        <v>-11</v>
      </c>
      <c r="E2750" s="1">
        <f ca="1">IF(ROW()&lt;13,"",AVERAGE(OFFSET(United_States[[#This Row],[Last]],,,-12)))</f>
        <v>215.83333333333334</v>
      </c>
      <c r="F2750" s="9">
        <f t="shared" si="85"/>
        <v>-5.0228310502283102E-2</v>
      </c>
      <c r="G2750" s="16">
        <f ca="1">IF(ROW()&lt;13,"",AVERAGE(OFFSET(United_States[[#This Row],[% Change]],,,-12)))</f>
        <v>-3.9264113847396823E-3</v>
      </c>
    </row>
    <row r="2751" spans="1:7" x14ac:dyDescent="0.25">
      <c r="A2751" s="1"/>
      <c r="B2751" s="2">
        <v>43722</v>
      </c>
      <c r="C2751" s="1">
        <v>211</v>
      </c>
      <c r="D2751" s="1">
        <f t="shared" si="84"/>
        <v>3</v>
      </c>
      <c r="E2751" s="1">
        <f ca="1">IF(ROW()&lt;13,"",AVERAGE(OFFSET(United_States[[#This Row],[Last]],,,-12)))</f>
        <v>214.75</v>
      </c>
      <c r="F2751" s="9">
        <f t="shared" si="85"/>
        <v>1.4423076923076924E-2</v>
      </c>
      <c r="G2751" s="16">
        <f ca="1">IF(ROW()&lt;13,"",AVERAGE(OFFSET(United_States[[#This Row],[% Change]],,,-12)))</f>
        <v>-4.6270758268424804E-3</v>
      </c>
    </row>
    <row r="2752" spans="1:7" x14ac:dyDescent="0.25">
      <c r="A2752" s="1"/>
      <c r="B2752" s="2">
        <v>43729</v>
      </c>
      <c r="C2752" s="1">
        <v>215</v>
      </c>
      <c r="D2752" s="1">
        <f t="shared" si="84"/>
        <v>4</v>
      </c>
      <c r="E2752" s="1">
        <f ca="1">IF(ROW()&lt;13,"",AVERAGE(OFFSET(United_States[[#This Row],[Last]],,,-12)))</f>
        <v>214.16666666666666</v>
      </c>
      <c r="F2752" s="9">
        <f t="shared" si="85"/>
        <v>1.8957345971563982E-2</v>
      </c>
      <c r="G2752" s="16">
        <f ca="1">IF(ROW()&lt;13,"",AVERAGE(OFFSET(United_States[[#This Row],[% Change]],,,-12)))</f>
        <v>-2.303249376831195E-3</v>
      </c>
    </row>
    <row r="2753" spans="1:7" x14ac:dyDescent="0.25">
      <c r="A2753" s="1"/>
      <c r="B2753" s="2">
        <v>43736</v>
      </c>
      <c r="C2753" s="1">
        <v>218</v>
      </c>
      <c r="D2753" s="1">
        <f t="shared" si="84"/>
        <v>3</v>
      </c>
      <c r="E2753" s="1">
        <f ca="1">IF(ROW()&lt;13,"",AVERAGE(OFFSET(United_States[[#This Row],[Last]],,,-12)))</f>
        <v>214.75</v>
      </c>
      <c r="F2753" s="9">
        <f t="shared" si="85"/>
        <v>1.3953488372093023E-2</v>
      </c>
      <c r="G2753" s="16">
        <f ca="1">IF(ROW()&lt;13,"",AVERAGE(OFFSET(United_States[[#This Row],[% Change]],,,-12)))</f>
        <v>2.988670449972352E-3</v>
      </c>
    </row>
    <row r="2754" spans="1:7" x14ac:dyDescent="0.25">
      <c r="A2754" s="1"/>
      <c r="B2754" s="2">
        <v>43743</v>
      </c>
      <c r="C2754" s="1">
        <v>212</v>
      </c>
      <c r="D2754" s="1">
        <f t="shared" ref="D2754:D2786" si="86">C2754-C2753</f>
        <v>-6</v>
      </c>
      <c r="E2754" s="1">
        <f ca="1">IF(ROW()&lt;13,"",AVERAGE(OFFSET(United_States[[#This Row],[Last]],,,-12)))</f>
        <v>214.33333333333334</v>
      </c>
      <c r="F2754" s="9">
        <f t="shared" ref="F2754:F2787" si="87">(C2754-C2753)/C2753</f>
        <v>-2.7522935779816515E-2</v>
      </c>
      <c r="G2754" s="16">
        <f ca="1">IF(ROW()&lt;13,"",AVERAGE(OFFSET(United_States[[#This Row],[% Change]],,,-12)))</f>
        <v>-1.6745757781245223E-3</v>
      </c>
    </row>
    <row r="2755" spans="1:7" x14ac:dyDescent="0.25">
      <c r="A2755" s="1"/>
      <c r="B2755" s="2">
        <v>43750</v>
      </c>
      <c r="C2755" s="1">
        <v>218</v>
      </c>
      <c r="D2755" s="1">
        <f t="shared" si="86"/>
        <v>6</v>
      </c>
      <c r="E2755" s="1">
        <f ca="1">IF(ROW()&lt;13,"",AVERAGE(OFFSET(United_States[[#This Row],[Last]],,,-12)))</f>
        <v>214.91666666666666</v>
      </c>
      <c r="F2755" s="9">
        <f t="shared" si="87"/>
        <v>2.8301886792452831E-2</v>
      </c>
      <c r="G2755" s="16">
        <f ca="1">IF(ROW()&lt;13,"",AVERAGE(OFFSET(United_States[[#This Row],[% Change]],,,-12)))</f>
        <v>2.9880622533510026E-3</v>
      </c>
    </row>
    <row r="2756" spans="1:7" x14ac:dyDescent="0.25">
      <c r="A2756" s="1"/>
      <c r="B2756" s="2">
        <v>43757</v>
      </c>
      <c r="C2756" s="1">
        <v>213</v>
      </c>
      <c r="D2756" s="1">
        <f t="shared" si="86"/>
        <v>-5</v>
      </c>
      <c r="E2756" s="1">
        <f ca="1">IF(ROW()&lt;13,"",AVERAGE(OFFSET(United_States[[#This Row],[Last]],,,-12)))</f>
        <v>214.66666666666666</v>
      </c>
      <c r="F2756" s="9">
        <f t="shared" si="87"/>
        <v>-2.2935779816513763E-2</v>
      </c>
      <c r="G2756" s="16">
        <f ca="1">IF(ROW()&lt;13,"",AVERAGE(OFFSET(United_States[[#This Row],[% Change]],,,-12)))</f>
        <v>-8.9797627006305903E-4</v>
      </c>
    </row>
    <row r="2757" spans="1:7" x14ac:dyDescent="0.25">
      <c r="A2757" s="1"/>
      <c r="B2757" s="2">
        <v>43764</v>
      </c>
      <c r="C2757" s="1">
        <v>217</v>
      </c>
      <c r="D2757" s="1">
        <f t="shared" si="86"/>
        <v>4</v>
      </c>
      <c r="E2757" s="1">
        <f ca="1">IF(ROW()&lt;13,"",AVERAGE(OFFSET(United_States[[#This Row],[Last]],,,-12)))</f>
        <v>214.91666666666666</v>
      </c>
      <c r="F2757" s="9">
        <f t="shared" si="87"/>
        <v>1.8779342723004695E-2</v>
      </c>
      <c r="G2757" s="16">
        <f ca="1">IF(ROW()&lt;13,"",AVERAGE(OFFSET(United_States[[#This Row],[% Change]],,,-12)))</f>
        <v>1.4385738951256035E-3</v>
      </c>
    </row>
    <row r="2758" spans="1:7" x14ac:dyDescent="0.25">
      <c r="A2758" s="1"/>
      <c r="B2758" s="2">
        <v>43771</v>
      </c>
      <c r="C2758" s="1">
        <v>212</v>
      </c>
      <c r="D2758" s="1">
        <f t="shared" si="86"/>
        <v>-5</v>
      </c>
      <c r="E2758" s="1">
        <f ca="1">IF(ROW()&lt;13,"",AVERAGE(OFFSET(United_States[[#This Row],[Last]],,,-12)))</f>
        <v>214.41666666666666</v>
      </c>
      <c r="F2758" s="9">
        <f t="shared" si="87"/>
        <v>-2.3041474654377881E-2</v>
      </c>
      <c r="G2758" s="16">
        <f ca="1">IF(ROW()&lt;13,"",AVERAGE(OFFSET(United_States[[#This Row],[% Change]],,,-12)))</f>
        <v>-2.0391813914931137E-3</v>
      </c>
    </row>
    <row r="2759" spans="1:7" x14ac:dyDescent="0.25">
      <c r="A2759" s="1"/>
      <c r="B2759" s="2">
        <v>43778</v>
      </c>
      <c r="C2759" s="1">
        <v>222</v>
      </c>
      <c r="D2759" s="1">
        <f t="shared" si="86"/>
        <v>10</v>
      </c>
      <c r="E2759" s="1">
        <f ca="1">IF(ROW()&lt;13,"",AVERAGE(OFFSET(United_States[[#This Row],[Last]],,,-12)))</f>
        <v>215</v>
      </c>
      <c r="F2759" s="9">
        <f t="shared" si="87"/>
        <v>4.716981132075472E-2</v>
      </c>
      <c r="G2759" s="16">
        <f ca="1">IF(ROW()&lt;13,"",AVERAGE(OFFSET(United_States[[#This Row],[% Change]],,,-12)))</f>
        <v>3.0384252093954675E-3</v>
      </c>
    </row>
    <row r="2760" spans="1:7" x14ac:dyDescent="0.25">
      <c r="A2760" s="1"/>
      <c r="B2760" s="2">
        <v>43785</v>
      </c>
      <c r="C2760" s="1">
        <v>223</v>
      </c>
      <c r="D2760" s="1">
        <f t="shared" si="86"/>
        <v>1</v>
      </c>
      <c r="E2760" s="1">
        <f ca="1">IF(ROW()&lt;13,"",AVERAGE(OFFSET(United_States[[#This Row],[Last]],,,-12)))</f>
        <v>215.66666666666666</v>
      </c>
      <c r="F2760" s="9">
        <f t="shared" si="87"/>
        <v>4.5045045045045045E-3</v>
      </c>
      <c r="G2760" s="16">
        <f ca="1">IF(ROW()&lt;13,"",AVERAGE(OFFSET(United_States[[#This Row],[% Change]],,,-12)))</f>
        <v>3.4138005847708431E-3</v>
      </c>
    </row>
    <row r="2761" spans="1:7" x14ac:dyDescent="0.25">
      <c r="A2761" s="1"/>
      <c r="B2761" s="2">
        <v>43792</v>
      </c>
      <c r="C2761" s="1">
        <v>211</v>
      </c>
      <c r="D2761" s="1">
        <f t="shared" si="86"/>
        <v>-12</v>
      </c>
      <c r="E2761" s="1">
        <f ca="1">IF(ROW()&lt;13,"",AVERAGE(OFFSET(United_States[[#This Row],[Last]],,,-12)))</f>
        <v>215</v>
      </c>
      <c r="F2761" s="9">
        <f t="shared" si="87"/>
        <v>-5.3811659192825115E-2</v>
      </c>
      <c r="G2761" s="16">
        <f ca="1">IF(ROW()&lt;13,"",AVERAGE(OFFSET(United_States[[#This Row],[% Change]],,,-12)))</f>
        <v>-2.6208919448638076E-3</v>
      </c>
    </row>
    <row r="2762" spans="1:7" x14ac:dyDescent="0.25">
      <c r="A2762" s="1"/>
      <c r="B2762" s="2">
        <v>43799</v>
      </c>
      <c r="C2762" s="1">
        <v>206</v>
      </c>
      <c r="D2762" s="1">
        <f t="shared" si="86"/>
        <v>-5</v>
      </c>
      <c r="E2762" s="1">
        <f ca="1">IF(ROW()&lt;13,"",AVERAGE(OFFSET(United_States[[#This Row],[Last]],,,-12)))</f>
        <v>214.83333333333334</v>
      </c>
      <c r="F2762" s="9">
        <f t="shared" si="87"/>
        <v>-2.3696682464454975E-2</v>
      </c>
      <c r="G2762" s="16">
        <f ca="1">IF(ROW()&lt;13,"",AVERAGE(OFFSET(United_States[[#This Row],[% Change]],,,-12)))</f>
        <v>-4.0992294171146381E-4</v>
      </c>
    </row>
    <row r="2763" spans="1:7" x14ac:dyDescent="0.25">
      <c r="A2763" s="1"/>
      <c r="B2763" s="2">
        <v>43806</v>
      </c>
      <c r="C2763" s="1">
        <v>237</v>
      </c>
      <c r="D2763" s="1">
        <f t="shared" si="86"/>
        <v>31</v>
      </c>
      <c r="E2763" s="1">
        <f ca="1">IF(ROW()&lt;13,"",AVERAGE(OFFSET(United_States[[#This Row],[Last]],,,-12)))</f>
        <v>217</v>
      </c>
      <c r="F2763" s="9">
        <f t="shared" si="87"/>
        <v>0.15048543689320387</v>
      </c>
      <c r="G2763" s="16">
        <f ca="1">IF(ROW()&lt;13,"",AVERAGE(OFFSET(United_States[[#This Row],[% Change]],,,-12)))</f>
        <v>1.0928607055799115E-2</v>
      </c>
    </row>
    <row r="2764" spans="1:7" x14ac:dyDescent="0.25">
      <c r="A2764" s="1"/>
      <c r="B2764" s="2">
        <v>43813</v>
      </c>
      <c r="C2764" s="1">
        <v>229</v>
      </c>
      <c r="D2764" s="1">
        <f t="shared" si="86"/>
        <v>-8</v>
      </c>
      <c r="E2764" s="1">
        <f ca="1">IF(ROW()&lt;13,"",AVERAGE(OFFSET(United_States[[#This Row],[Last]],,,-12)))</f>
        <v>218.16666666666666</v>
      </c>
      <c r="F2764" s="9">
        <f t="shared" si="87"/>
        <v>-3.3755274261603373E-2</v>
      </c>
      <c r="G2764" s="16">
        <f ca="1">IF(ROW()&lt;13,"",AVERAGE(OFFSET(United_States[[#This Row],[% Change]],,,-12)))</f>
        <v>6.5358887030351684E-3</v>
      </c>
    </row>
    <row r="2765" spans="1:7" x14ac:dyDescent="0.25">
      <c r="A2765" s="1"/>
      <c r="B2765" s="2">
        <v>43820</v>
      </c>
      <c r="C2765" s="1">
        <v>218</v>
      </c>
      <c r="D2765" s="1">
        <f t="shared" si="86"/>
        <v>-11</v>
      </c>
      <c r="E2765" s="1">
        <f ca="1">IF(ROW()&lt;13,"",AVERAGE(OFFSET(United_States[[#This Row],[Last]],,,-12)))</f>
        <v>218.16666666666666</v>
      </c>
      <c r="F2765" s="9">
        <f t="shared" si="87"/>
        <v>-4.8034934497816595E-2</v>
      </c>
      <c r="G2765" s="16">
        <f ca="1">IF(ROW()&lt;13,"",AVERAGE(OFFSET(United_States[[#This Row],[% Change]],,,-12)))</f>
        <v>1.370186797209368E-3</v>
      </c>
    </row>
    <row r="2766" spans="1:7" x14ac:dyDescent="0.25">
      <c r="A2766" s="1"/>
      <c r="B2766" s="2">
        <v>43827</v>
      </c>
      <c r="C2766" s="1">
        <v>220</v>
      </c>
      <c r="D2766" s="1">
        <f t="shared" si="86"/>
        <v>2</v>
      </c>
      <c r="E2766" s="1">
        <f ca="1">IF(ROW()&lt;13,"",AVERAGE(OFFSET(United_States[[#This Row],[Last]],,,-12)))</f>
        <v>218.83333333333334</v>
      </c>
      <c r="F2766" s="9">
        <f t="shared" si="87"/>
        <v>9.1743119266055051E-3</v>
      </c>
      <c r="G2766" s="16">
        <f ca="1">IF(ROW()&lt;13,"",AVERAGE(OFFSET(United_States[[#This Row],[% Change]],,,-12)))</f>
        <v>4.4282907727445364E-3</v>
      </c>
    </row>
    <row r="2767" spans="1:7" x14ac:dyDescent="0.25">
      <c r="A2767" s="1"/>
      <c r="B2767" s="2">
        <v>43834</v>
      </c>
      <c r="C2767" s="1">
        <v>212</v>
      </c>
      <c r="D2767" s="1">
        <f t="shared" si="86"/>
        <v>-8</v>
      </c>
      <c r="E2767" s="1">
        <f ca="1">IF(ROW()&lt;13,"",AVERAGE(OFFSET(United_States[[#This Row],[Last]],,,-12)))</f>
        <v>218.33333333333334</v>
      </c>
      <c r="F2767" s="9">
        <f t="shared" si="87"/>
        <v>-3.6363636363636362E-2</v>
      </c>
      <c r="G2767" s="16">
        <f ca="1">IF(ROW()&lt;13,"",AVERAGE(OFFSET(United_States[[#This Row],[% Change]],,,-12)))</f>
        <v>-9.6050282359623138E-4</v>
      </c>
    </row>
    <row r="2768" spans="1:7" x14ac:dyDescent="0.25">
      <c r="A2768" s="1"/>
      <c r="B2768" s="2">
        <v>43841</v>
      </c>
      <c r="C2768" s="1">
        <v>207</v>
      </c>
      <c r="D2768" s="1">
        <f t="shared" si="86"/>
        <v>-5</v>
      </c>
      <c r="E2768" s="1">
        <f ca="1">IF(ROW()&lt;13,"",AVERAGE(OFFSET(United_States[[#This Row],[Last]],,,-12)))</f>
        <v>217.83333333333334</v>
      </c>
      <c r="F2768" s="9">
        <f t="shared" si="87"/>
        <v>-2.358490566037736E-2</v>
      </c>
      <c r="G2768" s="16">
        <f ca="1">IF(ROW()&lt;13,"",AVERAGE(OFFSET(United_States[[#This Row],[% Change]],,,-12)))</f>
        <v>-1.0145966439181978E-3</v>
      </c>
    </row>
    <row r="2769" spans="1:7" x14ac:dyDescent="0.25">
      <c r="A2769" s="1"/>
      <c r="B2769" s="2">
        <v>43848</v>
      </c>
      <c r="C2769" s="1">
        <v>220</v>
      </c>
      <c r="D2769" s="1">
        <f t="shared" si="86"/>
        <v>13</v>
      </c>
      <c r="E2769" s="1">
        <f ca="1">IF(ROW()&lt;13,"",AVERAGE(OFFSET(United_States[[#This Row],[Last]],,,-12)))</f>
        <v>218.08333333333334</v>
      </c>
      <c r="F2769" s="9">
        <f t="shared" si="87"/>
        <v>6.280193236714976E-2</v>
      </c>
      <c r="G2769" s="16">
        <f ca="1">IF(ROW()&lt;13,"",AVERAGE(OFFSET(United_States[[#This Row],[% Change]],,,-12)))</f>
        <v>2.6539524930938915E-3</v>
      </c>
    </row>
    <row r="2770" spans="1:7" x14ac:dyDescent="0.25">
      <c r="A2770" s="1"/>
      <c r="B2770" s="2">
        <v>43855</v>
      </c>
      <c r="C2770" s="1">
        <v>212</v>
      </c>
      <c r="D2770" s="1">
        <f t="shared" si="86"/>
        <v>-8</v>
      </c>
      <c r="E2770" s="1">
        <f ca="1">IF(ROW()&lt;13,"",AVERAGE(OFFSET(United_States[[#This Row],[Last]],,,-12)))</f>
        <v>218.08333333333334</v>
      </c>
      <c r="F2770" s="9">
        <f t="shared" si="87"/>
        <v>-3.6363636363636362E-2</v>
      </c>
      <c r="G2770" s="16">
        <f ca="1">IF(ROW()&lt;13,"",AVERAGE(OFFSET(United_States[[#This Row],[% Change]],,,-12)))</f>
        <v>1.5437723506556856E-3</v>
      </c>
    </row>
    <row r="2771" spans="1:7" x14ac:dyDescent="0.25">
      <c r="A2771" s="1"/>
      <c r="B2771" s="2">
        <v>43862</v>
      </c>
      <c r="C2771" s="1">
        <v>201</v>
      </c>
      <c r="D2771" s="1">
        <f t="shared" si="86"/>
        <v>-11</v>
      </c>
      <c r="E2771" s="1">
        <f ca="1">IF(ROW()&lt;13,"",AVERAGE(OFFSET(United_States[[#This Row],[Last]],,,-12)))</f>
        <v>216.33333333333334</v>
      </c>
      <c r="F2771" s="9">
        <f t="shared" si="87"/>
        <v>-5.1886792452830191E-2</v>
      </c>
      <c r="G2771" s="16">
        <f ca="1">IF(ROW()&lt;13,"",AVERAGE(OFFSET(United_States[[#This Row],[% Change]],,,-12)))</f>
        <v>-6.7109446304763907E-3</v>
      </c>
    </row>
    <row r="2772" spans="1:7" x14ac:dyDescent="0.25">
      <c r="A2772" s="1"/>
      <c r="B2772" s="2">
        <v>43869</v>
      </c>
      <c r="C2772" s="1">
        <v>204</v>
      </c>
      <c r="D2772" s="1">
        <f t="shared" si="86"/>
        <v>3</v>
      </c>
      <c r="E2772" s="1">
        <f ca="1">IF(ROW()&lt;13,"",AVERAGE(OFFSET(United_States[[#This Row],[Last]],,,-12)))</f>
        <v>214.75</v>
      </c>
      <c r="F2772" s="9">
        <f t="shared" si="87"/>
        <v>1.4925373134328358E-2</v>
      </c>
      <c r="G2772" s="16">
        <f ca="1">IF(ROW()&lt;13,"",AVERAGE(OFFSET(United_States[[#This Row],[% Change]],,,-12)))</f>
        <v>-5.8425389113244026E-3</v>
      </c>
    </row>
    <row r="2773" spans="1:7" x14ac:dyDescent="0.25">
      <c r="A2773" s="1"/>
      <c r="B2773" s="2">
        <v>43876</v>
      </c>
      <c r="C2773" s="1">
        <v>215</v>
      </c>
      <c r="D2773" s="1">
        <f t="shared" si="86"/>
        <v>11</v>
      </c>
      <c r="E2773" s="1">
        <f ca="1">IF(ROW()&lt;13,"",AVERAGE(OFFSET(United_States[[#This Row],[Last]],,,-12)))</f>
        <v>215.08333333333334</v>
      </c>
      <c r="F2773" s="9">
        <f t="shared" si="87"/>
        <v>5.3921568627450983E-2</v>
      </c>
      <c r="G2773" s="16">
        <f ca="1">IF(ROW()&lt;13,"",AVERAGE(OFFSET(United_States[[#This Row],[% Change]],,,-12)))</f>
        <v>3.1352300736986051E-3</v>
      </c>
    </row>
    <row r="2774" spans="1:7" x14ac:dyDescent="0.25">
      <c r="A2774" s="1"/>
      <c r="B2774" s="2">
        <v>43883</v>
      </c>
      <c r="C2774" s="1">
        <v>220</v>
      </c>
      <c r="D2774" s="1">
        <f t="shared" si="86"/>
        <v>5</v>
      </c>
      <c r="E2774" s="1">
        <f ca="1">IF(ROW()&lt;13,"",AVERAGE(OFFSET(United_States[[#This Row],[Last]],,,-12)))</f>
        <v>216.25</v>
      </c>
      <c r="F2774" s="9">
        <f t="shared" si="87"/>
        <v>2.3255813953488372E-2</v>
      </c>
      <c r="G2774" s="16">
        <f ca="1">IF(ROW()&lt;13,"",AVERAGE(OFFSET(United_States[[#This Row],[% Change]],,,-12)))</f>
        <v>7.047938108527216E-3</v>
      </c>
    </row>
    <row r="2775" spans="1:7" x14ac:dyDescent="0.25">
      <c r="A2775" s="1"/>
      <c r="B2775" s="2">
        <v>43890</v>
      </c>
      <c r="C2775" s="1">
        <v>217</v>
      </c>
      <c r="D2775" s="1">
        <f t="shared" si="86"/>
        <v>-3</v>
      </c>
      <c r="E2775" s="1">
        <f ca="1">IF(ROW()&lt;13,"",AVERAGE(OFFSET(United_States[[#This Row],[Last]],,,-12)))</f>
        <v>214.58333333333334</v>
      </c>
      <c r="F2775" s="9">
        <f t="shared" si="87"/>
        <v>-1.3636363636363636E-2</v>
      </c>
      <c r="G2775" s="16">
        <f ca="1">IF(ROW()&lt;13,"",AVERAGE(OFFSET(United_States[[#This Row],[% Change]],,,-12)))</f>
        <v>-6.6288786022700779E-3</v>
      </c>
    </row>
    <row r="2776" spans="1:7" x14ac:dyDescent="0.25">
      <c r="A2776" s="1"/>
      <c r="B2776" s="2">
        <v>43897</v>
      </c>
      <c r="C2776" s="1">
        <v>211</v>
      </c>
      <c r="D2776" s="1">
        <f t="shared" si="86"/>
        <v>-6</v>
      </c>
      <c r="E2776" s="1">
        <f ca="1">IF(ROW()&lt;13,"",AVERAGE(OFFSET(United_States[[#This Row],[Last]],,,-12)))</f>
        <v>213.08333333333334</v>
      </c>
      <c r="F2776" s="9">
        <f t="shared" si="87"/>
        <v>-2.7649769585253458E-2</v>
      </c>
      <c r="G2776" s="16">
        <f ca="1">IF(ROW()&lt;13,"",AVERAGE(OFFSET(United_States[[#This Row],[% Change]],,,-12)))</f>
        <v>-6.1200865459075824E-3</v>
      </c>
    </row>
    <row r="2777" spans="1:7" x14ac:dyDescent="0.25">
      <c r="A2777" s="1"/>
      <c r="B2777" s="2">
        <v>43904</v>
      </c>
      <c r="C2777" s="1">
        <v>282</v>
      </c>
      <c r="D2777" s="1">
        <f t="shared" si="86"/>
        <v>71</v>
      </c>
      <c r="E2777" s="1">
        <f ca="1">IF(ROW()&lt;13,"",AVERAGE(OFFSET(United_States[[#This Row],[Last]],,,-12)))</f>
        <v>218.41666666666666</v>
      </c>
      <c r="F2777" s="9">
        <f t="shared" si="87"/>
        <v>0.33649289099526064</v>
      </c>
      <c r="G2777" s="16">
        <f ca="1">IF(ROW()&lt;13,"",AVERAGE(OFFSET(United_States[[#This Row],[% Change]],,,-12)))</f>
        <v>2.5923898911848851E-2</v>
      </c>
    </row>
    <row r="2778" spans="1:7" x14ac:dyDescent="0.25">
      <c r="A2778" s="1"/>
      <c r="B2778" s="2">
        <v>43911</v>
      </c>
      <c r="C2778" s="1">
        <v>3307</v>
      </c>
      <c r="D2778" s="1">
        <f t="shared" si="86"/>
        <v>3025</v>
      </c>
      <c r="E2778" s="1">
        <f ca="1">IF(ROW()&lt;13,"",AVERAGE(OFFSET(United_States[[#This Row],[Last]],,,-12)))</f>
        <v>475.66666666666669</v>
      </c>
      <c r="F2778" s="9">
        <f t="shared" si="87"/>
        <v>10.726950354609929</v>
      </c>
      <c r="G2778" s="16">
        <f ca="1">IF(ROW()&lt;13,"",AVERAGE(OFFSET(United_States[[#This Row],[% Change]],,,-12)))</f>
        <v>0.91907190246879245</v>
      </c>
    </row>
    <row r="2779" spans="1:7" x14ac:dyDescent="0.25">
      <c r="A2779" s="1"/>
      <c r="B2779" s="2">
        <v>43918</v>
      </c>
      <c r="C2779" s="1">
        <v>6867</v>
      </c>
      <c r="D2779" s="1">
        <f t="shared" si="86"/>
        <v>3560</v>
      </c>
      <c r="E2779" s="1">
        <f ca="1">IF(ROW()&lt;13,"",AVERAGE(OFFSET(United_States[[#This Row],[Last]],,,-12)))</f>
        <v>1030.25</v>
      </c>
      <c r="F2779" s="9">
        <f t="shared" si="87"/>
        <v>1.0765043846386453</v>
      </c>
      <c r="G2779" s="16">
        <f ca="1">IF(ROW()&lt;13,"",AVERAGE(OFFSET(United_States[[#This Row],[% Change]],,,-12)))</f>
        <v>1.0118109042189827</v>
      </c>
    </row>
    <row r="2780" spans="1:7" x14ac:dyDescent="0.25">
      <c r="A2780" s="1"/>
      <c r="B2780" s="2">
        <v>43925</v>
      </c>
      <c r="C2780" s="1">
        <v>6615</v>
      </c>
      <c r="D2780" s="1">
        <f t="shared" si="86"/>
        <v>-252</v>
      </c>
      <c r="E2780" s="1">
        <f ca="1">IF(ROW()&lt;13,"",AVERAGE(OFFSET(United_States[[#This Row],[Last]],,,-12)))</f>
        <v>1564.25</v>
      </c>
      <c r="F2780" s="9">
        <f t="shared" si="87"/>
        <v>-3.669724770642202E-2</v>
      </c>
      <c r="G2780" s="16">
        <f ca="1">IF(ROW()&lt;13,"",AVERAGE(OFFSET(United_States[[#This Row],[% Change]],,,-12)))</f>
        <v>1.010718209048479</v>
      </c>
    </row>
    <row r="2781" spans="1:7" x14ac:dyDescent="0.25">
      <c r="A2781" s="1"/>
      <c r="B2781" s="2">
        <v>43932</v>
      </c>
      <c r="C2781" s="1">
        <v>5237</v>
      </c>
      <c r="D2781" s="1">
        <f t="shared" si="86"/>
        <v>-1378</v>
      </c>
      <c r="E2781" s="1">
        <f ca="1">IF(ROW()&lt;13,"",AVERAGE(OFFSET(United_States[[#This Row],[Last]],,,-12)))</f>
        <v>1982.3333333333333</v>
      </c>
      <c r="F2781" s="9">
        <f t="shared" si="87"/>
        <v>-0.20831443688586546</v>
      </c>
      <c r="G2781" s="16">
        <f ca="1">IF(ROW()&lt;13,"",AVERAGE(OFFSET(United_States[[#This Row],[% Change]],,,-12)))</f>
        <v>0.98812517827739421</v>
      </c>
    </row>
    <row r="2782" spans="1:7" x14ac:dyDescent="0.25">
      <c r="A2782" s="1"/>
      <c r="B2782" s="2">
        <v>43939</v>
      </c>
      <c r="C2782" s="1">
        <v>4442</v>
      </c>
      <c r="D2782" s="1">
        <f t="shared" si="86"/>
        <v>-795</v>
      </c>
      <c r="E2782" s="1">
        <f ca="1">IF(ROW()&lt;13,"",AVERAGE(OFFSET(United_States[[#This Row],[Last]],,,-12)))</f>
        <v>2334.8333333333335</v>
      </c>
      <c r="F2782" s="9">
        <f t="shared" si="87"/>
        <v>-0.15180446820698873</v>
      </c>
      <c r="G2782" s="16">
        <f ca="1">IF(ROW()&lt;13,"",AVERAGE(OFFSET(United_States[[#This Row],[% Change]],,,-12)))</f>
        <v>0.97850510895711507</v>
      </c>
    </row>
    <row r="2783" spans="1:7" x14ac:dyDescent="0.25">
      <c r="A2783" s="1"/>
      <c r="B2783" s="2">
        <v>43946</v>
      </c>
      <c r="C2783" s="1">
        <v>3867</v>
      </c>
      <c r="D2783" s="1">
        <f t="shared" si="86"/>
        <v>-575</v>
      </c>
      <c r="E2783" s="1">
        <f ca="1">IF(ROW()&lt;13,"",AVERAGE(OFFSET(United_States[[#This Row],[Last]],,,-12)))</f>
        <v>2640.3333333333335</v>
      </c>
      <c r="F2783" s="9">
        <f t="shared" si="87"/>
        <v>-0.12944619540747412</v>
      </c>
      <c r="G2783" s="16">
        <f ca="1">IF(ROW()&lt;13,"",AVERAGE(OFFSET(United_States[[#This Row],[% Change]],,,-12)))</f>
        <v>0.97204182537756134</v>
      </c>
    </row>
    <row r="2784" spans="1:7" x14ac:dyDescent="0.25">
      <c r="A2784" s="1"/>
      <c r="B2784" s="2">
        <v>43953</v>
      </c>
      <c r="C2784" s="1">
        <v>3176</v>
      </c>
      <c r="D2784" s="1">
        <f t="shared" si="86"/>
        <v>-691</v>
      </c>
      <c r="E2784" s="1">
        <f ca="1">IF(ROW()&lt;13,"",AVERAGE(OFFSET(United_States[[#This Row],[Last]],,,-12)))</f>
        <v>2888</v>
      </c>
      <c r="F2784" s="9">
        <f t="shared" si="87"/>
        <v>-0.1786914921127489</v>
      </c>
      <c r="G2784" s="16">
        <f ca="1">IF(ROW()&lt;13,"",AVERAGE(OFFSET(United_States[[#This Row],[% Change]],,,-12)))</f>
        <v>0.95590708660697155</v>
      </c>
    </row>
    <row r="2785" spans="1:7" x14ac:dyDescent="0.25">
      <c r="A2785" s="1"/>
      <c r="B2785" s="2">
        <v>43960</v>
      </c>
      <c r="C2785" s="1">
        <v>2687</v>
      </c>
      <c r="D2785" s="1">
        <f t="shared" si="86"/>
        <v>-489</v>
      </c>
      <c r="E2785" s="1">
        <f ca="1">IF(ROW()&lt;13,"",AVERAGE(OFFSET(United_States[[#This Row],[Last]],,,-12)))</f>
        <v>3094</v>
      </c>
      <c r="F2785" s="9">
        <f t="shared" si="87"/>
        <v>-0.15396725440806044</v>
      </c>
      <c r="G2785" s="16">
        <f ca="1">IF(ROW()&lt;13,"",AVERAGE(OFFSET(United_States[[#This Row],[% Change]],,,-12)))</f>
        <v>0.93858301802067878</v>
      </c>
    </row>
    <row r="2786" spans="1:7" x14ac:dyDescent="0.25">
      <c r="A2786" s="1"/>
      <c r="B2786" s="2">
        <v>43952</v>
      </c>
      <c r="C2786" s="1">
        <v>2438</v>
      </c>
      <c r="D2786" s="1">
        <f t="shared" si="86"/>
        <v>-249</v>
      </c>
      <c r="E2786" s="1">
        <f ca="1">IF(ROW()&lt;13,"",AVERAGE(OFFSET(United_States[[#This Row],[Last]],,,-12)))</f>
        <v>3278.8333333333335</v>
      </c>
      <c r="F2786" s="9">
        <f t="shared" si="87"/>
        <v>-9.266840342389282E-2</v>
      </c>
      <c r="G2786" s="16">
        <f ca="1">IF(ROW()&lt;13,"",AVERAGE(OFFSET(United_States[[#This Row],[% Change]],,,-12)))</f>
        <v>0.9289226665725635</v>
      </c>
    </row>
    <row r="2787" spans="1:7" x14ac:dyDescent="0.25">
      <c r="A2787" s="1"/>
      <c r="B2787" s="2">
        <v>43971</v>
      </c>
      <c r="C2787" s="1">
        <v>2123</v>
      </c>
      <c r="D2787" s="12">
        <f>C2787-C2786</f>
        <v>-315</v>
      </c>
      <c r="E2787" s="1">
        <f ca="1">IF(ROW()&lt;13,"",AVERAGE(OFFSET(United_States[[#This Row],[Last]],,,-12)))</f>
        <v>3437.6666666666665</v>
      </c>
      <c r="F2787" s="9">
        <f t="shared" si="87"/>
        <v>-0.12920426579163249</v>
      </c>
      <c r="G2787" s="16">
        <f ca="1">IF(ROW()&lt;13,"",AVERAGE(OFFSET(United_States[[#This Row],[% Change]],,,-12)))</f>
        <v>0.91929200805962463</v>
      </c>
    </row>
    <row r="2788" spans="1:7" x14ac:dyDescent="0.25">
      <c r="A2788" s="1"/>
      <c r="B2788" s="2">
        <v>44002</v>
      </c>
      <c r="C2788" s="1">
        <v>1508</v>
      </c>
      <c r="D2788" s="12">
        <f>C2788-C2787</f>
        <v>-615</v>
      </c>
      <c r="E2788" s="1">
        <f ca="1">IF(ROW()&lt;13,"",AVERAGE(OFFSET(United_States[[#This Row],[Last]],,,-12)))</f>
        <v>3545.75</v>
      </c>
      <c r="F2788" s="12">
        <f>(C2788-C2787)/C2787</f>
        <v>-0.28968440885539332</v>
      </c>
      <c r="G2788" s="12">
        <f ca="1">IF(ROW()&lt;13,"",AVERAGE(OFFSET(United_States[[#This Row],[% Change]],,,-12)))</f>
        <v>0.89745578812044624</v>
      </c>
    </row>
    <row r="2789" spans="1:7" x14ac:dyDescent="0.25">
      <c r="F2789" s="13"/>
    </row>
  </sheetData>
  <sortState xmlns:xlrd2="http://schemas.microsoft.com/office/spreadsheetml/2017/richdata2" ref="I14:I2787">
    <sortCondition ref="I14"/>
  </sortState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54F8A26-1E91-48F4-A8BA-0F0C7B80B5A9}">
          <x14:colorSeries theme="3" tint="0.499984740745262"/>
          <x14:colorNegative theme="1" tint="0.249977111117893"/>
          <x14:colorAxis rgb="FF000000"/>
          <x14:colorMarkers theme="1" tint="0.249977111117893"/>
          <x14:colorFirst theme="1" tint="0.249977111117893"/>
          <x14:colorLast theme="1" tint="0.249977111117893"/>
          <x14:colorHigh theme="1" tint="0.249977111117893"/>
          <x14:colorLow theme="1" tint="0.249977111117893"/>
          <x14:sparklines>
            <x14:sparkline>
              <xm:f>United_States!B14:B14</xm:f>
              <xm:sqref>G14</xm:sqref>
            </x14:sparkline>
            <x14:sparkline>
              <xm:f>United_States!B15:B15</xm:f>
              <xm:sqref>G15</xm:sqref>
            </x14:sparkline>
            <x14:sparkline>
              <xm:f>United_States!B16:B16</xm:f>
              <xm:sqref>G16</xm:sqref>
            </x14:sparkline>
            <x14:sparkline>
              <xm:f>United_States!B17:B17</xm:f>
              <xm:sqref>G17</xm:sqref>
            </x14:sparkline>
            <x14:sparkline>
              <xm:f>United_States!B18:B18</xm:f>
              <xm:sqref>G18</xm:sqref>
            </x14:sparkline>
            <x14:sparkline>
              <xm:f>United_States!B19:B19</xm:f>
              <xm:sqref>G19</xm:sqref>
            </x14:sparkline>
            <x14:sparkline>
              <xm:f>United_States!B20:B20</xm:f>
              <xm:sqref>G20</xm:sqref>
            </x14:sparkline>
            <x14:sparkline>
              <xm:f>United_States!B21:B21</xm:f>
              <xm:sqref>G21</xm:sqref>
            </x14:sparkline>
            <x14:sparkline>
              <xm:f>United_States!B22:B22</xm:f>
              <xm:sqref>G22</xm:sqref>
            </x14:sparkline>
            <x14:sparkline>
              <xm:f>United_States!B23:B23</xm:f>
              <xm:sqref>G23</xm:sqref>
            </x14:sparkline>
            <x14:sparkline>
              <xm:f>United_States!B24:B24</xm:f>
              <xm:sqref>G24</xm:sqref>
            </x14:sparkline>
            <x14:sparkline>
              <xm:f>United_States!B25:B25</xm:f>
              <xm:sqref>G25</xm:sqref>
            </x14:sparkline>
            <x14:sparkline>
              <xm:f>United_States!B26:B26</xm:f>
              <xm:sqref>G26</xm:sqref>
            </x14:sparkline>
            <x14:sparkline>
              <xm:f>United_States!B27:B27</xm:f>
              <xm:sqref>G27</xm:sqref>
            </x14:sparkline>
            <x14:sparkline>
              <xm:f>United_States!B28:B28</xm:f>
              <xm:sqref>G28</xm:sqref>
            </x14:sparkline>
            <x14:sparkline>
              <xm:f>United_States!B29:B29</xm:f>
              <xm:sqref>G29</xm:sqref>
            </x14:sparkline>
            <x14:sparkline>
              <xm:f>United_States!B30:B30</xm:f>
              <xm:sqref>G30</xm:sqref>
            </x14:sparkline>
            <x14:sparkline>
              <xm:f>United_States!B31:B31</xm:f>
              <xm:sqref>G31</xm:sqref>
            </x14:sparkline>
            <x14:sparkline>
              <xm:f>United_States!B32:B32</xm:f>
              <xm:sqref>G32</xm:sqref>
            </x14:sparkline>
            <x14:sparkline>
              <xm:f>United_States!B33:B33</xm:f>
              <xm:sqref>G33</xm:sqref>
            </x14:sparkline>
            <x14:sparkline>
              <xm:f>United_States!B34:B34</xm:f>
              <xm:sqref>G34</xm:sqref>
            </x14:sparkline>
            <x14:sparkline>
              <xm:f>United_States!B35:B35</xm:f>
              <xm:sqref>G35</xm:sqref>
            </x14:sparkline>
            <x14:sparkline>
              <xm:f>United_States!B36:B36</xm:f>
              <xm:sqref>G36</xm:sqref>
            </x14:sparkline>
            <x14:sparkline>
              <xm:f>United_States!B37:B37</xm:f>
              <xm:sqref>G37</xm:sqref>
            </x14:sparkline>
            <x14:sparkline>
              <xm:f>United_States!B38:B38</xm:f>
              <xm:sqref>G38</xm:sqref>
            </x14:sparkline>
            <x14:sparkline>
              <xm:f>United_States!B39:B39</xm:f>
              <xm:sqref>G39</xm:sqref>
            </x14:sparkline>
            <x14:sparkline>
              <xm:f>United_States!B40:B40</xm:f>
              <xm:sqref>G40</xm:sqref>
            </x14:sparkline>
            <x14:sparkline>
              <xm:f>United_States!B41:B41</xm:f>
              <xm:sqref>G41</xm:sqref>
            </x14:sparkline>
            <x14:sparkline>
              <xm:f>United_States!B42:B42</xm:f>
              <xm:sqref>G42</xm:sqref>
            </x14:sparkline>
            <x14:sparkline>
              <xm:f>United_States!B43:B43</xm:f>
              <xm:sqref>G43</xm:sqref>
            </x14:sparkline>
            <x14:sparkline>
              <xm:f>United_States!B44:B44</xm:f>
              <xm:sqref>G44</xm:sqref>
            </x14:sparkline>
            <x14:sparkline>
              <xm:f>United_States!B45:B45</xm:f>
              <xm:sqref>G45</xm:sqref>
            </x14:sparkline>
            <x14:sparkline>
              <xm:f>United_States!B46:B46</xm:f>
              <xm:sqref>G46</xm:sqref>
            </x14:sparkline>
            <x14:sparkline>
              <xm:f>United_States!B47:B47</xm:f>
              <xm:sqref>G47</xm:sqref>
            </x14:sparkline>
            <x14:sparkline>
              <xm:f>United_States!B48:B48</xm:f>
              <xm:sqref>G48</xm:sqref>
            </x14:sparkline>
            <x14:sparkline>
              <xm:f>United_States!B49:B49</xm:f>
              <xm:sqref>G49</xm:sqref>
            </x14:sparkline>
            <x14:sparkline>
              <xm:f>United_States!B50:B50</xm:f>
              <xm:sqref>G50</xm:sqref>
            </x14:sparkline>
            <x14:sparkline>
              <xm:f>United_States!B51:B51</xm:f>
              <xm:sqref>G51</xm:sqref>
            </x14:sparkline>
            <x14:sparkline>
              <xm:f>United_States!B52:B52</xm:f>
              <xm:sqref>G52</xm:sqref>
            </x14:sparkline>
            <x14:sparkline>
              <xm:f>United_States!B53:B53</xm:f>
              <xm:sqref>G53</xm:sqref>
            </x14:sparkline>
            <x14:sparkline>
              <xm:f>United_States!B54:B54</xm:f>
              <xm:sqref>G54</xm:sqref>
            </x14:sparkline>
            <x14:sparkline>
              <xm:f>United_States!B55:B55</xm:f>
              <xm:sqref>G55</xm:sqref>
            </x14:sparkline>
            <x14:sparkline>
              <xm:f>United_States!B56:B56</xm:f>
              <xm:sqref>G56</xm:sqref>
            </x14:sparkline>
            <x14:sparkline>
              <xm:f>United_States!B57:B57</xm:f>
              <xm:sqref>G57</xm:sqref>
            </x14:sparkline>
            <x14:sparkline>
              <xm:f>United_States!B58:B58</xm:f>
              <xm:sqref>G58</xm:sqref>
            </x14:sparkline>
            <x14:sparkline>
              <xm:f>United_States!B59:B59</xm:f>
              <xm:sqref>G59</xm:sqref>
            </x14:sparkline>
            <x14:sparkline>
              <xm:f>United_States!B60:B60</xm:f>
              <xm:sqref>G60</xm:sqref>
            </x14:sparkline>
            <x14:sparkline>
              <xm:f>United_States!B61:B61</xm:f>
              <xm:sqref>G61</xm:sqref>
            </x14:sparkline>
            <x14:sparkline>
              <xm:f>United_States!B62:B62</xm:f>
              <xm:sqref>G62</xm:sqref>
            </x14:sparkline>
            <x14:sparkline>
              <xm:f>United_States!B63:B63</xm:f>
              <xm:sqref>G63</xm:sqref>
            </x14:sparkline>
            <x14:sparkline>
              <xm:f>United_States!B64:B64</xm:f>
              <xm:sqref>G64</xm:sqref>
            </x14:sparkline>
            <x14:sparkline>
              <xm:f>United_States!B65:B65</xm:f>
              <xm:sqref>G65</xm:sqref>
            </x14:sparkline>
            <x14:sparkline>
              <xm:f>United_States!B66:B66</xm:f>
              <xm:sqref>G66</xm:sqref>
            </x14:sparkline>
            <x14:sparkline>
              <xm:f>United_States!B67:B67</xm:f>
              <xm:sqref>G67</xm:sqref>
            </x14:sparkline>
            <x14:sparkline>
              <xm:f>United_States!B68:B68</xm:f>
              <xm:sqref>G68</xm:sqref>
            </x14:sparkline>
            <x14:sparkline>
              <xm:f>United_States!B69:B69</xm:f>
              <xm:sqref>G69</xm:sqref>
            </x14:sparkline>
            <x14:sparkline>
              <xm:f>United_States!B70:B70</xm:f>
              <xm:sqref>G70</xm:sqref>
            </x14:sparkline>
            <x14:sparkline>
              <xm:f>United_States!B71:B71</xm:f>
              <xm:sqref>G71</xm:sqref>
            </x14:sparkline>
            <x14:sparkline>
              <xm:f>United_States!B72:B72</xm:f>
              <xm:sqref>G72</xm:sqref>
            </x14:sparkline>
            <x14:sparkline>
              <xm:f>United_States!B73:B73</xm:f>
              <xm:sqref>G73</xm:sqref>
            </x14:sparkline>
            <x14:sparkline>
              <xm:f>United_States!B74:B74</xm:f>
              <xm:sqref>G74</xm:sqref>
            </x14:sparkline>
            <x14:sparkline>
              <xm:f>United_States!B75:B75</xm:f>
              <xm:sqref>G75</xm:sqref>
            </x14:sparkline>
            <x14:sparkline>
              <xm:f>United_States!B76:B76</xm:f>
              <xm:sqref>G76</xm:sqref>
            </x14:sparkline>
            <x14:sparkline>
              <xm:f>United_States!B77:B77</xm:f>
              <xm:sqref>G77</xm:sqref>
            </x14:sparkline>
            <x14:sparkline>
              <xm:f>United_States!B78:B78</xm:f>
              <xm:sqref>G78</xm:sqref>
            </x14:sparkline>
            <x14:sparkline>
              <xm:f>United_States!B79:B79</xm:f>
              <xm:sqref>G79</xm:sqref>
            </x14:sparkline>
            <x14:sparkline>
              <xm:f>United_States!B80:B80</xm:f>
              <xm:sqref>G80</xm:sqref>
            </x14:sparkline>
            <x14:sparkline>
              <xm:f>United_States!B81:B81</xm:f>
              <xm:sqref>G81</xm:sqref>
            </x14:sparkline>
            <x14:sparkline>
              <xm:f>United_States!B82:B82</xm:f>
              <xm:sqref>G82</xm:sqref>
            </x14:sparkline>
            <x14:sparkline>
              <xm:f>United_States!B83:B83</xm:f>
              <xm:sqref>G83</xm:sqref>
            </x14:sparkline>
            <x14:sparkline>
              <xm:f>United_States!B84:B84</xm:f>
              <xm:sqref>G84</xm:sqref>
            </x14:sparkline>
            <x14:sparkline>
              <xm:f>United_States!B85:B85</xm:f>
              <xm:sqref>G85</xm:sqref>
            </x14:sparkline>
            <x14:sparkline>
              <xm:f>United_States!B86:B86</xm:f>
              <xm:sqref>G86</xm:sqref>
            </x14:sparkline>
            <x14:sparkline>
              <xm:f>United_States!B87:B87</xm:f>
              <xm:sqref>G87</xm:sqref>
            </x14:sparkline>
            <x14:sparkline>
              <xm:f>United_States!B88:B88</xm:f>
              <xm:sqref>G88</xm:sqref>
            </x14:sparkline>
            <x14:sparkline>
              <xm:f>United_States!B89:B89</xm:f>
              <xm:sqref>G89</xm:sqref>
            </x14:sparkline>
            <x14:sparkline>
              <xm:f>United_States!B90:B90</xm:f>
              <xm:sqref>G90</xm:sqref>
            </x14:sparkline>
            <x14:sparkline>
              <xm:f>United_States!B91:B91</xm:f>
              <xm:sqref>G91</xm:sqref>
            </x14:sparkline>
            <x14:sparkline>
              <xm:f>United_States!B92:B92</xm:f>
              <xm:sqref>G92</xm:sqref>
            </x14:sparkline>
            <x14:sparkline>
              <xm:f>United_States!B93:B93</xm:f>
              <xm:sqref>G93</xm:sqref>
            </x14:sparkline>
            <x14:sparkline>
              <xm:f>United_States!B94:B94</xm:f>
              <xm:sqref>G94</xm:sqref>
            </x14:sparkline>
            <x14:sparkline>
              <xm:f>United_States!B95:B95</xm:f>
              <xm:sqref>G95</xm:sqref>
            </x14:sparkline>
            <x14:sparkline>
              <xm:f>United_States!B96:B96</xm:f>
              <xm:sqref>G96</xm:sqref>
            </x14:sparkline>
            <x14:sparkline>
              <xm:f>United_States!B97:B97</xm:f>
              <xm:sqref>G97</xm:sqref>
            </x14:sparkline>
            <x14:sparkline>
              <xm:f>United_States!B98:B98</xm:f>
              <xm:sqref>G98</xm:sqref>
            </x14:sparkline>
            <x14:sparkline>
              <xm:f>United_States!B99:B99</xm:f>
              <xm:sqref>G99</xm:sqref>
            </x14:sparkline>
            <x14:sparkline>
              <xm:f>United_States!B100:B100</xm:f>
              <xm:sqref>G100</xm:sqref>
            </x14:sparkline>
            <x14:sparkline>
              <xm:f>United_States!B101:B101</xm:f>
              <xm:sqref>G101</xm:sqref>
            </x14:sparkline>
            <x14:sparkline>
              <xm:f>United_States!B102:B102</xm:f>
              <xm:sqref>G102</xm:sqref>
            </x14:sparkline>
            <x14:sparkline>
              <xm:f>United_States!B103:B103</xm:f>
              <xm:sqref>G103</xm:sqref>
            </x14:sparkline>
            <x14:sparkline>
              <xm:f>United_States!B104:B104</xm:f>
              <xm:sqref>G104</xm:sqref>
            </x14:sparkline>
            <x14:sparkline>
              <xm:f>United_States!B105:B105</xm:f>
              <xm:sqref>G105</xm:sqref>
            </x14:sparkline>
            <x14:sparkline>
              <xm:f>United_States!B106:B106</xm:f>
              <xm:sqref>G106</xm:sqref>
            </x14:sparkline>
            <x14:sparkline>
              <xm:f>United_States!B107:B107</xm:f>
              <xm:sqref>G107</xm:sqref>
            </x14:sparkline>
            <x14:sparkline>
              <xm:f>United_States!B108:B108</xm:f>
              <xm:sqref>G108</xm:sqref>
            </x14:sparkline>
            <x14:sparkline>
              <xm:f>United_States!B109:B109</xm:f>
              <xm:sqref>G109</xm:sqref>
            </x14:sparkline>
            <x14:sparkline>
              <xm:f>United_States!B110:B110</xm:f>
              <xm:sqref>G110</xm:sqref>
            </x14:sparkline>
            <x14:sparkline>
              <xm:f>United_States!B111:B111</xm:f>
              <xm:sqref>G111</xm:sqref>
            </x14:sparkline>
            <x14:sparkline>
              <xm:f>United_States!B112:B112</xm:f>
              <xm:sqref>G112</xm:sqref>
            </x14:sparkline>
            <x14:sparkline>
              <xm:f>United_States!B113:B113</xm:f>
              <xm:sqref>G113</xm:sqref>
            </x14:sparkline>
            <x14:sparkline>
              <xm:f>United_States!B114:B114</xm:f>
              <xm:sqref>G114</xm:sqref>
            </x14:sparkline>
            <x14:sparkline>
              <xm:f>United_States!B115:B115</xm:f>
              <xm:sqref>G115</xm:sqref>
            </x14:sparkline>
            <x14:sparkline>
              <xm:f>United_States!B116:B116</xm:f>
              <xm:sqref>G116</xm:sqref>
            </x14:sparkline>
            <x14:sparkline>
              <xm:f>United_States!B117:B117</xm:f>
              <xm:sqref>G117</xm:sqref>
            </x14:sparkline>
            <x14:sparkline>
              <xm:f>United_States!B118:B118</xm:f>
              <xm:sqref>G118</xm:sqref>
            </x14:sparkline>
            <x14:sparkline>
              <xm:f>United_States!B119:B119</xm:f>
              <xm:sqref>G119</xm:sqref>
            </x14:sparkline>
            <x14:sparkline>
              <xm:f>United_States!B120:B120</xm:f>
              <xm:sqref>G120</xm:sqref>
            </x14:sparkline>
            <x14:sparkline>
              <xm:f>United_States!B121:B121</xm:f>
              <xm:sqref>G121</xm:sqref>
            </x14:sparkline>
            <x14:sparkline>
              <xm:f>United_States!B122:B122</xm:f>
              <xm:sqref>G122</xm:sqref>
            </x14:sparkline>
            <x14:sparkline>
              <xm:f>United_States!B123:B123</xm:f>
              <xm:sqref>G123</xm:sqref>
            </x14:sparkline>
            <x14:sparkline>
              <xm:f>United_States!B124:B124</xm:f>
              <xm:sqref>G124</xm:sqref>
            </x14:sparkline>
            <x14:sparkline>
              <xm:f>United_States!B125:B125</xm:f>
              <xm:sqref>G125</xm:sqref>
            </x14:sparkline>
            <x14:sparkline>
              <xm:f>United_States!B126:B126</xm:f>
              <xm:sqref>G126</xm:sqref>
            </x14:sparkline>
            <x14:sparkline>
              <xm:f>United_States!B127:B127</xm:f>
              <xm:sqref>G127</xm:sqref>
            </x14:sparkline>
            <x14:sparkline>
              <xm:f>United_States!B128:B128</xm:f>
              <xm:sqref>G128</xm:sqref>
            </x14:sparkline>
            <x14:sparkline>
              <xm:f>United_States!B129:B129</xm:f>
              <xm:sqref>G129</xm:sqref>
            </x14:sparkline>
            <x14:sparkline>
              <xm:f>United_States!B130:B130</xm:f>
              <xm:sqref>G130</xm:sqref>
            </x14:sparkline>
            <x14:sparkline>
              <xm:f>United_States!B131:B131</xm:f>
              <xm:sqref>G131</xm:sqref>
            </x14:sparkline>
            <x14:sparkline>
              <xm:f>United_States!B132:B132</xm:f>
              <xm:sqref>G132</xm:sqref>
            </x14:sparkline>
            <x14:sparkline>
              <xm:f>United_States!B133:B133</xm:f>
              <xm:sqref>G133</xm:sqref>
            </x14:sparkline>
            <x14:sparkline>
              <xm:f>United_States!B134:B134</xm:f>
              <xm:sqref>G134</xm:sqref>
            </x14:sparkline>
            <x14:sparkline>
              <xm:f>United_States!B135:B135</xm:f>
              <xm:sqref>G135</xm:sqref>
            </x14:sparkline>
            <x14:sparkline>
              <xm:f>United_States!B136:B136</xm:f>
              <xm:sqref>G136</xm:sqref>
            </x14:sparkline>
            <x14:sparkline>
              <xm:f>United_States!B137:B137</xm:f>
              <xm:sqref>G137</xm:sqref>
            </x14:sparkline>
            <x14:sparkline>
              <xm:f>United_States!B138:B138</xm:f>
              <xm:sqref>G138</xm:sqref>
            </x14:sparkline>
            <x14:sparkline>
              <xm:f>United_States!B139:B139</xm:f>
              <xm:sqref>G139</xm:sqref>
            </x14:sparkline>
            <x14:sparkline>
              <xm:f>United_States!B140:B140</xm:f>
              <xm:sqref>G140</xm:sqref>
            </x14:sparkline>
            <x14:sparkline>
              <xm:f>United_States!B141:B141</xm:f>
              <xm:sqref>G141</xm:sqref>
            </x14:sparkline>
            <x14:sparkline>
              <xm:f>United_States!B142:B142</xm:f>
              <xm:sqref>G142</xm:sqref>
            </x14:sparkline>
            <x14:sparkline>
              <xm:f>United_States!B143:B143</xm:f>
              <xm:sqref>G143</xm:sqref>
            </x14:sparkline>
            <x14:sparkline>
              <xm:f>United_States!B144:B144</xm:f>
              <xm:sqref>G144</xm:sqref>
            </x14:sparkline>
            <x14:sparkline>
              <xm:f>United_States!B145:B145</xm:f>
              <xm:sqref>G145</xm:sqref>
            </x14:sparkline>
            <x14:sparkline>
              <xm:f>United_States!B146:B146</xm:f>
              <xm:sqref>G146</xm:sqref>
            </x14:sparkline>
            <x14:sparkline>
              <xm:f>United_States!B147:B147</xm:f>
              <xm:sqref>G147</xm:sqref>
            </x14:sparkline>
            <x14:sparkline>
              <xm:f>United_States!B148:B148</xm:f>
              <xm:sqref>G148</xm:sqref>
            </x14:sparkline>
            <x14:sparkline>
              <xm:f>United_States!B149:B149</xm:f>
              <xm:sqref>G149</xm:sqref>
            </x14:sparkline>
            <x14:sparkline>
              <xm:f>United_States!B150:B150</xm:f>
              <xm:sqref>G150</xm:sqref>
            </x14:sparkline>
            <x14:sparkline>
              <xm:f>United_States!B151:B151</xm:f>
              <xm:sqref>G151</xm:sqref>
            </x14:sparkline>
            <x14:sparkline>
              <xm:f>United_States!B152:B152</xm:f>
              <xm:sqref>G152</xm:sqref>
            </x14:sparkline>
            <x14:sparkline>
              <xm:f>United_States!B153:B153</xm:f>
              <xm:sqref>G153</xm:sqref>
            </x14:sparkline>
            <x14:sparkline>
              <xm:f>United_States!B154:B154</xm:f>
              <xm:sqref>G154</xm:sqref>
            </x14:sparkline>
            <x14:sparkline>
              <xm:f>United_States!B155:B155</xm:f>
              <xm:sqref>G155</xm:sqref>
            </x14:sparkline>
            <x14:sparkline>
              <xm:f>United_States!B156:B156</xm:f>
              <xm:sqref>G156</xm:sqref>
            </x14:sparkline>
            <x14:sparkline>
              <xm:f>United_States!B157:B157</xm:f>
              <xm:sqref>G157</xm:sqref>
            </x14:sparkline>
            <x14:sparkline>
              <xm:f>United_States!B158:B158</xm:f>
              <xm:sqref>G158</xm:sqref>
            </x14:sparkline>
            <x14:sparkline>
              <xm:f>United_States!B159:B159</xm:f>
              <xm:sqref>G159</xm:sqref>
            </x14:sparkline>
            <x14:sparkline>
              <xm:f>United_States!B160:B160</xm:f>
              <xm:sqref>G160</xm:sqref>
            </x14:sparkline>
            <x14:sparkline>
              <xm:f>United_States!B161:B161</xm:f>
              <xm:sqref>G161</xm:sqref>
            </x14:sparkline>
            <x14:sparkline>
              <xm:f>United_States!B162:B162</xm:f>
              <xm:sqref>G162</xm:sqref>
            </x14:sparkline>
            <x14:sparkline>
              <xm:f>United_States!B163:B163</xm:f>
              <xm:sqref>G163</xm:sqref>
            </x14:sparkline>
            <x14:sparkline>
              <xm:f>United_States!B164:B164</xm:f>
              <xm:sqref>G164</xm:sqref>
            </x14:sparkline>
            <x14:sparkline>
              <xm:f>United_States!B165:B165</xm:f>
              <xm:sqref>G165</xm:sqref>
            </x14:sparkline>
            <x14:sparkline>
              <xm:f>United_States!B166:B166</xm:f>
              <xm:sqref>G166</xm:sqref>
            </x14:sparkline>
            <x14:sparkline>
              <xm:f>United_States!B167:B167</xm:f>
              <xm:sqref>G167</xm:sqref>
            </x14:sparkline>
            <x14:sparkline>
              <xm:f>United_States!B168:B168</xm:f>
              <xm:sqref>G168</xm:sqref>
            </x14:sparkline>
            <x14:sparkline>
              <xm:f>United_States!B169:B169</xm:f>
              <xm:sqref>G169</xm:sqref>
            </x14:sparkline>
            <x14:sparkline>
              <xm:f>United_States!B170:B170</xm:f>
              <xm:sqref>G170</xm:sqref>
            </x14:sparkline>
            <x14:sparkline>
              <xm:f>United_States!B171:B171</xm:f>
              <xm:sqref>G171</xm:sqref>
            </x14:sparkline>
            <x14:sparkline>
              <xm:f>United_States!B172:B172</xm:f>
              <xm:sqref>G172</xm:sqref>
            </x14:sparkline>
            <x14:sparkline>
              <xm:f>United_States!B173:B173</xm:f>
              <xm:sqref>G173</xm:sqref>
            </x14:sparkline>
            <x14:sparkline>
              <xm:f>United_States!B174:B174</xm:f>
              <xm:sqref>G174</xm:sqref>
            </x14:sparkline>
            <x14:sparkline>
              <xm:f>United_States!B175:B175</xm:f>
              <xm:sqref>G175</xm:sqref>
            </x14:sparkline>
            <x14:sparkline>
              <xm:f>United_States!B176:B176</xm:f>
              <xm:sqref>G176</xm:sqref>
            </x14:sparkline>
            <x14:sparkline>
              <xm:f>United_States!B177:B177</xm:f>
              <xm:sqref>G177</xm:sqref>
            </x14:sparkline>
            <x14:sparkline>
              <xm:f>United_States!B178:B178</xm:f>
              <xm:sqref>G178</xm:sqref>
            </x14:sparkline>
            <x14:sparkline>
              <xm:f>United_States!B179:B179</xm:f>
              <xm:sqref>G179</xm:sqref>
            </x14:sparkline>
            <x14:sparkline>
              <xm:f>United_States!B180:B180</xm:f>
              <xm:sqref>G180</xm:sqref>
            </x14:sparkline>
            <x14:sparkline>
              <xm:f>United_States!B181:B181</xm:f>
              <xm:sqref>G181</xm:sqref>
            </x14:sparkline>
            <x14:sparkline>
              <xm:f>United_States!B182:B182</xm:f>
              <xm:sqref>G182</xm:sqref>
            </x14:sparkline>
            <x14:sparkline>
              <xm:f>United_States!B183:B183</xm:f>
              <xm:sqref>G183</xm:sqref>
            </x14:sparkline>
            <x14:sparkline>
              <xm:f>United_States!B184:B184</xm:f>
              <xm:sqref>G184</xm:sqref>
            </x14:sparkline>
            <x14:sparkline>
              <xm:f>United_States!B185:B185</xm:f>
              <xm:sqref>G185</xm:sqref>
            </x14:sparkline>
            <x14:sparkline>
              <xm:f>United_States!B186:B186</xm:f>
              <xm:sqref>G186</xm:sqref>
            </x14:sparkline>
            <x14:sparkline>
              <xm:f>United_States!B187:B187</xm:f>
              <xm:sqref>G187</xm:sqref>
            </x14:sparkline>
            <x14:sparkline>
              <xm:f>United_States!B188:B188</xm:f>
              <xm:sqref>G188</xm:sqref>
            </x14:sparkline>
            <x14:sparkline>
              <xm:f>United_States!B189:B189</xm:f>
              <xm:sqref>G189</xm:sqref>
            </x14:sparkline>
            <x14:sparkline>
              <xm:f>United_States!B190:B190</xm:f>
              <xm:sqref>G190</xm:sqref>
            </x14:sparkline>
            <x14:sparkline>
              <xm:f>United_States!B191:B191</xm:f>
              <xm:sqref>G191</xm:sqref>
            </x14:sparkline>
            <x14:sparkline>
              <xm:f>United_States!B192:B192</xm:f>
              <xm:sqref>G192</xm:sqref>
            </x14:sparkline>
            <x14:sparkline>
              <xm:f>United_States!B193:B193</xm:f>
              <xm:sqref>G193</xm:sqref>
            </x14:sparkline>
            <x14:sparkline>
              <xm:f>United_States!B194:B194</xm:f>
              <xm:sqref>G194</xm:sqref>
            </x14:sparkline>
            <x14:sparkline>
              <xm:f>United_States!B195:B195</xm:f>
              <xm:sqref>G195</xm:sqref>
            </x14:sparkline>
            <x14:sparkline>
              <xm:f>United_States!B196:B196</xm:f>
              <xm:sqref>G196</xm:sqref>
            </x14:sparkline>
            <x14:sparkline>
              <xm:f>United_States!B197:B197</xm:f>
              <xm:sqref>G197</xm:sqref>
            </x14:sparkline>
            <x14:sparkline>
              <xm:f>United_States!B198:B198</xm:f>
              <xm:sqref>G198</xm:sqref>
            </x14:sparkline>
            <x14:sparkline>
              <xm:f>United_States!B199:B199</xm:f>
              <xm:sqref>G199</xm:sqref>
            </x14:sparkline>
            <x14:sparkline>
              <xm:f>United_States!B200:B200</xm:f>
              <xm:sqref>G200</xm:sqref>
            </x14:sparkline>
            <x14:sparkline>
              <xm:f>United_States!B201:B201</xm:f>
              <xm:sqref>G201</xm:sqref>
            </x14:sparkline>
            <x14:sparkline>
              <xm:f>United_States!B202:B202</xm:f>
              <xm:sqref>G202</xm:sqref>
            </x14:sparkline>
            <x14:sparkline>
              <xm:f>United_States!B203:B203</xm:f>
              <xm:sqref>G203</xm:sqref>
            </x14:sparkline>
            <x14:sparkline>
              <xm:f>United_States!B204:B204</xm:f>
              <xm:sqref>G204</xm:sqref>
            </x14:sparkline>
            <x14:sparkline>
              <xm:f>United_States!B205:B205</xm:f>
              <xm:sqref>G205</xm:sqref>
            </x14:sparkline>
            <x14:sparkline>
              <xm:f>United_States!B206:B206</xm:f>
              <xm:sqref>G206</xm:sqref>
            </x14:sparkline>
            <x14:sparkline>
              <xm:f>United_States!B207:B207</xm:f>
              <xm:sqref>G207</xm:sqref>
            </x14:sparkline>
            <x14:sparkline>
              <xm:f>United_States!B208:B208</xm:f>
              <xm:sqref>G208</xm:sqref>
            </x14:sparkline>
            <x14:sparkline>
              <xm:f>United_States!B209:B209</xm:f>
              <xm:sqref>G209</xm:sqref>
            </x14:sparkline>
            <x14:sparkline>
              <xm:f>United_States!B210:B210</xm:f>
              <xm:sqref>G210</xm:sqref>
            </x14:sparkline>
            <x14:sparkline>
              <xm:f>United_States!B211:B211</xm:f>
              <xm:sqref>G211</xm:sqref>
            </x14:sparkline>
            <x14:sparkline>
              <xm:f>United_States!B212:B212</xm:f>
              <xm:sqref>G212</xm:sqref>
            </x14:sparkline>
            <x14:sparkline>
              <xm:f>United_States!B213:B213</xm:f>
              <xm:sqref>G213</xm:sqref>
            </x14:sparkline>
            <x14:sparkline>
              <xm:f>United_States!B214:B214</xm:f>
              <xm:sqref>G214</xm:sqref>
            </x14:sparkline>
            <x14:sparkline>
              <xm:f>United_States!B215:B215</xm:f>
              <xm:sqref>G215</xm:sqref>
            </x14:sparkline>
            <x14:sparkline>
              <xm:f>United_States!B216:B216</xm:f>
              <xm:sqref>G216</xm:sqref>
            </x14:sparkline>
            <x14:sparkline>
              <xm:f>United_States!B217:B217</xm:f>
              <xm:sqref>G217</xm:sqref>
            </x14:sparkline>
            <x14:sparkline>
              <xm:f>United_States!B218:B218</xm:f>
              <xm:sqref>G218</xm:sqref>
            </x14:sparkline>
            <x14:sparkline>
              <xm:f>United_States!B219:B219</xm:f>
              <xm:sqref>G219</xm:sqref>
            </x14:sparkline>
            <x14:sparkline>
              <xm:f>United_States!B220:B220</xm:f>
              <xm:sqref>G220</xm:sqref>
            </x14:sparkline>
            <x14:sparkline>
              <xm:f>United_States!B221:B221</xm:f>
              <xm:sqref>G221</xm:sqref>
            </x14:sparkline>
            <x14:sparkline>
              <xm:f>United_States!B222:B222</xm:f>
              <xm:sqref>G222</xm:sqref>
            </x14:sparkline>
            <x14:sparkline>
              <xm:f>United_States!B223:B223</xm:f>
              <xm:sqref>G223</xm:sqref>
            </x14:sparkline>
            <x14:sparkline>
              <xm:f>United_States!B224:B224</xm:f>
              <xm:sqref>G224</xm:sqref>
            </x14:sparkline>
            <x14:sparkline>
              <xm:f>United_States!B225:B225</xm:f>
              <xm:sqref>G225</xm:sqref>
            </x14:sparkline>
            <x14:sparkline>
              <xm:f>United_States!B226:B226</xm:f>
              <xm:sqref>G226</xm:sqref>
            </x14:sparkline>
            <x14:sparkline>
              <xm:f>United_States!B227:B227</xm:f>
              <xm:sqref>G227</xm:sqref>
            </x14:sparkline>
            <x14:sparkline>
              <xm:f>United_States!B228:B228</xm:f>
              <xm:sqref>G228</xm:sqref>
            </x14:sparkline>
            <x14:sparkline>
              <xm:f>United_States!B229:B229</xm:f>
              <xm:sqref>G229</xm:sqref>
            </x14:sparkline>
            <x14:sparkline>
              <xm:f>United_States!B230:B230</xm:f>
              <xm:sqref>G230</xm:sqref>
            </x14:sparkline>
            <x14:sparkline>
              <xm:f>United_States!B231:B231</xm:f>
              <xm:sqref>G231</xm:sqref>
            </x14:sparkline>
            <x14:sparkline>
              <xm:f>United_States!B232:B232</xm:f>
              <xm:sqref>G232</xm:sqref>
            </x14:sparkline>
            <x14:sparkline>
              <xm:f>United_States!B233:B233</xm:f>
              <xm:sqref>G233</xm:sqref>
            </x14:sparkline>
            <x14:sparkline>
              <xm:f>United_States!B234:B234</xm:f>
              <xm:sqref>G234</xm:sqref>
            </x14:sparkline>
            <x14:sparkline>
              <xm:f>United_States!B235:B235</xm:f>
              <xm:sqref>G235</xm:sqref>
            </x14:sparkline>
            <x14:sparkline>
              <xm:f>United_States!B236:B236</xm:f>
              <xm:sqref>G236</xm:sqref>
            </x14:sparkline>
            <x14:sparkline>
              <xm:f>United_States!B237:B237</xm:f>
              <xm:sqref>G237</xm:sqref>
            </x14:sparkline>
            <x14:sparkline>
              <xm:f>United_States!B238:B238</xm:f>
              <xm:sqref>G238</xm:sqref>
            </x14:sparkline>
            <x14:sparkline>
              <xm:f>United_States!B239:B239</xm:f>
              <xm:sqref>G239</xm:sqref>
            </x14:sparkline>
            <x14:sparkline>
              <xm:f>United_States!B240:B240</xm:f>
              <xm:sqref>G240</xm:sqref>
            </x14:sparkline>
            <x14:sparkline>
              <xm:f>United_States!B241:B241</xm:f>
              <xm:sqref>G241</xm:sqref>
            </x14:sparkline>
            <x14:sparkline>
              <xm:f>United_States!B242:B242</xm:f>
              <xm:sqref>G242</xm:sqref>
            </x14:sparkline>
            <x14:sparkline>
              <xm:f>United_States!B243:B243</xm:f>
              <xm:sqref>G243</xm:sqref>
            </x14:sparkline>
            <x14:sparkline>
              <xm:f>United_States!B244:B244</xm:f>
              <xm:sqref>G244</xm:sqref>
            </x14:sparkline>
            <x14:sparkline>
              <xm:f>United_States!B245:B245</xm:f>
              <xm:sqref>G245</xm:sqref>
            </x14:sparkline>
            <x14:sparkline>
              <xm:f>United_States!B246:B246</xm:f>
              <xm:sqref>G246</xm:sqref>
            </x14:sparkline>
            <x14:sparkline>
              <xm:f>United_States!B247:B247</xm:f>
              <xm:sqref>G247</xm:sqref>
            </x14:sparkline>
            <x14:sparkline>
              <xm:f>United_States!B248:B248</xm:f>
              <xm:sqref>G248</xm:sqref>
            </x14:sparkline>
            <x14:sparkline>
              <xm:f>United_States!B249:B249</xm:f>
              <xm:sqref>G249</xm:sqref>
            </x14:sparkline>
            <x14:sparkline>
              <xm:f>United_States!B250:B250</xm:f>
              <xm:sqref>G250</xm:sqref>
            </x14:sparkline>
            <x14:sparkline>
              <xm:f>United_States!B251:B251</xm:f>
              <xm:sqref>G251</xm:sqref>
            </x14:sparkline>
            <x14:sparkline>
              <xm:f>United_States!B252:B252</xm:f>
              <xm:sqref>G252</xm:sqref>
            </x14:sparkline>
            <x14:sparkline>
              <xm:f>United_States!B253:B253</xm:f>
              <xm:sqref>G253</xm:sqref>
            </x14:sparkline>
            <x14:sparkline>
              <xm:f>United_States!B254:B254</xm:f>
              <xm:sqref>G254</xm:sqref>
            </x14:sparkline>
            <x14:sparkline>
              <xm:f>United_States!B255:B255</xm:f>
              <xm:sqref>G255</xm:sqref>
            </x14:sparkline>
            <x14:sparkline>
              <xm:f>United_States!B256:B256</xm:f>
              <xm:sqref>G256</xm:sqref>
            </x14:sparkline>
            <x14:sparkline>
              <xm:f>United_States!B257:B257</xm:f>
              <xm:sqref>G257</xm:sqref>
            </x14:sparkline>
            <x14:sparkline>
              <xm:f>United_States!B258:B258</xm:f>
              <xm:sqref>G258</xm:sqref>
            </x14:sparkline>
            <x14:sparkline>
              <xm:f>United_States!B259:B259</xm:f>
              <xm:sqref>G259</xm:sqref>
            </x14:sparkline>
            <x14:sparkline>
              <xm:f>United_States!B260:B260</xm:f>
              <xm:sqref>G260</xm:sqref>
            </x14:sparkline>
            <x14:sparkline>
              <xm:f>United_States!B261:B261</xm:f>
              <xm:sqref>G261</xm:sqref>
            </x14:sparkline>
            <x14:sparkline>
              <xm:f>United_States!B262:B262</xm:f>
              <xm:sqref>G262</xm:sqref>
            </x14:sparkline>
            <x14:sparkline>
              <xm:f>United_States!B263:B263</xm:f>
              <xm:sqref>G263</xm:sqref>
            </x14:sparkline>
            <x14:sparkline>
              <xm:f>United_States!B264:B264</xm:f>
              <xm:sqref>G264</xm:sqref>
            </x14:sparkline>
            <x14:sparkline>
              <xm:f>United_States!B265:B265</xm:f>
              <xm:sqref>G265</xm:sqref>
            </x14:sparkline>
            <x14:sparkline>
              <xm:f>United_States!B266:B266</xm:f>
              <xm:sqref>G266</xm:sqref>
            </x14:sparkline>
            <x14:sparkline>
              <xm:f>United_States!B267:B267</xm:f>
              <xm:sqref>G267</xm:sqref>
            </x14:sparkline>
            <x14:sparkline>
              <xm:f>United_States!B268:B268</xm:f>
              <xm:sqref>G268</xm:sqref>
            </x14:sparkline>
            <x14:sparkline>
              <xm:f>United_States!B269:B269</xm:f>
              <xm:sqref>G269</xm:sqref>
            </x14:sparkline>
            <x14:sparkline>
              <xm:f>United_States!B270:B270</xm:f>
              <xm:sqref>G270</xm:sqref>
            </x14:sparkline>
            <x14:sparkline>
              <xm:f>United_States!B271:B271</xm:f>
              <xm:sqref>G271</xm:sqref>
            </x14:sparkline>
            <x14:sparkline>
              <xm:f>United_States!B272:B272</xm:f>
              <xm:sqref>G272</xm:sqref>
            </x14:sparkline>
            <x14:sparkline>
              <xm:f>United_States!B273:B273</xm:f>
              <xm:sqref>G273</xm:sqref>
            </x14:sparkline>
            <x14:sparkline>
              <xm:f>United_States!B274:B274</xm:f>
              <xm:sqref>G274</xm:sqref>
            </x14:sparkline>
            <x14:sparkline>
              <xm:f>United_States!B275:B275</xm:f>
              <xm:sqref>G275</xm:sqref>
            </x14:sparkline>
            <x14:sparkline>
              <xm:f>United_States!B276:B276</xm:f>
              <xm:sqref>G276</xm:sqref>
            </x14:sparkline>
            <x14:sparkline>
              <xm:f>United_States!B277:B277</xm:f>
              <xm:sqref>G277</xm:sqref>
            </x14:sparkline>
            <x14:sparkline>
              <xm:f>United_States!B278:B278</xm:f>
              <xm:sqref>G278</xm:sqref>
            </x14:sparkline>
            <x14:sparkline>
              <xm:f>United_States!B279:B279</xm:f>
              <xm:sqref>G279</xm:sqref>
            </x14:sparkline>
            <x14:sparkline>
              <xm:f>United_States!B280:B280</xm:f>
              <xm:sqref>G280</xm:sqref>
            </x14:sparkline>
            <x14:sparkline>
              <xm:f>United_States!B281:B281</xm:f>
              <xm:sqref>G281</xm:sqref>
            </x14:sparkline>
            <x14:sparkline>
              <xm:f>United_States!B282:B282</xm:f>
              <xm:sqref>G282</xm:sqref>
            </x14:sparkline>
            <x14:sparkline>
              <xm:f>United_States!B283:B283</xm:f>
              <xm:sqref>G283</xm:sqref>
            </x14:sparkline>
            <x14:sparkline>
              <xm:f>United_States!B284:B284</xm:f>
              <xm:sqref>G284</xm:sqref>
            </x14:sparkline>
            <x14:sparkline>
              <xm:f>United_States!B285:B285</xm:f>
              <xm:sqref>G285</xm:sqref>
            </x14:sparkline>
            <x14:sparkline>
              <xm:f>United_States!B286:B286</xm:f>
              <xm:sqref>G286</xm:sqref>
            </x14:sparkline>
            <x14:sparkline>
              <xm:f>United_States!B287:B287</xm:f>
              <xm:sqref>G287</xm:sqref>
            </x14:sparkline>
            <x14:sparkline>
              <xm:f>United_States!B288:B288</xm:f>
              <xm:sqref>G288</xm:sqref>
            </x14:sparkline>
            <x14:sparkline>
              <xm:f>United_States!B289:B289</xm:f>
              <xm:sqref>G289</xm:sqref>
            </x14:sparkline>
            <x14:sparkline>
              <xm:f>United_States!B290:B290</xm:f>
              <xm:sqref>G290</xm:sqref>
            </x14:sparkline>
            <x14:sparkline>
              <xm:f>United_States!B291:B291</xm:f>
              <xm:sqref>G291</xm:sqref>
            </x14:sparkline>
            <x14:sparkline>
              <xm:f>United_States!B292:B292</xm:f>
              <xm:sqref>G292</xm:sqref>
            </x14:sparkline>
            <x14:sparkline>
              <xm:f>United_States!B293:B293</xm:f>
              <xm:sqref>G293</xm:sqref>
            </x14:sparkline>
            <x14:sparkline>
              <xm:f>United_States!B294:B294</xm:f>
              <xm:sqref>G294</xm:sqref>
            </x14:sparkline>
            <x14:sparkline>
              <xm:f>United_States!B295:B295</xm:f>
              <xm:sqref>G295</xm:sqref>
            </x14:sparkline>
            <x14:sparkline>
              <xm:f>United_States!B296:B296</xm:f>
              <xm:sqref>G296</xm:sqref>
            </x14:sparkline>
            <x14:sparkline>
              <xm:f>United_States!B297:B297</xm:f>
              <xm:sqref>G297</xm:sqref>
            </x14:sparkline>
            <x14:sparkline>
              <xm:f>United_States!B298:B298</xm:f>
              <xm:sqref>G298</xm:sqref>
            </x14:sparkline>
            <x14:sparkline>
              <xm:f>United_States!B299:B299</xm:f>
              <xm:sqref>G299</xm:sqref>
            </x14:sparkline>
            <x14:sparkline>
              <xm:f>United_States!B300:B300</xm:f>
              <xm:sqref>G300</xm:sqref>
            </x14:sparkline>
            <x14:sparkline>
              <xm:f>United_States!B301:B301</xm:f>
              <xm:sqref>G301</xm:sqref>
            </x14:sparkline>
            <x14:sparkline>
              <xm:f>United_States!B302:B302</xm:f>
              <xm:sqref>G302</xm:sqref>
            </x14:sparkline>
            <x14:sparkline>
              <xm:f>United_States!B303:B303</xm:f>
              <xm:sqref>G303</xm:sqref>
            </x14:sparkline>
            <x14:sparkline>
              <xm:f>United_States!B304:B304</xm:f>
              <xm:sqref>G304</xm:sqref>
            </x14:sparkline>
            <x14:sparkline>
              <xm:f>United_States!B305:B305</xm:f>
              <xm:sqref>G305</xm:sqref>
            </x14:sparkline>
            <x14:sparkline>
              <xm:f>United_States!B306:B306</xm:f>
              <xm:sqref>G306</xm:sqref>
            </x14:sparkline>
            <x14:sparkline>
              <xm:f>United_States!B307:B307</xm:f>
              <xm:sqref>G307</xm:sqref>
            </x14:sparkline>
            <x14:sparkline>
              <xm:f>United_States!B308:B308</xm:f>
              <xm:sqref>G308</xm:sqref>
            </x14:sparkline>
            <x14:sparkline>
              <xm:f>United_States!B309:B309</xm:f>
              <xm:sqref>G309</xm:sqref>
            </x14:sparkline>
            <x14:sparkline>
              <xm:f>United_States!B310:B310</xm:f>
              <xm:sqref>G310</xm:sqref>
            </x14:sparkline>
            <x14:sparkline>
              <xm:f>United_States!B311:B311</xm:f>
              <xm:sqref>G311</xm:sqref>
            </x14:sparkline>
            <x14:sparkline>
              <xm:f>United_States!B312:B312</xm:f>
              <xm:sqref>G312</xm:sqref>
            </x14:sparkline>
            <x14:sparkline>
              <xm:f>United_States!B313:B313</xm:f>
              <xm:sqref>G313</xm:sqref>
            </x14:sparkline>
            <x14:sparkline>
              <xm:f>United_States!B314:B314</xm:f>
              <xm:sqref>G314</xm:sqref>
            </x14:sparkline>
            <x14:sparkline>
              <xm:f>United_States!B315:B315</xm:f>
              <xm:sqref>G315</xm:sqref>
            </x14:sparkline>
            <x14:sparkline>
              <xm:f>United_States!B316:B316</xm:f>
              <xm:sqref>G316</xm:sqref>
            </x14:sparkline>
            <x14:sparkline>
              <xm:f>United_States!B317:B317</xm:f>
              <xm:sqref>G317</xm:sqref>
            </x14:sparkline>
            <x14:sparkline>
              <xm:f>United_States!B318:B318</xm:f>
              <xm:sqref>G318</xm:sqref>
            </x14:sparkline>
            <x14:sparkline>
              <xm:f>United_States!B319:B319</xm:f>
              <xm:sqref>G319</xm:sqref>
            </x14:sparkline>
            <x14:sparkline>
              <xm:f>United_States!B320:B320</xm:f>
              <xm:sqref>G320</xm:sqref>
            </x14:sparkline>
            <x14:sparkline>
              <xm:f>United_States!B321:B321</xm:f>
              <xm:sqref>G321</xm:sqref>
            </x14:sparkline>
            <x14:sparkline>
              <xm:f>United_States!B322:B322</xm:f>
              <xm:sqref>G322</xm:sqref>
            </x14:sparkline>
            <x14:sparkline>
              <xm:f>United_States!B323:B323</xm:f>
              <xm:sqref>G323</xm:sqref>
            </x14:sparkline>
            <x14:sparkline>
              <xm:f>United_States!B324:B324</xm:f>
              <xm:sqref>G324</xm:sqref>
            </x14:sparkline>
            <x14:sparkline>
              <xm:f>United_States!B325:B325</xm:f>
              <xm:sqref>G325</xm:sqref>
            </x14:sparkline>
            <x14:sparkline>
              <xm:f>United_States!B326:B326</xm:f>
              <xm:sqref>G326</xm:sqref>
            </x14:sparkline>
            <x14:sparkline>
              <xm:f>United_States!B327:B327</xm:f>
              <xm:sqref>G327</xm:sqref>
            </x14:sparkline>
            <x14:sparkline>
              <xm:f>United_States!B328:B328</xm:f>
              <xm:sqref>G328</xm:sqref>
            </x14:sparkline>
            <x14:sparkline>
              <xm:f>United_States!B329:B329</xm:f>
              <xm:sqref>G329</xm:sqref>
            </x14:sparkline>
            <x14:sparkline>
              <xm:f>United_States!B330:B330</xm:f>
              <xm:sqref>G330</xm:sqref>
            </x14:sparkline>
            <x14:sparkline>
              <xm:f>United_States!B331:B331</xm:f>
              <xm:sqref>G331</xm:sqref>
            </x14:sparkline>
            <x14:sparkline>
              <xm:f>United_States!B332:B332</xm:f>
              <xm:sqref>G332</xm:sqref>
            </x14:sparkline>
            <x14:sparkline>
              <xm:f>United_States!B333:B333</xm:f>
              <xm:sqref>G333</xm:sqref>
            </x14:sparkline>
            <x14:sparkline>
              <xm:f>United_States!B334:B334</xm:f>
              <xm:sqref>G334</xm:sqref>
            </x14:sparkline>
            <x14:sparkline>
              <xm:f>United_States!B335:B335</xm:f>
              <xm:sqref>G335</xm:sqref>
            </x14:sparkline>
            <x14:sparkline>
              <xm:f>United_States!B336:B336</xm:f>
              <xm:sqref>G336</xm:sqref>
            </x14:sparkline>
            <x14:sparkline>
              <xm:f>United_States!B337:B337</xm:f>
              <xm:sqref>G337</xm:sqref>
            </x14:sparkline>
            <x14:sparkline>
              <xm:f>United_States!B338:B338</xm:f>
              <xm:sqref>G338</xm:sqref>
            </x14:sparkline>
            <x14:sparkline>
              <xm:f>United_States!B339:B339</xm:f>
              <xm:sqref>G339</xm:sqref>
            </x14:sparkline>
            <x14:sparkline>
              <xm:f>United_States!B340:B340</xm:f>
              <xm:sqref>G340</xm:sqref>
            </x14:sparkline>
            <x14:sparkline>
              <xm:f>United_States!B341:B341</xm:f>
              <xm:sqref>G341</xm:sqref>
            </x14:sparkline>
            <x14:sparkline>
              <xm:f>United_States!B342:B342</xm:f>
              <xm:sqref>G342</xm:sqref>
            </x14:sparkline>
            <x14:sparkline>
              <xm:f>United_States!B343:B343</xm:f>
              <xm:sqref>G343</xm:sqref>
            </x14:sparkline>
            <x14:sparkline>
              <xm:f>United_States!B344:B344</xm:f>
              <xm:sqref>G344</xm:sqref>
            </x14:sparkline>
            <x14:sparkline>
              <xm:f>United_States!B345:B345</xm:f>
              <xm:sqref>G345</xm:sqref>
            </x14:sparkline>
            <x14:sparkline>
              <xm:f>United_States!B346:B346</xm:f>
              <xm:sqref>G346</xm:sqref>
            </x14:sparkline>
            <x14:sparkline>
              <xm:f>United_States!B347:B347</xm:f>
              <xm:sqref>G347</xm:sqref>
            </x14:sparkline>
            <x14:sparkline>
              <xm:f>United_States!B348:B348</xm:f>
              <xm:sqref>G348</xm:sqref>
            </x14:sparkline>
            <x14:sparkline>
              <xm:f>United_States!B349:B349</xm:f>
              <xm:sqref>G349</xm:sqref>
            </x14:sparkline>
            <x14:sparkline>
              <xm:f>United_States!B350:B350</xm:f>
              <xm:sqref>G350</xm:sqref>
            </x14:sparkline>
            <x14:sparkline>
              <xm:f>United_States!B351:B351</xm:f>
              <xm:sqref>G351</xm:sqref>
            </x14:sparkline>
            <x14:sparkline>
              <xm:f>United_States!B352:B352</xm:f>
              <xm:sqref>G352</xm:sqref>
            </x14:sparkline>
            <x14:sparkline>
              <xm:f>United_States!B353:B353</xm:f>
              <xm:sqref>G353</xm:sqref>
            </x14:sparkline>
            <x14:sparkline>
              <xm:f>United_States!B354:B354</xm:f>
              <xm:sqref>G354</xm:sqref>
            </x14:sparkline>
            <x14:sparkline>
              <xm:f>United_States!B355:B355</xm:f>
              <xm:sqref>G355</xm:sqref>
            </x14:sparkline>
            <x14:sparkline>
              <xm:f>United_States!B356:B356</xm:f>
              <xm:sqref>G356</xm:sqref>
            </x14:sparkline>
            <x14:sparkline>
              <xm:f>United_States!B357:B357</xm:f>
              <xm:sqref>G357</xm:sqref>
            </x14:sparkline>
            <x14:sparkline>
              <xm:f>United_States!B358:B358</xm:f>
              <xm:sqref>G358</xm:sqref>
            </x14:sparkline>
            <x14:sparkline>
              <xm:f>United_States!B359:B359</xm:f>
              <xm:sqref>G359</xm:sqref>
            </x14:sparkline>
            <x14:sparkline>
              <xm:f>United_States!B360:B360</xm:f>
              <xm:sqref>G360</xm:sqref>
            </x14:sparkline>
            <x14:sparkline>
              <xm:f>United_States!B361:B361</xm:f>
              <xm:sqref>G361</xm:sqref>
            </x14:sparkline>
            <x14:sparkline>
              <xm:f>United_States!B362:B362</xm:f>
              <xm:sqref>G362</xm:sqref>
            </x14:sparkline>
            <x14:sparkline>
              <xm:f>United_States!B363:B363</xm:f>
              <xm:sqref>G363</xm:sqref>
            </x14:sparkline>
            <x14:sparkline>
              <xm:f>United_States!B364:B364</xm:f>
              <xm:sqref>G364</xm:sqref>
            </x14:sparkline>
            <x14:sparkline>
              <xm:f>United_States!B365:B365</xm:f>
              <xm:sqref>G365</xm:sqref>
            </x14:sparkline>
            <x14:sparkline>
              <xm:f>United_States!B366:B366</xm:f>
              <xm:sqref>G366</xm:sqref>
            </x14:sparkline>
            <x14:sparkline>
              <xm:f>United_States!B367:B367</xm:f>
              <xm:sqref>G367</xm:sqref>
            </x14:sparkline>
            <x14:sparkline>
              <xm:f>United_States!B368:B368</xm:f>
              <xm:sqref>G368</xm:sqref>
            </x14:sparkline>
            <x14:sparkline>
              <xm:f>United_States!B369:B369</xm:f>
              <xm:sqref>G369</xm:sqref>
            </x14:sparkline>
            <x14:sparkline>
              <xm:f>United_States!B370:B370</xm:f>
              <xm:sqref>G370</xm:sqref>
            </x14:sparkline>
            <x14:sparkline>
              <xm:f>United_States!B371:B371</xm:f>
              <xm:sqref>G371</xm:sqref>
            </x14:sparkline>
            <x14:sparkline>
              <xm:f>United_States!B372:B372</xm:f>
              <xm:sqref>G372</xm:sqref>
            </x14:sparkline>
            <x14:sparkline>
              <xm:f>United_States!B373:B373</xm:f>
              <xm:sqref>G373</xm:sqref>
            </x14:sparkline>
            <x14:sparkline>
              <xm:f>United_States!B374:B374</xm:f>
              <xm:sqref>G374</xm:sqref>
            </x14:sparkline>
            <x14:sparkline>
              <xm:f>United_States!B375:B375</xm:f>
              <xm:sqref>G375</xm:sqref>
            </x14:sparkline>
            <x14:sparkline>
              <xm:f>United_States!B376:B376</xm:f>
              <xm:sqref>G376</xm:sqref>
            </x14:sparkline>
            <x14:sparkline>
              <xm:f>United_States!B377:B377</xm:f>
              <xm:sqref>G377</xm:sqref>
            </x14:sparkline>
            <x14:sparkline>
              <xm:f>United_States!B378:B378</xm:f>
              <xm:sqref>G378</xm:sqref>
            </x14:sparkline>
            <x14:sparkline>
              <xm:f>United_States!B379:B379</xm:f>
              <xm:sqref>G379</xm:sqref>
            </x14:sparkline>
            <x14:sparkline>
              <xm:f>United_States!B380:B380</xm:f>
              <xm:sqref>G380</xm:sqref>
            </x14:sparkline>
            <x14:sparkline>
              <xm:f>United_States!B381:B381</xm:f>
              <xm:sqref>G381</xm:sqref>
            </x14:sparkline>
            <x14:sparkline>
              <xm:f>United_States!B382:B382</xm:f>
              <xm:sqref>G382</xm:sqref>
            </x14:sparkline>
            <x14:sparkline>
              <xm:f>United_States!B383:B383</xm:f>
              <xm:sqref>G383</xm:sqref>
            </x14:sparkline>
            <x14:sparkline>
              <xm:f>United_States!B384:B384</xm:f>
              <xm:sqref>G384</xm:sqref>
            </x14:sparkline>
            <x14:sparkline>
              <xm:f>United_States!B385:B385</xm:f>
              <xm:sqref>G385</xm:sqref>
            </x14:sparkline>
            <x14:sparkline>
              <xm:f>United_States!B386:B386</xm:f>
              <xm:sqref>G386</xm:sqref>
            </x14:sparkline>
            <x14:sparkline>
              <xm:f>United_States!B387:B387</xm:f>
              <xm:sqref>G387</xm:sqref>
            </x14:sparkline>
            <x14:sparkline>
              <xm:f>United_States!B388:B388</xm:f>
              <xm:sqref>G388</xm:sqref>
            </x14:sparkline>
            <x14:sparkline>
              <xm:f>United_States!B389:B389</xm:f>
              <xm:sqref>G389</xm:sqref>
            </x14:sparkline>
            <x14:sparkline>
              <xm:f>United_States!B390:B390</xm:f>
              <xm:sqref>G390</xm:sqref>
            </x14:sparkline>
            <x14:sparkline>
              <xm:f>United_States!B391:B391</xm:f>
              <xm:sqref>G391</xm:sqref>
            </x14:sparkline>
            <x14:sparkline>
              <xm:f>United_States!B392:B392</xm:f>
              <xm:sqref>G392</xm:sqref>
            </x14:sparkline>
            <x14:sparkline>
              <xm:f>United_States!B393:B393</xm:f>
              <xm:sqref>G393</xm:sqref>
            </x14:sparkline>
            <x14:sparkline>
              <xm:f>United_States!B394:B394</xm:f>
              <xm:sqref>G394</xm:sqref>
            </x14:sparkline>
            <x14:sparkline>
              <xm:f>United_States!B395:B395</xm:f>
              <xm:sqref>G395</xm:sqref>
            </x14:sparkline>
            <x14:sparkline>
              <xm:f>United_States!B396:B396</xm:f>
              <xm:sqref>G396</xm:sqref>
            </x14:sparkline>
            <x14:sparkline>
              <xm:f>United_States!B397:B397</xm:f>
              <xm:sqref>G397</xm:sqref>
            </x14:sparkline>
            <x14:sparkline>
              <xm:f>United_States!B398:B398</xm:f>
              <xm:sqref>G398</xm:sqref>
            </x14:sparkline>
            <x14:sparkline>
              <xm:f>United_States!B399:B399</xm:f>
              <xm:sqref>G399</xm:sqref>
            </x14:sparkline>
            <x14:sparkline>
              <xm:f>United_States!B400:B400</xm:f>
              <xm:sqref>G400</xm:sqref>
            </x14:sparkline>
            <x14:sparkline>
              <xm:f>United_States!B401:B401</xm:f>
              <xm:sqref>G401</xm:sqref>
            </x14:sparkline>
            <x14:sparkline>
              <xm:f>United_States!B402:B402</xm:f>
              <xm:sqref>G402</xm:sqref>
            </x14:sparkline>
            <x14:sparkline>
              <xm:f>United_States!B403:B403</xm:f>
              <xm:sqref>G403</xm:sqref>
            </x14:sparkline>
            <x14:sparkline>
              <xm:f>United_States!B404:B404</xm:f>
              <xm:sqref>G404</xm:sqref>
            </x14:sparkline>
            <x14:sparkline>
              <xm:f>United_States!B405:B405</xm:f>
              <xm:sqref>G405</xm:sqref>
            </x14:sparkline>
            <x14:sparkline>
              <xm:f>United_States!B406:B406</xm:f>
              <xm:sqref>G406</xm:sqref>
            </x14:sparkline>
            <x14:sparkline>
              <xm:f>United_States!B407:B407</xm:f>
              <xm:sqref>G407</xm:sqref>
            </x14:sparkline>
            <x14:sparkline>
              <xm:f>United_States!B408:B408</xm:f>
              <xm:sqref>G408</xm:sqref>
            </x14:sparkline>
            <x14:sparkline>
              <xm:f>United_States!B409:B409</xm:f>
              <xm:sqref>G409</xm:sqref>
            </x14:sparkline>
            <x14:sparkline>
              <xm:f>United_States!B410:B410</xm:f>
              <xm:sqref>G410</xm:sqref>
            </x14:sparkline>
            <x14:sparkline>
              <xm:f>United_States!B411:B411</xm:f>
              <xm:sqref>G411</xm:sqref>
            </x14:sparkline>
            <x14:sparkline>
              <xm:f>United_States!B412:B412</xm:f>
              <xm:sqref>G412</xm:sqref>
            </x14:sparkline>
            <x14:sparkline>
              <xm:f>United_States!B413:B413</xm:f>
              <xm:sqref>G413</xm:sqref>
            </x14:sparkline>
            <x14:sparkline>
              <xm:f>United_States!B414:B414</xm:f>
              <xm:sqref>G414</xm:sqref>
            </x14:sparkline>
            <x14:sparkline>
              <xm:f>United_States!B415:B415</xm:f>
              <xm:sqref>G415</xm:sqref>
            </x14:sparkline>
            <x14:sparkline>
              <xm:f>United_States!B416:B416</xm:f>
              <xm:sqref>G416</xm:sqref>
            </x14:sparkline>
            <x14:sparkline>
              <xm:f>United_States!B417:B417</xm:f>
              <xm:sqref>G417</xm:sqref>
            </x14:sparkline>
            <x14:sparkline>
              <xm:f>United_States!B418:B418</xm:f>
              <xm:sqref>G418</xm:sqref>
            </x14:sparkline>
            <x14:sparkline>
              <xm:f>United_States!B419:B419</xm:f>
              <xm:sqref>G419</xm:sqref>
            </x14:sparkline>
            <x14:sparkline>
              <xm:f>United_States!B420:B420</xm:f>
              <xm:sqref>G420</xm:sqref>
            </x14:sparkline>
            <x14:sparkline>
              <xm:f>United_States!B421:B421</xm:f>
              <xm:sqref>G421</xm:sqref>
            </x14:sparkline>
            <x14:sparkline>
              <xm:f>United_States!B422:B422</xm:f>
              <xm:sqref>G422</xm:sqref>
            </x14:sparkline>
            <x14:sparkline>
              <xm:f>United_States!B423:B423</xm:f>
              <xm:sqref>G423</xm:sqref>
            </x14:sparkline>
            <x14:sparkline>
              <xm:f>United_States!B424:B424</xm:f>
              <xm:sqref>G424</xm:sqref>
            </x14:sparkline>
            <x14:sparkline>
              <xm:f>United_States!B425:B425</xm:f>
              <xm:sqref>G425</xm:sqref>
            </x14:sparkline>
            <x14:sparkline>
              <xm:f>United_States!B426:B426</xm:f>
              <xm:sqref>G426</xm:sqref>
            </x14:sparkline>
            <x14:sparkline>
              <xm:f>United_States!B427:B427</xm:f>
              <xm:sqref>G427</xm:sqref>
            </x14:sparkline>
            <x14:sparkline>
              <xm:f>United_States!B428:B428</xm:f>
              <xm:sqref>G428</xm:sqref>
            </x14:sparkline>
            <x14:sparkline>
              <xm:f>United_States!B429:B429</xm:f>
              <xm:sqref>G429</xm:sqref>
            </x14:sparkline>
            <x14:sparkline>
              <xm:f>United_States!B430:B430</xm:f>
              <xm:sqref>G430</xm:sqref>
            </x14:sparkline>
            <x14:sparkline>
              <xm:f>United_States!B431:B431</xm:f>
              <xm:sqref>G431</xm:sqref>
            </x14:sparkline>
            <x14:sparkline>
              <xm:f>United_States!B432:B432</xm:f>
              <xm:sqref>G432</xm:sqref>
            </x14:sparkline>
            <x14:sparkline>
              <xm:f>United_States!B433:B433</xm:f>
              <xm:sqref>G433</xm:sqref>
            </x14:sparkline>
            <x14:sparkline>
              <xm:f>United_States!B434:B434</xm:f>
              <xm:sqref>G434</xm:sqref>
            </x14:sparkline>
            <x14:sparkline>
              <xm:f>United_States!B435:B435</xm:f>
              <xm:sqref>G435</xm:sqref>
            </x14:sparkline>
            <x14:sparkline>
              <xm:f>United_States!B436:B436</xm:f>
              <xm:sqref>G436</xm:sqref>
            </x14:sparkline>
            <x14:sparkline>
              <xm:f>United_States!B437:B437</xm:f>
              <xm:sqref>G437</xm:sqref>
            </x14:sparkline>
            <x14:sparkline>
              <xm:f>United_States!B438:B438</xm:f>
              <xm:sqref>G438</xm:sqref>
            </x14:sparkline>
            <x14:sparkline>
              <xm:f>United_States!B439:B439</xm:f>
              <xm:sqref>G439</xm:sqref>
            </x14:sparkline>
            <x14:sparkline>
              <xm:f>United_States!B440:B440</xm:f>
              <xm:sqref>G440</xm:sqref>
            </x14:sparkline>
            <x14:sparkline>
              <xm:f>United_States!B441:B441</xm:f>
              <xm:sqref>G441</xm:sqref>
            </x14:sparkline>
            <x14:sparkline>
              <xm:f>United_States!B442:B442</xm:f>
              <xm:sqref>G442</xm:sqref>
            </x14:sparkline>
            <x14:sparkline>
              <xm:f>United_States!B443:B443</xm:f>
              <xm:sqref>G443</xm:sqref>
            </x14:sparkline>
            <x14:sparkline>
              <xm:f>United_States!B444:B444</xm:f>
              <xm:sqref>G444</xm:sqref>
            </x14:sparkline>
            <x14:sparkline>
              <xm:f>United_States!B445:B445</xm:f>
              <xm:sqref>G445</xm:sqref>
            </x14:sparkline>
            <x14:sparkline>
              <xm:f>United_States!B446:B446</xm:f>
              <xm:sqref>G446</xm:sqref>
            </x14:sparkline>
            <x14:sparkline>
              <xm:f>United_States!B447:B447</xm:f>
              <xm:sqref>G447</xm:sqref>
            </x14:sparkline>
            <x14:sparkline>
              <xm:f>United_States!B448:B448</xm:f>
              <xm:sqref>G448</xm:sqref>
            </x14:sparkline>
            <x14:sparkline>
              <xm:f>United_States!B449:B449</xm:f>
              <xm:sqref>G449</xm:sqref>
            </x14:sparkline>
            <x14:sparkline>
              <xm:f>United_States!B450:B450</xm:f>
              <xm:sqref>G450</xm:sqref>
            </x14:sparkline>
            <x14:sparkline>
              <xm:f>United_States!B451:B451</xm:f>
              <xm:sqref>G451</xm:sqref>
            </x14:sparkline>
            <x14:sparkline>
              <xm:f>United_States!B452:B452</xm:f>
              <xm:sqref>G452</xm:sqref>
            </x14:sparkline>
            <x14:sparkline>
              <xm:f>United_States!B453:B453</xm:f>
              <xm:sqref>G453</xm:sqref>
            </x14:sparkline>
            <x14:sparkline>
              <xm:f>United_States!B454:B454</xm:f>
              <xm:sqref>G454</xm:sqref>
            </x14:sparkline>
            <x14:sparkline>
              <xm:f>United_States!B455:B455</xm:f>
              <xm:sqref>G455</xm:sqref>
            </x14:sparkline>
            <x14:sparkline>
              <xm:f>United_States!B456:B456</xm:f>
              <xm:sqref>G456</xm:sqref>
            </x14:sparkline>
            <x14:sparkline>
              <xm:f>United_States!B457:B457</xm:f>
              <xm:sqref>G457</xm:sqref>
            </x14:sparkline>
            <x14:sparkline>
              <xm:f>United_States!B458:B458</xm:f>
              <xm:sqref>G458</xm:sqref>
            </x14:sparkline>
            <x14:sparkline>
              <xm:f>United_States!B459:B459</xm:f>
              <xm:sqref>G459</xm:sqref>
            </x14:sparkline>
            <x14:sparkline>
              <xm:f>United_States!B460:B460</xm:f>
              <xm:sqref>G460</xm:sqref>
            </x14:sparkline>
            <x14:sparkline>
              <xm:f>United_States!B461:B461</xm:f>
              <xm:sqref>G461</xm:sqref>
            </x14:sparkline>
            <x14:sparkline>
              <xm:f>United_States!B462:B462</xm:f>
              <xm:sqref>G462</xm:sqref>
            </x14:sparkline>
            <x14:sparkline>
              <xm:f>United_States!B463:B463</xm:f>
              <xm:sqref>G463</xm:sqref>
            </x14:sparkline>
            <x14:sparkline>
              <xm:f>United_States!B464:B464</xm:f>
              <xm:sqref>G464</xm:sqref>
            </x14:sparkline>
            <x14:sparkline>
              <xm:f>United_States!B465:B465</xm:f>
              <xm:sqref>G465</xm:sqref>
            </x14:sparkline>
            <x14:sparkline>
              <xm:f>United_States!B466:B466</xm:f>
              <xm:sqref>G466</xm:sqref>
            </x14:sparkline>
            <x14:sparkline>
              <xm:f>United_States!B467:B467</xm:f>
              <xm:sqref>G467</xm:sqref>
            </x14:sparkline>
            <x14:sparkline>
              <xm:f>United_States!B468:B468</xm:f>
              <xm:sqref>G468</xm:sqref>
            </x14:sparkline>
            <x14:sparkline>
              <xm:f>United_States!B469:B469</xm:f>
              <xm:sqref>G469</xm:sqref>
            </x14:sparkline>
            <x14:sparkline>
              <xm:f>United_States!B470:B470</xm:f>
              <xm:sqref>G470</xm:sqref>
            </x14:sparkline>
            <x14:sparkline>
              <xm:f>United_States!B471:B471</xm:f>
              <xm:sqref>G471</xm:sqref>
            </x14:sparkline>
            <x14:sparkline>
              <xm:f>United_States!B472:B472</xm:f>
              <xm:sqref>G472</xm:sqref>
            </x14:sparkline>
            <x14:sparkline>
              <xm:f>United_States!B473:B473</xm:f>
              <xm:sqref>G473</xm:sqref>
            </x14:sparkline>
            <x14:sparkline>
              <xm:f>United_States!B474:B474</xm:f>
              <xm:sqref>G474</xm:sqref>
            </x14:sparkline>
            <x14:sparkline>
              <xm:f>United_States!B475:B475</xm:f>
              <xm:sqref>G475</xm:sqref>
            </x14:sparkline>
            <x14:sparkline>
              <xm:f>United_States!B476:B476</xm:f>
              <xm:sqref>G476</xm:sqref>
            </x14:sparkline>
            <x14:sparkline>
              <xm:f>United_States!B477:B477</xm:f>
              <xm:sqref>G477</xm:sqref>
            </x14:sparkline>
            <x14:sparkline>
              <xm:f>United_States!B478:B478</xm:f>
              <xm:sqref>G478</xm:sqref>
            </x14:sparkline>
            <x14:sparkline>
              <xm:f>United_States!B479:B479</xm:f>
              <xm:sqref>G479</xm:sqref>
            </x14:sparkline>
            <x14:sparkline>
              <xm:f>United_States!B480:B480</xm:f>
              <xm:sqref>G480</xm:sqref>
            </x14:sparkline>
            <x14:sparkline>
              <xm:f>United_States!B481:B481</xm:f>
              <xm:sqref>G481</xm:sqref>
            </x14:sparkline>
            <x14:sparkline>
              <xm:f>United_States!B482:B482</xm:f>
              <xm:sqref>G482</xm:sqref>
            </x14:sparkline>
            <x14:sparkline>
              <xm:f>United_States!B483:B483</xm:f>
              <xm:sqref>G483</xm:sqref>
            </x14:sparkline>
            <x14:sparkline>
              <xm:f>United_States!B484:B484</xm:f>
              <xm:sqref>G484</xm:sqref>
            </x14:sparkline>
            <x14:sparkline>
              <xm:f>United_States!B485:B485</xm:f>
              <xm:sqref>G485</xm:sqref>
            </x14:sparkline>
            <x14:sparkline>
              <xm:f>United_States!B486:B486</xm:f>
              <xm:sqref>G486</xm:sqref>
            </x14:sparkline>
            <x14:sparkline>
              <xm:f>United_States!B487:B487</xm:f>
              <xm:sqref>G487</xm:sqref>
            </x14:sparkline>
            <x14:sparkline>
              <xm:f>United_States!B488:B488</xm:f>
              <xm:sqref>G488</xm:sqref>
            </x14:sparkline>
            <x14:sparkline>
              <xm:f>United_States!B489:B489</xm:f>
              <xm:sqref>G489</xm:sqref>
            </x14:sparkline>
            <x14:sparkline>
              <xm:f>United_States!B490:B490</xm:f>
              <xm:sqref>G490</xm:sqref>
            </x14:sparkline>
            <x14:sparkline>
              <xm:f>United_States!B491:B491</xm:f>
              <xm:sqref>G491</xm:sqref>
            </x14:sparkline>
            <x14:sparkline>
              <xm:f>United_States!B492:B492</xm:f>
              <xm:sqref>G492</xm:sqref>
            </x14:sparkline>
            <x14:sparkline>
              <xm:f>United_States!B493:B493</xm:f>
              <xm:sqref>G493</xm:sqref>
            </x14:sparkline>
            <x14:sparkline>
              <xm:f>United_States!B494:B494</xm:f>
              <xm:sqref>G494</xm:sqref>
            </x14:sparkline>
            <x14:sparkline>
              <xm:f>United_States!B495:B495</xm:f>
              <xm:sqref>G495</xm:sqref>
            </x14:sparkline>
            <x14:sparkline>
              <xm:f>United_States!B496:B496</xm:f>
              <xm:sqref>G496</xm:sqref>
            </x14:sparkline>
            <x14:sparkline>
              <xm:f>United_States!B497:B497</xm:f>
              <xm:sqref>G497</xm:sqref>
            </x14:sparkline>
            <x14:sparkline>
              <xm:f>United_States!B498:B498</xm:f>
              <xm:sqref>G498</xm:sqref>
            </x14:sparkline>
            <x14:sparkline>
              <xm:f>United_States!B499:B499</xm:f>
              <xm:sqref>G499</xm:sqref>
            </x14:sparkline>
            <x14:sparkline>
              <xm:f>United_States!B500:B500</xm:f>
              <xm:sqref>G500</xm:sqref>
            </x14:sparkline>
            <x14:sparkline>
              <xm:f>United_States!B501:B501</xm:f>
              <xm:sqref>G501</xm:sqref>
            </x14:sparkline>
            <x14:sparkline>
              <xm:f>United_States!B502:B502</xm:f>
              <xm:sqref>G502</xm:sqref>
            </x14:sparkline>
            <x14:sparkline>
              <xm:f>United_States!B503:B503</xm:f>
              <xm:sqref>G503</xm:sqref>
            </x14:sparkline>
            <x14:sparkline>
              <xm:f>United_States!B504:B504</xm:f>
              <xm:sqref>G504</xm:sqref>
            </x14:sparkline>
            <x14:sparkline>
              <xm:f>United_States!B505:B505</xm:f>
              <xm:sqref>G505</xm:sqref>
            </x14:sparkline>
            <x14:sparkline>
              <xm:f>United_States!B506:B506</xm:f>
              <xm:sqref>G506</xm:sqref>
            </x14:sparkline>
            <x14:sparkline>
              <xm:f>United_States!B507:B507</xm:f>
              <xm:sqref>G507</xm:sqref>
            </x14:sparkline>
            <x14:sparkline>
              <xm:f>United_States!B508:B508</xm:f>
              <xm:sqref>G508</xm:sqref>
            </x14:sparkline>
            <x14:sparkline>
              <xm:f>United_States!B509:B509</xm:f>
              <xm:sqref>G509</xm:sqref>
            </x14:sparkline>
            <x14:sparkline>
              <xm:f>United_States!B510:B510</xm:f>
              <xm:sqref>G510</xm:sqref>
            </x14:sparkline>
            <x14:sparkline>
              <xm:f>United_States!B511:B511</xm:f>
              <xm:sqref>G511</xm:sqref>
            </x14:sparkline>
            <x14:sparkline>
              <xm:f>United_States!B512:B512</xm:f>
              <xm:sqref>G512</xm:sqref>
            </x14:sparkline>
            <x14:sparkline>
              <xm:f>United_States!B513:B513</xm:f>
              <xm:sqref>G513</xm:sqref>
            </x14:sparkline>
            <x14:sparkline>
              <xm:f>United_States!B514:B514</xm:f>
              <xm:sqref>G514</xm:sqref>
            </x14:sparkline>
            <x14:sparkline>
              <xm:f>United_States!B515:B515</xm:f>
              <xm:sqref>G515</xm:sqref>
            </x14:sparkline>
            <x14:sparkline>
              <xm:f>United_States!B516:B516</xm:f>
              <xm:sqref>G516</xm:sqref>
            </x14:sparkline>
            <x14:sparkline>
              <xm:f>United_States!B517:B517</xm:f>
              <xm:sqref>G517</xm:sqref>
            </x14:sparkline>
            <x14:sparkline>
              <xm:f>United_States!B518:B518</xm:f>
              <xm:sqref>G518</xm:sqref>
            </x14:sparkline>
            <x14:sparkline>
              <xm:f>United_States!B519:B519</xm:f>
              <xm:sqref>G519</xm:sqref>
            </x14:sparkline>
            <x14:sparkline>
              <xm:f>United_States!B520:B520</xm:f>
              <xm:sqref>G520</xm:sqref>
            </x14:sparkline>
            <x14:sparkline>
              <xm:f>United_States!B521:B521</xm:f>
              <xm:sqref>G521</xm:sqref>
            </x14:sparkline>
            <x14:sparkline>
              <xm:f>United_States!B522:B522</xm:f>
              <xm:sqref>G522</xm:sqref>
            </x14:sparkline>
            <x14:sparkline>
              <xm:f>United_States!B523:B523</xm:f>
              <xm:sqref>G523</xm:sqref>
            </x14:sparkline>
            <x14:sparkline>
              <xm:f>United_States!B524:B524</xm:f>
              <xm:sqref>G524</xm:sqref>
            </x14:sparkline>
            <x14:sparkline>
              <xm:f>United_States!B525:B525</xm:f>
              <xm:sqref>G525</xm:sqref>
            </x14:sparkline>
            <x14:sparkline>
              <xm:f>United_States!B526:B526</xm:f>
              <xm:sqref>G526</xm:sqref>
            </x14:sparkline>
            <x14:sparkline>
              <xm:f>United_States!B527:B527</xm:f>
              <xm:sqref>G527</xm:sqref>
            </x14:sparkline>
            <x14:sparkline>
              <xm:f>United_States!B528:B528</xm:f>
              <xm:sqref>G528</xm:sqref>
            </x14:sparkline>
            <x14:sparkline>
              <xm:f>United_States!B529:B529</xm:f>
              <xm:sqref>G529</xm:sqref>
            </x14:sparkline>
            <x14:sparkline>
              <xm:f>United_States!B530:B530</xm:f>
              <xm:sqref>G530</xm:sqref>
            </x14:sparkline>
            <x14:sparkline>
              <xm:f>United_States!B531:B531</xm:f>
              <xm:sqref>G531</xm:sqref>
            </x14:sparkline>
            <x14:sparkline>
              <xm:f>United_States!B532:B532</xm:f>
              <xm:sqref>G532</xm:sqref>
            </x14:sparkline>
            <x14:sparkline>
              <xm:f>United_States!B533:B533</xm:f>
              <xm:sqref>G533</xm:sqref>
            </x14:sparkline>
            <x14:sparkline>
              <xm:f>United_States!B534:B534</xm:f>
              <xm:sqref>G534</xm:sqref>
            </x14:sparkline>
            <x14:sparkline>
              <xm:f>United_States!B535:B535</xm:f>
              <xm:sqref>G535</xm:sqref>
            </x14:sparkline>
            <x14:sparkline>
              <xm:f>United_States!B536:B536</xm:f>
              <xm:sqref>G536</xm:sqref>
            </x14:sparkline>
            <x14:sparkline>
              <xm:f>United_States!B537:B537</xm:f>
              <xm:sqref>G537</xm:sqref>
            </x14:sparkline>
            <x14:sparkline>
              <xm:f>United_States!B538:B538</xm:f>
              <xm:sqref>G538</xm:sqref>
            </x14:sparkline>
            <x14:sparkline>
              <xm:f>United_States!B539:B539</xm:f>
              <xm:sqref>G539</xm:sqref>
            </x14:sparkline>
            <x14:sparkline>
              <xm:f>United_States!B540:B540</xm:f>
              <xm:sqref>G540</xm:sqref>
            </x14:sparkline>
            <x14:sparkline>
              <xm:f>United_States!B541:B541</xm:f>
              <xm:sqref>G541</xm:sqref>
            </x14:sparkline>
            <x14:sparkline>
              <xm:f>United_States!B542:B542</xm:f>
              <xm:sqref>G542</xm:sqref>
            </x14:sparkline>
            <x14:sparkline>
              <xm:f>United_States!B543:B543</xm:f>
              <xm:sqref>G543</xm:sqref>
            </x14:sparkline>
            <x14:sparkline>
              <xm:f>United_States!B544:B544</xm:f>
              <xm:sqref>G544</xm:sqref>
            </x14:sparkline>
            <x14:sparkline>
              <xm:f>United_States!B545:B545</xm:f>
              <xm:sqref>G545</xm:sqref>
            </x14:sparkline>
            <x14:sparkline>
              <xm:f>United_States!B546:B546</xm:f>
              <xm:sqref>G546</xm:sqref>
            </x14:sparkline>
            <x14:sparkline>
              <xm:f>United_States!B547:B547</xm:f>
              <xm:sqref>G547</xm:sqref>
            </x14:sparkline>
            <x14:sparkline>
              <xm:f>United_States!B548:B548</xm:f>
              <xm:sqref>G548</xm:sqref>
            </x14:sparkline>
            <x14:sparkline>
              <xm:f>United_States!B549:B549</xm:f>
              <xm:sqref>G549</xm:sqref>
            </x14:sparkline>
            <x14:sparkline>
              <xm:f>United_States!B550:B550</xm:f>
              <xm:sqref>G550</xm:sqref>
            </x14:sparkline>
            <x14:sparkline>
              <xm:f>United_States!B551:B551</xm:f>
              <xm:sqref>G551</xm:sqref>
            </x14:sparkline>
            <x14:sparkline>
              <xm:f>United_States!B552:B552</xm:f>
              <xm:sqref>G552</xm:sqref>
            </x14:sparkline>
            <x14:sparkline>
              <xm:f>United_States!B553:B553</xm:f>
              <xm:sqref>G553</xm:sqref>
            </x14:sparkline>
            <x14:sparkline>
              <xm:f>United_States!B554:B554</xm:f>
              <xm:sqref>G554</xm:sqref>
            </x14:sparkline>
            <x14:sparkline>
              <xm:f>United_States!B555:B555</xm:f>
              <xm:sqref>G555</xm:sqref>
            </x14:sparkline>
            <x14:sparkline>
              <xm:f>United_States!B556:B556</xm:f>
              <xm:sqref>G556</xm:sqref>
            </x14:sparkline>
            <x14:sparkline>
              <xm:f>United_States!B557:B557</xm:f>
              <xm:sqref>G557</xm:sqref>
            </x14:sparkline>
            <x14:sparkline>
              <xm:f>United_States!B558:B558</xm:f>
              <xm:sqref>G558</xm:sqref>
            </x14:sparkline>
            <x14:sparkline>
              <xm:f>United_States!B559:B559</xm:f>
              <xm:sqref>G559</xm:sqref>
            </x14:sparkline>
            <x14:sparkline>
              <xm:f>United_States!B560:B560</xm:f>
              <xm:sqref>G560</xm:sqref>
            </x14:sparkline>
            <x14:sparkline>
              <xm:f>United_States!B561:B561</xm:f>
              <xm:sqref>G561</xm:sqref>
            </x14:sparkline>
            <x14:sparkline>
              <xm:f>United_States!B562:B562</xm:f>
              <xm:sqref>G562</xm:sqref>
            </x14:sparkline>
            <x14:sparkline>
              <xm:f>United_States!B563:B563</xm:f>
              <xm:sqref>G563</xm:sqref>
            </x14:sparkline>
            <x14:sparkline>
              <xm:f>United_States!B564:B564</xm:f>
              <xm:sqref>G564</xm:sqref>
            </x14:sparkline>
            <x14:sparkline>
              <xm:f>United_States!B565:B565</xm:f>
              <xm:sqref>G565</xm:sqref>
            </x14:sparkline>
            <x14:sparkline>
              <xm:f>United_States!B566:B566</xm:f>
              <xm:sqref>G566</xm:sqref>
            </x14:sparkline>
            <x14:sparkline>
              <xm:f>United_States!B567:B567</xm:f>
              <xm:sqref>G567</xm:sqref>
            </x14:sparkline>
            <x14:sparkline>
              <xm:f>United_States!B568:B568</xm:f>
              <xm:sqref>G568</xm:sqref>
            </x14:sparkline>
            <x14:sparkline>
              <xm:f>United_States!B569:B569</xm:f>
              <xm:sqref>G569</xm:sqref>
            </x14:sparkline>
            <x14:sparkline>
              <xm:f>United_States!B570:B570</xm:f>
              <xm:sqref>G570</xm:sqref>
            </x14:sparkline>
            <x14:sparkline>
              <xm:f>United_States!B571:B571</xm:f>
              <xm:sqref>G571</xm:sqref>
            </x14:sparkline>
            <x14:sparkline>
              <xm:f>United_States!B572:B572</xm:f>
              <xm:sqref>G572</xm:sqref>
            </x14:sparkline>
            <x14:sparkline>
              <xm:f>United_States!B573:B573</xm:f>
              <xm:sqref>G573</xm:sqref>
            </x14:sparkline>
            <x14:sparkline>
              <xm:f>United_States!B574:B574</xm:f>
              <xm:sqref>G574</xm:sqref>
            </x14:sparkline>
            <x14:sparkline>
              <xm:f>United_States!B575:B575</xm:f>
              <xm:sqref>G575</xm:sqref>
            </x14:sparkline>
            <x14:sparkline>
              <xm:f>United_States!B576:B576</xm:f>
              <xm:sqref>G576</xm:sqref>
            </x14:sparkline>
            <x14:sparkline>
              <xm:f>United_States!B577:B577</xm:f>
              <xm:sqref>G577</xm:sqref>
            </x14:sparkline>
            <x14:sparkline>
              <xm:f>United_States!B578:B578</xm:f>
              <xm:sqref>G578</xm:sqref>
            </x14:sparkline>
            <x14:sparkline>
              <xm:f>United_States!B579:B579</xm:f>
              <xm:sqref>G579</xm:sqref>
            </x14:sparkline>
            <x14:sparkline>
              <xm:f>United_States!B580:B580</xm:f>
              <xm:sqref>G580</xm:sqref>
            </x14:sparkline>
            <x14:sparkline>
              <xm:f>United_States!B581:B581</xm:f>
              <xm:sqref>G581</xm:sqref>
            </x14:sparkline>
            <x14:sparkline>
              <xm:f>United_States!B582:B582</xm:f>
              <xm:sqref>G582</xm:sqref>
            </x14:sparkline>
            <x14:sparkline>
              <xm:f>United_States!B583:B583</xm:f>
              <xm:sqref>G583</xm:sqref>
            </x14:sparkline>
            <x14:sparkline>
              <xm:f>United_States!B584:B584</xm:f>
              <xm:sqref>G584</xm:sqref>
            </x14:sparkline>
            <x14:sparkline>
              <xm:f>United_States!B585:B585</xm:f>
              <xm:sqref>G585</xm:sqref>
            </x14:sparkline>
            <x14:sparkline>
              <xm:f>United_States!B586:B586</xm:f>
              <xm:sqref>G586</xm:sqref>
            </x14:sparkline>
            <x14:sparkline>
              <xm:f>United_States!B587:B587</xm:f>
              <xm:sqref>G587</xm:sqref>
            </x14:sparkline>
            <x14:sparkline>
              <xm:f>United_States!B588:B588</xm:f>
              <xm:sqref>G588</xm:sqref>
            </x14:sparkline>
            <x14:sparkline>
              <xm:f>United_States!B589:B589</xm:f>
              <xm:sqref>G589</xm:sqref>
            </x14:sparkline>
            <x14:sparkline>
              <xm:f>United_States!B590:B590</xm:f>
              <xm:sqref>G590</xm:sqref>
            </x14:sparkline>
            <x14:sparkline>
              <xm:f>United_States!B591:B591</xm:f>
              <xm:sqref>G591</xm:sqref>
            </x14:sparkline>
            <x14:sparkline>
              <xm:f>United_States!B592:B592</xm:f>
              <xm:sqref>G592</xm:sqref>
            </x14:sparkline>
            <x14:sparkline>
              <xm:f>United_States!B593:B593</xm:f>
              <xm:sqref>G593</xm:sqref>
            </x14:sparkline>
            <x14:sparkline>
              <xm:f>United_States!B594:B594</xm:f>
              <xm:sqref>G594</xm:sqref>
            </x14:sparkline>
            <x14:sparkline>
              <xm:f>United_States!B595:B595</xm:f>
              <xm:sqref>G595</xm:sqref>
            </x14:sparkline>
            <x14:sparkline>
              <xm:f>United_States!B596:B596</xm:f>
              <xm:sqref>G596</xm:sqref>
            </x14:sparkline>
            <x14:sparkline>
              <xm:f>United_States!B597:B597</xm:f>
              <xm:sqref>G597</xm:sqref>
            </x14:sparkline>
            <x14:sparkline>
              <xm:f>United_States!B598:B598</xm:f>
              <xm:sqref>G598</xm:sqref>
            </x14:sparkline>
            <x14:sparkline>
              <xm:f>United_States!B599:B599</xm:f>
              <xm:sqref>G599</xm:sqref>
            </x14:sparkline>
            <x14:sparkline>
              <xm:f>United_States!B600:B600</xm:f>
              <xm:sqref>G600</xm:sqref>
            </x14:sparkline>
            <x14:sparkline>
              <xm:f>United_States!B601:B601</xm:f>
              <xm:sqref>G601</xm:sqref>
            </x14:sparkline>
            <x14:sparkline>
              <xm:f>United_States!B602:B602</xm:f>
              <xm:sqref>G602</xm:sqref>
            </x14:sparkline>
            <x14:sparkline>
              <xm:f>United_States!B603:B603</xm:f>
              <xm:sqref>G603</xm:sqref>
            </x14:sparkline>
            <x14:sparkline>
              <xm:f>United_States!B604:B604</xm:f>
              <xm:sqref>G604</xm:sqref>
            </x14:sparkline>
            <x14:sparkline>
              <xm:f>United_States!B605:B605</xm:f>
              <xm:sqref>G605</xm:sqref>
            </x14:sparkline>
            <x14:sparkline>
              <xm:f>United_States!B606:B606</xm:f>
              <xm:sqref>G606</xm:sqref>
            </x14:sparkline>
            <x14:sparkline>
              <xm:f>United_States!B607:B607</xm:f>
              <xm:sqref>G607</xm:sqref>
            </x14:sparkline>
            <x14:sparkline>
              <xm:f>United_States!B608:B608</xm:f>
              <xm:sqref>G608</xm:sqref>
            </x14:sparkline>
            <x14:sparkline>
              <xm:f>United_States!B609:B609</xm:f>
              <xm:sqref>G609</xm:sqref>
            </x14:sparkline>
            <x14:sparkline>
              <xm:f>United_States!B610:B610</xm:f>
              <xm:sqref>G610</xm:sqref>
            </x14:sparkline>
            <x14:sparkline>
              <xm:f>United_States!B611:B611</xm:f>
              <xm:sqref>G611</xm:sqref>
            </x14:sparkline>
            <x14:sparkline>
              <xm:f>United_States!B612:B612</xm:f>
              <xm:sqref>G612</xm:sqref>
            </x14:sparkline>
            <x14:sparkline>
              <xm:f>United_States!B613:B613</xm:f>
              <xm:sqref>G613</xm:sqref>
            </x14:sparkline>
            <x14:sparkline>
              <xm:f>United_States!B614:B614</xm:f>
              <xm:sqref>G614</xm:sqref>
            </x14:sparkline>
            <x14:sparkline>
              <xm:f>United_States!B615:B615</xm:f>
              <xm:sqref>G615</xm:sqref>
            </x14:sparkline>
            <x14:sparkline>
              <xm:f>United_States!B616:B616</xm:f>
              <xm:sqref>G616</xm:sqref>
            </x14:sparkline>
            <x14:sparkline>
              <xm:f>United_States!B617:B617</xm:f>
              <xm:sqref>G617</xm:sqref>
            </x14:sparkline>
            <x14:sparkline>
              <xm:f>United_States!B618:B618</xm:f>
              <xm:sqref>G618</xm:sqref>
            </x14:sparkline>
            <x14:sparkline>
              <xm:f>United_States!B619:B619</xm:f>
              <xm:sqref>G619</xm:sqref>
            </x14:sparkline>
            <x14:sparkline>
              <xm:f>United_States!B620:B620</xm:f>
              <xm:sqref>G620</xm:sqref>
            </x14:sparkline>
            <x14:sparkline>
              <xm:f>United_States!B621:B621</xm:f>
              <xm:sqref>G621</xm:sqref>
            </x14:sparkline>
            <x14:sparkline>
              <xm:f>United_States!B622:B622</xm:f>
              <xm:sqref>G622</xm:sqref>
            </x14:sparkline>
            <x14:sparkline>
              <xm:f>United_States!B623:B623</xm:f>
              <xm:sqref>G623</xm:sqref>
            </x14:sparkline>
            <x14:sparkline>
              <xm:f>United_States!B624:B624</xm:f>
              <xm:sqref>G624</xm:sqref>
            </x14:sparkline>
            <x14:sparkline>
              <xm:f>United_States!B625:B625</xm:f>
              <xm:sqref>G625</xm:sqref>
            </x14:sparkline>
            <x14:sparkline>
              <xm:f>United_States!B626:B626</xm:f>
              <xm:sqref>G626</xm:sqref>
            </x14:sparkline>
            <x14:sparkline>
              <xm:f>United_States!B627:B627</xm:f>
              <xm:sqref>G627</xm:sqref>
            </x14:sparkline>
            <x14:sparkline>
              <xm:f>United_States!B628:B628</xm:f>
              <xm:sqref>G628</xm:sqref>
            </x14:sparkline>
            <x14:sparkline>
              <xm:f>United_States!B629:B629</xm:f>
              <xm:sqref>G629</xm:sqref>
            </x14:sparkline>
            <x14:sparkline>
              <xm:f>United_States!B630:B630</xm:f>
              <xm:sqref>G630</xm:sqref>
            </x14:sparkline>
            <x14:sparkline>
              <xm:f>United_States!B631:B631</xm:f>
              <xm:sqref>G631</xm:sqref>
            </x14:sparkline>
            <x14:sparkline>
              <xm:f>United_States!B632:B632</xm:f>
              <xm:sqref>G632</xm:sqref>
            </x14:sparkline>
            <x14:sparkline>
              <xm:f>United_States!B633:B633</xm:f>
              <xm:sqref>G633</xm:sqref>
            </x14:sparkline>
            <x14:sparkline>
              <xm:f>United_States!B634:B634</xm:f>
              <xm:sqref>G634</xm:sqref>
            </x14:sparkline>
            <x14:sparkline>
              <xm:f>United_States!B635:B635</xm:f>
              <xm:sqref>G635</xm:sqref>
            </x14:sparkline>
            <x14:sparkline>
              <xm:f>United_States!B636:B636</xm:f>
              <xm:sqref>G636</xm:sqref>
            </x14:sparkline>
            <x14:sparkline>
              <xm:f>United_States!B637:B637</xm:f>
              <xm:sqref>G637</xm:sqref>
            </x14:sparkline>
            <x14:sparkline>
              <xm:f>United_States!B638:B638</xm:f>
              <xm:sqref>G638</xm:sqref>
            </x14:sparkline>
            <x14:sparkline>
              <xm:f>United_States!B639:B639</xm:f>
              <xm:sqref>G639</xm:sqref>
            </x14:sparkline>
            <x14:sparkline>
              <xm:f>United_States!B640:B640</xm:f>
              <xm:sqref>G640</xm:sqref>
            </x14:sparkline>
            <x14:sparkline>
              <xm:f>United_States!B641:B641</xm:f>
              <xm:sqref>G641</xm:sqref>
            </x14:sparkline>
            <x14:sparkline>
              <xm:f>United_States!B642:B642</xm:f>
              <xm:sqref>G642</xm:sqref>
            </x14:sparkline>
            <x14:sparkline>
              <xm:f>United_States!B643:B643</xm:f>
              <xm:sqref>G643</xm:sqref>
            </x14:sparkline>
            <x14:sparkline>
              <xm:f>United_States!B644:B644</xm:f>
              <xm:sqref>G644</xm:sqref>
            </x14:sparkline>
            <x14:sparkline>
              <xm:f>United_States!B645:B645</xm:f>
              <xm:sqref>G645</xm:sqref>
            </x14:sparkline>
            <x14:sparkline>
              <xm:f>United_States!B646:B646</xm:f>
              <xm:sqref>G646</xm:sqref>
            </x14:sparkline>
            <x14:sparkline>
              <xm:f>United_States!B647:B647</xm:f>
              <xm:sqref>G647</xm:sqref>
            </x14:sparkline>
            <x14:sparkline>
              <xm:f>United_States!B648:B648</xm:f>
              <xm:sqref>G648</xm:sqref>
            </x14:sparkline>
            <x14:sparkline>
              <xm:f>United_States!B649:B649</xm:f>
              <xm:sqref>G649</xm:sqref>
            </x14:sparkline>
            <x14:sparkline>
              <xm:f>United_States!B650:B650</xm:f>
              <xm:sqref>G650</xm:sqref>
            </x14:sparkline>
            <x14:sparkline>
              <xm:f>United_States!B651:B651</xm:f>
              <xm:sqref>G651</xm:sqref>
            </x14:sparkline>
            <x14:sparkline>
              <xm:f>United_States!B652:B652</xm:f>
              <xm:sqref>G652</xm:sqref>
            </x14:sparkline>
            <x14:sparkline>
              <xm:f>United_States!B653:B653</xm:f>
              <xm:sqref>G653</xm:sqref>
            </x14:sparkline>
            <x14:sparkline>
              <xm:f>United_States!B654:B654</xm:f>
              <xm:sqref>G654</xm:sqref>
            </x14:sparkline>
            <x14:sparkline>
              <xm:f>United_States!B655:B655</xm:f>
              <xm:sqref>G655</xm:sqref>
            </x14:sparkline>
            <x14:sparkline>
              <xm:f>United_States!B656:B656</xm:f>
              <xm:sqref>G656</xm:sqref>
            </x14:sparkline>
            <x14:sparkline>
              <xm:f>United_States!B657:B657</xm:f>
              <xm:sqref>G657</xm:sqref>
            </x14:sparkline>
            <x14:sparkline>
              <xm:f>United_States!B658:B658</xm:f>
              <xm:sqref>G658</xm:sqref>
            </x14:sparkline>
            <x14:sparkline>
              <xm:f>United_States!B659:B659</xm:f>
              <xm:sqref>G659</xm:sqref>
            </x14:sparkline>
            <x14:sparkline>
              <xm:f>United_States!B660:B660</xm:f>
              <xm:sqref>G660</xm:sqref>
            </x14:sparkline>
            <x14:sparkline>
              <xm:f>United_States!B661:B661</xm:f>
              <xm:sqref>G661</xm:sqref>
            </x14:sparkline>
            <x14:sparkline>
              <xm:f>United_States!B662:B662</xm:f>
              <xm:sqref>G662</xm:sqref>
            </x14:sparkline>
            <x14:sparkline>
              <xm:f>United_States!B663:B663</xm:f>
              <xm:sqref>G663</xm:sqref>
            </x14:sparkline>
            <x14:sparkline>
              <xm:f>United_States!B664:B664</xm:f>
              <xm:sqref>G664</xm:sqref>
            </x14:sparkline>
            <x14:sparkline>
              <xm:f>United_States!B665:B665</xm:f>
              <xm:sqref>G665</xm:sqref>
            </x14:sparkline>
            <x14:sparkline>
              <xm:f>United_States!B666:B666</xm:f>
              <xm:sqref>G666</xm:sqref>
            </x14:sparkline>
            <x14:sparkline>
              <xm:f>United_States!B667:B667</xm:f>
              <xm:sqref>G667</xm:sqref>
            </x14:sparkline>
            <x14:sparkline>
              <xm:f>United_States!B668:B668</xm:f>
              <xm:sqref>G668</xm:sqref>
            </x14:sparkline>
            <x14:sparkline>
              <xm:f>United_States!B669:B669</xm:f>
              <xm:sqref>G669</xm:sqref>
            </x14:sparkline>
            <x14:sparkline>
              <xm:f>United_States!B670:B670</xm:f>
              <xm:sqref>G670</xm:sqref>
            </x14:sparkline>
            <x14:sparkline>
              <xm:f>United_States!B671:B671</xm:f>
              <xm:sqref>G671</xm:sqref>
            </x14:sparkline>
            <x14:sparkline>
              <xm:f>United_States!B672:B672</xm:f>
              <xm:sqref>G672</xm:sqref>
            </x14:sparkline>
            <x14:sparkline>
              <xm:f>United_States!B673:B673</xm:f>
              <xm:sqref>G673</xm:sqref>
            </x14:sparkline>
            <x14:sparkline>
              <xm:f>United_States!B674:B674</xm:f>
              <xm:sqref>G674</xm:sqref>
            </x14:sparkline>
            <x14:sparkline>
              <xm:f>United_States!B675:B675</xm:f>
              <xm:sqref>G675</xm:sqref>
            </x14:sparkline>
            <x14:sparkline>
              <xm:f>United_States!B676:B676</xm:f>
              <xm:sqref>G676</xm:sqref>
            </x14:sparkline>
            <x14:sparkline>
              <xm:f>United_States!B677:B677</xm:f>
              <xm:sqref>G677</xm:sqref>
            </x14:sparkline>
            <x14:sparkline>
              <xm:f>United_States!B678:B678</xm:f>
              <xm:sqref>G678</xm:sqref>
            </x14:sparkline>
            <x14:sparkline>
              <xm:f>United_States!B679:B679</xm:f>
              <xm:sqref>G679</xm:sqref>
            </x14:sparkline>
            <x14:sparkline>
              <xm:f>United_States!B680:B680</xm:f>
              <xm:sqref>G680</xm:sqref>
            </x14:sparkline>
            <x14:sparkline>
              <xm:f>United_States!B681:B681</xm:f>
              <xm:sqref>G681</xm:sqref>
            </x14:sparkline>
            <x14:sparkline>
              <xm:f>United_States!B682:B682</xm:f>
              <xm:sqref>G682</xm:sqref>
            </x14:sparkline>
            <x14:sparkline>
              <xm:f>United_States!B683:B683</xm:f>
              <xm:sqref>G683</xm:sqref>
            </x14:sparkline>
            <x14:sparkline>
              <xm:f>United_States!B684:B684</xm:f>
              <xm:sqref>G684</xm:sqref>
            </x14:sparkline>
            <x14:sparkline>
              <xm:f>United_States!B685:B685</xm:f>
              <xm:sqref>G685</xm:sqref>
            </x14:sparkline>
            <x14:sparkline>
              <xm:f>United_States!B686:B686</xm:f>
              <xm:sqref>G686</xm:sqref>
            </x14:sparkline>
            <x14:sparkline>
              <xm:f>United_States!B687:B687</xm:f>
              <xm:sqref>G687</xm:sqref>
            </x14:sparkline>
            <x14:sparkline>
              <xm:f>United_States!B688:B688</xm:f>
              <xm:sqref>G688</xm:sqref>
            </x14:sparkline>
            <x14:sparkline>
              <xm:f>United_States!B689:B689</xm:f>
              <xm:sqref>G689</xm:sqref>
            </x14:sparkline>
            <x14:sparkline>
              <xm:f>United_States!B690:B690</xm:f>
              <xm:sqref>G690</xm:sqref>
            </x14:sparkline>
            <x14:sparkline>
              <xm:f>United_States!B691:B691</xm:f>
              <xm:sqref>G691</xm:sqref>
            </x14:sparkline>
            <x14:sparkline>
              <xm:f>United_States!B692:B692</xm:f>
              <xm:sqref>G692</xm:sqref>
            </x14:sparkline>
            <x14:sparkline>
              <xm:f>United_States!B693:B693</xm:f>
              <xm:sqref>G693</xm:sqref>
            </x14:sparkline>
            <x14:sparkline>
              <xm:f>United_States!B694:B694</xm:f>
              <xm:sqref>G694</xm:sqref>
            </x14:sparkline>
            <x14:sparkline>
              <xm:f>United_States!B695:B695</xm:f>
              <xm:sqref>G695</xm:sqref>
            </x14:sparkline>
            <x14:sparkline>
              <xm:f>United_States!B696:B696</xm:f>
              <xm:sqref>G696</xm:sqref>
            </x14:sparkline>
            <x14:sparkline>
              <xm:f>United_States!B697:B697</xm:f>
              <xm:sqref>G697</xm:sqref>
            </x14:sparkline>
            <x14:sparkline>
              <xm:f>United_States!B698:B698</xm:f>
              <xm:sqref>G698</xm:sqref>
            </x14:sparkline>
            <x14:sparkline>
              <xm:f>United_States!B699:B699</xm:f>
              <xm:sqref>G699</xm:sqref>
            </x14:sparkline>
            <x14:sparkline>
              <xm:f>United_States!B700:B700</xm:f>
              <xm:sqref>G700</xm:sqref>
            </x14:sparkline>
            <x14:sparkline>
              <xm:f>United_States!B701:B701</xm:f>
              <xm:sqref>G701</xm:sqref>
            </x14:sparkline>
            <x14:sparkline>
              <xm:f>United_States!B702:B702</xm:f>
              <xm:sqref>G702</xm:sqref>
            </x14:sparkline>
            <x14:sparkline>
              <xm:f>United_States!B703:B703</xm:f>
              <xm:sqref>G703</xm:sqref>
            </x14:sparkline>
            <x14:sparkline>
              <xm:f>United_States!B704:B704</xm:f>
              <xm:sqref>G704</xm:sqref>
            </x14:sparkline>
            <x14:sparkline>
              <xm:f>United_States!B705:B705</xm:f>
              <xm:sqref>G705</xm:sqref>
            </x14:sparkline>
            <x14:sparkline>
              <xm:f>United_States!B706:B706</xm:f>
              <xm:sqref>G706</xm:sqref>
            </x14:sparkline>
            <x14:sparkline>
              <xm:f>United_States!B707:B707</xm:f>
              <xm:sqref>G707</xm:sqref>
            </x14:sparkline>
            <x14:sparkline>
              <xm:f>United_States!B708:B708</xm:f>
              <xm:sqref>G708</xm:sqref>
            </x14:sparkline>
            <x14:sparkline>
              <xm:f>United_States!B709:B709</xm:f>
              <xm:sqref>G709</xm:sqref>
            </x14:sparkline>
            <x14:sparkline>
              <xm:f>United_States!B710:B710</xm:f>
              <xm:sqref>G710</xm:sqref>
            </x14:sparkline>
            <x14:sparkline>
              <xm:f>United_States!B711:B711</xm:f>
              <xm:sqref>G711</xm:sqref>
            </x14:sparkline>
            <x14:sparkline>
              <xm:f>United_States!B712:B712</xm:f>
              <xm:sqref>G712</xm:sqref>
            </x14:sparkline>
            <x14:sparkline>
              <xm:f>United_States!B713:B713</xm:f>
              <xm:sqref>G713</xm:sqref>
            </x14:sparkline>
            <x14:sparkline>
              <xm:f>United_States!B714:B714</xm:f>
              <xm:sqref>G714</xm:sqref>
            </x14:sparkline>
            <x14:sparkline>
              <xm:f>United_States!B715:B715</xm:f>
              <xm:sqref>G715</xm:sqref>
            </x14:sparkline>
            <x14:sparkline>
              <xm:f>United_States!B716:B716</xm:f>
              <xm:sqref>G716</xm:sqref>
            </x14:sparkline>
            <x14:sparkline>
              <xm:f>United_States!B717:B717</xm:f>
              <xm:sqref>G717</xm:sqref>
            </x14:sparkline>
            <x14:sparkline>
              <xm:f>United_States!B718:B718</xm:f>
              <xm:sqref>G718</xm:sqref>
            </x14:sparkline>
            <x14:sparkline>
              <xm:f>United_States!B719:B719</xm:f>
              <xm:sqref>G719</xm:sqref>
            </x14:sparkline>
            <x14:sparkline>
              <xm:f>United_States!B720:B720</xm:f>
              <xm:sqref>G720</xm:sqref>
            </x14:sparkline>
            <x14:sparkline>
              <xm:f>United_States!B721:B721</xm:f>
              <xm:sqref>G721</xm:sqref>
            </x14:sparkline>
            <x14:sparkline>
              <xm:f>United_States!B722:B722</xm:f>
              <xm:sqref>G722</xm:sqref>
            </x14:sparkline>
            <x14:sparkline>
              <xm:f>United_States!B723:B723</xm:f>
              <xm:sqref>G723</xm:sqref>
            </x14:sparkline>
            <x14:sparkline>
              <xm:f>United_States!B724:B724</xm:f>
              <xm:sqref>G724</xm:sqref>
            </x14:sparkline>
            <x14:sparkline>
              <xm:f>United_States!B725:B725</xm:f>
              <xm:sqref>G725</xm:sqref>
            </x14:sparkline>
            <x14:sparkline>
              <xm:f>United_States!B726:B726</xm:f>
              <xm:sqref>G726</xm:sqref>
            </x14:sparkline>
            <x14:sparkline>
              <xm:f>United_States!B727:B727</xm:f>
              <xm:sqref>G727</xm:sqref>
            </x14:sparkline>
            <x14:sparkline>
              <xm:f>United_States!B728:B728</xm:f>
              <xm:sqref>G728</xm:sqref>
            </x14:sparkline>
            <x14:sparkline>
              <xm:f>United_States!B729:B729</xm:f>
              <xm:sqref>G729</xm:sqref>
            </x14:sparkline>
            <x14:sparkline>
              <xm:f>United_States!B730:B730</xm:f>
              <xm:sqref>G730</xm:sqref>
            </x14:sparkline>
            <x14:sparkline>
              <xm:f>United_States!B731:B731</xm:f>
              <xm:sqref>G731</xm:sqref>
            </x14:sparkline>
            <x14:sparkline>
              <xm:f>United_States!B732:B732</xm:f>
              <xm:sqref>G732</xm:sqref>
            </x14:sparkline>
            <x14:sparkline>
              <xm:f>United_States!B733:B733</xm:f>
              <xm:sqref>G733</xm:sqref>
            </x14:sparkline>
            <x14:sparkline>
              <xm:f>United_States!B734:B734</xm:f>
              <xm:sqref>G734</xm:sqref>
            </x14:sparkline>
            <x14:sparkline>
              <xm:f>United_States!B735:B735</xm:f>
              <xm:sqref>G735</xm:sqref>
            </x14:sparkline>
            <x14:sparkline>
              <xm:f>United_States!B736:B736</xm:f>
              <xm:sqref>G736</xm:sqref>
            </x14:sparkline>
            <x14:sparkline>
              <xm:f>United_States!B737:B737</xm:f>
              <xm:sqref>G737</xm:sqref>
            </x14:sparkline>
            <x14:sparkline>
              <xm:f>United_States!B738:B738</xm:f>
              <xm:sqref>G738</xm:sqref>
            </x14:sparkline>
            <x14:sparkline>
              <xm:f>United_States!B739:B739</xm:f>
              <xm:sqref>G739</xm:sqref>
            </x14:sparkline>
            <x14:sparkline>
              <xm:f>United_States!B740:B740</xm:f>
              <xm:sqref>G740</xm:sqref>
            </x14:sparkline>
            <x14:sparkline>
              <xm:f>United_States!B741:B741</xm:f>
              <xm:sqref>G741</xm:sqref>
            </x14:sparkline>
            <x14:sparkline>
              <xm:f>United_States!B742:B742</xm:f>
              <xm:sqref>G742</xm:sqref>
            </x14:sparkline>
            <x14:sparkline>
              <xm:f>United_States!B743:B743</xm:f>
              <xm:sqref>G743</xm:sqref>
            </x14:sparkline>
            <x14:sparkline>
              <xm:f>United_States!B744:B744</xm:f>
              <xm:sqref>G744</xm:sqref>
            </x14:sparkline>
            <x14:sparkline>
              <xm:f>United_States!B745:B745</xm:f>
              <xm:sqref>G745</xm:sqref>
            </x14:sparkline>
            <x14:sparkline>
              <xm:f>United_States!B746:B746</xm:f>
              <xm:sqref>G746</xm:sqref>
            </x14:sparkline>
            <x14:sparkline>
              <xm:f>United_States!B747:B747</xm:f>
              <xm:sqref>G747</xm:sqref>
            </x14:sparkline>
            <x14:sparkline>
              <xm:f>United_States!B748:B748</xm:f>
              <xm:sqref>G748</xm:sqref>
            </x14:sparkline>
            <x14:sparkline>
              <xm:f>United_States!B749:B749</xm:f>
              <xm:sqref>G749</xm:sqref>
            </x14:sparkline>
            <x14:sparkline>
              <xm:f>United_States!B750:B750</xm:f>
              <xm:sqref>G750</xm:sqref>
            </x14:sparkline>
            <x14:sparkline>
              <xm:f>United_States!B751:B751</xm:f>
              <xm:sqref>G751</xm:sqref>
            </x14:sparkline>
            <x14:sparkline>
              <xm:f>United_States!B752:B752</xm:f>
              <xm:sqref>G752</xm:sqref>
            </x14:sparkline>
            <x14:sparkline>
              <xm:f>United_States!B753:B753</xm:f>
              <xm:sqref>G753</xm:sqref>
            </x14:sparkline>
            <x14:sparkline>
              <xm:f>United_States!B754:B754</xm:f>
              <xm:sqref>G754</xm:sqref>
            </x14:sparkline>
            <x14:sparkline>
              <xm:f>United_States!B755:B755</xm:f>
              <xm:sqref>G755</xm:sqref>
            </x14:sparkline>
            <x14:sparkline>
              <xm:f>United_States!B756:B756</xm:f>
              <xm:sqref>G756</xm:sqref>
            </x14:sparkline>
            <x14:sparkline>
              <xm:f>United_States!B757:B757</xm:f>
              <xm:sqref>G757</xm:sqref>
            </x14:sparkline>
            <x14:sparkline>
              <xm:f>United_States!B758:B758</xm:f>
              <xm:sqref>G758</xm:sqref>
            </x14:sparkline>
            <x14:sparkline>
              <xm:f>United_States!B759:B759</xm:f>
              <xm:sqref>G759</xm:sqref>
            </x14:sparkline>
            <x14:sparkline>
              <xm:f>United_States!B760:B760</xm:f>
              <xm:sqref>G760</xm:sqref>
            </x14:sparkline>
            <x14:sparkline>
              <xm:f>United_States!B761:B761</xm:f>
              <xm:sqref>G761</xm:sqref>
            </x14:sparkline>
            <x14:sparkline>
              <xm:f>United_States!B762:B762</xm:f>
              <xm:sqref>G762</xm:sqref>
            </x14:sparkline>
            <x14:sparkline>
              <xm:f>United_States!B763:B763</xm:f>
              <xm:sqref>G763</xm:sqref>
            </x14:sparkline>
            <x14:sparkline>
              <xm:f>United_States!B764:B764</xm:f>
              <xm:sqref>G764</xm:sqref>
            </x14:sparkline>
            <x14:sparkline>
              <xm:f>United_States!B765:B765</xm:f>
              <xm:sqref>G765</xm:sqref>
            </x14:sparkline>
            <x14:sparkline>
              <xm:f>United_States!B766:B766</xm:f>
              <xm:sqref>G766</xm:sqref>
            </x14:sparkline>
            <x14:sparkline>
              <xm:f>United_States!B767:B767</xm:f>
              <xm:sqref>G767</xm:sqref>
            </x14:sparkline>
            <x14:sparkline>
              <xm:f>United_States!B768:B768</xm:f>
              <xm:sqref>G768</xm:sqref>
            </x14:sparkline>
            <x14:sparkline>
              <xm:f>United_States!B769:B769</xm:f>
              <xm:sqref>G769</xm:sqref>
            </x14:sparkline>
            <x14:sparkline>
              <xm:f>United_States!B770:B770</xm:f>
              <xm:sqref>G770</xm:sqref>
            </x14:sparkline>
            <x14:sparkline>
              <xm:f>United_States!B771:B771</xm:f>
              <xm:sqref>G771</xm:sqref>
            </x14:sparkline>
            <x14:sparkline>
              <xm:f>United_States!B772:B772</xm:f>
              <xm:sqref>G772</xm:sqref>
            </x14:sparkline>
            <x14:sparkline>
              <xm:f>United_States!B773:B773</xm:f>
              <xm:sqref>G773</xm:sqref>
            </x14:sparkline>
            <x14:sparkline>
              <xm:f>United_States!B774:B774</xm:f>
              <xm:sqref>G774</xm:sqref>
            </x14:sparkline>
            <x14:sparkline>
              <xm:f>United_States!B775:B775</xm:f>
              <xm:sqref>G775</xm:sqref>
            </x14:sparkline>
            <x14:sparkline>
              <xm:f>United_States!B776:B776</xm:f>
              <xm:sqref>G776</xm:sqref>
            </x14:sparkline>
            <x14:sparkline>
              <xm:f>United_States!B777:B777</xm:f>
              <xm:sqref>G777</xm:sqref>
            </x14:sparkline>
            <x14:sparkline>
              <xm:f>United_States!B778:B778</xm:f>
              <xm:sqref>G778</xm:sqref>
            </x14:sparkline>
            <x14:sparkline>
              <xm:f>United_States!B779:B779</xm:f>
              <xm:sqref>G779</xm:sqref>
            </x14:sparkline>
            <x14:sparkline>
              <xm:f>United_States!B780:B780</xm:f>
              <xm:sqref>G780</xm:sqref>
            </x14:sparkline>
            <x14:sparkline>
              <xm:f>United_States!B781:B781</xm:f>
              <xm:sqref>G781</xm:sqref>
            </x14:sparkline>
            <x14:sparkline>
              <xm:f>United_States!B782:B782</xm:f>
              <xm:sqref>G782</xm:sqref>
            </x14:sparkline>
            <x14:sparkline>
              <xm:f>United_States!B783:B783</xm:f>
              <xm:sqref>G783</xm:sqref>
            </x14:sparkline>
            <x14:sparkline>
              <xm:f>United_States!B784:B784</xm:f>
              <xm:sqref>G784</xm:sqref>
            </x14:sparkline>
            <x14:sparkline>
              <xm:f>United_States!B785:B785</xm:f>
              <xm:sqref>G785</xm:sqref>
            </x14:sparkline>
            <x14:sparkline>
              <xm:f>United_States!B786:B786</xm:f>
              <xm:sqref>G786</xm:sqref>
            </x14:sparkline>
            <x14:sparkline>
              <xm:f>United_States!B787:B787</xm:f>
              <xm:sqref>G787</xm:sqref>
            </x14:sparkline>
            <x14:sparkline>
              <xm:f>United_States!B788:B788</xm:f>
              <xm:sqref>G788</xm:sqref>
            </x14:sparkline>
            <x14:sparkline>
              <xm:f>United_States!B789:B789</xm:f>
              <xm:sqref>G789</xm:sqref>
            </x14:sparkline>
            <x14:sparkline>
              <xm:f>United_States!B790:B790</xm:f>
              <xm:sqref>G790</xm:sqref>
            </x14:sparkline>
            <x14:sparkline>
              <xm:f>United_States!B791:B791</xm:f>
              <xm:sqref>G791</xm:sqref>
            </x14:sparkline>
            <x14:sparkline>
              <xm:f>United_States!B792:B792</xm:f>
              <xm:sqref>G792</xm:sqref>
            </x14:sparkline>
            <x14:sparkline>
              <xm:f>United_States!B793:B793</xm:f>
              <xm:sqref>G793</xm:sqref>
            </x14:sparkline>
            <x14:sparkline>
              <xm:f>United_States!B794:B794</xm:f>
              <xm:sqref>G794</xm:sqref>
            </x14:sparkline>
            <x14:sparkline>
              <xm:f>United_States!B795:B795</xm:f>
              <xm:sqref>G795</xm:sqref>
            </x14:sparkline>
            <x14:sparkline>
              <xm:f>United_States!B796:B796</xm:f>
              <xm:sqref>G796</xm:sqref>
            </x14:sparkline>
            <x14:sparkline>
              <xm:f>United_States!B797:B797</xm:f>
              <xm:sqref>G797</xm:sqref>
            </x14:sparkline>
            <x14:sparkline>
              <xm:f>United_States!B798:B798</xm:f>
              <xm:sqref>G798</xm:sqref>
            </x14:sparkline>
            <x14:sparkline>
              <xm:f>United_States!B799:B799</xm:f>
              <xm:sqref>G799</xm:sqref>
            </x14:sparkline>
            <x14:sparkline>
              <xm:f>United_States!B800:B800</xm:f>
              <xm:sqref>G800</xm:sqref>
            </x14:sparkline>
            <x14:sparkline>
              <xm:f>United_States!B801:B801</xm:f>
              <xm:sqref>G801</xm:sqref>
            </x14:sparkline>
            <x14:sparkline>
              <xm:f>United_States!B802:B802</xm:f>
              <xm:sqref>G802</xm:sqref>
            </x14:sparkline>
            <x14:sparkline>
              <xm:f>United_States!B803:B803</xm:f>
              <xm:sqref>G803</xm:sqref>
            </x14:sparkline>
            <x14:sparkline>
              <xm:f>United_States!B804:B804</xm:f>
              <xm:sqref>G804</xm:sqref>
            </x14:sparkline>
            <x14:sparkline>
              <xm:f>United_States!B805:B805</xm:f>
              <xm:sqref>G805</xm:sqref>
            </x14:sparkline>
            <x14:sparkline>
              <xm:f>United_States!B806:B806</xm:f>
              <xm:sqref>G806</xm:sqref>
            </x14:sparkline>
            <x14:sparkline>
              <xm:f>United_States!B807:B807</xm:f>
              <xm:sqref>G807</xm:sqref>
            </x14:sparkline>
            <x14:sparkline>
              <xm:f>United_States!B808:B808</xm:f>
              <xm:sqref>G808</xm:sqref>
            </x14:sparkline>
            <x14:sparkline>
              <xm:f>United_States!B809:B809</xm:f>
              <xm:sqref>G809</xm:sqref>
            </x14:sparkline>
            <x14:sparkline>
              <xm:f>United_States!B810:B810</xm:f>
              <xm:sqref>G810</xm:sqref>
            </x14:sparkline>
            <x14:sparkline>
              <xm:f>United_States!B811:B811</xm:f>
              <xm:sqref>G811</xm:sqref>
            </x14:sparkline>
            <x14:sparkline>
              <xm:f>United_States!B812:B812</xm:f>
              <xm:sqref>G812</xm:sqref>
            </x14:sparkline>
            <x14:sparkline>
              <xm:f>United_States!B813:B813</xm:f>
              <xm:sqref>G813</xm:sqref>
            </x14:sparkline>
            <x14:sparkline>
              <xm:f>United_States!B814:B814</xm:f>
              <xm:sqref>G814</xm:sqref>
            </x14:sparkline>
            <x14:sparkline>
              <xm:f>United_States!B815:B815</xm:f>
              <xm:sqref>G815</xm:sqref>
            </x14:sparkline>
            <x14:sparkline>
              <xm:f>United_States!B816:B816</xm:f>
              <xm:sqref>G816</xm:sqref>
            </x14:sparkline>
            <x14:sparkline>
              <xm:f>United_States!B817:B817</xm:f>
              <xm:sqref>G817</xm:sqref>
            </x14:sparkline>
            <x14:sparkline>
              <xm:f>United_States!B818:B818</xm:f>
              <xm:sqref>G818</xm:sqref>
            </x14:sparkline>
            <x14:sparkline>
              <xm:f>United_States!B819:B819</xm:f>
              <xm:sqref>G819</xm:sqref>
            </x14:sparkline>
            <x14:sparkline>
              <xm:f>United_States!B820:B820</xm:f>
              <xm:sqref>G820</xm:sqref>
            </x14:sparkline>
            <x14:sparkline>
              <xm:f>United_States!B821:B821</xm:f>
              <xm:sqref>G821</xm:sqref>
            </x14:sparkline>
            <x14:sparkline>
              <xm:f>United_States!B822:B822</xm:f>
              <xm:sqref>G822</xm:sqref>
            </x14:sparkline>
            <x14:sparkline>
              <xm:f>United_States!B823:B823</xm:f>
              <xm:sqref>G823</xm:sqref>
            </x14:sparkline>
            <x14:sparkline>
              <xm:f>United_States!B824:B824</xm:f>
              <xm:sqref>G824</xm:sqref>
            </x14:sparkline>
            <x14:sparkline>
              <xm:f>United_States!B825:B825</xm:f>
              <xm:sqref>G825</xm:sqref>
            </x14:sparkline>
            <x14:sparkline>
              <xm:f>United_States!B826:B826</xm:f>
              <xm:sqref>G826</xm:sqref>
            </x14:sparkline>
            <x14:sparkline>
              <xm:f>United_States!B827:B827</xm:f>
              <xm:sqref>G827</xm:sqref>
            </x14:sparkline>
            <x14:sparkline>
              <xm:f>United_States!B828:B828</xm:f>
              <xm:sqref>G828</xm:sqref>
            </x14:sparkline>
            <x14:sparkline>
              <xm:f>United_States!B829:B829</xm:f>
              <xm:sqref>G829</xm:sqref>
            </x14:sparkline>
            <x14:sparkline>
              <xm:f>United_States!B830:B830</xm:f>
              <xm:sqref>G830</xm:sqref>
            </x14:sparkline>
            <x14:sparkline>
              <xm:f>United_States!B831:B831</xm:f>
              <xm:sqref>G831</xm:sqref>
            </x14:sparkline>
            <x14:sparkline>
              <xm:f>United_States!B832:B832</xm:f>
              <xm:sqref>G832</xm:sqref>
            </x14:sparkline>
            <x14:sparkline>
              <xm:f>United_States!B833:B833</xm:f>
              <xm:sqref>G833</xm:sqref>
            </x14:sparkline>
            <x14:sparkline>
              <xm:f>United_States!B834:B834</xm:f>
              <xm:sqref>G834</xm:sqref>
            </x14:sparkline>
            <x14:sparkline>
              <xm:f>United_States!B835:B835</xm:f>
              <xm:sqref>G835</xm:sqref>
            </x14:sparkline>
            <x14:sparkline>
              <xm:f>United_States!B836:B836</xm:f>
              <xm:sqref>G836</xm:sqref>
            </x14:sparkline>
            <x14:sparkline>
              <xm:f>United_States!B837:B837</xm:f>
              <xm:sqref>G837</xm:sqref>
            </x14:sparkline>
            <x14:sparkline>
              <xm:f>United_States!B838:B838</xm:f>
              <xm:sqref>G838</xm:sqref>
            </x14:sparkline>
            <x14:sparkline>
              <xm:f>United_States!B839:B839</xm:f>
              <xm:sqref>G839</xm:sqref>
            </x14:sparkline>
            <x14:sparkline>
              <xm:f>United_States!B840:B840</xm:f>
              <xm:sqref>G840</xm:sqref>
            </x14:sparkline>
            <x14:sparkline>
              <xm:f>United_States!B841:B841</xm:f>
              <xm:sqref>G841</xm:sqref>
            </x14:sparkline>
            <x14:sparkline>
              <xm:f>United_States!B842:B842</xm:f>
              <xm:sqref>G842</xm:sqref>
            </x14:sparkline>
            <x14:sparkline>
              <xm:f>United_States!B843:B843</xm:f>
              <xm:sqref>G843</xm:sqref>
            </x14:sparkline>
            <x14:sparkline>
              <xm:f>United_States!B844:B844</xm:f>
              <xm:sqref>G844</xm:sqref>
            </x14:sparkline>
            <x14:sparkline>
              <xm:f>United_States!B845:B845</xm:f>
              <xm:sqref>G845</xm:sqref>
            </x14:sparkline>
            <x14:sparkline>
              <xm:f>United_States!B846:B846</xm:f>
              <xm:sqref>G846</xm:sqref>
            </x14:sparkline>
            <x14:sparkline>
              <xm:f>United_States!B847:B847</xm:f>
              <xm:sqref>G847</xm:sqref>
            </x14:sparkline>
            <x14:sparkline>
              <xm:f>United_States!B848:B848</xm:f>
              <xm:sqref>G848</xm:sqref>
            </x14:sparkline>
            <x14:sparkline>
              <xm:f>United_States!B849:B849</xm:f>
              <xm:sqref>G849</xm:sqref>
            </x14:sparkline>
            <x14:sparkline>
              <xm:f>United_States!B850:B850</xm:f>
              <xm:sqref>G850</xm:sqref>
            </x14:sparkline>
            <x14:sparkline>
              <xm:f>United_States!B851:B851</xm:f>
              <xm:sqref>G851</xm:sqref>
            </x14:sparkline>
            <x14:sparkline>
              <xm:f>United_States!B852:B852</xm:f>
              <xm:sqref>G852</xm:sqref>
            </x14:sparkline>
            <x14:sparkline>
              <xm:f>United_States!B853:B853</xm:f>
              <xm:sqref>G853</xm:sqref>
            </x14:sparkline>
            <x14:sparkline>
              <xm:f>United_States!B854:B854</xm:f>
              <xm:sqref>G854</xm:sqref>
            </x14:sparkline>
            <x14:sparkline>
              <xm:f>United_States!B855:B855</xm:f>
              <xm:sqref>G855</xm:sqref>
            </x14:sparkline>
            <x14:sparkline>
              <xm:f>United_States!B856:B856</xm:f>
              <xm:sqref>G856</xm:sqref>
            </x14:sparkline>
            <x14:sparkline>
              <xm:f>United_States!B857:B857</xm:f>
              <xm:sqref>G857</xm:sqref>
            </x14:sparkline>
            <x14:sparkline>
              <xm:f>United_States!B858:B858</xm:f>
              <xm:sqref>G858</xm:sqref>
            </x14:sparkline>
            <x14:sparkline>
              <xm:f>United_States!B859:B859</xm:f>
              <xm:sqref>G859</xm:sqref>
            </x14:sparkline>
            <x14:sparkline>
              <xm:f>United_States!B860:B860</xm:f>
              <xm:sqref>G860</xm:sqref>
            </x14:sparkline>
            <x14:sparkline>
              <xm:f>United_States!B861:B861</xm:f>
              <xm:sqref>G861</xm:sqref>
            </x14:sparkline>
            <x14:sparkline>
              <xm:f>United_States!B862:B862</xm:f>
              <xm:sqref>G862</xm:sqref>
            </x14:sparkline>
            <x14:sparkline>
              <xm:f>United_States!B863:B863</xm:f>
              <xm:sqref>G863</xm:sqref>
            </x14:sparkline>
            <x14:sparkline>
              <xm:f>United_States!B864:B864</xm:f>
              <xm:sqref>G864</xm:sqref>
            </x14:sparkline>
            <x14:sparkline>
              <xm:f>United_States!B865:B865</xm:f>
              <xm:sqref>G865</xm:sqref>
            </x14:sparkline>
            <x14:sparkline>
              <xm:f>United_States!B866:B866</xm:f>
              <xm:sqref>G866</xm:sqref>
            </x14:sparkline>
            <x14:sparkline>
              <xm:f>United_States!B867:B867</xm:f>
              <xm:sqref>G867</xm:sqref>
            </x14:sparkline>
            <x14:sparkline>
              <xm:f>United_States!B868:B868</xm:f>
              <xm:sqref>G868</xm:sqref>
            </x14:sparkline>
            <x14:sparkline>
              <xm:f>United_States!B869:B869</xm:f>
              <xm:sqref>G869</xm:sqref>
            </x14:sparkline>
            <x14:sparkline>
              <xm:f>United_States!B870:B870</xm:f>
              <xm:sqref>G870</xm:sqref>
            </x14:sparkline>
            <x14:sparkline>
              <xm:f>United_States!B871:B871</xm:f>
              <xm:sqref>G871</xm:sqref>
            </x14:sparkline>
            <x14:sparkline>
              <xm:f>United_States!B872:B872</xm:f>
              <xm:sqref>G872</xm:sqref>
            </x14:sparkline>
            <x14:sparkline>
              <xm:f>United_States!B873:B873</xm:f>
              <xm:sqref>G873</xm:sqref>
            </x14:sparkline>
            <x14:sparkline>
              <xm:f>United_States!B874:B874</xm:f>
              <xm:sqref>G874</xm:sqref>
            </x14:sparkline>
            <x14:sparkline>
              <xm:f>United_States!B875:B875</xm:f>
              <xm:sqref>G875</xm:sqref>
            </x14:sparkline>
            <x14:sparkline>
              <xm:f>United_States!B876:B876</xm:f>
              <xm:sqref>G876</xm:sqref>
            </x14:sparkline>
            <x14:sparkline>
              <xm:f>United_States!B877:B877</xm:f>
              <xm:sqref>G877</xm:sqref>
            </x14:sparkline>
            <x14:sparkline>
              <xm:f>United_States!B878:B878</xm:f>
              <xm:sqref>G878</xm:sqref>
            </x14:sparkline>
            <x14:sparkline>
              <xm:f>United_States!B879:B879</xm:f>
              <xm:sqref>G879</xm:sqref>
            </x14:sparkline>
            <x14:sparkline>
              <xm:f>United_States!B880:B880</xm:f>
              <xm:sqref>G880</xm:sqref>
            </x14:sparkline>
            <x14:sparkline>
              <xm:f>United_States!B881:B881</xm:f>
              <xm:sqref>G881</xm:sqref>
            </x14:sparkline>
            <x14:sparkline>
              <xm:f>United_States!B882:B882</xm:f>
              <xm:sqref>G882</xm:sqref>
            </x14:sparkline>
            <x14:sparkline>
              <xm:f>United_States!B883:B883</xm:f>
              <xm:sqref>G883</xm:sqref>
            </x14:sparkline>
            <x14:sparkline>
              <xm:f>United_States!B884:B884</xm:f>
              <xm:sqref>G884</xm:sqref>
            </x14:sparkline>
            <x14:sparkline>
              <xm:f>United_States!B885:B885</xm:f>
              <xm:sqref>G885</xm:sqref>
            </x14:sparkline>
            <x14:sparkline>
              <xm:f>United_States!B886:B886</xm:f>
              <xm:sqref>G886</xm:sqref>
            </x14:sparkline>
            <x14:sparkline>
              <xm:f>United_States!B887:B887</xm:f>
              <xm:sqref>G887</xm:sqref>
            </x14:sparkline>
            <x14:sparkline>
              <xm:f>United_States!B888:B888</xm:f>
              <xm:sqref>G888</xm:sqref>
            </x14:sparkline>
            <x14:sparkline>
              <xm:f>United_States!B889:B889</xm:f>
              <xm:sqref>G889</xm:sqref>
            </x14:sparkline>
            <x14:sparkline>
              <xm:f>United_States!B890:B890</xm:f>
              <xm:sqref>G890</xm:sqref>
            </x14:sparkline>
            <x14:sparkline>
              <xm:f>United_States!B891:B891</xm:f>
              <xm:sqref>G891</xm:sqref>
            </x14:sparkline>
            <x14:sparkline>
              <xm:f>United_States!B892:B892</xm:f>
              <xm:sqref>G892</xm:sqref>
            </x14:sparkline>
            <x14:sparkline>
              <xm:f>United_States!B893:B893</xm:f>
              <xm:sqref>G893</xm:sqref>
            </x14:sparkline>
            <x14:sparkline>
              <xm:f>United_States!B894:B894</xm:f>
              <xm:sqref>G894</xm:sqref>
            </x14:sparkline>
            <x14:sparkline>
              <xm:f>United_States!B895:B895</xm:f>
              <xm:sqref>G895</xm:sqref>
            </x14:sparkline>
            <x14:sparkline>
              <xm:f>United_States!B896:B896</xm:f>
              <xm:sqref>G896</xm:sqref>
            </x14:sparkline>
            <x14:sparkline>
              <xm:f>United_States!B897:B897</xm:f>
              <xm:sqref>G897</xm:sqref>
            </x14:sparkline>
            <x14:sparkline>
              <xm:f>United_States!B898:B898</xm:f>
              <xm:sqref>G898</xm:sqref>
            </x14:sparkline>
            <x14:sparkline>
              <xm:f>United_States!B899:B899</xm:f>
              <xm:sqref>G899</xm:sqref>
            </x14:sparkline>
            <x14:sparkline>
              <xm:f>United_States!B900:B900</xm:f>
              <xm:sqref>G900</xm:sqref>
            </x14:sparkline>
            <x14:sparkline>
              <xm:f>United_States!B901:B901</xm:f>
              <xm:sqref>G901</xm:sqref>
            </x14:sparkline>
            <x14:sparkline>
              <xm:f>United_States!B902:B902</xm:f>
              <xm:sqref>G902</xm:sqref>
            </x14:sparkline>
            <x14:sparkline>
              <xm:f>United_States!B903:B903</xm:f>
              <xm:sqref>G903</xm:sqref>
            </x14:sparkline>
            <x14:sparkline>
              <xm:f>United_States!B904:B904</xm:f>
              <xm:sqref>G904</xm:sqref>
            </x14:sparkline>
            <x14:sparkline>
              <xm:f>United_States!B905:B905</xm:f>
              <xm:sqref>G905</xm:sqref>
            </x14:sparkline>
            <x14:sparkline>
              <xm:f>United_States!B906:B906</xm:f>
              <xm:sqref>G906</xm:sqref>
            </x14:sparkline>
            <x14:sparkline>
              <xm:f>United_States!B907:B907</xm:f>
              <xm:sqref>G907</xm:sqref>
            </x14:sparkline>
            <x14:sparkline>
              <xm:f>United_States!B908:B908</xm:f>
              <xm:sqref>G908</xm:sqref>
            </x14:sparkline>
            <x14:sparkline>
              <xm:f>United_States!B909:B909</xm:f>
              <xm:sqref>G909</xm:sqref>
            </x14:sparkline>
            <x14:sparkline>
              <xm:f>United_States!B910:B910</xm:f>
              <xm:sqref>G910</xm:sqref>
            </x14:sparkline>
            <x14:sparkline>
              <xm:f>United_States!B911:B911</xm:f>
              <xm:sqref>G911</xm:sqref>
            </x14:sparkline>
            <x14:sparkline>
              <xm:f>United_States!B912:B912</xm:f>
              <xm:sqref>G912</xm:sqref>
            </x14:sparkline>
            <x14:sparkline>
              <xm:f>United_States!B913:B913</xm:f>
              <xm:sqref>G913</xm:sqref>
            </x14:sparkline>
            <x14:sparkline>
              <xm:f>United_States!B914:B914</xm:f>
              <xm:sqref>G914</xm:sqref>
            </x14:sparkline>
            <x14:sparkline>
              <xm:f>United_States!B915:B915</xm:f>
              <xm:sqref>G915</xm:sqref>
            </x14:sparkline>
            <x14:sparkline>
              <xm:f>United_States!B916:B916</xm:f>
              <xm:sqref>G916</xm:sqref>
            </x14:sparkline>
            <x14:sparkline>
              <xm:f>United_States!B917:B917</xm:f>
              <xm:sqref>G917</xm:sqref>
            </x14:sparkline>
            <x14:sparkline>
              <xm:f>United_States!B918:B918</xm:f>
              <xm:sqref>G918</xm:sqref>
            </x14:sparkline>
            <x14:sparkline>
              <xm:f>United_States!B919:B919</xm:f>
              <xm:sqref>G919</xm:sqref>
            </x14:sparkline>
            <x14:sparkline>
              <xm:f>United_States!B920:B920</xm:f>
              <xm:sqref>G920</xm:sqref>
            </x14:sparkline>
            <x14:sparkline>
              <xm:f>United_States!B921:B921</xm:f>
              <xm:sqref>G921</xm:sqref>
            </x14:sparkline>
            <x14:sparkline>
              <xm:f>United_States!B922:B922</xm:f>
              <xm:sqref>G922</xm:sqref>
            </x14:sparkline>
            <x14:sparkline>
              <xm:f>United_States!B923:B923</xm:f>
              <xm:sqref>G923</xm:sqref>
            </x14:sparkline>
            <x14:sparkline>
              <xm:f>United_States!B924:B924</xm:f>
              <xm:sqref>G924</xm:sqref>
            </x14:sparkline>
            <x14:sparkline>
              <xm:f>United_States!B925:B925</xm:f>
              <xm:sqref>G925</xm:sqref>
            </x14:sparkline>
            <x14:sparkline>
              <xm:f>United_States!B926:B926</xm:f>
              <xm:sqref>G926</xm:sqref>
            </x14:sparkline>
            <x14:sparkline>
              <xm:f>United_States!B927:B927</xm:f>
              <xm:sqref>G927</xm:sqref>
            </x14:sparkline>
            <x14:sparkline>
              <xm:f>United_States!B928:B928</xm:f>
              <xm:sqref>G928</xm:sqref>
            </x14:sparkline>
            <x14:sparkline>
              <xm:f>United_States!B929:B929</xm:f>
              <xm:sqref>G929</xm:sqref>
            </x14:sparkline>
            <x14:sparkline>
              <xm:f>United_States!B930:B930</xm:f>
              <xm:sqref>G930</xm:sqref>
            </x14:sparkline>
            <x14:sparkline>
              <xm:f>United_States!B931:B931</xm:f>
              <xm:sqref>G931</xm:sqref>
            </x14:sparkline>
            <x14:sparkline>
              <xm:f>United_States!B932:B932</xm:f>
              <xm:sqref>G932</xm:sqref>
            </x14:sparkline>
            <x14:sparkline>
              <xm:f>United_States!B933:B933</xm:f>
              <xm:sqref>G933</xm:sqref>
            </x14:sparkline>
            <x14:sparkline>
              <xm:f>United_States!B934:B934</xm:f>
              <xm:sqref>G934</xm:sqref>
            </x14:sparkline>
            <x14:sparkline>
              <xm:f>United_States!B935:B935</xm:f>
              <xm:sqref>G935</xm:sqref>
            </x14:sparkline>
            <x14:sparkline>
              <xm:f>United_States!B936:B936</xm:f>
              <xm:sqref>G936</xm:sqref>
            </x14:sparkline>
            <x14:sparkline>
              <xm:f>United_States!B937:B937</xm:f>
              <xm:sqref>G937</xm:sqref>
            </x14:sparkline>
            <x14:sparkline>
              <xm:f>United_States!B938:B938</xm:f>
              <xm:sqref>G938</xm:sqref>
            </x14:sparkline>
            <x14:sparkline>
              <xm:f>United_States!B939:B939</xm:f>
              <xm:sqref>G939</xm:sqref>
            </x14:sparkline>
            <x14:sparkline>
              <xm:f>United_States!B940:B940</xm:f>
              <xm:sqref>G940</xm:sqref>
            </x14:sparkline>
            <x14:sparkline>
              <xm:f>United_States!B941:B941</xm:f>
              <xm:sqref>G941</xm:sqref>
            </x14:sparkline>
            <x14:sparkline>
              <xm:f>United_States!B942:B942</xm:f>
              <xm:sqref>G942</xm:sqref>
            </x14:sparkline>
            <x14:sparkline>
              <xm:f>United_States!B943:B943</xm:f>
              <xm:sqref>G943</xm:sqref>
            </x14:sparkline>
            <x14:sparkline>
              <xm:f>United_States!B944:B944</xm:f>
              <xm:sqref>G944</xm:sqref>
            </x14:sparkline>
            <x14:sparkline>
              <xm:f>United_States!B945:B945</xm:f>
              <xm:sqref>G945</xm:sqref>
            </x14:sparkline>
            <x14:sparkline>
              <xm:f>United_States!B946:B946</xm:f>
              <xm:sqref>G946</xm:sqref>
            </x14:sparkline>
            <x14:sparkline>
              <xm:f>United_States!B947:B947</xm:f>
              <xm:sqref>G947</xm:sqref>
            </x14:sparkline>
            <x14:sparkline>
              <xm:f>United_States!B948:B948</xm:f>
              <xm:sqref>G948</xm:sqref>
            </x14:sparkline>
            <x14:sparkline>
              <xm:f>United_States!B949:B949</xm:f>
              <xm:sqref>G949</xm:sqref>
            </x14:sparkline>
            <x14:sparkline>
              <xm:f>United_States!B950:B950</xm:f>
              <xm:sqref>G950</xm:sqref>
            </x14:sparkline>
            <x14:sparkline>
              <xm:f>United_States!B951:B951</xm:f>
              <xm:sqref>G951</xm:sqref>
            </x14:sparkline>
            <x14:sparkline>
              <xm:f>United_States!B952:B952</xm:f>
              <xm:sqref>G952</xm:sqref>
            </x14:sparkline>
            <x14:sparkline>
              <xm:f>United_States!B953:B953</xm:f>
              <xm:sqref>G953</xm:sqref>
            </x14:sparkline>
            <x14:sparkline>
              <xm:f>United_States!B954:B954</xm:f>
              <xm:sqref>G954</xm:sqref>
            </x14:sparkline>
            <x14:sparkline>
              <xm:f>United_States!B955:B955</xm:f>
              <xm:sqref>G955</xm:sqref>
            </x14:sparkline>
            <x14:sparkline>
              <xm:f>United_States!B956:B956</xm:f>
              <xm:sqref>G956</xm:sqref>
            </x14:sparkline>
            <x14:sparkline>
              <xm:f>United_States!B957:B957</xm:f>
              <xm:sqref>G957</xm:sqref>
            </x14:sparkline>
            <x14:sparkline>
              <xm:f>United_States!B958:B958</xm:f>
              <xm:sqref>G958</xm:sqref>
            </x14:sparkline>
            <x14:sparkline>
              <xm:f>United_States!B959:B959</xm:f>
              <xm:sqref>G959</xm:sqref>
            </x14:sparkline>
            <x14:sparkline>
              <xm:f>United_States!B960:B960</xm:f>
              <xm:sqref>G960</xm:sqref>
            </x14:sparkline>
            <x14:sparkline>
              <xm:f>United_States!B961:B961</xm:f>
              <xm:sqref>G961</xm:sqref>
            </x14:sparkline>
            <x14:sparkline>
              <xm:f>United_States!B962:B962</xm:f>
              <xm:sqref>G962</xm:sqref>
            </x14:sparkline>
            <x14:sparkline>
              <xm:f>United_States!B963:B963</xm:f>
              <xm:sqref>G963</xm:sqref>
            </x14:sparkline>
            <x14:sparkline>
              <xm:f>United_States!B964:B964</xm:f>
              <xm:sqref>G964</xm:sqref>
            </x14:sparkline>
            <x14:sparkline>
              <xm:f>United_States!B965:B965</xm:f>
              <xm:sqref>G965</xm:sqref>
            </x14:sparkline>
            <x14:sparkline>
              <xm:f>United_States!B966:B966</xm:f>
              <xm:sqref>G966</xm:sqref>
            </x14:sparkline>
            <x14:sparkline>
              <xm:f>United_States!B967:B967</xm:f>
              <xm:sqref>G967</xm:sqref>
            </x14:sparkline>
            <x14:sparkline>
              <xm:f>United_States!B968:B968</xm:f>
              <xm:sqref>G968</xm:sqref>
            </x14:sparkline>
            <x14:sparkline>
              <xm:f>United_States!B969:B969</xm:f>
              <xm:sqref>G969</xm:sqref>
            </x14:sparkline>
            <x14:sparkline>
              <xm:f>United_States!B970:B970</xm:f>
              <xm:sqref>G970</xm:sqref>
            </x14:sparkline>
            <x14:sparkline>
              <xm:f>United_States!B971:B971</xm:f>
              <xm:sqref>G971</xm:sqref>
            </x14:sparkline>
            <x14:sparkline>
              <xm:f>United_States!B972:B972</xm:f>
              <xm:sqref>G972</xm:sqref>
            </x14:sparkline>
            <x14:sparkline>
              <xm:f>United_States!B973:B973</xm:f>
              <xm:sqref>G973</xm:sqref>
            </x14:sparkline>
            <x14:sparkline>
              <xm:f>United_States!B974:B974</xm:f>
              <xm:sqref>G974</xm:sqref>
            </x14:sparkline>
            <x14:sparkline>
              <xm:f>United_States!B975:B975</xm:f>
              <xm:sqref>G975</xm:sqref>
            </x14:sparkline>
            <x14:sparkline>
              <xm:f>United_States!B976:B976</xm:f>
              <xm:sqref>G976</xm:sqref>
            </x14:sparkline>
            <x14:sparkline>
              <xm:f>United_States!B977:B977</xm:f>
              <xm:sqref>G977</xm:sqref>
            </x14:sparkline>
            <x14:sparkline>
              <xm:f>United_States!B978:B978</xm:f>
              <xm:sqref>G978</xm:sqref>
            </x14:sparkline>
            <x14:sparkline>
              <xm:f>United_States!B979:B979</xm:f>
              <xm:sqref>G979</xm:sqref>
            </x14:sparkline>
            <x14:sparkline>
              <xm:f>United_States!B980:B980</xm:f>
              <xm:sqref>G980</xm:sqref>
            </x14:sparkline>
            <x14:sparkline>
              <xm:f>United_States!B981:B981</xm:f>
              <xm:sqref>G981</xm:sqref>
            </x14:sparkline>
            <x14:sparkline>
              <xm:f>United_States!B982:B982</xm:f>
              <xm:sqref>G982</xm:sqref>
            </x14:sparkline>
            <x14:sparkline>
              <xm:f>United_States!B983:B983</xm:f>
              <xm:sqref>G983</xm:sqref>
            </x14:sparkline>
            <x14:sparkline>
              <xm:f>United_States!B984:B984</xm:f>
              <xm:sqref>G984</xm:sqref>
            </x14:sparkline>
            <x14:sparkline>
              <xm:f>United_States!B985:B985</xm:f>
              <xm:sqref>G985</xm:sqref>
            </x14:sparkline>
            <x14:sparkline>
              <xm:f>United_States!B986:B986</xm:f>
              <xm:sqref>G986</xm:sqref>
            </x14:sparkline>
            <x14:sparkline>
              <xm:f>United_States!B987:B987</xm:f>
              <xm:sqref>G987</xm:sqref>
            </x14:sparkline>
            <x14:sparkline>
              <xm:f>United_States!B988:B988</xm:f>
              <xm:sqref>G988</xm:sqref>
            </x14:sparkline>
            <x14:sparkline>
              <xm:f>United_States!B989:B989</xm:f>
              <xm:sqref>G989</xm:sqref>
            </x14:sparkline>
            <x14:sparkline>
              <xm:f>United_States!B990:B990</xm:f>
              <xm:sqref>G990</xm:sqref>
            </x14:sparkline>
            <x14:sparkline>
              <xm:f>United_States!B991:B991</xm:f>
              <xm:sqref>G991</xm:sqref>
            </x14:sparkline>
            <x14:sparkline>
              <xm:f>United_States!B992:B992</xm:f>
              <xm:sqref>G992</xm:sqref>
            </x14:sparkline>
            <x14:sparkline>
              <xm:f>United_States!B993:B993</xm:f>
              <xm:sqref>G993</xm:sqref>
            </x14:sparkline>
            <x14:sparkline>
              <xm:f>United_States!B994:B994</xm:f>
              <xm:sqref>G994</xm:sqref>
            </x14:sparkline>
            <x14:sparkline>
              <xm:f>United_States!B995:B995</xm:f>
              <xm:sqref>G995</xm:sqref>
            </x14:sparkline>
            <x14:sparkline>
              <xm:f>United_States!B996:B996</xm:f>
              <xm:sqref>G996</xm:sqref>
            </x14:sparkline>
            <x14:sparkline>
              <xm:f>United_States!B997:B997</xm:f>
              <xm:sqref>G997</xm:sqref>
            </x14:sparkline>
            <x14:sparkline>
              <xm:f>United_States!B998:B998</xm:f>
              <xm:sqref>G998</xm:sqref>
            </x14:sparkline>
            <x14:sparkline>
              <xm:f>United_States!B999:B999</xm:f>
              <xm:sqref>G999</xm:sqref>
            </x14:sparkline>
            <x14:sparkline>
              <xm:f>United_States!B1000:B1000</xm:f>
              <xm:sqref>G1000</xm:sqref>
            </x14:sparkline>
            <x14:sparkline>
              <xm:f>United_States!B1001:B1001</xm:f>
              <xm:sqref>G1001</xm:sqref>
            </x14:sparkline>
            <x14:sparkline>
              <xm:f>United_States!B1002:B1002</xm:f>
              <xm:sqref>G1002</xm:sqref>
            </x14:sparkline>
            <x14:sparkline>
              <xm:f>United_States!B1003:B1003</xm:f>
              <xm:sqref>G1003</xm:sqref>
            </x14:sparkline>
            <x14:sparkline>
              <xm:f>United_States!B1004:B1004</xm:f>
              <xm:sqref>G1004</xm:sqref>
            </x14:sparkline>
            <x14:sparkline>
              <xm:f>United_States!B1005:B1005</xm:f>
              <xm:sqref>G1005</xm:sqref>
            </x14:sparkline>
            <x14:sparkline>
              <xm:f>United_States!B1006:B1006</xm:f>
              <xm:sqref>G1006</xm:sqref>
            </x14:sparkline>
            <x14:sparkline>
              <xm:f>United_States!B1007:B1007</xm:f>
              <xm:sqref>G1007</xm:sqref>
            </x14:sparkline>
            <x14:sparkline>
              <xm:f>United_States!B1008:B1008</xm:f>
              <xm:sqref>G1008</xm:sqref>
            </x14:sparkline>
            <x14:sparkline>
              <xm:f>United_States!B1009:B1009</xm:f>
              <xm:sqref>G1009</xm:sqref>
            </x14:sparkline>
            <x14:sparkline>
              <xm:f>United_States!B1010:B1010</xm:f>
              <xm:sqref>G1010</xm:sqref>
            </x14:sparkline>
            <x14:sparkline>
              <xm:f>United_States!B1011:B1011</xm:f>
              <xm:sqref>G1011</xm:sqref>
            </x14:sparkline>
            <x14:sparkline>
              <xm:f>United_States!B1012:B1012</xm:f>
              <xm:sqref>G1012</xm:sqref>
            </x14:sparkline>
            <x14:sparkline>
              <xm:f>United_States!B1013:B1013</xm:f>
              <xm:sqref>G1013</xm:sqref>
            </x14:sparkline>
            <x14:sparkline>
              <xm:f>United_States!B1014:B1014</xm:f>
              <xm:sqref>G1014</xm:sqref>
            </x14:sparkline>
            <x14:sparkline>
              <xm:f>United_States!B1015:B1015</xm:f>
              <xm:sqref>G1015</xm:sqref>
            </x14:sparkline>
            <x14:sparkline>
              <xm:f>United_States!B1016:B1016</xm:f>
              <xm:sqref>G1016</xm:sqref>
            </x14:sparkline>
            <x14:sparkline>
              <xm:f>United_States!B1017:B1017</xm:f>
              <xm:sqref>G1017</xm:sqref>
            </x14:sparkline>
            <x14:sparkline>
              <xm:f>United_States!B1018:B1018</xm:f>
              <xm:sqref>G1018</xm:sqref>
            </x14:sparkline>
            <x14:sparkline>
              <xm:f>United_States!B1019:B1019</xm:f>
              <xm:sqref>G1019</xm:sqref>
            </x14:sparkline>
            <x14:sparkline>
              <xm:f>United_States!B1020:B1020</xm:f>
              <xm:sqref>G1020</xm:sqref>
            </x14:sparkline>
            <x14:sparkline>
              <xm:f>United_States!B1021:B1021</xm:f>
              <xm:sqref>G1021</xm:sqref>
            </x14:sparkline>
            <x14:sparkline>
              <xm:f>United_States!B1022:B1022</xm:f>
              <xm:sqref>G1022</xm:sqref>
            </x14:sparkline>
            <x14:sparkline>
              <xm:f>United_States!B1023:B1023</xm:f>
              <xm:sqref>G1023</xm:sqref>
            </x14:sparkline>
            <x14:sparkline>
              <xm:f>United_States!B1024:B1024</xm:f>
              <xm:sqref>G1024</xm:sqref>
            </x14:sparkline>
            <x14:sparkline>
              <xm:f>United_States!B1025:B1025</xm:f>
              <xm:sqref>G1025</xm:sqref>
            </x14:sparkline>
            <x14:sparkline>
              <xm:f>United_States!B1026:B1026</xm:f>
              <xm:sqref>G1026</xm:sqref>
            </x14:sparkline>
            <x14:sparkline>
              <xm:f>United_States!B1027:B1027</xm:f>
              <xm:sqref>G1027</xm:sqref>
            </x14:sparkline>
            <x14:sparkline>
              <xm:f>United_States!B1028:B1028</xm:f>
              <xm:sqref>G1028</xm:sqref>
            </x14:sparkline>
            <x14:sparkline>
              <xm:f>United_States!B1029:B1029</xm:f>
              <xm:sqref>G1029</xm:sqref>
            </x14:sparkline>
            <x14:sparkline>
              <xm:f>United_States!B1030:B1030</xm:f>
              <xm:sqref>G1030</xm:sqref>
            </x14:sparkline>
            <x14:sparkline>
              <xm:f>United_States!B1031:B1031</xm:f>
              <xm:sqref>G1031</xm:sqref>
            </x14:sparkline>
            <x14:sparkline>
              <xm:f>United_States!B1032:B1032</xm:f>
              <xm:sqref>G1032</xm:sqref>
            </x14:sparkline>
            <x14:sparkline>
              <xm:f>United_States!B1033:B1033</xm:f>
              <xm:sqref>G1033</xm:sqref>
            </x14:sparkline>
            <x14:sparkline>
              <xm:f>United_States!B1034:B1034</xm:f>
              <xm:sqref>G1034</xm:sqref>
            </x14:sparkline>
            <x14:sparkline>
              <xm:f>United_States!B1035:B1035</xm:f>
              <xm:sqref>G1035</xm:sqref>
            </x14:sparkline>
            <x14:sparkline>
              <xm:f>United_States!B1036:B1036</xm:f>
              <xm:sqref>G1036</xm:sqref>
            </x14:sparkline>
            <x14:sparkline>
              <xm:f>United_States!B1037:B1037</xm:f>
              <xm:sqref>G1037</xm:sqref>
            </x14:sparkline>
            <x14:sparkline>
              <xm:f>United_States!B1038:B1038</xm:f>
              <xm:sqref>G1038</xm:sqref>
            </x14:sparkline>
            <x14:sparkline>
              <xm:f>United_States!B1039:B1039</xm:f>
              <xm:sqref>G1039</xm:sqref>
            </x14:sparkline>
            <x14:sparkline>
              <xm:f>United_States!B1040:B1040</xm:f>
              <xm:sqref>G1040</xm:sqref>
            </x14:sparkline>
            <x14:sparkline>
              <xm:f>United_States!B1041:B1041</xm:f>
              <xm:sqref>G1041</xm:sqref>
            </x14:sparkline>
            <x14:sparkline>
              <xm:f>United_States!B1042:B1042</xm:f>
              <xm:sqref>G1042</xm:sqref>
            </x14:sparkline>
            <x14:sparkline>
              <xm:f>United_States!B1043:B1043</xm:f>
              <xm:sqref>G1043</xm:sqref>
            </x14:sparkline>
            <x14:sparkline>
              <xm:f>United_States!B1044:B1044</xm:f>
              <xm:sqref>G1044</xm:sqref>
            </x14:sparkline>
            <x14:sparkline>
              <xm:f>United_States!B1045:B1045</xm:f>
              <xm:sqref>G1045</xm:sqref>
            </x14:sparkline>
            <x14:sparkline>
              <xm:f>United_States!B1046:B1046</xm:f>
              <xm:sqref>G1046</xm:sqref>
            </x14:sparkline>
            <x14:sparkline>
              <xm:f>United_States!B1047:B1047</xm:f>
              <xm:sqref>G1047</xm:sqref>
            </x14:sparkline>
            <x14:sparkline>
              <xm:f>United_States!B1048:B1048</xm:f>
              <xm:sqref>G1048</xm:sqref>
            </x14:sparkline>
            <x14:sparkline>
              <xm:f>United_States!B1049:B1049</xm:f>
              <xm:sqref>G1049</xm:sqref>
            </x14:sparkline>
            <x14:sparkline>
              <xm:f>United_States!B1050:B1050</xm:f>
              <xm:sqref>G1050</xm:sqref>
            </x14:sparkline>
            <x14:sparkline>
              <xm:f>United_States!B1051:B1051</xm:f>
              <xm:sqref>G1051</xm:sqref>
            </x14:sparkline>
            <x14:sparkline>
              <xm:f>United_States!B1052:B1052</xm:f>
              <xm:sqref>G1052</xm:sqref>
            </x14:sparkline>
            <x14:sparkline>
              <xm:f>United_States!B1053:B1053</xm:f>
              <xm:sqref>G1053</xm:sqref>
            </x14:sparkline>
            <x14:sparkline>
              <xm:f>United_States!B1054:B1054</xm:f>
              <xm:sqref>G1054</xm:sqref>
            </x14:sparkline>
            <x14:sparkline>
              <xm:f>United_States!B1055:B1055</xm:f>
              <xm:sqref>G1055</xm:sqref>
            </x14:sparkline>
            <x14:sparkline>
              <xm:f>United_States!B1056:B1056</xm:f>
              <xm:sqref>G1056</xm:sqref>
            </x14:sparkline>
            <x14:sparkline>
              <xm:f>United_States!B1057:B1057</xm:f>
              <xm:sqref>G1057</xm:sqref>
            </x14:sparkline>
            <x14:sparkline>
              <xm:f>United_States!B1058:B1058</xm:f>
              <xm:sqref>G1058</xm:sqref>
            </x14:sparkline>
            <x14:sparkline>
              <xm:f>United_States!B1059:B1059</xm:f>
              <xm:sqref>G1059</xm:sqref>
            </x14:sparkline>
            <x14:sparkline>
              <xm:f>United_States!B1060:B1060</xm:f>
              <xm:sqref>G1060</xm:sqref>
            </x14:sparkline>
            <x14:sparkline>
              <xm:f>United_States!B1061:B1061</xm:f>
              <xm:sqref>G1061</xm:sqref>
            </x14:sparkline>
            <x14:sparkline>
              <xm:f>United_States!B1062:B1062</xm:f>
              <xm:sqref>G1062</xm:sqref>
            </x14:sparkline>
            <x14:sparkline>
              <xm:f>United_States!B1063:B1063</xm:f>
              <xm:sqref>G1063</xm:sqref>
            </x14:sparkline>
            <x14:sparkline>
              <xm:f>United_States!B1064:B1064</xm:f>
              <xm:sqref>G1064</xm:sqref>
            </x14:sparkline>
            <x14:sparkline>
              <xm:f>United_States!B1065:B1065</xm:f>
              <xm:sqref>G1065</xm:sqref>
            </x14:sparkline>
            <x14:sparkline>
              <xm:f>United_States!B1066:B1066</xm:f>
              <xm:sqref>G1066</xm:sqref>
            </x14:sparkline>
            <x14:sparkline>
              <xm:f>United_States!B1067:B1067</xm:f>
              <xm:sqref>G1067</xm:sqref>
            </x14:sparkline>
            <x14:sparkline>
              <xm:f>United_States!B1068:B1068</xm:f>
              <xm:sqref>G1068</xm:sqref>
            </x14:sparkline>
            <x14:sparkline>
              <xm:f>United_States!B1069:B1069</xm:f>
              <xm:sqref>G1069</xm:sqref>
            </x14:sparkline>
            <x14:sparkline>
              <xm:f>United_States!B1070:B1070</xm:f>
              <xm:sqref>G1070</xm:sqref>
            </x14:sparkline>
            <x14:sparkline>
              <xm:f>United_States!B1071:B1071</xm:f>
              <xm:sqref>G1071</xm:sqref>
            </x14:sparkline>
            <x14:sparkline>
              <xm:f>United_States!B1072:B1072</xm:f>
              <xm:sqref>G1072</xm:sqref>
            </x14:sparkline>
            <x14:sparkline>
              <xm:f>United_States!B1073:B1073</xm:f>
              <xm:sqref>G1073</xm:sqref>
            </x14:sparkline>
            <x14:sparkline>
              <xm:f>United_States!B1074:B1074</xm:f>
              <xm:sqref>G1074</xm:sqref>
            </x14:sparkline>
            <x14:sparkline>
              <xm:f>United_States!B1075:B1075</xm:f>
              <xm:sqref>G1075</xm:sqref>
            </x14:sparkline>
            <x14:sparkline>
              <xm:f>United_States!B1076:B1076</xm:f>
              <xm:sqref>G1076</xm:sqref>
            </x14:sparkline>
            <x14:sparkline>
              <xm:f>United_States!B1077:B1077</xm:f>
              <xm:sqref>G1077</xm:sqref>
            </x14:sparkline>
            <x14:sparkline>
              <xm:f>United_States!B1078:B1078</xm:f>
              <xm:sqref>G1078</xm:sqref>
            </x14:sparkline>
            <x14:sparkline>
              <xm:f>United_States!B1079:B1079</xm:f>
              <xm:sqref>G1079</xm:sqref>
            </x14:sparkline>
            <x14:sparkline>
              <xm:f>United_States!B1080:B1080</xm:f>
              <xm:sqref>G1080</xm:sqref>
            </x14:sparkline>
            <x14:sparkline>
              <xm:f>United_States!B1081:B1081</xm:f>
              <xm:sqref>G1081</xm:sqref>
            </x14:sparkline>
            <x14:sparkline>
              <xm:f>United_States!B1082:B1082</xm:f>
              <xm:sqref>G1082</xm:sqref>
            </x14:sparkline>
            <x14:sparkline>
              <xm:f>United_States!B1083:B1083</xm:f>
              <xm:sqref>G1083</xm:sqref>
            </x14:sparkline>
            <x14:sparkline>
              <xm:f>United_States!B1084:B1084</xm:f>
              <xm:sqref>G1084</xm:sqref>
            </x14:sparkline>
            <x14:sparkline>
              <xm:f>United_States!B1085:B1085</xm:f>
              <xm:sqref>G1085</xm:sqref>
            </x14:sparkline>
            <x14:sparkline>
              <xm:f>United_States!B1086:B1086</xm:f>
              <xm:sqref>G1086</xm:sqref>
            </x14:sparkline>
            <x14:sparkline>
              <xm:f>United_States!B1087:B1087</xm:f>
              <xm:sqref>G1087</xm:sqref>
            </x14:sparkline>
            <x14:sparkline>
              <xm:f>United_States!B1088:B1088</xm:f>
              <xm:sqref>G1088</xm:sqref>
            </x14:sparkline>
            <x14:sparkline>
              <xm:f>United_States!B1089:B1089</xm:f>
              <xm:sqref>G1089</xm:sqref>
            </x14:sparkline>
            <x14:sparkline>
              <xm:f>United_States!B1090:B1090</xm:f>
              <xm:sqref>G1090</xm:sqref>
            </x14:sparkline>
            <x14:sparkline>
              <xm:f>United_States!B1091:B1091</xm:f>
              <xm:sqref>G1091</xm:sqref>
            </x14:sparkline>
            <x14:sparkline>
              <xm:f>United_States!B1092:B1092</xm:f>
              <xm:sqref>G1092</xm:sqref>
            </x14:sparkline>
            <x14:sparkline>
              <xm:f>United_States!B1093:B1093</xm:f>
              <xm:sqref>G1093</xm:sqref>
            </x14:sparkline>
            <x14:sparkline>
              <xm:f>United_States!B1094:B1094</xm:f>
              <xm:sqref>G1094</xm:sqref>
            </x14:sparkline>
            <x14:sparkline>
              <xm:f>United_States!B1095:B1095</xm:f>
              <xm:sqref>G1095</xm:sqref>
            </x14:sparkline>
            <x14:sparkline>
              <xm:f>United_States!B1096:B1096</xm:f>
              <xm:sqref>G1096</xm:sqref>
            </x14:sparkline>
            <x14:sparkline>
              <xm:f>United_States!B1097:B1097</xm:f>
              <xm:sqref>G1097</xm:sqref>
            </x14:sparkline>
            <x14:sparkline>
              <xm:f>United_States!B1098:B1098</xm:f>
              <xm:sqref>G1098</xm:sqref>
            </x14:sparkline>
            <x14:sparkline>
              <xm:f>United_States!B1099:B1099</xm:f>
              <xm:sqref>G1099</xm:sqref>
            </x14:sparkline>
            <x14:sparkline>
              <xm:f>United_States!B1100:B1100</xm:f>
              <xm:sqref>G1100</xm:sqref>
            </x14:sparkline>
            <x14:sparkline>
              <xm:f>United_States!B1101:B1101</xm:f>
              <xm:sqref>G1101</xm:sqref>
            </x14:sparkline>
            <x14:sparkline>
              <xm:f>United_States!B1102:B1102</xm:f>
              <xm:sqref>G1102</xm:sqref>
            </x14:sparkline>
            <x14:sparkline>
              <xm:f>United_States!B1103:B1103</xm:f>
              <xm:sqref>G1103</xm:sqref>
            </x14:sparkline>
            <x14:sparkline>
              <xm:f>United_States!B1104:B1104</xm:f>
              <xm:sqref>G1104</xm:sqref>
            </x14:sparkline>
            <x14:sparkline>
              <xm:f>United_States!B1105:B1105</xm:f>
              <xm:sqref>G1105</xm:sqref>
            </x14:sparkline>
            <x14:sparkline>
              <xm:f>United_States!B1106:B1106</xm:f>
              <xm:sqref>G1106</xm:sqref>
            </x14:sparkline>
            <x14:sparkline>
              <xm:f>United_States!B1107:B1107</xm:f>
              <xm:sqref>G1107</xm:sqref>
            </x14:sparkline>
            <x14:sparkline>
              <xm:f>United_States!B1108:B1108</xm:f>
              <xm:sqref>G1108</xm:sqref>
            </x14:sparkline>
            <x14:sparkline>
              <xm:f>United_States!B1109:B1109</xm:f>
              <xm:sqref>G1109</xm:sqref>
            </x14:sparkline>
            <x14:sparkline>
              <xm:f>United_States!B1110:B1110</xm:f>
              <xm:sqref>G1110</xm:sqref>
            </x14:sparkline>
            <x14:sparkline>
              <xm:f>United_States!B1111:B1111</xm:f>
              <xm:sqref>G1111</xm:sqref>
            </x14:sparkline>
            <x14:sparkline>
              <xm:f>United_States!B1112:B1112</xm:f>
              <xm:sqref>G1112</xm:sqref>
            </x14:sparkline>
            <x14:sparkline>
              <xm:f>United_States!B1113:B1113</xm:f>
              <xm:sqref>G1113</xm:sqref>
            </x14:sparkline>
            <x14:sparkline>
              <xm:f>United_States!B1114:B1114</xm:f>
              <xm:sqref>G1114</xm:sqref>
            </x14:sparkline>
            <x14:sparkline>
              <xm:f>United_States!B1115:B1115</xm:f>
              <xm:sqref>G1115</xm:sqref>
            </x14:sparkline>
            <x14:sparkline>
              <xm:f>United_States!B1116:B1116</xm:f>
              <xm:sqref>G1116</xm:sqref>
            </x14:sparkline>
            <x14:sparkline>
              <xm:f>United_States!B1117:B1117</xm:f>
              <xm:sqref>G1117</xm:sqref>
            </x14:sparkline>
            <x14:sparkline>
              <xm:f>United_States!B1118:B1118</xm:f>
              <xm:sqref>G1118</xm:sqref>
            </x14:sparkline>
            <x14:sparkline>
              <xm:f>United_States!B1119:B1119</xm:f>
              <xm:sqref>G1119</xm:sqref>
            </x14:sparkline>
            <x14:sparkline>
              <xm:f>United_States!B1120:B1120</xm:f>
              <xm:sqref>G1120</xm:sqref>
            </x14:sparkline>
            <x14:sparkline>
              <xm:f>United_States!B1121:B1121</xm:f>
              <xm:sqref>G1121</xm:sqref>
            </x14:sparkline>
            <x14:sparkline>
              <xm:f>United_States!B1122:B1122</xm:f>
              <xm:sqref>G1122</xm:sqref>
            </x14:sparkline>
            <x14:sparkline>
              <xm:f>United_States!B1123:B1123</xm:f>
              <xm:sqref>G1123</xm:sqref>
            </x14:sparkline>
            <x14:sparkline>
              <xm:f>United_States!B1124:B1124</xm:f>
              <xm:sqref>G1124</xm:sqref>
            </x14:sparkline>
            <x14:sparkline>
              <xm:f>United_States!B1125:B1125</xm:f>
              <xm:sqref>G1125</xm:sqref>
            </x14:sparkline>
            <x14:sparkline>
              <xm:f>United_States!B1126:B1126</xm:f>
              <xm:sqref>G1126</xm:sqref>
            </x14:sparkline>
            <x14:sparkline>
              <xm:f>United_States!B1127:B1127</xm:f>
              <xm:sqref>G1127</xm:sqref>
            </x14:sparkline>
            <x14:sparkline>
              <xm:f>United_States!B1128:B1128</xm:f>
              <xm:sqref>G1128</xm:sqref>
            </x14:sparkline>
            <x14:sparkline>
              <xm:f>United_States!B1129:B1129</xm:f>
              <xm:sqref>G1129</xm:sqref>
            </x14:sparkline>
            <x14:sparkline>
              <xm:f>United_States!B1130:B1130</xm:f>
              <xm:sqref>G1130</xm:sqref>
            </x14:sparkline>
            <x14:sparkline>
              <xm:f>United_States!B1131:B1131</xm:f>
              <xm:sqref>G1131</xm:sqref>
            </x14:sparkline>
            <x14:sparkline>
              <xm:f>United_States!B1132:B1132</xm:f>
              <xm:sqref>G1132</xm:sqref>
            </x14:sparkline>
            <x14:sparkline>
              <xm:f>United_States!B1133:B1133</xm:f>
              <xm:sqref>G1133</xm:sqref>
            </x14:sparkline>
            <x14:sparkline>
              <xm:f>United_States!B1134:B1134</xm:f>
              <xm:sqref>G1134</xm:sqref>
            </x14:sparkline>
            <x14:sparkline>
              <xm:f>United_States!B1135:B1135</xm:f>
              <xm:sqref>G1135</xm:sqref>
            </x14:sparkline>
            <x14:sparkline>
              <xm:f>United_States!B1136:B1136</xm:f>
              <xm:sqref>G1136</xm:sqref>
            </x14:sparkline>
            <x14:sparkline>
              <xm:f>United_States!B1137:B1137</xm:f>
              <xm:sqref>G1137</xm:sqref>
            </x14:sparkline>
            <x14:sparkline>
              <xm:f>United_States!B1138:B1138</xm:f>
              <xm:sqref>G1138</xm:sqref>
            </x14:sparkline>
            <x14:sparkline>
              <xm:f>United_States!B1139:B1139</xm:f>
              <xm:sqref>G1139</xm:sqref>
            </x14:sparkline>
            <x14:sparkline>
              <xm:f>United_States!B1140:B1140</xm:f>
              <xm:sqref>G1140</xm:sqref>
            </x14:sparkline>
            <x14:sparkline>
              <xm:f>United_States!B1141:B1141</xm:f>
              <xm:sqref>G1141</xm:sqref>
            </x14:sparkline>
            <x14:sparkline>
              <xm:f>United_States!B1142:B1142</xm:f>
              <xm:sqref>G1142</xm:sqref>
            </x14:sparkline>
            <x14:sparkline>
              <xm:f>United_States!B1143:B1143</xm:f>
              <xm:sqref>G1143</xm:sqref>
            </x14:sparkline>
            <x14:sparkline>
              <xm:f>United_States!B1144:B1144</xm:f>
              <xm:sqref>G1144</xm:sqref>
            </x14:sparkline>
            <x14:sparkline>
              <xm:f>United_States!B1145:B1145</xm:f>
              <xm:sqref>G1145</xm:sqref>
            </x14:sparkline>
            <x14:sparkline>
              <xm:f>United_States!B1146:B1146</xm:f>
              <xm:sqref>G1146</xm:sqref>
            </x14:sparkline>
            <x14:sparkline>
              <xm:f>United_States!B1147:B1147</xm:f>
              <xm:sqref>G1147</xm:sqref>
            </x14:sparkline>
            <x14:sparkline>
              <xm:f>United_States!B1148:B1148</xm:f>
              <xm:sqref>G1148</xm:sqref>
            </x14:sparkline>
            <x14:sparkline>
              <xm:f>United_States!B1149:B1149</xm:f>
              <xm:sqref>G1149</xm:sqref>
            </x14:sparkline>
            <x14:sparkline>
              <xm:f>United_States!B1150:B1150</xm:f>
              <xm:sqref>G1150</xm:sqref>
            </x14:sparkline>
            <x14:sparkline>
              <xm:f>United_States!B1151:B1151</xm:f>
              <xm:sqref>G1151</xm:sqref>
            </x14:sparkline>
            <x14:sparkline>
              <xm:f>United_States!B1152:B1152</xm:f>
              <xm:sqref>G1152</xm:sqref>
            </x14:sparkline>
            <x14:sparkline>
              <xm:f>United_States!B1153:B1153</xm:f>
              <xm:sqref>G1153</xm:sqref>
            </x14:sparkline>
            <x14:sparkline>
              <xm:f>United_States!B1154:B1154</xm:f>
              <xm:sqref>G1154</xm:sqref>
            </x14:sparkline>
            <x14:sparkline>
              <xm:f>United_States!B1155:B1155</xm:f>
              <xm:sqref>G1155</xm:sqref>
            </x14:sparkline>
            <x14:sparkline>
              <xm:f>United_States!B1156:B1156</xm:f>
              <xm:sqref>G1156</xm:sqref>
            </x14:sparkline>
            <x14:sparkline>
              <xm:f>United_States!B1157:B1157</xm:f>
              <xm:sqref>G1157</xm:sqref>
            </x14:sparkline>
            <x14:sparkline>
              <xm:f>United_States!B1158:B1158</xm:f>
              <xm:sqref>G1158</xm:sqref>
            </x14:sparkline>
            <x14:sparkline>
              <xm:f>United_States!B1159:B1159</xm:f>
              <xm:sqref>G1159</xm:sqref>
            </x14:sparkline>
            <x14:sparkline>
              <xm:f>United_States!B1160:B1160</xm:f>
              <xm:sqref>G1160</xm:sqref>
            </x14:sparkline>
            <x14:sparkline>
              <xm:f>United_States!B1161:B1161</xm:f>
              <xm:sqref>G1161</xm:sqref>
            </x14:sparkline>
            <x14:sparkline>
              <xm:f>United_States!B1162:B1162</xm:f>
              <xm:sqref>G1162</xm:sqref>
            </x14:sparkline>
            <x14:sparkline>
              <xm:f>United_States!B1163:B1163</xm:f>
              <xm:sqref>G1163</xm:sqref>
            </x14:sparkline>
            <x14:sparkline>
              <xm:f>United_States!B1164:B1164</xm:f>
              <xm:sqref>G1164</xm:sqref>
            </x14:sparkline>
            <x14:sparkline>
              <xm:f>United_States!B1165:B1165</xm:f>
              <xm:sqref>G1165</xm:sqref>
            </x14:sparkline>
            <x14:sparkline>
              <xm:f>United_States!B1166:B1166</xm:f>
              <xm:sqref>G1166</xm:sqref>
            </x14:sparkline>
            <x14:sparkline>
              <xm:f>United_States!B1167:B1167</xm:f>
              <xm:sqref>G1167</xm:sqref>
            </x14:sparkline>
            <x14:sparkline>
              <xm:f>United_States!B1168:B1168</xm:f>
              <xm:sqref>G1168</xm:sqref>
            </x14:sparkline>
            <x14:sparkline>
              <xm:f>United_States!B1169:B1169</xm:f>
              <xm:sqref>G1169</xm:sqref>
            </x14:sparkline>
            <x14:sparkline>
              <xm:f>United_States!B1170:B1170</xm:f>
              <xm:sqref>G1170</xm:sqref>
            </x14:sparkline>
            <x14:sparkline>
              <xm:f>United_States!B1171:B1171</xm:f>
              <xm:sqref>G1171</xm:sqref>
            </x14:sparkline>
            <x14:sparkline>
              <xm:f>United_States!B1172:B1172</xm:f>
              <xm:sqref>G1172</xm:sqref>
            </x14:sparkline>
            <x14:sparkline>
              <xm:f>United_States!B1173:B1173</xm:f>
              <xm:sqref>G1173</xm:sqref>
            </x14:sparkline>
            <x14:sparkline>
              <xm:f>United_States!B1174:B1174</xm:f>
              <xm:sqref>G1174</xm:sqref>
            </x14:sparkline>
            <x14:sparkline>
              <xm:f>United_States!B1175:B1175</xm:f>
              <xm:sqref>G1175</xm:sqref>
            </x14:sparkline>
            <x14:sparkline>
              <xm:f>United_States!B1176:B1176</xm:f>
              <xm:sqref>G1176</xm:sqref>
            </x14:sparkline>
            <x14:sparkline>
              <xm:f>United_States!B1177:B1177</xm:f>
              <xm:sqref>G1177</xm:sqref>
            </x14:sparkline>
            <x14:sparkline>
              <xm:f>United_States!B1178:B1178</xm:f>
              <xm:sqref>G1178</xm:sqref>
            </x14:sparkline>
            <x14:sparkline>
              <xm:f>United_States!B1179:B1179</xm:f>
              <xm:sqref>G1179</xm:sqref>
            </x14:sparkline>
            <x14:sparkline>
              <xm:f>United_States!B1180:B1180</xm:f>
              <xm:sqref>G1180</xm:sqref>
            </x14:sparkline>
            <x14:sparkline>
              <xm:f>United_States!B1181:B1181</xm:f>
              <xm:sqref>G1181</xm:sqref>
            </x14:sparkline>
            <x14:sparkline>
              <xm:f>United_States!B1182:B1182</xm:f>
              <xm:sqref>G1182</xm:sqref>
            </x14:sparkline>
            <x14:sparkline>
              <xm:f>United_States!B1183:B1183</xm:f>
              <xm:sqref>G1183</xm:sqref>
            </x14:sparkline>
            <x14:sparkline>
              <xm:f>United_States!B1184:B1184</xm:f>
              <xm:sqref>G1184</xm:sqref>
            </x14:sparkline>
            <x14:sparkline>
              <xm:f>United_States!B1185:B1185</xm:f>
              <xm:sqref>G1185</xm:sqref>
            </x14:sparkline>
            <x14:sparkline>
              <xm:f>United_States!B1186:B1186</xm:f>
              <xm:sqref>G1186</xm:sqref>
            </x14:sparkline>
            <x14:sparkline>
              <xm:f>United_States!B1187:B1187</xm:f>
              <xm:sqref>G1187</xm:sqref>
            </x14:sparkline>
            <x14:sparkline>
              <xm:f>United_States!B1188:B1188</xm:f>
              <xm:sqref>G1188</xm:sqref>
            </x14:sparkline>
            <x14:sparkline>
              <xm:f>United_States!B1189:B1189</xm:f>
              <xm:sqref>G1189</xm:sqref>
            </x14:sparkline>
            <x14:sparkline>
              <xm:f>United_States!B1190:B1190</xm:f>
              <xm:sqref>G1190</xm:sqref>
            </x14:sparkline>
            <x14:sparkline>
              <xm:f>United_States!B1191:B1191</xm:f>
              <xm:sqref>G1191</xm:sqref>
            </x14:sparkline>
            <x14:sparkline>
              <xm:f>United_States!B1192:B1192</xm:f>
              <xm:sqref>G1192</xm:sqref>
            </x14:sparkline>
            <x14:sparkline>
              <xm:f>United_States!B1193:B1193</xm:f>
              <xm:sqref>G1193</xm:sqref>
            </x14:sparkline>
            <x14:sparkline>
              <xm:f>United_States!B1194:B1194</xm:f>
              <xm:sqref>G1194</xm:sqref>
            </x14:sparkline>
            <x14:sparkline>
              <xm:f>United_States!B1195:B1195</xm:f>
              <xm:sqref>G1195</xm:sqref>
            </x14:sparkline>
            <x14:sparkline>
              <xm:f>United_States!B1196:B1196</xm:f>
              <xm:sqref>G1196</xm:sqref>
            </x14:sparkline>
            <x14:sparkline>
              <xm:f>United_States!B1197:B1197</xm:f>
              <xm:sqref>G1197</xm:sqref>
            </x14:sparkline>
            <x14:sparkline>
              <xm:f>United_States!B1198:B1198</xm:f>
              <xm:sqref>G1198</xm:sqref>
            </x14:sparkline>
            <x14:sparkline>
              <xm:f>United_States!B1199:B1199</xm:f>
              <xm:sqref>G1199</xm:sqref>
            </x14:sparkline>
            <x14:sparkline>
              <xm:f>United_States!B1200:B1200</xm:f>
              <xm:sqref>G1200</xm:sqref>
            </x14:sparkline>
            <x14:sparkline>
              <xm:f>United_States!B1201:B1201</xm:f>
              <xm:sqref>G1201</xm:sqref>
            </x14:sparkline>
            <x14:sparkline>
              <xm:f>United_States!B1202:B1202</xm:f>
              <xm:sqref>G1202</xm:sqref>
            </x14:sparkline>
            <x14:sparkline>
              <xm:f>United_States!B1203:B1203</xm:f>
              <xm:sqref>G1203</xm:sqref>
            </x14:sparkline>
            <x14:sparkline>
              <xm:f>United_States!B1204:B1204</xm:f>
              <xm:sqref>G1204</xm:sqref>
            </x14:sparkline>
            <x14:sparkline>
              <xm:f>United_States!B1205:B1205</xm:f>
              <xm:sqref>G1205</xm:sqref>
            </x14:sparkline>
            <x14:sparkline>
              <xm:f>United_States!B1206:B1206</xm:f>
              <xm:sqref>G1206</xm:sqref>
            </x14:sparkline>
            <x14:sparkline>
              <xm:f>United_States!B1207:B1207</xm:f>
              <xm:sqref>G1207</xm:sqref>
            </x14:sparkline>
            <x14:sparkline>
              <xm:f>United_States!B1208:B1208</xm:f>
              <xm:sqref>G1208</xm:sqref>
            </x14:sparkline>
            <x14:sparkline>
              <xm:f>United_States!B1209:B1209</xm:f>
              <xm:sqref>G1209</xm:sqref>
            </x14:sparkline>
            <x14:sparkline>
              <xm:f>United_States!B1210:B1210</xm:f>
              <xm:sqref>G1210</xm:sqref>
            </x14:sparkline>
            <x14:sparkline>
              <xm:f>United_States!B1211:B1211</xm:f>
              <xm:sqref>G1211</xm:sqref>
            </x14:sparkline>
            <x14:sparkline>
              <xm:f>United_States!B1212:B1212</xm:f>
              <xm:sqref>G1212</xm:sqref>
            </x14:sparkline>
            <x14:sparkline>
              <xm:f>United_States!B1213:B1213</xm:f>
              <xm:sqref>G1213</xm:sqref>
            </x14:sparkline>
            <x14:sparkline>
              <xm:f>United_States!B1214:B1214</xm:f>
              <xm:sqref>G1214</xm:sqref>
            </x14:sparkline>
            <x14:sparkline>
              <xm:f>United_States!B1215:B1215</xm:f>
              <xm:sqref>G1215</xm:sqref>
            </x14:sparkline>
            <x14:sparkline>
              <xm:f>United_States!B1216:B1216</xm:f>
              <xm:sqref>G1216</xm:sqref>
            </x14:sparkline>
            <x14:sparkline>
              <xm:f>United_States!B1217:B1217</xm:f>
              <xm:sqref>G1217</xm:sqref>
            </x14:sparkline>
            <x14:sparkline>
              <xm:f>United_States!B1218:B1218</xm:f>
              <xm:sqref>G1218</xm:sqref>
            </x14:sparkline>
            <x14:sparkline>
              <xm:f>United_States!B1219:B1219</xm:f>
              <xm:sqref>G1219</xm:sqref>
            </x14:sparkline>
            <x14:sparkline>
              <xm:f>United_States!B1220:B1220</xm:f>
              <xm:sqref>G1220</xm:sqref>
            </x14:sparkline>
            <x14:sparkline>
              <xm:f>United_States!B1221:B1221</xm:f>
              <xm:sqref>G1221</xm:sqref>
            </x14:sparkline>
            <x14:sparkline>
              <xm:f>United_States!B1222:B1222</xm:f>
              <xm:sqref>G1222</xm:sqref>
            </x14:sparkline>
            <x14:sparkline>
              <xm:f>United_States!B1223:B1223</xm:f>
              <xm:sqref>G1223</xm:sqref>
            </x14:sparkline>
            <x14:sparkline>
              <xm:f>United_States!B1224:B1224</xm:f>
              <xm:sqref>G1224</xm:sqref>
            </x14:sparkline>
            <x14:sparkline>
              <xm:f>United_States!B1225:B1225</xm:f>
              <xm:sqref>G1225</xm:sqref>
            </x14:sparkline>
            <x14:sparkline>
              <xm:f>United_States!B1226:B1226</xm:f>
              <xm:sqref>G1226</xm:sqref>
            </x14:sparkline>
            <x14:sparkline>
              <xm:f>United_States!B1227:B1227</xm:f>
              <xm:sqref>G1227</xm:sqref>
            </x14:sparkline>
            <x14:sparkline>
              <xm:f>United_States!B1228:B1228</xm:f>
              <xm:sqref>G1228</xm:sqref>
            </x14:sparkline>
            <x14:sparkline>
              <xm:f>United_States!B1229:B1229</xm:f>
              <xm:sqref>G1229</xm:sqref>
            </x14:sparkline>
            <x14:sparkline>
              <xm:f>United_States!B1230:B1230</xm:f>
              <xm:sqref>G1230</xm:sqref>
            </x14:sparkline>
            <x14:sparkline>
              <xm:f>United_States!B1231:B1231</xm:f>
              <xm:sqref>G1231</xm:sqref>
            </x14:sparkline>
            <x14:sparkline>
              <xm:f>United_States!B1232:B1232</xm:f>
              <xm:sqref>G1232</xm:sqref>
            </x14:sparkline>
            <x14:sparkline>
              <xm:f>United_States!B1233:B1233</xm:f>
              <xm:sqref>G1233</xm:sqref>
            </x14:sparkline>
            <x14:sparkline>
              <xm:f>United_States!B1234:B1234</xm:f>
              <xm:sqref>G1234</xm:sqref>
            </x14:sparkline>
            <x14:sparkline>
              <xm:f>United_States!B1235:B1235</xm:f>
              <xm:sqref>G1235</xm:sqref>
            </x14:sparkline>
            <x14:sparkline>
              <xm:f>United_States!B1236:B1236</xm:f>
              <xm:sqref>G1236</xm:sqref>
            </x14:sparkline>
            <x14:sparkline>
              <xm:f>United_States!B1237:B1237</xm:f>
              <xm:sqref>G1237</xm:sqref>
            </x14:sparkline>
            <x14:sparkline>
              <xm:f>United_States!B1238:B1238</xm:f>
              <xm:sqref>G1238</xm:sqref>
            </x14:sparkline>
            <x14:sparkline>
              <xm:f>United_States!B1239:B1239</xm:f>
              <xm:sqref>G1239</xm:sqref>
            </x14:sparkline>
            <x14:sparkline>
              <xm:f>United_States!B1240:B1240</xm:f>
              <xm:sqref>G1240</xm:sqref>
            </x14:sparkline>
            <x14:sparkline>
              <xm:f>United_States!B1241:B1241</xm:f>
              <xm:sqref>G1241</xm:sqref>
            </x14:sparkline>
            <x14:sparkline>
              <xm:f>United_States!B1242:B1242</xm:f>
              <xm:sqref>G1242</xm:sqref>
            </x14:sparkline>
            <x14:sparkline>
              <xm:f>United_States!B1243:B1243</xm:f>
              <xm:sqref>G1243</xm:sqref>
            </x14:sparkline>
            <x14:sparkline>
              <xm:f>United_States!B1244:B1244</xm:f>
              <xm:sqref>G1244</xm:sqref>
            </x14:sparkline>
            <x14:sparkline>
              <xm:f>United_States!B1245:B1245</xm:f>
              <xm:sqref>G1245</xm:sqref>
            </x14:sparkline>
            <x14:sparkline>
              <xm:f>United_States!B1246:B1246</xm:f>
              <xm:sqref>G1246</xm:sqref>
            </x14:sparkline>
            <x14:sparkline>
              <xm:f>United_States!B1247:B1247</xm:f>
              <xm:sqref>G1247</xm:sqref>
            </x14:sparkline>
            <x14:sparkline>
              <xm:f>United_States!B1248:B1248</xm:f>
              <xm:sqref>G1248</xm:sqref>
            </x14:sparkline>
            <x14:sparkline>
              <xm:f>United_States!B1249:B1249</xm:f>
              <xm:sqref>G1249</xm:sqref>
            </x14:sparkline>
            <x14:sparkline>
              <xm:f>United_States!B1250:B1250</xm:f>
              <xm:sqref>G1250</xm:sqref>
            </x14:sparkline>
            <x14:sparkline>
              <xm:f>United_States!B1251:B1251</xm:f>
              <xm:sqref>G1251</xm:sqref>
            </x14:sparkline>
            <x14:sparkline>
              <xm:f>United_States!B1252:B1252</xm:f>
              <xm:sqref>G1252</xm:sqref>
            </x14:sparkline>
            <x14:sparkline>
              <xm:f>United_States!B1253:B1253</xm:f>
              <xm:sqref>G1253</xm:sqref>
            </x14:sparkline>
            <x14:sparkline>
              <xm:f>United_States!B1254:B1254</xm:f>
              <xm:sqref>G1254</xm:sqref>
            </x14:sparkline>
            <x14:sparkline>
              <xm:f>United_States!B1255:B1255</xm:f>
              <xm:sqref>G1255</xm:sqref>
            </x14:sparkline>
            <x14:sparkline>
              <xm:f>United_States!B1256:B1256</xm:f>
              <xm:sqref>G1256</xm:sqref>
            </x14:sparkline>
            <x14:sparkline>
              <xm:f>United_States!B1257:B1257</xm:f>
              <xm:sqref>G1257</xm:sqref>
            </x14:sparkline>
            <x14:sparkline>
              <xm:f>United_States!B1258:B1258</xm:f>
              <xm:sqref>G1258</xm:sqref>
            </x14:sparkline>
            <x14:sparkline>
              <xm:f>United_States!B1259:B1259</xm:f>
              <xm:sqref>G1259</xm:sqref>
            </x14:sparkline>
            <x14:sparkline>
              <xm:f>United_States!B1260:B1260</xm:f>
              <xm:sqref>G1260</xm:sqref>
            </x14:sparkline>
            <x14:sparkline>
              <xm:f>United_States!B1261:B1261</xm:f>
              <xm:sqref>G1261</xm:sqref>
            </x14:sparkline>
            <x14:sparkline>
              <xm:f>United_States!B1262:B1262</xm:f>
              <xm:sqref>G1262</xm:sqref>
            </x14:sparkline>
            <x14:sparkline>
              <xm:f>United_States!B1263:B1263</xm:f>
              <xm:sqref>G1263</xm:sqref>
            </x14:sparkline>
            <x14:sparkline>
              <xm:f>United_States!B1264:B1264</xm:f>
              <xm:sqref>G1264</xm:sqref>
            </x14:sparkline>
            <x14:sparkline>
              <xm:f>United_States!B1265:B1265</xm:f>
              <xm:sqref>G1265</xm:sqref>
            </x14:sparkline>
            <x14:sparkline>
              <xm:f>United_States!B1266:B1266</xm:f>
              <xm:sqref>G1266</xm:sqref>
            </x14:sparkline>
            <x14:sparkline>
              <xm:f>United_States!B1267:B1267</xm:f>
              <xm:sqref>G1267</xm:sqref>
            </x14:sparkline>
            <x14:sparkline>
              <xm:f>United_States!B1268:B1268</xm:f>
              <xm:sqref>G1268</xm:sqref>
            </x14:sparkline>
            <x14:sparkline>
              <xm:f>United_States!B1269:B1269</xm:f>
              <xm:sqref>G1269</xm:sqref>
            </x14:sparkline>
            <x14:sparkline>
              <xm:f>United_States!B1270:B1270</xm:f>
              <xm:sqref>G1270</xm:sqref>
            </x14:sparkline>
            <x14:sparkline>
              <xm:f>United_States!B1271:B1271</xm:f>
              <xm:sqref>G1271</xm:sqref>
            </x14:sparkline>
            <x14:sparkline>
              <xm:f>United_States!B1272:B1272</xm:f>
              <xm:sqref>G1272</xm:sqref>
            </x14:sparkline>
            <x14:sparkline>
              <xm:f>United_States!B1273:B1273</xm:f>
              <xm:sqref>G1273</xm:sqref>
            </x14:sparkline>
            <x14:sparkline>
              <xm:f>United_States!B1274:B1274</xm:f>
              <xm:sqref>G1274</xm:sqref>
            </x14:sparkline>
            <x14:sparkline>
              <xm:f>United_States!B1275:B1275</xm:f>
              <xm:sqref>G1275</xm:sqref>
            </x14:sparkline>
            <x14:sparkline>
              <xm:f>United_States!B1276:B1276</xm:f>
              <xm:sqref>G1276</xm:sqref>
            </x14:sparkline>
            <x14:sparkline>
              <xm:f>United_States!B1277:B1277</xm:f>
              <xm:sqref>G1277</xm:sqref>
            </x14:sparkline>
            <x14:sparkline>
              <xm:f>United_States!B1278:B1278</xm:f>
              <xm:sqref>G1278</xm:sqref>
            </x14:sparkline>
            <x14:sparkline>
              <xm:f>United_States!B1279:B1279</xm:f>
              <xm:sqref>G1279</xm:sqref>
            </x14:sparkline>
            <x14:sparkline>
              <xm:f>United_States!B1280:B1280</xm:f>
              <xm:sqref>G1280</xm:sqref>
            </x14:sparkline>
            <x14:sparkline>
              <xm:f>United_States!B1281:B1281</xm:f>
              <xm:sqref>G1281</xm:sqref>
            </x14:sparkline>
            <x14:sparkline>
              <xm:f>United_States!B1282:B1282</xm:f>
              <xm:sqref>G1282</xm:sqref>
            </x14:sparkline>
            <x14:sparkline>
              <xm:f>United_States!B1283:B1283</xm:f>
              <xm:sqref>G1283</xm:sqref>
            </x14:sparkline>
            <x14:sparkline>
              <xm:f>United_States!B1284:B1284</xm:f>
              <xm:sqref>G1284</xm:sqref>
            </x14:sparkline>
            <x14:sparkline>
              <xm:f>United_States!B1285:B1285</xm:f>
              <xm:sqref>G1285</xm:sqref>
            </x14:sparkline>
            <x14:sparkline>
              <xm:f>United_States!B1286:B1286</xm:f>
              <xm:sqref>G1286</xm:sqref>
            </x14:sparkline>
            <x14:sparkline>
              <xm:f>United_States!B1287:B1287</xm:f>
              <xm:sqref>G1287</xm:sqref>
            </x14:sparkline>
            <x14:sparkline>
              <xm:f>United_States!B1288:B1288</xm:f>
              <xm:sqref>G1288</xm:sqref>
            </x14:sparkline>
            <x14:sparkline>
              <xm:f>United_States!B1289:B1289</xm:f>
              <xm:sqref>G1289</xm:sqref>
            </x14:sparkline>
            <x14:sparkline>
              <xm:f>United_States!B1290:B1290</xm:f>
              <xm:sqref>G1290</xm:sqref>
            </x14:sparkline>
            <x14:sparkline>
              <xm:f>United_States!B1291:B1291</xm:f>
              <xm:sqref>G1291</xm:sqref>
            </x14:sparkline>
            <x14:sparkline>
              <xm:f>United_States!B1292:B1292</xm:f>
              <xm:sqref>G1292</xm:sqref>
            </x14:sparkline>
            <x14:sparkline>
              <xm:f>United_States!B1293:B1293</xm:f>
              <xm:sqref>G1293</xm:sqref>
            </x14:sparkline>
            <x14:sparkline>
              <xm:f>United_States!B1294:B1294</xm:f>
              <xm:sqref>G1294</xm:sqref>
            </x14:sparkline>
            <x14:sparkline>
              <xm:f>United_States!B1295:B1295</xm:f>
              <xm:sqref>G1295</xm:sqref>
            </x14:sparkline>
            <x14:sparkline>
              <xm:f>United_States!B1296:B1296</xm:f>
              <xm:sqref>G1296</xm:sqref>
            </x14:sparkline>
            <x14:sparkline>
              <xm:f>United_States!B1297:B1297</xm:f>
              <xm:sqref>G1297</xm:sqref>
            </x14:sparkline>
            <x14:sparkline>
              <xm:f>United_States!B1298:B1298</xm:f>
              <xm:sqref>G1298</xm:sqref>
            </x14:sparkline>
            <x14:sparkline>
              <xm:f>United_States!B1299:B1299</xm:f>
              <xm:sqref>G1299</xm:sqref>
            </x14:sparkline>
            <x14:sparkline>
              <xm:f>United_States!B1300:B1300</xm:f>
              <xm:sqref>G1300</xm:sqref>
            </x14:sparkline>
            <x14:sparkline>
              <xm:f>United_States!B1301:B1301</xm:f>
              <xm:sqref>G1301</xm:sqref>
            </x14:sparkline>
            <x14:sparkline>
              <xm:f>United_States!B1302:B1302</xm:f>
              <xm:sqref>G1302</xm:sqref>
            </x14:sparkline>
            <x14:sparkline>
              <xm:f>United_States!B1303:B1303</xm:f>
              <xm:sqref>G1303</xm:sqref>
            </x14:sparkline>
            <x14:sparkline>
              <xm:f>United_States!B1304:B1304</xm:f>
              <xm:sqref>G1304</xm:sqref>
            </x14:sparkline>
            <x14:sparkline>
              <xm:f>United_States!B1305:B1305</xm:f>
              <xm:sqref>G1305</xm:sqref>
            </x14:sparkline>
            <x14:sparkline>
              <xm:f>United_States!B1306:B1306</xm:f>
              <xm:sqref>G1306</xm:sqref>
            </x14:sparkline>
            <x14:sparkline>
              <xm:f>United_States!B1307:B1307</xm:f>
              <xm:sqref>G1307</xm:sqref>
            </x14:sparkline>
            <x14:sparkline>
              <xm:f>United_States!B1308:B1308</xm:f>
              <xm:sqref>G1308</xm:sqref>
            </x14:sparkline>
            <x14:sparkline>
              <xm:f>United_States!B1309:B1309</xm:f>
              <xm:sqref>G1309</xm:sqref>
            </x14:sparkline>
            <x14:sparkline>
              <xm:f>United_States!B1310:B1310</xm:f>
              <xm:sqref>G1310</xm:sqref>
            </x14:sparkline>
            <x14:sparkline>
              <xm:f>United_States!B1311:B1311</xm:f>
              <xm:sqref>G1311</xm:sqref>
            </x14:sparkline>
            <x14:sparkline>
              <xm:f>United_States!B1312:B1312</xm:f>
              <xm:sqref>G1312</xm:sqref>
            </x14:sparkline>
            <x14:sparkline>
              <xm:f>United_States!B1313:B1313</xm:f>
              <xm:sqref>G1313</xm:sqref>
            </x14:sparkline>
            <x14:sparkline>
              <xm:f>United_States!B1314:B1314</xm:f>
              <xm:sqref>G1314</xm:sqref>
            </x14:sparkline>
            <x14:sparkline>
              <xm:f>United_States!B1315:B1315</xm:f>
              <xm:sqref>G1315</xm:sqref>
            </x14:sparkline>
            <x14:sparkline>
              <xm:f>United_States!B1316:B1316</xm:f>
              <xm:sqref>G1316</xm:sqref>
            </x14:sparkline>
            <x14:sparkline>
              <xm:f>United_States!B1317:B1317</xm:f>
              <xm:sqref>G1317</xm:sqref>
            </x14:sparkline>
            <x14:sparkline>
              <xm:f>United_States!B1318:B1318</xm:f>
              <xm:sqref>G1318</xm:sqref>
            </x14:sparkline>
            <x14:sparkline>
              <xm:f>United_States!B1319:B1319</xm:f>
              <xm:sqref>G1319</xm:sqref>
            </x14:sparkline>
            <x14:sparkline>
              <xm:f>United_States!B1320:B1320</xm:f>
              <xm:sqref>G1320</xm:sqref>
            </x14:sparkline>
            <x14:sparkline>
              <xm:f>United_States!B1321:B1321</xm:f>
              <xm:sqref>G1321</xm:sqref>
            </x14:sparkline>
            <x14:sparkline>
              <xm:f>United_States!B1322:B1322</xm:f>
              <xm:sqref>G1322</xm:sqref>
            </x14:sparkline>
            <x14:sparkline>
              <xm:f>United_States!B1323:B1323</xm:f>
              <xm:sqref>G1323</xm:sqref>
            </x14:sparkline>
            <x14:sparkline>
              <xm:f>United_States!B1324:B1324</xm:f>
              <xm:sqref>G1324</xm:sqref>
            </x14:sparkline>
            <x14:sparkline>
              <xm:f>United_States!B1325:B1325</xm:f>
              <xm:sqref>G1325</xm:sqref>
            </x14:sparkline>
            <x14:sparkline>
              <xm:f>United_States!B1326:B1326</xm:f>
              <xm:sqref>G1326</xm:sqref>
            </x14:sparkline>
            <x14:sparkline>
              <xm:f>United_States!B1327:B1327</xm:f>
              <xm:sqref>G1327</xm:sqref>
            </x14:sparkline>
            <x14:sparkline>
              <xm:f>United_States!B1328:B1328</xm:f>
              <xm:sqref>G1328</xm:sqref>
            </x14:sparkline>
            <x14:sparkline>
              <xm:f>United_States!B1329:B1329</xm:f>
              <xm:sqref>G1329</xm:sqref>
            </x14:sparkline>
            <x14:sparkline>
              <xm:f>United_States!B1330:B1330</xm:f>
              <xm:sqref>G1330</xm:sqref>
            </x14:sparkline>
            <x14:sparkline>
              <xm:f>United_States!B1331:B1331</xm:f>
              <xm:sqref>G1331</xm:sqref>
            </x14:sparkline>
            <x14:sparkline>
              <xm:f>United_States!B1332:B1332</xm:f>
              <xm:sqref>G1332</xm:sqref>
            </x14:sparkline>
            <x14:sparkline>
              <xm:f>United_States!B1333:B1333</xm:f>
              <xm:sqref>G1333</xm:sqref>
            </x14:sparkline>
            <x14:sparkline>
              <xm:f>United_States!B1334:B1334</xm:f>
              <xm:sqref>G1334</xm:sqref>
            </x14:sparkline>
            <x14:sparkline>
              <xm:f>United_States!B1335:B1335</xm:f>
              <xm:sqref>G1335</xm:sqref>
            </x14:sparkline>
            <x14:sparkline>
              <xm:f>United_States!B1336:B1336</xm:f>
              <xm:sqref>G1336</xm:sqref>
            </x14:sparkline>
            <x14:sparkline>
              <xm:f>United_States!B1337:B1337</xm:f>
              <xm:sqref>G1337</xm:sqref>
            </x14:sparkline>
            <x14:sparkline>
              <xm:f>United_States!B1338:B1338</xm:f>
              <xm:sqref>G1338</xm:sqref>
            </x14:sparkline>
            <x14:sparkline>
              <xm:f>United_States!B1339:B1339</xm:f>
              <xm:sqref>G1339</xm:sqref>
            </x14:sparkline>
            <x14:sparkline>
              <xm:f>United_States!B1340:B1340</xm:f>
              <xm:sqref>G1340</xm:sqref>
            </x14:sparkline>
            <x14:sparkline>
              <xm:f>United_States!B1341:B1341</xm:f>
              <xm:sqref>G1341</xm:sqref>
            </x14:sparkline>
            <x14:sparkline>
              <xm:f>United_States!B1342:B1342</xm:f>
              <xm:sqref>G1342</xm:sqref>
            </x14:sparkline>
            <x14:sparkline>
              <xm:f>United_States!B1343:B1343</xm:f>
              <xm:sqref>G1343</xm:sqref>
            </x14:sparkline>
            <x14:sparkline>
              <xm:f>United_States!B1344:B1344</xm:f>
              <xm:sqref>G1344</xm:sqref>
            </x14:sparkline>
            <x14:sparkline>
              <xm:f>United_States!B1345:B1345</xm:f>
              <xm:sqref>G1345</xm:sqref>
            </x14:sparkline>
            <x14:sparkline>
              <xm:f>United_States!B1346:B1346</xm:f>
              <xm:sqref>G1346</xm:sqref>
            </x14:sparkline>
            <x14:sparkline>
              <xm:f>United_States!B1347:B1347</xm:f>
              <xm:sqref>G1347</xm:sqref>
            </x14:sparkline>
            <x14:sparkline>
              <xm:f>United_States!B1348:B1348</xm:f>
              <xm:sqref>G1348</xm:sqref>
            </x14:sparkline>
            <x14:sparkline>
              <xm:f>United_States!B1349:B1349</xm:f>
              <xm:sqref>G1349</xm:sqref>
            </x14:sparkline>
            <x14:sparkline>
              <xm:f>United_States!B1350:B1350</xm:f>
              <xm:sqref>G1350</xm:sqref>
            </x14:sparkline>
            <x14:sparkline>
              <xm:f>United_States!B1351:B1351</xm:f>
              <xm:sqref>G1351</xm:sqref>
            </x14:sparkline>
            <x14:sparkline>
              <xm:f>United_States!B1352:B1352</xm:f>
              <xm:sqref>G1352</xm:sqref>
            </x14:sparkline>
            <x14:sparkline>
              <xm:f>United_States!B1353:B1353</xm:f>
              <xm:sqref>G1353</xm:sqref>
            </x14:sparkline>
            <x14:sparkline>
              <xm:f>United_States!B1354:B1354</xm:f>
              <xm:sqref>G1354</xm:sqref>
            </x14:sparkline>
            <x14:sparkline>
              <xm:f>United_States!B1355:B1355</xm:f>
              <xm:sqref>G1355</xm:sqref>
            </x14:sparkline>
            <x14:sparkline>
              <xm:f>United_States!B1356:B1356</xm:f>
              <xm:sqref>G1356</xm:sqref>
            </x14:sparkline>
            <x14:sparkline>
              <xm:f>United_States!B1357:B1357</xm:f>
              <xm:sqref>G1357</xm:sqref>
            </x14:sparkline>
            <x14:sparkline>
              <xm:f>United_States!B1358:B1358</xm:f>
              <xm:sqref>G1358</xm:sqref>
            </x14:sparkline>
            <x14:sparkline>
              <xm:f>United_States!B1359:B1359</xm:f>
              <xm:sqref>G1359</xm:sqref>
            </x14:sparkline>
            <x14:sparkline>
              <xm:f>United_States!B1360:B1360</xm:f>
              <xm:sqref>G1360</xm:sqref>
            </x14:sparkline>
            <x14:sparkline>
              <xm:f>United_States!B1361:B1361</xm:f>
              <xm:sqref>G1361</xm:sqref>
            </x14:sparkline>
            <x14:sparkline>
              <xm:f>United_States!B1362:B1362</xm:f>
              <xm:sqref>G1362</xm:sqref>
            </x14:sparkline>
            <x14:sparkline>
              <xm:f>United_States!B1363:B1363</xm:f>
              <xm:sqref>G1363</xm:sqref>
            </x14:sparkline>
            <x14:sparkline>
              <xm:f>United_States!B1364:B1364</xm:f>
              <xm:sqref>G1364</xm:sqref>
            </x14:sparkline>
            <x14:sparkline>
              <xm:f>United_States!B1365:B1365</xm:f>
              <xm:sqref>G1365</xm:sqref>
            </x14:sparkline>
            <x14:sparkline>
              <xm:f>United_States!B1366:B1366</xm:f>
              <xm:sqref>G1366</xm:sqref>
            </x14:sparkline>
            <x14:sparkline>
              <xm:f>United_States!B1367:B1367</xm:f>
              <xm:sqref>G1367</xm:sqref>
            </x14:sparkline>
            <x14:sparkline>
              <xm:f>United_States!B1368:B1368</xm:f>
              <xm:sqref>G1368</xm:sqref>
            </x14:sparkline>
            <x14:sparkline>
              <xm:f>United_States!B1369:B1369</xm:f>
              <xm:sqref>G1369</xm:sqref>
            </x14:sparkline>
            <x14:sparkline>
              <xm:f>United_States!B1370:B1370</xm:f>
              <xm:sqref>G1370</xm:sqref>
            </x14:sparkline>
            <x14:sparkline>
              <xm:f>United_States!B1371:B1371</xm:f>
              <xm:sqref>G1371</xm:sqref>
            </x14:sparkline>
            <x14:sparkline>
              <xm:f>United_States!B1372:B1372</xm:f>
              <xm:sqref>G1372</xm:sqref>
            </x14:sparkline>
            <x14:sparkline>
              <xm:f>United_States!B1373:B1373</xm:f>
              <xm:sqref>G1373</xm:sqref>
            </x14:sparkline>
            <x14:sparkline>
              <xm:f>United_States!B1374:B1374</xm:f>
              <xm:sqref>G1374</xm:sqref>
            </x14:sparkline>
            <x14:sparkline>
              <xm:f>United_States!B1375:B1375</xm:f>
              <xm:sqref>G1375</xm:sqref>
            </x14:sparkline>
            <x14:sparkline>
              <xm:f>United_States!B1376:B1376</xm:f>
              <xm:sqref>G1376</xm:sqref>
            </x14:sparkline>
            <x14:sparkline>
              <xm:f>United_States!B1377:B1377</xm:f>
              <xm:sqref>G1377</xm:sqref>
            </x14:sparkline>
            <x14:sparkline>
              <xm:f>United_States!B1378:B1378</xm:f>
              <xm:sqref>G1378</xm:sqref>
            </x14:sparkline>
            <x14:sparkline>
              <xm:f>United_States!B1379:B1379</xm:f>
              <xm:sqref>G1379</xm:sqref>
            </x14:sparkline>
            <x14:sparkline>
              <xm:f>United_States!B1380:B1380</xm:f>
              <xm:sqref>G1380</xm:sqref>
            </x14:sparkline>
            <x14:sparkline>
              <xm:f>United_States!B1381:B1381</xm:f>
              <xm:sqref>G1381</xm:sqref>
            </x14:sparkline>
            <x14:sparkline>
              <xm:f>United_States!B1382:B1382</xm:f>
              <xm:sqref>G1382</xm:sqref>
            </x14:sparkline>
            <x14:sparkline>
              <xm:f>United_States!B1383:B1383</xm:f>
              <xm:sqref>G1383</xm:sqref>
            </x14:sparkline>
            <x14:sparkline>
              <xm:f>United_States!B1384:B1384</xm:f>
              <xm:sqref>G1384</xm:sqref>
            </x14:sparkline>
            <x14:sparkline>
              <xm:f>United_States!B1385:B1385</xm:f>
              <xm:sqref>G1385</xm:sqref>
            </x14:sparkline>
            <x14:sparkline>
              <xm:f>United_States!B1386:B1386</xm:f>
              <xm:sqref>G1386</xm:sqref>
            </x14:sparkline>
            <x14:sparkline>
              <xm:f>United_States!B1387:B1387</xm:f>
              <xm:sqref>G1387</xm:sqref>
            </x14:sparkline>
            <x14:sparkline>
              <xm:f>United_States!B1388:B1388</xm:f>
              <xm:sqref>G1388</xm:sqref>
            </x14:sparkline>
            <x14:sparkline>
              <xm:f>United_States!B1389:B1389</xm:f>
              <xm:sqref>G1389</xm:sqref>
            </x14:sparkline>
            <x14:sparkline>
              <xm:f>United_States!B1390:B1390</xm:f>
              <xm:sqref>G1390</xm:sqref>
            </x14:sparkline>
            <x14:sparkline>
              <xm:f>United_States!B1391:B1391</xm:f>
              <xm:sqref>G1391</xm:sqref>
            </x14:sparkline>
            <x14:sparkline>
              <xm:f>United_States!B1392:B1392</xm:f>
              <xm:sqref>G1392</xm:sqref>
            </x14:sparkline>
            <x14:sparkline>
              <xm:f>United_States!B1393:B1393</xm:f>
              <xm:sqref>G1393</xm:sqref>
            </x14:sparkline>
            <x14:sparkline>
              <xm:f>United_States!B1394:B1394</xm:f>
              <xm:sqref>G1394</xm:sqref>
            </x14:sparkline>
            <x14:sparkline>
              <xm:f>United_States!B1395:B1395</xm:f>
              <xm:sqref>G1395</xm:sqref>
            </x14:sparkline>
            <x14:sparkline>
              <xm:f>United_States!B1396:B1396</xm:f>
              <xm:sqref>G1396</xm:sqref>
            </x14:sparkline>
            <x14:sparkline>
              <xm:f>United_States!B1397:B1397</xm:f>
              <xm:sqref>G1397</xm:sqref>
            </x14:sparkline>
            <x14:sparkline>
              <xm:f>United_States!B1398:B1398</xm:f>
              <xm:sqref>G1398</xm:sqref>
            </x14:sparkline>
            <x14:sparkline>
              <xm:f>United_States!B1399:B1399</xm:f>
              <xm:sqref>G1399</xm:sqref>
            </x14:sparkline>
            <x14:sparkline>
              <xm:f>United_States!B1400:B1400</xm:f>
              <xm:sqref>G1400</xm:sqref>
            </x14:sparkline>
            <x14:sparkline>
              <xm:f>United_States!B1401:B1401</xm:f>
              <xm:sqref>G1401</xm:sqref>
            </x14:sparkline>
            <x14:sparkline>
              <xm:f>United_States!B1402:B1402</xm:f>
              <xm:sqref>G1402</xm:sqref>
            </x14:sparkline>
            <x14:sparkline>
              <xm:f>United_States!B1403:B1403</xm:f>
              <xm:sqref>G1403</xm:sqref>
            </x14:sparkline>
            <x14:sparkline>
              <xm:f>United_States!B1404:B1404</xm:f>
              <xm:sqref>G1404</xm:sqref>
            </x14:sparkline>
            <x14:sparkline>
              <xm:f>United_States!B1405:B1405</xm:f>
              <xm:sqref>G1405</xm:sqref>
            </x14:sparkline>
            <x14:sparkline>
              <xm:f>United_States!B1406:B1406</xm:f>
              <xm:sqref>G1406</xm:sqref>
            </x14:sparkline>
            <x14:sparkline>
              <xm:f>United_States!B1407:B1407</xm:f>
              <xm:sqref>G1407</xm:sqref>
            </x14:sparkline>
            <x14:sparkline>
              <xm:f>United_States!B1408:B1408</xm:f>
              <xm:sqref>G1408</xm:sqref>
            </x14:sparkline>
            <x14:sparkline>
              <xm:f>United_States!B1409:B1409</xm:f>
              <xm:sqref>G1409</xm:sqref>
            </x14:sparkline>
            <x14:sparkline>
              <xm:f>United_States!B1410:B1410</xm:f>
              <xm:sqref>G1410</xm:sqref>
            </x14:sparkline>
            <x14:sparkline>
              <xm:f>United_States!B1411:B1411</xm:f>
              <xm:sqref>G1411</xm:sqref>
            </x14:sparkline>
            <x14:sparkline>
              <xm:f>United_States!B1412:B1412</xm:f>
              <xm:sqref>G1412</xm:sqref>
            </x14:sparkline>
            <x14:sparkline>
              <xm:f>United_States!B1413:B1413</xm:f>
              <xm:sqref>G1413</xm:sqref>
            </x14:sparkline>
            <x14:sparkline>
              <xm:f>United_States!B1414:B1414</xm:f>
              <xm:sqref>G1414</xm:sqref>
            </x14:sparkline>
            <x14:sparkline>
              <xm:f>United_States!B1415:B1415</xm:f>
              <xm:sqref>G1415</xm:sqref>
            </x14:sparkline>
            <x14:sparkline>
              <xm:f>United_States!B1416:B1416</xm:f>
              <xm:sqref>G1416</xm:sqref>
            </x14:sparkline>
            <x14:sparkline>
              <xm:f>United_States!B1417:B1417</xm:f>
              <xm:sqref>G1417</xm:sqref>
            </x14:sparkline>
            <x14:sparkline>
              <xm:f>United_States!B1418:B1418</xm:f>
              <xm:sqref>G1418</xm:sqref>
            </x14:sparkline>
            <x14:sparkline>
              <xm:f>United_States!B1419:B1419</xm:f>
              <xm:sqref>G1419</xm:sqref>
            </x14:sparkline>
            <x14:sparkline>
              <xm:f>United_States!B1420:B1420</xm:f>
              <xm:sqref>G1420</xm:sqref>
            </x14:sparkline>
            <x14:sparkline>
              <xm:f>United_States!B1421:B1421</xm:f>
              <xm:sqref>G1421</xm:sqref>
            </x14:sparkline>
            <x14:sparkline>
              <xm:f>United_States!B1422:B1422</xm:f>
              <xm:sqref>G1422</xm:sqref>
            </x14:sparkline>
            <x14:sparkline>
              <xm:f>United_States!B1423:B1423</xm:f>
              <xm:sqref>G1423</xm:sqref>
            </x14:sparkline>
            <x14:sparkline>
              <xm:f>United_States!B1424:B1424</xm:f>
              <xm:sqref>G1424</xm:sqref>
            </x14:sparkline>
            <x14:sparkline>
              <xm:f>United_States!B1425:B1425</xm:f>
              <xm:sqref>G1425</xm:sqref>
            </x14:sparkline>
            <x14:sparkline>
              <xm:f>United_States!B1426:B1426</xm:f>
              <xm:sqref>G1426</xm:sqref>
            </x14:sparkline>
            <x14:sparkline>
              <xm:f>United_States!B1427:B1427</xm:f>
              <xm:sqref>G1427</xm:sqref>
            </x14:sparkline>
            <x14:sparkline>
              <xm:f>United_States!B1428:B1428</xm:f>
              <xm:sqref>G1428</xm:sqref>
            </x14:sparkline>
            <x14:sparkline>
              <xm:f>United_States!B1429:B1429</xm:f>
              <xm:sqref>G1429</xm:sqref>
            </x14:sparkline>
            <x14:sparkline>
              <xm:f>United_States!B1430:B1430</xm:f>
              <xm:sqref>G1430</xm:sqref>
            </x14:sparkline>
            <x14:sparkline>
              <xm:f>United_States!B1431:B1431</xm:f>
              <xm:sqref>G1431</xm:sqref>
            </x14:sparkline>
            <x14:sparkline>
              <xm:f>United_States!B1432:B1432</xm:f>
              <xm:sqref>G1432</xm:sqref>
            </x14:sparkline>
            <x14:sparkline>
              <xm:f>United_States!B1433:B1433</xm:f>
              <xm:sqref>G1433</xm:sqref>
            </x14:sparkline>
            <x14:sparkline>
              <xm:f>United_States!B1434:B1434</xm:f>
              <xm:sqref>G1434</xm:sqref>
            </x14:sparkline>
            <x14:sparkline>
              <xm:f>United_States!B1435:B1435</xm:f>
              <xm:sqref>G1435</xm:sqref>
            </x14:sparkline>
            <x14:sparkline>
              <xm:f>United_States!B1436:B1436</xm:f>
              <xm:sqref>G1436</xm:sqref>
            </x14:sparkline>
            <x14:sparkline>
              <xm:f>United_States!B1437:B1437</xm:f>
              <xm:sqref>G1437</xm:sqref>
            </x14:sparkline>
            <x14:sparkline>
              <xm:f>United_States!B1438:B1438</xm:f>
              <xm:sqref>G1438</xm:sqref>
            </x14:sparkline>
            <x14:sparkline>
              <xm:f>United_States!B1439:B1439</xm:f>
              <xm:sqref>G1439</xm:sqref>
            </x14:sparkline>
            <x14:sparkline>
              <xm:f>United_States!B1440:B1440</xm:f>
              <xm:sqref>G1440</xm:sqref>
            </x14:sparkline>
            <x14:sparkline>
              <xm:f>United_States!B1441:B1441</xm:f>
              <xm:sqref>G1441</xm:sqref>
            </x14:sparkline>
            <x14:sparkline>
              <xm:f>United_States!B1442:B1442</xm:f>
              <xm:sqref>G1442</xm:sqref>
            </x14:sparkline>
            <x14:sparkline>
              <xm:f>United_States!B1443:B1443</xm:f>
              <xm:sqref>G1443</xm:sqref>
            </x14:sparkline>
            <x14:sparkline>
              <xm:f>United_States!B1444:B1444</xm:f>
              <xm:sqref>G1444</xm:sqref>
            </x14:sparkline>
            <x14:sparkline>
              <xm:f>United_States!B1445:B1445</xm:f>
              <xm:sqref>G1445</xm:sqref>
            </x14:sparkline>
            <x14:sparkline>
              <xm:f>United_States!B1446:B1446</xm:f>
              <xm:sqref>G1446</xm:sqref>
            </x14:sparkline>
            <x14:sparkline>
              <xm:f>United_States!B1447:B1447</xm:f>
              <xm:sqref>G1447</xm:sqref>
            </x14:sparkline>
            <x14:sparkline>
              <xm:f>United_States!B1448:B1448</xm:f>
              <xm:sqref>G1448</xm:sqref>
            </x14:sparkline>
            <x14:sparkline>
              <xm:f>United_States!B1449:B1449</xm:f>
              <xm:sqref>G1449</xm:sqref>
            </x14:sparkline>
            <x14:sparkline>
              <xm:f>United_States!B1450:B1450</xm:f>
              <xm:sqref>G1450</xm:sqref>
            </x14:sparkline>
            <x14:sparkline>
              <xm:f>United_States!B1451:B1451</xm:f>
              <xm:sqref>G1451</xm:sqref>
            </x14:sparkline>
            <x14:sparkline>
              <xm:f>United_States!B1452:B1452</xm:f>
              <xm:sqref>G1452</xm:sqref>
            </x14:sparkline>
            <x14:sparkline>
              <xm:f>United_States!B1453:B1453</xm:f>
              <xm:sqref>G1453</xm:sqref>
            </x14:sparkline>
            <x14:sparkline>
              <xm:f>United_States!B1454:B1454</xm:f>
              <xm:sqref>G1454</xm:sqref>
            </x14:sparkline>
            <x14:sparkline>
              <xm:f>United_States!B1455:B1455</xm:f>
              <xm:sqref>G1455</xm:sqref>
            </x14:sparkline>
            <x14:sparkline>
              <xm:f>United_States!B1456:B1456</xm:f>
              <xm:sqref>G1456</xm:sqref>
            </x14:sparkline>
            <x14:sparkline>
              <xm:f>United_States!B1457:B1457</xm:f>
              <xm:sqref>G1457</xm:sqref>
            </x14:sparkline>
            <x14:sparkline>
              <xm:f>United_States!B1458:B1458</xm:f>
              <xm:sqref>G1458</xm:sqref>
            </x14:sparkline>
            <x14:sparkline>
              <xm:f>United_States!B1459:B1459</xm:f>
              <xm:sqref>G1459</xm:sqref>
            </x14:sparkline>
            <x14:sparkline>
              <xm:f>United_States!B1460:B1460</xm:f>
              <xm:sqref>G1460</xm:sqref>
            </x14:sparkline>
            <x14:sparkline>
              <xm:f>United_States!B1461:B1461</xm:f>
              <xm:sqref>G1461</xm:sqref>
            </x14:sparkline>
            <x14:sparkline>
              <xm:f>United_States!B1462:B1462</xm:f>
              <xm:sqref>G1462</xm:sqref>
            </x14:sparkline>
            <x14:sparkline>
              <xm:f>United_States!B1463:B1463</xm:f>
              <xm:sqref>G1463</xm:sqref>
            </x14:sparkline>
            <x14:sparkline>
              <xm:f>United_States!B1464:B1464</xm:f>
              <xm:sqref>G1464</xm:sqref>
            </x14:sparkline>
            <x14:sparkline>
              <xm:f>United_States!B1465:B1465</xm:f>
              <xm:sqref>G1465</xm:sqref>
            </x14:sparkline>
            <x14:sparkline>
              <xm:f>United_States!B1466:B1466</xm:f>
              <xm:sqref>G1466</xm:sqref>
            </x14:sparkline>
            <x14:sparkline>
              <xm:f>United_States!B1467:B1467</xm:f>
              <xm:sqref>G1467</xm:sqref>
            </x14:sparkline>
            <x14:sparkline>
              <xm:f>United_States!B1468:B1468</xm:f>
              <xm:sqref>G1468</xm:sqref>
            </x14:sparkline>
            <x14:sparkline>
              <xm:f>United_States!B1469:B1469</xm:f>
              <xm:sqref>G1469</xm:sqref>
            </x14:sparkline>
            <x14:sparkline>
              <xm:f>United_States!B1470:B1470</xm:f>
              <xm:sqref>G1470</xm:sqref>
            </x14:sparkline>
            <x14:sparkline>
              <xm:f>United_States!B1471:B1471</xm:f>
              <xm:sqref>G1471</xm:sqref>
            </x14:sparkline>
            <x14:sparkline>
              <xm:f>United_States!B1472:B1472</xm:f>
              <xm:sqref>G1472</xm:sqref>
            </x14:sparkline>
            <x14:sparkline>
              <xm:f>United_States!B1473:B1473</xm:f>
              <xm:sqref>G1473</xm:sqref>
            </x14:sparkline>
            <x14:sparkline>
              <xm:f>United_States!B1474:B1474</xm:f>
              <xm:sqref>G1474</xm:sqref>
            </x14:sparkline>
            <x14:sparkline>
              <xm:f>United_States!B1475:B1475</xm:f>
              <xm:sqref>G1475</xm:sqref>
            </x14:sparkline>
            <x14:sparkline>
              <xm:f>United_States!B1476:B1476</xm:f>
              <xm:sqref>G1476</xm:sqref>
            </x14:sparkline>
            <x14:sparkline>
              <xm:f>United_States!B1477:B1477</xm:f>
              <xm:sqref>G1477</xm:sqref>
            </x14:sparkline>
            <x14:sparkline>
              <xm:f>United_States!B1478:B1478</xm:f>
              <xm:sqref>G1478</xm:sqref>
            </x14:sparkline>
            <x14:sparkline>
              <xm:f>United_States!B1479:B1479</xm:f>
              <xm:sqref>G1479</xm:sqref>
            </x14:sparkline>
            <x14:sparkline>
              <xm:f>United_States!B1480:B1480</xm:f>
              <xm:sqref>G1480</xm:sqref>
            </x14:sparkline>
            <x14:sparkline>
              <xm:f>United_States!B1481:B1481</xm:f>
              <xm:sqref>G1481</xm:sqref>
            </x14:sparkline>
            <x14:sparkline>
              <xm:f>United_States!B1482:B1482</xm:f>
              <xm:sqref>G1482</xm:sqref>
            </x14:sparkline>
            <x14:sparkline>
              <xm:f>United_States!B1483:B1483</xm:f>
              <xm:sqref>G1483</xm:sqref>
            </x14:sparkline>
            <x14:sparkline>
              <xm:f>United_States!B1484:B1484</xm:f>
              <xm:sqref>G1484</xm:sqref>
            </x14:sparkline>
            <x14:sparkline>
              <xm:f>United_States!B1485:B1485</xm:f>
              <xm:sqref>G1485</xm:sqref>
            </x14:sparkline>
            <x14:sparkline>
              <xm:f>United_States!B1486:B1486</xm:f>
              <xm:sqref>G1486</xm:sqref>
            </x14:sparkline>
            <x14:sparkline>
              <xm:f>United_States!B1487:B1487</xm:f>
              <xm:sqref>G1487</xm:sqref>
            </x14:sparkline>
            <x14:sparkline>
              <xm:f>United_States!B1488:B1488</xm:f>
              <xm:sqref>G1488</xm:sqref>
            </x14:sparkline>
            <x14:sparkline>
              <xm:f>United_States!B1489:B1489</xm:f>
              <xm:sqref>G1489</xm:sqref>
            </x14:sparkline>
            <x14:sparkline>
              <xm:f>United_States!B1490:B1490</xm:f>
              <xm:sqref>G1490</xm:sqref>
            </x14:sparkline>
            <x14:sparkline>
              <xm:f>United_States!B1491:B1491</xm:f>
              <xm:sqref>G1491</xm:sqref>
            </x14:sparkline>
            <x14:sparkline>
              <xm:f>United_States!B1492:B1492</xm:f>
              <xm:sqref>G1492</xm:sqref>
            </x14:sparkline>
            <x14:sparkline>
              <xm:f>United_States!B1493:B1493</xm:f>
              <xm:sqref>G1493</xm:sqref>
            </x14:sparkline>
            <x14:sparkline>
              <xm:f>United_States!B1494:B1494</xm:f>
              <xm:sqref>G1494</xm:sqref>
            </x14:sparkline>
            <x14:sparkline>
              <xm:f>United_States!B1495:B1495</xm:f>
              <xm:sqref>G1495</xm:sqref>
            </x14:sparkline>
            <x14:sparkline>
              <xm:f>United_States!B1496:B1496</xm:f>
              <xm:sqref>G1496</xm:sqref>
            </x14:sparkline>
            <x14:sparkline>
              <xm:f>United_States!B1497:B1497</xm:f>
              <xm:sqref>G1497</xm:sqref>
            </x14:sparkline>
            <x14:sparkline>
              <xm:f>United_States!B1498:B1498</xm:f>
              <xm:sqref>G1498</xm:sqref>
            </x14:sparkline>
            <x14:sparkline>
              <xm:f>United_States!B1499:B1499</xm:f>
              <xm:sqref>G1499</xm:sqref>
            </x14:sparkline>
            <x14:sparkline>
              <xm:f>United_States!B1500:B1500</xm:f>
              <xm:sqref>G1500</xm:sqref>
            </x14:sparkline>
            <x14:sparkline>
              <xm:f>United_States!B1501:B1501</xm:f>
              <xm:sqref>G1501</xm:sqref>
            </x14:sparkline>
            <x14:sparkline>
              <xm:f>United_States!B1502:B1502</xm:f>
              <xm:sqref>G1502</xm:sqref>
            </x14:sparkline>
            <x14:sparkline>
              <xm:f>United_States!B1503:B1503</xm:f>
              <xm:sqref>G1503</xm:sqref>
            </x14:sparkline>
            <x14:sparkline>
              <xm:f>United_States!B1504:B1504</xm:f>
              <xm:sqref>G1504</xm:sqref>
            </x14:sparkline>
            <x14:sparkline>
              <xm:f>United_States!B1505:B1505</xm:f>
              <xm:sqref>G1505</xm:sqref>
            </x14:sparkline>
            <x14:sparkline>
              <xm:f>United_States!B1506:B1506</xm:f>
              <xm:sqref>G1506</xm:sqref>
            </x14:sparkline>
            <x14:sparkline>
              <xm:f>United_States!B1507:B1507</xm:f>
              <xm:sqref>G1507</xm:sqref>
            </x14:sparkline>
            <x14:sparkline>
              <xm:f>United_States!B1508:B1508</xm:f>
              <xm:sqref>G1508</xm:sqref>
            </x14:sparkline>
            <x14:sparkline>
              <xm:f>United_States!B1509:B1509</xm:f>
              <xm:sqref>G1509</xm:sqref>
            </x14:sparkline>
            <x14:sparkline>
              <xm:f>United_States!B1510:B1510</xm:f>
              <xm:sqref>G1510</xm:sqref>
            </x14:sparkline>
            <x14:sparkline>
              <xm:f>United_States!B1511:B1511</xm:f>
              <xm:sqref>G1511</xm:sqref>
            </x14:sparkline>
            <x14:sparkline>
              <xm:f>United_States!B1512:B1512</xm:f>
              <xm:sqref>G1512</xm:sqref>
            </x14:sparkline>
            <x14:sparkline>
              <xm:f>United_States!B1513:B1513</xm:f>
              <xm:sqref>G1513</xm:sqref>
            </x14:sparkline>
            <x14:sparkline>
              <xm:f>United_States!B1514:B1514</xm:f>
              <xm:sqref>G1514</xm:sqref>
            </x14:sparkline>
            <x14:sparkline>
              <xm:f>United_States!B1515:B1515</xm:f>
              <xm:sqref>G1515</xm:sqref>
            </x14:sparkline>
            <x14:sparkline>
              <xm:f>United_States!B1516:B1516</xm:f>
              <xm:sqref>G1516</xm:sqref>
            </x14:sparkline>
            <x14:sparkline>
              <xm:f>United_States!B1517:B1517</xm:f>
              <xm:sqref>G1517</xm:sqref>
            </x14:sparkline>
            <x14:sparkline>
              <xm:f>United_States!B1518:B1518</xm:f>
              <xm:sqref>G1518</xm:sqref>
            </x14:sparkline>
            <x14:sparkline>
              <xm:f>United_States!B1519:B1519</xm:f>
              <xm:sqref>G1519</xm:sqref>
            </x14:sparkline>
            <x14:sparkline>
              <xm:f>United_States!B1520:B1520</xm:f>
              <xm:sqref>G1520</xm:sqref>
            </x14:sparkline>
            <x14:sparkline>
              <xm:f>United_States!B1521:B1521</xm:f>
              <xm:sqref>G1521</xm:sqref>
            </x14:sparkline>
            <x14:sparkline>
              <xm:f>United_States!B1522:B1522</xm:f>
              <xm:sqref>G1522</xm:sqref>
            </x14:sparkline>
            <x14:sparkline>
              <xm:f>United_States!B1523:B1523</xm:f>
              <xm:sqref>G1523</xm:sqref>
            </x14:sparkline>
            <x14:sparkline>
              <xm:f>United_States!B1524:B1524</xm:f>
              <xm:sqref>G1524</xm:sqref>
            </x14:sparkline>
            <x14:sparkline>
              <xm:f>United_States!B1525:B1525</xm:f>
              <xm:sqref>G1525</xm:sqref>
            </x14:sparkline>
            <x14:sparkline>
              <xm:f>United_States!B1526:B1526</xm:f>
              <xm:sqref>G1526</xm:sqref>
            </x14:sparkline>
            <x14:sparkline>
              <xm:f>United_States!B1527:B1527</xm:f>
              <xm:sqref>G1527</xm:sqref>
            </x14:sparkline>
            <x14:sparkline>
              <xm:f>United_States!B1528:B1528</xm:f>
              <xm:sqref>G1528</xm:sqref>
            </x14:sparkline>
            <x14:sparkline>
              <xm:f>United_States!B1529:B1529</xm:f>
              <xm:sqref>G1529</xm:sqref>
            </x14:sparkline>
            <x14:sparkline>
              <xm:f>United_States!B1530:B1530</xm:f>
              <xm:sqref>G1530</xm:sqref>
            </x14:sparkline>
            <x14:sparkline>
              <xm:f>United_States!B1531:B1531</xm:f>
              <xm:sqref>G1531</xm:sqref>
            </x14:sparkline>
            <x14:sparkline>
              <xm:f>United_States!B1532:B1532</xm:f>
              <xm:sqref>G1532</xm:sqref>
            </x14:sparkline>
            <x14:sparkline>
              <xm:f>United_States!B1533:B1533</xm:f>
              <xm:sqref>G1533</xm:sqref>
            </x14:sparkline>
            <x14:sparkline>
              <xm:f>United_States!B1534:B1534</xm:f>
              <xm:sqref>G1534</xm:sqref>
            </x14:sparkline>
            <x14:sparkline>
              <xm:f>United_States!B1535:B1535</xm:f>
              <xm:sqref>G1535</xm:sqref>
            </x14:sparkline>
            <x14:sparkline>
              <xm:f>United_States!B1536:B1536</xm:f>
              <xm:sqref>G1536</xm:sqref>
            </x14:sparkline>
            <x14:sparkline>
              <xm:f>United_States!B1537:B1537</xm:f>
              <xm:sqref>G1537</xm:sqref>
            </x14:sparkline>
            <x14:sparkline>
              <xm:f>United_States!B1538:B1538</xm:f>
              <xm:sqref>G1538</xm:sqref>
            </x14:sparkline>
            <x14:sparkline>
              <xm:f>United_States!B1539:B1539</xm:f>
              <xm:sqref>G1539</xm:sqref>
            </x14:sparkline>
            <x14:sparkline>
              <xm:f>United_States!B1540:B1540</xm:f>
              <xm:sqref>G1540</xm:sqref>
            </x14:sparkline>
            <x14:sparkline>
              <xm:f>United_States!B1541:B1541</xm:f>
              <xm:sqref>G1541</xm:sqref>
            </x14:sparkline>
            <x14:sparkline>
              <xm:f>United_States!B1542:B1542</xm:f>
              <xm:sqref>G1542</xm:sqref>
            </x14:sparkline>
            <x14:sparkline>
              <xm:f>United_States!B1543:B1543</xm:f>
              <xm:sqref>G1543</xm:sqref>
            </x14:sparkline>
            <x14:sparkline>
              <xm:f>United_States!B1544:B1544</xm:f>
              <xm:sqref>G1544</xm:sqref>
            </x14:sparkline>
            <x14:sparkline>
              <xm:f>United_States!B1545:B1545</xm:f>
              <xm:sqref>G1545</xm:sqref>
            </x14:sparkline>
            <x14:sparkline>
              <xm:f>United_States!B1546:B1546</xm:f>
              <xm:sqref>G1546</xm:sqref>
            </x14:sparkline>
            <x14:sparkline>
              <xm:f>United_States!B1547:B1547</xm:f>
              <xm:sqref>G1547</xm:sqref>
            </x14:sparkline>
            <x14:sparkline>
              <xm:f>United_States!B1548:B1548</xm:f>
              <xm:sqref>G1548</xm:sqref>
            </x14:sparkline>
            <x14:sparkline>
              <xm:f>United_States!B1549:B1549</xm:f>
              <xm:sqref>G1549</xm:sqref>
            </x14:sparkline>
            <x14:sparkline>
              <xm:f>United_States!B1550:B1550</xm:f>
              <xm:sqref>G1550</xm:sqref>
            </x14:sparkline>
            <x14:sparkline>
              <xm:f>United_States!B1551:B1551</xm:f>
              <xm:sqref>G1551</xm:sqref>
            </x14:sparkline>
            <x14:sparkline>
              <xm:f>United_States!B1552:B1552</xm:f>
              <xm:sqref>G1552</xm:sqref>
            </x14:sparkline>
            <x14:sparkline>
              <xm:f>United_States!B1553:B1553</xm:f>
              <xm:sqref>G1553</xm:sqref>
            </x14:sparkline>
            <x14:sparkline>
              <xm:f>United_States!B1554:B1554</xm:f>
              <xm:sqref>G1554</xm:sqref>
            </x14:sparkline>
            <x14:sparkline>
              <xm:f>United_States!B1555:B1555</xm:f>
              <xm:sqref>G1555</xm:sqref>
            </x14:sparkline>
            <x14:sparkline>
              <xm:f>United_States!B1556:B1556</xm:f>
              <xm:sqref>G1556</xm:sqref>
            </x14:sparkline>
            <x14:sparkline>
              <xm:f>United_States!B1557:B1557</xm:f>
              <xm:sqref>G1557</xm:sqref>
            </x14:sparkline>
            <x14:sparkline>
              <xm:f>United_States!B1558:B1558</xm:f>
              <xm:sqref>G1558</xm:sqref>
            </x14:sparkline>
            <x14:sparkline>
              <xm:f>United_States!B1559:B1559</xm:f>
              <xm:sqref>G1559</xm:sqref>
            </x14:sparkline>
            <x14:sparkline>
              <xm:f>United_States!B1560:B1560</xm:f>
              <xm:sqref>G1560</xm:sqref>
            </x14:sparkline>
            <x14:sparkline>
              <xm:f>United_States!B1561:B1561</xm:f>
              <xm:sqref>G1561</xm:sqref>
            </x14:sparkline>
            <x14:sparkline>
              <xm:f>United_States!B1562:B1562</xm:f>
              <xm:sqref>G1562</xm:sqref>
            </x14:sparkline>
            <x14:sparkline>
              <xm:f>United_States!B1563:B1563</xm:f>
              <xm:sqref>G1563</xm:sqref>
            </x14:sparkline>
            <x14:sparkline>
              <xm:f>United_States!B1564:B1564</xm:f>
              <xm:sqref>G1564</xm:sqref>
            </x14:sparkline>
            <x14:sparkline>
              <xm:f>United_States!B1565:B1565</xm:f>
              <xm:sqref>G1565</xm:sqref>
            </x14:sparkline>
            <x14:sparkline>
              <xm:f>United_States!B1566:B1566</xm:f>
              <xm:sqref>G1566</xm:sqref>
            </x14:sparkline>
            <x14:sparkline>
              <xm:f>United_States!B1567:B1567</xm:f>
              <xm:sqref>G1567</xm:sqref>
            </x14:sparkline>
            <x14:sparkline>
              <xm:f>United_States!B1568:B1568</xm:f>
              <xm:sqref>G1568</xm:sqref>
            </x14:sparkline>
            <x14:sparkline>
              <xm:f>United_States!B1569:B1569</xm:f>
              <xm:sqref>G1569</xm:sqref>
            </x14:sparkline>
            <x14:sparkline>
              <xm:f>United_States!B1570:B1570</xm:f>
              <xm:sqref>G1570</xm:sqref>
            </x14:sparkline>
            <x14:sparkline>
              <xm:f>United_States!B1571:B1571</xm:f>
              <xm:sqref>G1571</xm:sqref>
            </x14:sparkline>
            <x14:sparkline>
              <xm:f>United_States!B1572:B1572</xm:f>
              <xm:sqref>G1572</xm:sqref>
            </x14:sparkline>
            <x14:sparkline>
              <xm:f>United_States!B1573:B1573</xm:f>
              <xm:sqref>G1573</xm:sqref>
            </x14:sparkline>
            <x14:sparkline>
              <xm:f>United_States!B1574:B1574</xm:f>
              <xm:sqref>G1574</xm:sqref>
            </x14:sparkline>
            <x14:sparkline>
              <xm:f>United_States!B1575:B1575</xm:f>
              <xm:sqref>G1575</xm:sqref>
            </x14:sparkline>
            <x14:sparkline>
              <xm:f>United_States!B1576:B1576</xm:f>
              <xm:sqref>G1576</xm:sqref>
            </x14:sparkline>
            <x14:sparkline>
              <xm:f>United_States!B1577:B1577</xm:f>
              <xm:sqref>G1577</xm:sqref>
            </x14:sparkline>
            <x14:sparkline>
              <xm:f>United_States!B1578:B1578</xm:f>
              <xm:sqref>G1578</xm:sqref>
            </x14:sparkline>
            <x14:sparkline>
              <xm:f>United_States!B1579:B1579</xm:f>
              <xm:sqref>G1579</xm:sqref>
            </x14:sparkline>
            <x14:sparkline>
              <xm:f>United_States!B1580:B1580</xm:f>
              <xm:sqref>G1580</xm:sqref>
            </x14:sparkline>
            <x14:sparkline>
              <xm:f>United_States!B1581:B1581</xm:f>
              <xm:sqref>G1581</xm:sqref>
            </x14:sparkline>
            <x14:sparkline>
              <xm:f>United_States!B1582:B1582</xm:f>
              <xm:sqref>G1582</xm:sqref>
            </x14:sparkline>
            <x14:sparkline>
              <xm:f>United_States!B1583:B1583</xm:f>
              <xm:sqref>G1583</xm:sqref>
            </x14:sparkline>
            <x14:sparkline>
              <xm:f>United_States!B1584:B1584</xm:f>
              <xm:sqref>G1584</xm:sqref>
            </x14:sparkline>
            <x14:sparkline>
              <xm:f>United_States!B1585:B1585</xm:f>
              <xm:sqref>G1585</xm:sqref>
            </x14:sparkline>
            <x14:sparkline>
              <xm:f>United_States!B1586:B1586</xm:f>
              <xm:sqref>G1586</xm:sqref>
            </x14:sparkline>
            <x14:sparkline>
              <xm:f>United_States!B1587:B1587</xm:f>
              <xm:sqref>G1587</xm:sqref>
            </x14:sparkline>
            <x14:sparkline>
              <xm:f>United_States!B1588:B1588</xm:f>
              <xm:sqref>G1588</xm:sqref>
            </x14:sparkline>
            <x14:sparkline>
              <xm:f>United_States!B1589:B1589</xm:f>
              <xm:sqref>G1589</xm:sqref>
            </x14:sparkline>
            <x14:sparkline>
              <xm:f>United_States!B1590:B1590</xm:f>
              <xm:sqref>G1590</xm:sqref>
            </x14:sparkline>
            <x14:sparkline>
              <xm:f>United_States!B1591:B1591</xm:f>
              <xm:sqref>G1591</xm:sqref>
            </x14:sparkline>
            <x14:sparkline>
              <xm:f>United_States!B1592:B1592</xm:f>
              <xm:sqref>G1592</xm:sqref>
            </x14:sparkline>
            <x14:sparkline>
              <xm:f>United_States!B1593:B1593</xm:f>
              <xm:sqref>G1593</xm:sqref>
            </x14:sparkline>
            <x14:sparkline>
              <xm:f>United_States!B1594:B1594</xm:f>
              <xm:sqref>G1594</xm:sqref>
            </x14:sparkline>
            <x14:sparkline>
              <xm:f>United_States!B1595:B1595</xm:f>
              <xm:sqref>G1595</xm:sqref>
            </x14:sparkline>
            <x14:sparkline>
              <xm:f>United_States!B1596:B1596</xm:f>
              <xm:sqref>G1596</xm:sqref>
            </x14:sparkline>
            <x14:sparkline>
              <xm:f>United_States!B1597:B1597</xm:f>
              <xm:sqref>G1597</xm:sqref>
            </x14:sparkline>
            <x14:sparkline>
              <xm:f>United_States!B1598:B1598</xm:f>
              <xm:sqref>G1598</xm:sqref>
            </x14:sparkline>
            <x14:sparkline>
              <xm:f>United_States!B1599:B1599</xm:f>
              <xm:sqref>G1599</xm:sqref>
            </x14:sparkline>
            <x14:sparkline>
              <xm:f>United_States!B1600:B1600</xm:f>
              <xm:sqref>G1600</xm:sqref>
            </x14:sparkline>
            <x14:sparkline>
              <xm:f>United_States!B1601:B1601</xm:f>
              <xm:sqref>G1601</xm:sqref>
            </x14:sparkline>
            <x14:sparkline>
              <xm:f>United_States!B1602:B1602</xm:f>
              <xm:sqref>G1602</xm:sqref>
            </x14:sparkline>
            <x14:sparkline>
              <xm:f>United_States!B1603:B1603</xm:f>
              <xm:sqref>G1603</xm:sqref>
            </x14:sparkline>
            <x14:sparkline>
              <xm:f>United_States!B1604:B1604</xm:f>
              <xm:sqref>G1604</xm:sqref>
            </x14:sparkline>
            <x14:sparkline>
              <xm:f>United_States!B1605:B1605</xm:f>
              <xm:sqref>G1605</xm:sqref>
            </x14:sparkline>
            <x14:sparkline>
              <xm:f>United_States!B1606:B1606</xm:f>
              <xm:sqref>G1606</xm:sqref>
            </x14:sparkline>
            <x14:sparkline>
              <xm:f>United_States!B1607:B1607</xm:f>
              <xm:sqref>G1607</xm:sqref>
            </x14:sparkline>
            <x14:sparkline>
              <xm:f>United_States!B1608:B1608</xm:f>
              <xm:sqref>G1608</xm:sqref>
            </x14:sparkline>
            <x14:sparkline>
              <xm:f>United_States!B1609:B1609</xm:f>
              <xm:sqref>G1609</xm:sqref>
            </x14:sparkline>
            <x14:sparkline>
              <xm:f>United_States!B1610:B1610</xm:f>
              <xm:sqref>G1610</xm:sqref>
            </x14:sparkline>
            <x14:sparkline>
              <xm:f>United_States!B1611:B1611</xm:f>
              <xm:sqref>G1611</xm:sqref>
            </x14:sparkline>
            <x14:sparkline>
              <xm:f>United_States!B1612:B1612</xm:f>
              <xm:sqref>G1612</xm:sqref>
            </x14:sparkline>
            <x14:sparkline>
              <xm:f>United_States!B1613:B1613</xm:f>
              <xm:sqref>G1613</xm:sqref>
            </x14:sparkline>
            <x14:sparkline>
              <xm:f>United_States!B1614:B1614</xm:f>
              <xm:sqref>G1614</xm:sqref>
            </x14:sparkline>
            <x14:sparkline>
              <xm:f>United_States!B1615:B1615</xm:f>
              <xm:sqref>G1615</xm:sqref>
            </x14:sparkline>
            <x14:sparkline>
              <xm:f>United_States!B1616:B1616</xm:f>
              <xm:sqref>G1616</xm:sqref>
            </x14:sparkline>
            <x14:sparkline>
              <xm:f>United_States!B1617:B1617</xm:f>
              <xm:sqref>G1617</xm:sqref>
            </x14:sparkline>
            <x14:sparkline>
              <xm:f>United_States!B1618:B1618</xm:f>
              <xm:sqref>G1618</xm:sqref>
            </x14:sparkline>
            <x14:sparkline>
              <xm:f>United_States!B1619:B1619</xm:f>
              <xm:sqref>G1619</xm:sqref>
            </x14:sparkline>
            <x14:sparkline>
              <xm:f>United_States!B1620:B1620</xm:f>
              <xm:sqref>G1620</xm:sqref>
            </x14:sparkline>
            <x14:sparkline>
              <xm:f>United_States!B1621:B1621</xm:f>
              <xm:sqref>G1621</xm:sqref>
            </x14:sparkline>
            <x14:sparkline>
              <xm:f>United_States!B1622:B1622</xm:f>
              <xm:sqref>G1622</xm:sqref>
            </x14:sparkline>
            <x14:sparkline>
              <xm:f>United_States!B1623:B1623</xm:f>
              <xm:sqref>G1623</xm:sqref>
            </x14:sparkline>
            <x14:sparkline>
              <xm:f>United_States!B1624:B1624</xm:f>
              <xm:sqref>G1624</xm:sqref>
            </x14:sparkline>
            <x14:sparkline>
              <xm:f>United_States!B1625:B1625</xm:f>
              <xm:sqref>G1625</xm:sqref>
            </x14:sparkline>
            <x14:sparkline>
              <xm:f>United_States!B1626:B1626</xm:f>
              <xm:sqref>G1626</xm:sqref>
            </x14:sparkline>
            <x14:sparkline>
              <xm:f>United_States!B1627:B1627</xm:f>
              <xm:sqref>G1627</xm:sqref>
            </x14:sparkline>
            <x14:sparkline>
              <xm:f>United_States!B1628:B1628</xm:f>
              <xm:sqref>G1628</xm:sqref>
            </x14:sparkline>
            <x14:sparkline>
              <xm:f>United_States!B1629:B1629</xm:f>
              <xm:sqref>G1629</xm:sqref>
            </x14:sparkline>
            <x14:sparkline>
              <xm:f>United_States!B1630:B1630</xm:f>
              <xm:sqref>G1630</xm:sqref>
            </x14:sparkline>
            <x14:sparkline>
              <xm:f>United_States!B1631:B1631</xm:f>
              <xm:sqref>G1631</xm:sqref>
            </x14:sparkline>
            <x14:sparkline>
              <xm:f>United_States!B1632:B1632</xm:f>
              <xm:sqref>G1632</xm:sqref>
            </x14:sparkline>
            <x14:sparkline>
              <xm:f>United_States!B1633:B1633</xm:f>
              <xm:sqref>G1633</xm:sqref>
            </x14:sparkline>
            <x14:sparkline>
              <xm:f>United_States!B1634:B1634</xm:f>
              <xm:sqref>G1634</xm:sqref>
            </x14:sparkline>
            <x14:sparkline>
              <xm:f>United_States!B1635:B1635</xm:f>
              <xm:sqref>G1635</xm:sqref>
            </x14:sparkline>
            <x14:sparkline>
              <xm:f>United_States!B1636:B1636</xm:f>
              <xm:sqref>G1636</xm:sqref>
            </x14:sparkline>
            <x14:sparkline>
              <xm:f>United_States!B1637:B1637</xm:f>
              <xm:sqref>G1637</xm:sqref>
            </x14:sparkline>
            <x14:sparkline>
              <xm:f>United_States!B1638:B1638</xm:f>
              <xm:sqref>G1638</xm:sqref>
            </x14:sparkline>
            <x14:sparkline>
              <xm:f>United_States!B1639:B1639</xm:f>
              <xm:sqref>G1639</xm:sqref>
            </x14:sparkline>
            <x14:sparkline>
              <xm:f>United_States!B1640:B1640</xm:f>
              <xm:sqref>G1640</xm:sqref>
            </x14:sparkline>
            <x14:sparkline>
              <xm:f>United_States!B1641:B1641</xm:f>
              <xm:sqref>G1641</xm:sqref>
            </x14:sparkline>
            <x14:sparkline>
              <xm:f>United_States!B1642:B1642</xm:f>
              <xm:sqref>G1642</xm:sqref>
            </x14:sparkline>
            <x14:sparkline>
              <xm:f>United_States!B1643:B1643</xm:f>
              <xm:sqref>G1643</xm:sqref>
            </x14:sparkline>
            <x14:sparkline>
              <xm:f>United_States!B1644:B1644</xm:f>
              <xm:sqref>G1644</xm:sqref>
            </x14:sparkline>
            <x14:sparkline>
              <xm:f>United_States!B1645:B1645</xm:f>
              <xm:sqref>G1645</xm:sqref>
            </x14:sparkline>
            <x14:sparkline>
              <xm:f>United_States!B1646:B1646</xm:f>
              <xm:sqref>G1646</xm:sqref>
            </x14:sparkline>
            <x14:sparkline>
              <xm:f>United_States!B1647:B1647</xm:f>
              <xm:sqref>G1647</xm:sqref>
            </x14:sparkline>
            <x14:sparkline>
              <xm:f>United_States!B1648:B1648</xm:f>
              <xm:sqref>G1648</xm:sqref>
            </x14:sparkline>
            <x14:sparkline>
              <xm:f>United_States!B1649:B1649</xm:f>
              <xm:sqref>G1649</xm:sqref>
            </x14:sparkline>
            <x14:sparkline>
              <xm:f>United_States!B1650:B1650</xm:f>
              <xm:sqref>G1650</xm:sqref>
            </x14:sparkline>
            <x14:sparkline>
              <xm:f>United_States!B1651:B1651</xm:f>
              <xm:sqref>G1651</xm:sqref>
            </x14:sparkline>
            <x14:sparkline>
              <xm:f>United_States!B1652:B1652</xm:f>
              <xm:sqref>G1652</xm:sqref>
            </x14:sparkline>
            <x14:sparkline>
              <xm:f>United_States!B1653:B1653</xm:f>
              <xm:sqref>G1653</xm:sqref>
            </x14:sparkline>
            <x14:sparkline>
              <xm:f>United_States!B1654:B1654</xm:f>
              <xm:sqref>G1654</xm:sqref>
            </x14:sparkline>
            <x14:sparkline>
              <xm:f>United_States!B1655:B1655</xm:f>
              <xm:sqref>G1655</xm:sqref>
            </x14:sparkline>
            <x14:sparkline>
              <xm:f>United_States!B1656:B1656</xm:f>
              <xm:sqref>G1656</xm:sqref>
            </x14:sparkline>
            <x14:sparkline>
              <xm:f>United_States!B1657:B1657</xm:f>
              <xm:sqref>G1657</xm:sqref>
            </x14:sparkline>
            <x14:sparkline>
              <xm:f>United_States!B1658:B1658</xm:f>
              <xm:sqref>G1658</xm:sqref>
            </x14:sparkline>
            <x14:sparkline>
              <xm:f>United_States!B1659:B1659</xm:f>
              <xm:sqref>G1659</xm:sqref>
            </x14:sparkline>
            <x14:sparkline>
              <xm:f>United_States!B1660:B1660</xm:f>
              <xm:sqref>G1660</xm:sqref>
            </x14:sparkline>
            <x14:sparkline>
              <xm:f>United_States!B1661:B1661</xm:f>
              <xm:sqref>G1661</xm:sqref>
            </x14:sparkline>
            <x14:sparkline>
              <xm:f>United_States!B1662:B1662</xm:f>
              <xm:sqref>G1662</xm:sqref>
            </x14:sparkline>
            <x14:sparkline>
              <xm:f>United_States!B1663:B1663</xm:f>
              <xm:sqref>G1663</xm:sqref>
            </x14:sparkline>
            <x14:sparkline>
              <xm:f>United_States!B1664:B1664</xm:f>
              <xm:sqref>G1664</xm:sqref>
            </x14:sparkline>
            <x14:sparkline>
              <xm:f>United_States!B1665:B1665</xm:f>
              <xm:sqref>G1665</xm:sqref>
            </x14:sparkline>
            <x14:sparkline>
              <xm:f>United_States!B1666:B1666</xm:f>
              <xm:sqref>G1666</xm:sqref>
            </x14:sparkline>
            <x14:sparkline>
              <xm:f>United_States!B1667:B1667</xm:f>
              <xm:sqref>G1667</xm:sqref>
            </x14:sparkline>
            <x14:sparkline>
              <xm:f>United_States!B1668:B1668</xm:f>
              <xm:sqref>G1668</xm:sqref>
            </x14:sparkline>
            <x14:sparkline>
              <xm:f>United_States!B1669:B1669</xm:f>
              <xm:sqref>G1669</xm:sqref>
            </x14:sparkline>
            <x14:sparkline>
              <xm:f>United_States!B1670:B1670</xm:f>
              <xm:sqref>G1670</xm:sqref>
            </x14:sparkline>
            <x14:sparkline>
              <xm:f>United_States!B1671:B1671</xm:f>
              <xm:sqref>G1671</xm:sqref>
            </x14:sparkline>
            <x14:sparkline>
              <xm:f>United_States!B1672:B1672</xm:f>
              <xm:sqref>G1672</xm:sqref>
            </x14:sparkline>
            <x14:sparkline>
              <xm:f>United_States!B1673:B1673</xm:f>
              <xm:sqref>G1673</xm:sqref>
            </x14:sparkline>
            <x14:sparkline>
              <xm:f>United_States!B1674:B1674</xm:f>
              <xm:sqref>G1674</xm:sqref>
            </x14:sparkline>
            <x14:sparkline>
              <xm:f>United_States!B1675:B1675</xm:f>
              <xm:sqref>G1675</xm:sqref>
            </x14:sparkline>
            <x14:sparkline>
              <xm:f>United_States!B1676:B1676</xm:f>
              <xm:sqref>G1676</xm:sqref>
            </x14:sparkline>
            <x14:sparkline>
              <xm:f>United_States!B1677:B1677</xm:f>
              <xm:sqref>G1677</xm:sqref>
            </x14:sparkline>
            <x14:sparkline>
              <xm:f>United_States!B1678:B1678</xm:f>
              <xm:sqref>G1678</xm:sqref>
            </x14:sparkline>
            <x14:sparkline>
              <xm:f>United_States!B1679:B1679</xm:f>
              <xm:sqref>G1679</xm:sqref>
            </x14:sparkline>
            <x14:sparkline>
              <xm:f>United_States!B1680:B1680</xm:f>
              <xm:sqref>G1680</xm:sqref>
            </x14:sparkline>
            <x14:sparkline>
              <xm:f>United_States!B1681:B1681</xm:f>
              <xm:sqref>G1681</xm:sqref>
            </x14:sparkline>
            <x14:sparkline>
              <xm:f>United_States!B1682:B1682</xm:f>
              <xm:sqref>G1682</xm:sqref>
            </x14:sparkline>
            <x14:sparkline>
              <xm:f>United_States!B1683:B1683</xm:f>
              <xm:sqref>G1683</xm:sqref>
            </x14:sparkline>
            <x14:sparkline>
              <xm:f>United_States!B1684:B1684</xm:f>
              <xm:sqref>G1684</xm:sqref>
            </x14:sparkline>
            <x14:sparkline>
              <xm:f>United_States!B1685:B1685</xm:f>
              <xm:sqref>G1685</xm:sqref>
            </x14:sparkline>
            <x14:sparkline>
              <xm:f>United_States!B1686:B1686</xm:f>
              <xm:sqref>G1686</xm:sqref>
            </x14:sparkline>
            <x14:sparkline>
              <xm:f>United_States!B1687:B1687</xm:f>
              <xm:sqref>G1687</xm:sqref>
            </x14:sparkline>
            <x14:sparkline>
              <xm:f>United_States!B1688:B1688</xm:f>
              <xm:sqref>G1688</xm:sqref>
            </x14:sparkline>
            <x14:sparkline>
              <xm:f>United_States!B1689:B1689</xm:f>
              <xm:sqref>G1689</xm:sqref>
            </x14:sparkline>
            <x14:sparkline>
              <xm:f>United_States!B1690:B1690</xm:f>
              <xm:sqref>G1690</xm:sqref>
            </x14:sparkline>
            <x14:sparkline>
              <xm:f>United_States!B1691:B1691</xm:f>
              <xm:sqref>G1691</xm:sqref>
            </x14:sparkline>
            <x14:sparkline>
              <xm:f>United_States!B1692:B1692</xm:f>
              <xm:sqref>G1692</xm:sqref>
            </x14:sparkline>
            <x14:sparkline>
              <xm:f>United_States!B1693:B1693</xm:f>
              <xm:sqref>G1693</xm:sqref>
            </x14:sparkline>
            <x14:sparkline>
              <xm:f>United_States!B1694:B1694</xm:f>
              <xm:sqref>G1694</xm:sqref>
            </x14:sparkline>
            <x14:sparkline>
              <xm:f>United_States!B1695:B1695</xm:f>
              <xm:sqref>G1695</xm:sqref>
            </x14:sparkline>
            <x14:sparkline>
              <xm:f>United_States!B1696:B1696</xm:f>
              <xm:sqref>G1696</xm:sqref>
            </x14:sparkline>
            <x14:sparkline>
              <xm:f>United_States!B1697:B1697</xm:f>
              <xm:sqref>G1697</xm:sqref>
            </x14:sparkline>
            <x14:sparkline>
              <xm:f>United_States!B1698:B1698</xm:f>
              <xm:sqref>G1698</xm:sqref>
            </x14:sparkline>
            <x14:sparkline>
              <xm:f>United_States!B1699:B1699</xm:f>
              <xm:sqref>G1699</xm:sqref>
            </x14:sparkline>
            <x14:sparkline>
              <xm:f>United_States!B1700:B1700</xm:f>
              <xm:sqref>G1700</xm:sqref>
            </x14:sparkline>
            <x14:sparkline>
              <xm:f>United_States!B1701:B1701</xm:f>
              <xm:sqref>G1701</xm:sqref>
            </x14:sparkline>
            <x14:sparkline>
              <xm:f>United_States!B1702:B1702</xm:f>
              <xm:sqref>G1702</xm:sqref>
            </x14:sparkline>
            <x14:sparkline>
              <xm:f>United_States!B1703:B1703</xm:f>
              <xm:sqref>G1703</xm:sqref>
            </x14:sparkline>
            <x14:sparkline>
              <xm:f>United_States!B1704:B1704</xm:f>
              <xm:sqref>G1704</xm:sqref>
            </x14:sparkline>
            <x14:sparkline>
              <xm:f>United_States!B1705:B1705</xm:f>
              <xm:sqref>G1705</xm:sqref>
            </x14:sparkline>
            <x14:sparkline>
              <xm:f>United_States!B1706:B1706</xm:f>
              <xm:sqref>G1706</xm:sqref>
            </x14:sparkline>
            <x14:sparkline>
              <xm:f>United_States!B1707:B1707</xm:f>
              <xm:sqref>G1707</xm:sqref>
            </x14:sparkline>
            <x14:sparkline>
              <xm:f>United_States!B1708:B1708</xm:f>
              <xm:sqref>G1708</xm:sqref>
            </x14:sparkline>
            <x14:sparkline>
              <xm:f>United_States!B1709:B1709</xm:f>
              <xm:sqref>G1709</xm:sqref>
            </x14:sparkline>
            <x14:sparkline>
              <xm:f>United_States!B1710:B1710</xm:f>
              <xm:sqref>G1710</xm:sqref>
            </x14:sparkline>
            <x14:sparkline>
              <xm:f>United_States!B1711:B1711</xm:f>
              <xm:sqref>G1711</xm:sqref>
            </x14:sparkline>
            <x14:sparkline>
              <xm:f>United_States!B1712:B1712</xm:f>
              <xm:sqref>G1712</xm:sqref>
            </x14:sparkline>
            <x14:sparkline>
              <xm:f>United_States!B1713:B1713</xm:f>
              <xm:sqref>G1713</xm:sqref>
            </x14:sparkline>
            <x14:sparkline>
              <xm:f>United_States!B1714:B1714</xm:f>
              <xm:sqref>G1714</xm:sqref>
            </x14:sparkline>
            <x14:sparkline>
              <xm:f>United_States!B1715:B1715</xm:f>
              <xm:sqref>G1715</xm:sqref>
            </x14:sparkline>
            <x14:sparkline>
              <xm:f>United_States!B1716:B1716</xm:f>
              <xm:sqref>G1716</xm:sqref>
            </x14:sparkline>
            <x14:sparkline>
              <xm:f>United_States!B1717:B1717</xm:f>
              <xm:sqref>G1717</xm:sqref>
            </x14:sparkline>
            <x14:sparkline>
              <xm:f>United_States!B1718:B1718</xm:f>
              <xm:sqref>G1718</xm:sqref>
            </x14:sparkline>
            <x14:sparkline>
              <xm:f>United_States!B1719:B1719</xm:f>
              <xm:sqref>G1719</xm:sqref>
            </x14:sparkline>
            <x14:sparkline>
              <xm:f>United_States!B1720:B1720</xm:f>
              <xm:sqref>G1720</xm:sqref>
            </x14:sparkline>
            <x14:sparkline>
              <xm:f>United_States!B1721:B1721</xm:f>
              <xm:sqref>G1721</xm:sqref>
            </x14:sparkline>
            <x14:sparkline>
              <xm:f>United_States!B1722:B1722</xm:f>
              <xm:sqref>G1722</xm:sqref>
            </x14:sparkline>
            <x14:sparkline>
              <xm:f>United_States!B1723:B1723</xm:f>
              <xm:sqref>G1723</xm:sqref>
            </x14:sparkline>
            <x14:sparkline>
              <xm:f>United_States!B1724:B1724</xm:f>
              <xm:sqref>G1724</xm:sqref>
            </x14:sparkline>
            <x14:sparkline>
              <xm:f>United_States!B1725:B1725</xm:f>
              <xm:sqref>G1725</xm:sqref>
            </x14:sparkline>
            <x14:sparkline>
              <xm:f>United_States!B1726:B1726</xm:f>
              <xm:sqref>G1726</xm:sqref>
            </x14:sparkline>
            <x14:sparkline>
              <xm:f>United_States!B1727:B1727</xm:f>
              <xm:sqref>G1727</xm:sqref>
            </x14:sparkline>
            <x14:sparkline>
              <xm:f>United_States!B1728:B1728</xm:f>
              <xm:sqref>G1728</xm:sqref>
            </x14:sparkline>
            <x14:sparkline>
              <xm:f>United_States!B1729:B1729</xm:f>
              <xm:sqref>G1729</xm:sqref>
            </x14:sparkline>
            <x14:sparkline>
              <xm:f>United_States!B1730:B1730</xm:f>
              <xm:sqref>G1730</xm:sqref>
            </x14:sparkline>
            <x14:sparkline>
              <xm:f>United_States!B1731:B1731</xm:f>
              <xm:sqref>G1731</xm:sqref>
            </x14:sparkline>
            <x14:sparkline>
              <xm:f>United_States!B1732:B1732</xm:f>
              <xm:sqref>G1732</xm:sqref>
            </x14:sparkline>
            <x14:sparkline>
              <xm:f>United_States!B1733:B1733</xm:f>
              <xm:sqref>G1733</xm:sqref>
            </x14:sparkline>
            <x14:sparkline>
              <xm:f>United_States!B1734:B1734</xm:f>
              <xm:sqref>G1734</xm:sqref>
            </x14:sparkline>
            <x14:sparkline>
              <xm:f>United_States!B1735:B1735</xm:f>
              <xm:sqref>G1735</xm:sqref>
            </x14:sparkline>
            <x14:sparkline>
              <xm:f>United_States!B1736:B1736</xm:f>
              <xm:sqref>G1736</xm:sqref>
            </x14:sparkline>
            <x14:sparkline>
              <xm:f>United_States!B1737:B1737</xm:f>
              <xm:sqref>G1737</xm:sqref>
            </x14:sparkline>
            <x14:sparkline>
              <xm:f>United_States!B1738:B1738</xm:f>
              <xm:sqref>G1738</xm:sqref>
            </x14:sparkline>
            <x14:sparkline>
              <xm:f>United_States!B1739:B1739</xm:f>
              <xm:sqref>G1739</xm:sqref>
            </x14:sparkline>
            <x14:sparkline>
              <xm:f>United_States!B1740:B1740</xm:f>
              <xm:sqref>G1740</xm:sqref>
            </x14:sparkline>
            <x14:sparkline>
              <xm:f>United_States!B1741:B1741</xm:f>
              <xm:sqref>G1741</xm:sqref>
            </x14:sparkline>
            <x14:sparkline>
              <xm:f>United_States!B1742:B1742</xm:f>
              <xm:sqref>G1742</xm:sqref>
            </x14:sparkline>
            <x14:sparkline>
              <xm:f>United_States!B1743:B1743</xm:f>
              <xm:sqref>G1743</xm:sqref>
            </x14:sparkline>
            <x14:sparkline>
              <xm:f>United_States!B1744:B1744</xm:f>
              <xm:sqref>G1744</xm:sqref>
            </x14:sparkline>
            <x14:sparkline>
              <xm:f>United_States!B1745:B1745</xm:f>
              <xm:sqref>G1745</xm:sqref>
            </x14:sparkline>
            <x14:sparkline>
              <xm:f>United_States!B1746:B1746</xm:f>
              <xm:sqref>G1746</xm:sqref>
            </x14:sparkline>
            <x14:sparkline>
              <xm:f>United_States!B1747:B1747</xm:f>
              <xm:sqref>G1747</xm:sqref>
            </x14:sparkline>
            <x14:sparkline>
              <xm:f>United_States!B1748:B1748</xm:f>
              <xm:sqref>G1748</xm:sqref>
            </x14:sparkline>
            <x14:sparkline>
              <xm:f>United_States!B1749:B1749</xm:f>
              <xm:sqref>G1749</xm:sqref>
            </x14:sparkline>
            <x14:sparkline>
              <xm:f>United_States!B1750:B1750</xm:f>
              <xm:sqref>G1750</xm:sqref>
            </x14:sparkline>
            <x14:sparkline>
              <xm:f>United_States!B1751:B1751</xm:f>
              <xm:sqref>G1751</xm:sqref>
            </x14:sparkline>
            <x14:sparkline>
              <xm:f>United_States!B1752:B1752</xm:f>
              <xm:sqref>G1752</xm:sqref>
            </x14:sparkline>
            <x14:sparkline>
              <xm:f>United_States!B1753:B1753</xm:f>
              <xm:sqref>G1753</xm:sqref>
            </x14:sparkline>
            <x14:sparkline>
              <xm:f>United_States!B1754:B1754</xm:f>
              <xm:sqref>G1754</xm:sqref>
            </x14:sparkline>
            <x14:sparkline>
              <xm:f>United_States!B1755:B1755</xm:f>
              <xm:sqref>G1755</xm:sqref>
            </x14:sparkline>
            <x14:sparkline>
              <xm:f>United_States!B1756:B1756</xm:f>
              <xm:sqref>G1756</xm:sqref>
            </x14:sparkline>
            <x14:sparkline>
              <xm:f>United_States!B1757:B1757</xm:f>
              <xm:sqref>G1757</xm:sqref>
            </x14:sparkline>
            <x14:sparkline>
              <xm:f>United_States!B1758:B1758</xm:f>
              <xm:sqref>G1758</xm:sqref>
            </x14:sparkline>
            <x14:sparkline>
              <xm:f>United_States!B1759:B1759</xm:f>
              <xm:sqref>G1759</xm:sqref>
            </x14:sparkline>
            <x14:sparkline>
              <xm:f>United_States!B1760:B1760</xm:f>
              <xm:sqref>G1760</xm:sqref>
            </x14:sparkline>
            <x14:sparkline>
              <xm:f>United_States!B1761:B1761</xm:f>
              <xm:sqref>G1761</xm:sqref>
            </x14:sparkline>
            <x14:sparkline>
              <xm:f>United_States!B1762:B1762</xm:f>
              <xm:sqref>G1762</xm:sqref>
            </x14:sparkline>
            <x14:sparkline>
              <xm:f>United_States!B1763:B1763</xm:f>
              <xm:sqref>G1763</xm:sqref>
            </x14:sparkline>
            <x14:sparkline>
              <xm:f>United_States!B1764:B1764</xm:f>
              <xm:sqref>G1764</xm:sqref>
            </x14:sparkline>
            <x14:sparkline>
              <xm:f>United_States!B1765:B1765</xm:f>
              <xm:sqref>G1765</xm:sqref>
            </x14:sparkline>
            <x14:sparkline>
              <xm:f>United_States!B1766:B1766</xm:f>
              <xm:sqref>G1766</xm:sqref>
            </x14:sparkline>
            <x14:sparkline>
              <xm:f>United_States!B1767:B1767</xm:f>
              <xm:sqref>G1767</xm:sqref>
            </x14:sparkline>
            <x14:sparkline>
              <xm:f>United_States!B1768:B1768</xm:f>
              <xm:sqref>G1768</xm:sqref>
            </x14:sparkline>
            <x14:sparkline>
              <xm:f>United_States!B1769:B1769</xm:f>
              <xm:sqref>G1769</xm:sqref>
            </x14:sparkline>
            <x14:sparkline>
              <xm:f>United_States!B1770:B1770</xm:f>
              <xm:sqref>G1770</xm:sqref>
            </x14:sparkline>
            <x14:sparkline>
              <xm:f>United_States!B1771:B1771</xm:f>
              <xm:sqref>G1771</xm:sqref>
            </x14:sparkline>
            <x14:sparkline>
              <xm:f>United_States!B1772:B1772</xm:f>
              <xm:sqref>G1772</xm:sqref>
            </x14:sparkline>
            <x14:sparkline>
              <xm:f>United_States!B1773:B1773</xm:f>
              <xm:sqref>G1773</xm:sqref>
            </x14:sparkline>
            <x14:sparkline>
              <xm:f>United_States!B1774:B1774</xm:f>
              <xm:sqref>G1774</xm:sqref>
            </x14:sparkline>
            <x14:sparkline>
              <xm:f>United_States!B1775:B1775</xm:f>
              <xm:sqref>G1775</xm:sqref>
            </x14:sparkline>
            <x14:sparkline>
              <xm:f>United_States!B1776:B1776</xm:f>
              <xm:sqref>G1776</xm:sqref>
            </x14:sparkline>
            <x14:sparkline>
              <xm:f>United_States!B1777:B1777</xm:f>
              <xm:sqref>G1777</xm:sqref>
            </x14:sparkline>
            <x14:sparkline>
              <xm:f>United_States!B1778:B1778</xm:f>
              <xm:sqref>G1778</xm:sqref>
            </x14:sparkline>
            <x14:sparkline>
              <xm:f>United_States!B1779:B1779</xm:f>
              <xm:sqref>G1779</xm:sqref>
            </x14:sparkline>
            <x14:sparkline>
              <xm:f>United_States!B1780:B1780</xm:f>
              <xm:sqref>G1780</xm:sqref>
            </x14:sparkline>
            <x14:sparkline>
              <xm:f>United_States!B1781:B1781</xm:f>
              <xm:sqref>G1781</xm:sqref>
            </x14:sparkline>
            <x14:sparkline>
              <xm:f>United_States!B1782:B1782</xm:f>
              <xm:sqref>G1782</xm:sqref>
            </x14:sparkline>
            <x14:sparkline>
              <xm:f>United_States!B1783:B1783</xm:f>
              <xm:sqref>G1783</xm:sqref>
            </x14:sparkline>
            <x14:sparkline>
              <xm:f>United_States!B1784:B1784</xm:f>
              <xm:sqref>G1784</xm:sqref>
            </x14:sparkline>
            <x14:sparkline>
              <xm:f>United_States!B1785:B1785</xm:f>
              <xm:sqref>G1785</xm:sqref>
            </x14:sparkline>
            <x14:sparkline>
              <xm:f>United_States!B1786:B1786</xm:f>
              <xm:sqref>G1786</xm:sqref>
            </x14:sparkline>
            <x14:sparkline>
              <xm:f>United_States!B1787:B1787</xm:f>
              <xm:sqref>G1787</xm:sqref>
            </x14:sparkline>
            <x14:sparkline>
              <xm:f>United_States!B1788:B1788</xm:f>
              <xm:sqref>G1788</xm:sqref>
            </x14:sparkline>
            <x14:sparkline>
              <xm:f>United_States!B1789:B1789</xm:f>
              <xm:sqref>G1789</xm:sqref>
            </x14:sparkline>
            <x14:sparkline>
              <xm:f>United_States!B1790:B1790</xm:f>
              <xm:sqref>G1790</xm:sqref>
            </x14:sparkline>
            <x14:sparkline>
              <xm:f>United_States!B1791:B1791</xm:f>
              <xm:sqref>G1791</xm:sqref>
            </x14:sparkline>
            <x14:sparkline>
              <xm:f>United_States!B1792:B1792</xm:f>
              <xm:sqref>G1792</xm:sqref>
            </x14:sparkline>
            <x14:sparkline>
              <xm:f>United_States!B1793:B1793</xm:f>
              <xm:sqref>G1793</xm:sqref>
            </x14:sparkline>
            <x14:sparkline>
              <xm:f>United_States!B1794:B1794</xm:f>
              <xm:sqref>G1794</xm:sqref>
            </x14:sparkline>
            <x14:sparkline>
              <xm:f>United_States!B1795:B1795</xm:f>
              <xm:sqref>G1795</xm:sqref>
            </x14:sparkline>
            <x14:sparkline>
              <xm:f>United_States!B1796:B1796</xm:f>
              <xm:sqref>G1796</xm:sqref>
            </x14:sparkline>
            <x14:sparkline>
              <xm:f>United_States!B1797:B1797</xm:f>
              <xm:sqref>G1797</xm:sqref>
            </x14:sparkline>
            <x14:sparkline>
              <xm:f>United_States!B1798:B1798</xm:f>
              <xm:sqref>G1798</xm:sqref>
            </x14:sparkline>
            <x14:sparkline>
              <xm:f>United_States!B1799:B1799</xm:f>
              <xm:sqref>G1799</xm:sqref>
            </x14:sparkline>
            <x14:sparkline>
              <xm:f>United_States!B1800:B1800</xm:f>
              <xm:sqref>G1800</xm:sqref>
            </x14:sparkline>
            <x14:sparkline>
              <xm:f>United_States!B1801:B1801</xm:f>
              <xm:sqref>G1801</xm:sqref>
            </x14:sparkline>
            <x14:sparkline>
              <xm:f>United_States!B1802:B1802</xm:f>
              <xm:sqref>G1802</xm:sqref>
            </x14:sparkline>
            <x14:sparkline>
              <xm:f>United_States!B1803:B1803</xm:f>
              <xm:sqref>G1803</xm:sqref>
            </x14:sparkline>
            <x14:sparkline>
              <xm:f>United_States!B1804:B1804</xm:f>
              <xm:sqref>G1804</xm:sqref>
            </x14:sparkline>
            <x14:sparkline>
              <xm:f>United_States!B1805:B1805</xm:f>
              <xm:sqref>G1805</xm:sqref>
            </x14:sparkline>
            <x14:sparkline>
              <xm:f>United_States!B1806:B1806</xm:f>
              <xm:sqref>G1806</xm:sqref>
            </x14:sparkline>
            <x14:sparkline>
              <xm:f>United_States!B1807:B1807</xm:f>
              <xm:sqref>G1807</xm:sqref>
            </x14:sparkline>
            <x14:sparkline>
              <xm:f>United_States!B1808:B1808</xm:f>
              <xm:sqref>G1808</xm:sqref>
            </x14:sparkline>
            <x14:sparkline>
              <xm:f>United_States!B1809:B1809</xm:f>
              <xm:sqref>G1809</xm:sqref>
            </x14:sparkline>
            <x14:sparkline>
              <xm:f>United_States!B1810:B1810</xm:f>
              <xm:sqref>G1810</xm:sqref>
            </x14:sparkline>
            <x14:sparkline>
              <xm:f>United_States!B1811:B1811</xm:f>
              <xm:sqref>G1811</xm:sqref>
            </x14:sparkline>
            <x14:sparkline>
              <xm:f>United_States!B1812:B1812</xm:f>
              <xm:sqref>G1812</xm:sqref>
            </x14:sparkline>
            <x14:sparkline>
              <xm:f>United_States!B1813:B1813</xm:f>
              <xm:sqref>G1813</xm:sqref>
            </x14:sparkline>
            <x14:sparkline>
              <xm:f>United_States!B1814:B1814</xm:f>
              <xm:sqref>G1814</xm:sqref>
            </x14:sparkline>
            <x14:sparkline>
              <xm:f>United_States!B1815:B1815</xm:f>
              <xm:sqref>G1815</xm:sqref>
            </x14:sparkline>
            <x14:sparkline>
              <xm:f>United_States!B1816:B1816</xm:f>
              <xm:sqref>G1816</xm:sqref>
            </x14:sparkline>
            <x14:sparkline>
              <xm:f>United_States!B1817:B1817</xm:f>
              <xm:sqref>G1817</xm:sqref>
            </x14:sparkline>
            <x14:sparkline>
              <xm:f>United_States!B1818:B1818</xm:f>
              <xm:sqref>G1818</xm:sqref>
            </x14:sparkline>
            <x14:sparkline>
              <xm:f>United_States!B1819:B1819</xm:f>
              <xm:sqref>G1819</xm:sqref>
            </x14:sparkline>
            <x14:sparkline>
              <xm:f>United_States!B1820:B1820</xm:f>
              <xm:sqref>G1820</xm:sqref>
            </x14:sparkline>
            <x14:sparkline>
              <xm:f>United_States!B1821:B1821</xm:f>
              <xm:sqref>G1821</xm:sqref>
            </x14:sparkline>
            <x14:sparkline>
              <xm:f>United_States!B1822:B1822</xm:f>
              <xm:sqref>G1822</xm:sqref>
            </x14:sparkline>
            <x14:sparkline>
              <xm:f>United_States!B1823:B1823</xm:f>
              <xm:sqref>G1823</xm:sqref>
            </x14:sparkline>
            <x14:sparkline>
              <xm:f>United_States!B1824:B1824</xm:f>
              <xm:sqref>G1824</xm:sqref>
            </x14:sparkline>
            <x14:sparkline>
              <xm:f>United_States!B1825:B1825</xm:f>
              <xm:sqref>G1825</xm:sqref>
            </x14:sparkline>
            <x14:sparkline>
              <xm:f>United_States!B1826:B1826</xm:f>
              <xm:sqref>G1826</xm:sqref>
            </x14:sparkline>
            <x14:sparkline>
              <xm:f>United_States!B1827:B1827</xm:f>
              <xm:sqref>G1827</xm:sqref>
            </x14:sparkline>
            <x14:sparkline>
              <xm:f>United_States!B1828:B1828</xm:f>
              <xm:sqref>G1828</xm:sqref>
            </x14:sparkline>
            <x14:sparkline>
              <xm:f>United_States!B1829:B1829</xm:f>
              <xm:sqref>G1829</xm:sqref>
            </x14:sparkline>
            <x14:sparkline>
              <xm:f>United_States!B1830:B1830</xm:f>
              <xm:sqref>G1830</xm:sqref>
            </x14:sparkline>
            <x14:sparkline>
              <xm:f>United_States!B1831:B1831</xm:f>
              <xm:sqref>G1831</xm:sqref>
            </x14:sparkline>
            <x14:sparkline>
              <xm:f>United_States!B1832:B1832</xm:f>
              <xm:sqref>G1832</xm:sqref>
            </x14:sparkline>
            <x14:sparkline>
              <xm:f>United_States!B1833:B1833</xm:f>
              <xm:sqref>G1833</xm:sqref>
            </x14:sparkline>
            <x14:sparkline>
              <xm:f>United_States!B1834:B1834</xm:f>
              <xm:sqref>G1834</xm:sqref>
            </x14:sparkline>
            <x14:sparkline>
              <xm:f>United_States!B1835:B1835</xm:f>
              <xm:sqref>G1835</xm:sqref>
            </x14:sparkline>
            <x14:sparkline>
              <xm:f>United_States!B1836:B1836</xm:f>
              <xm:sqref>G1836</xm:sqref>
            </x14:sparkline>
            <x14:sparkline>
              <xm:f>United_States!B1837:B1837</xm:f>
              <xm:sqref>G1837</xm:sqref>
            </x14:sparkline>
            <x14:sparkline>
              <xm:f>United_States!B1838:B1838</xm:f>
              <xm:sqref>G1838</xm:sqref>
            </x14:sparkline>
            <x14:sparkline>
              <xm:f>United_States!B1839:B1839</xm:f>
              <xm:sqref>G1839</xm:sqref>
            </x14:sparkline>
            <x14:sparkline>
              <xm:f>United_States!B1840:B1840</xm:f>
              <xm:sqref>G1840</xm:sqref>
            </x14:sparkline>
            <x14:sparkline>
              <xm:f>United_States!B1841:B1841</xm:f>
              <xm:sqref>G1841</xm:sqref>
            </x14:sparkline>
            <x14:sparkline>
              <xm:f>United_States!B1842:B1842</xm:f>
              <xm:sqref>G1842</xm:sqref>
            </x14:sparkline>
            <x14:sparkline>
              <xm:f>United_States!B1843:B1843</xm:f>
              <xm:sqref>G1843</xm:sqref>
            </x14:sparkline>
            <x14:sparkline>
              <xm:f>United_States!B1844:B1844</xm:f>
              <xm:sqref>G1844</xm:sqref>
            </x14:sparkline>
            <x14:sparkline>
              <xm:f>United_States!B1845:B1845</xm:f>
              <xm:sqref>G1845</xm:sqref>
            </x14:sparkline>
            <x14:sparkline>
              <xm:f>United_States!B1846:B1846</xm:f>
              <xm:sqref>G1846</xm:sqref>
            </x14:sparkline>
            <x14:sparkline>
              <xm:f>United_States!B1847:B1847</xm:f>
              <xm:sqref>G1847</xm:sqref>
            </x14:sparkline>
            <x14:sparkline>
              <xm:f>United_States!B1848:B1848</xm:f>
              <xm:sqref>G1848</xm:sqref>
            </x14:sparkline>
            <x14:sparkline>
              <xm:f>United_States!B1849:B1849</xm:f>
              <xm:sqref>G1849</xm:sqref>
            </x14:sparkline>
            <x14:sparkline>
              <xm:f>United_States!B1850:B1850</xm:f>
              <xm:sqref>G1850</xm:sqref>
            </x14:sparkline>
            <x14:sparkline>
              <xm:f>United_States!B1851:B1851</xm:f>
              <xm:sqref>G1851</xm:sqref>
            </x14:sparkline>
            <x14:sparkline>
              <xm:f>United_States!B1852:B1852</xm:f>
              <xm:sqref>G1852</xm:sqref>
            </x14:sparkline>
            <x14:sparkline>
              <xm:f>United_States!B1853:B1853</xm:f>
              <xm:sqref>G1853</xm:sqref>
            </x14:sparkline>
            <x14:sparkline>
              <xm:f>United_States!B1854:B1854</xm:f>
              <xm:sqref>G1854</xm:sqref>
            </x14:sparkline>
            <x14:sparkline>
              <xm:f>United_States!B1855:B1855</xm:f>
              <xm:sqref>G1855</xm:sqref>
            </x14:sparkline>
            <x14:sparkline>
              <xm:f>United_States!B1856:B1856</xm:f>
              <xm:sqref>G1856</xm:sqref>
            </x14:sparkline>
            <x14:sparkline>
              <xm:f>United_States!B1857:B1857</xm:f>
              <xm:sqref>G1857</xm:sqref>
            </x14:sparkline>
            <x14:sparkline>
              <xm:f>United_States!B1858:B1858</xm:f>
              <xm:sqref>G1858</xm:sqref>
            </x14:sparkline>
            <x14:sparkline>
              <xm:f>United_States!B1859:B1859</xm:f>
              <xm:sqref>G1859</xm:sqref>
            </x14:sparkline>
            <x14:sparkline>
              <xm:f>United_States!B1860:B1860</xm:f>
              <xm:sqref>G1860</xm:sqref>
            </x14:sparkline>
            <x14:sparkline>
              <xm:f>United_States!B1861:B1861</xm:f>
              <xm:sqref>G1861</xm:sqref>
            </x14:sparkline>
            <x14:sparkline>
              <xm:f>United_States!B1862:B1862</xm:f>
              <xm:sqref>G1862</xm:sqref>
            </x14:sparkline>
            <x14:sparkline>
              <xm:f>United_States!B1863:B1863</xm:f>
              <xm:sqref>G1863</xm:sqref>
            </x14:sparkline>
            <x14:sparkline>
              <xm:f>United_States!B1864:B1864</xm:f>
              <xm:sqref>G1864</xm:sqref>
            </x14:sparkline>
            <x14:sparkline>
              <xm:f>United_States!B1865:B1865</xm:f>
              <xm:sqref>G1865</xm:sqref>
            </x14:sparkline>
            <x14:sparkline>
              <xm:f>United_States!B1866:B1866</xm:f>
              <xm:sqref>G1866</xm:sqref>
            </x14:sparkline>
            <x14:sparkline>
              <xm:f>United_States!B1867:B1867</xm:f>
              <xm:sqref>G1867</xm:sqref>
            </x14:sparkline>
            <x14:sparkline>
              <xm:f>United_States!B1868:B1868</xm:f>
              <xm:sqref>G1868</xm:sqref>
            </x14:sparkline>
            <x14:sparkline>
              <xm:f>United_States!B1869:B1869</xm:f>
              <xm:sqref>G1869</xm:sqref>
            </x14:sparkline>
            <x14:sparkline>
              <xm:f>United_States!B1870:B1870</xm:f>
              <xm:sqref>G1870</xm:sqref>
            </x14:sparkline>
            <x14:sparkline>
              <xm:f>United_States!B1871:B1871</xm:f>
              <xm:sqref>G1871</xm:sqref>
            </x14:sparkline>
            <x14:sparkline>
              <xm:f>United_States!B1872:B1872</xm:f>
              <xm:sqref>G1872</xm:sqref>
            </x14:sparkline>
            <x14:sparkline>
              <xm:f>United_States!B1873:B1873</xm:f>
              <xm:sqref>G1873</xm:sqref>
            </x14:sparkline>
            <x14:sparkline>
              <xm:f>United_States!B1874:B1874</xm:f>
              <xm:sqref>G1874</xm:sqref>
            </x14:sparkline>
            <x14:sparkline>
              <xm:f>United_States!B1875:B1875</xm:f>
              <xm:sqref>G1875</xm:sqref>
            </x14:sparkline>
            <x14:sparkline>
              <xm:f>United_States!B1876:B1876</xm:f>
              <xm:sqref>G1876</xm:sqref>
            </x14:sparkline>
            <x14:sparkline>
              <xm:f>United_States!B1877:B1877</xm:f>
              <xm:sqref>G1877</xm:sqref>
            </x14:sparkline>
            <x14:sparkline>
              <xm:f>United_States!B1878:B1878</xm:f>
              <xm:sqref>G1878</xm:sqref>
            </x14:sparkline>
            <x14:sparkline>
              <xm:f>United_States!B1879:B1879</xm:f>
              <xm:sqref>G1879</xm:sqref>
            </x14:sparkline>
            <x14:sparkline>
              <xm:f>United_States!B1880:B1880</xm:f>
              <xm:sqref>G1880</xm:sqref>
            </x14:sparkline>
            <x14:sparkline>
              <xm:f>United_States!B1881:B1881</xm:f>
              <xm:sqref>G1881</xm:sqref>
            </x14:sparkline>
            <x14:sparkline>
              <xm:f>United_States!B1882:B1882</xm:f>
              <xm:sqref>G1882</xm:sqref>
            </x14:sparkline>
            <x14:sparkline>
              <xm:f>United_States!B1883:B1883</xm:f>
              <xm:sqref>G1883</xm:sqref>
            </x14:sparkline>
            <x14:sparkline>
              <xm:f>United_States!B1884:B1884</xm:f>
              <xm:sqref>G1884</xm:sqref>
            </x14:sparkline>
            <x14:sparkline>
              <xm:f>United_States!B1885:B1885</xm:f>
              <xm:sqref>G1885</xm:sqref>
            </x14:sparkline>
            <x14:sparkline>
              <xm:f>United_States!B1886:B1886</xm:f>
              <xm:sqref>G1886</xm:sqref>
            </x14:sparkline>
            <x14:sparkline>
              <xm:f>United_States!B1887:B1887</xm:f>
              <xm:sqref>G1887</xm:sqref>
            </x14:sparkline>
            <x14:sparkline>
              <xm:f>United_States!B1888:B1888</xm:f>
              <xm:sqref>G1888</xm:sqref>
            </x14:sparkline>
            <x14:sparkline>
              <xm:f>United_States!B1889:B1889</xm:f>
              <xm:sqref>G1889</xm:sqref>
            </x14:sparkline>
            <x14:sparkline>
              <xm:f>United_States!B1890:B1890</xm:f>
              <xm:sqref>G1890</xm:sqref>
            </x14:sparkline>
            <x14:sparkline>
              <xm:f>United_States!B1891:B1891</xm:f>
              <xm:sqref>G1891</xm:sqref>
            </x14:sparkline>
            <x14:sparkline>
              <xm:f>United_States!B1892:B1892</xm:f>
              <xm:sqref>G1892</xm:sqref>
            </x14:sparkline>
            <x14:sparkline>
              <xm:f>United_States!B1893:B1893</xm:f>
              <xm:sqref>G1893</xm:sqref>
            </x14:sparkline>
            <x14:sparkline>
              <xm:f>United_States!B1894:B1894</xm:f>
              <xm:sqref>G1894</xm:sqref>
            </x14:sparkline>
            <x14:sparkline>
              <xm:f>United_States!B1895:B1895</xm:f>
              <xm:sqref>G1895</xm:sqref>
            </x14:sparkline>
            <x14:sparkline>
              <xm:f>United_States!B1896:B1896</xm:f>
              <xm:sqref>G1896</xm:sqref>
            </x14:sparkline>
            <x14:sparkline>
              <xm:f>United_States!B1897:B1897</xm:f>
              <xm:sqref>G1897</xm:sqref>
            </x14:sparkline>
            <x14:sparkline>
              <xm:f>United_States!B1898:B1898</xm:f>
              <xm:sqref>G1898</xm:sqref>
            </x14:sparkline>
            <x14:sparkline>
              <xm:f>United_States!B1899:B1899</xm:f>
              <xm:sqref>G1899</xm:sqref>
            </x14:sparkline>
            <x14:sparkline>
              <xm:f>United_States!B1900:B1900</xm:f>
              <xm:sqref>G1900</xm:sqref>
            </x14:sparkline>
            <x14:sparkline>
              <xm:f>United_States!B1901:B1901</xm:f>
              <xm:sqref>G1901</xm:sqref>
            </x14:sparkline>
            <x14:sparkline>
              <xm:f>United_States!B1902:B1902</xm:f>
              <xm:sqref>G1902</xm:sqref>
            </x14:sparkline>
            <x14:sparkline>
              <xm:f>United_States!B1903:B1903</xm:f>
              <xm:sqref>G1903</xm:sqref>
            </x14:sparkline>
            <x14:sparkline>
              <xm:f>United_States!B1904:B1904</xm:f>
              <xm:sqref>G1904</xm:sqref>
            </x14:sparkline>
            <x14:sparkline>
              <xm:f>United_States!B1905:B1905</xm:f>
              <xm:sqref>G1905</xm:sqref>
            </x14:sparkline>
            <x14:sparkline>
              <xm:f>United_States!B1906:B1906</xm:f>
              <xm:sqref>G1906</xm:sqref>
            </x14:sparkline>
            <x14:sparkline>
              <xm:f>United_States!B1907:B1907</xm:f>
              <xm:sqref>G1907</xm:sqref>
            </x14:sparkline>
            <x14:sparkline>
              <xm:f>United_States!B1908:B1908</xm:f>
              <xm:sqref>G1908</xm:sqref>
            </x14:sparkline>
            <x14:sparkline>
              <xm:f>United_States!B1909:B1909</xm:f>
              <xm:sqref>G1909</xm:sqref>
            </x14:sparkline>
            <x14:sparkline>
              <xm:f>United_States!B1910:B1910</xm:f>
              <xm:sqref>G1910</xm:sqref>
            </x14:sparkline>
            <x14:sparkline>
              <xm:f>United_States!B1911:B1911</xm:f>
              <xm:sqref>G1911</xm:sqref>
            </x14:sparkline>
            <x14:sparkline>
              <xm:f>United_States!B1912:B1912</xm:f>
              <xm:sqref>G1912</xm:sqref>
            </x14:sparkline>
            <x14:sparkline>
              <xm:f>United_States!B1913:B1913</xm:f>
              <xm:sqref>G1913</xm:sqref>
            </x14:sparkline>
            <x14:sparkline>
              <xm:f>United_States!B1914:B1914</xm:f>
              <xm:sqref>G1914</xm:sqref>
            </x14:sparkline>
            <x14:sparkline>
              <xm:f>United_States!B1915:B1915</xm:f>
              <xm:sqref>G1915</xm:sqref>
            </x14:sparkline>
            <x14:sparkline>
              <xm:f>United_States!B1916:B1916</xm:f>
              <xm:sqref>G1916</xm:sqref>
            </x14:sparkline>
            <x14:sparkline>
              <xm:f>United_States!B1917:B1917</xm:f>
              <xm:sqref>G1917</xm:sqref>
            </x14:sparkline>
            <x14:sparkline>
              <xm:f>United_States!B1918:B1918</xm:f>
              <xm:sqref>G1918</xm:sqref>
            </x14:sparkline>
            <x14:sparkline>
              <xm:f>United_States!B1919:B1919</xm:f>
              <xm:sqref>G1919</xm:sqref>
            </x14:sparkline>
            <x14:sparkline>
              <xm:f>United_States!B1920:B1920</xm:f>
              <xm:sqref>G1920</xm:sqref>
            </x14:sparkline>
            <x14:sparkline>
              <xm:f>United_States!B1921:B1921</xm:f>
              <xm:sqref>G1921</xm:sqref>
            </x14:sparkline>
            <x14:sparkline>
              <xm:f>United_States!B1922:B1922</xm:f>
              <xm:sqref>G1922</xm:sqref>
            </x14:sparkline>
            <x14:sparkline>
              <xm:f>United_States!B1923:B1923</xm:f>
              <xm:sqref>G1923</xm:sqref>
            </x14:sparkline>
            <x14:sparkline>
              <xm:f>United_States!B1924:B1924</xm:f>
              <xm:sqref>G1924</xm:sqref>
            </x14:sparkline>
            <x14:sparkline>
              <xm:f>United_States!B1925:B1925</xm:f>
              <xm:sqref>G1925</xm:sqref>
            </x14:sparkline>
            <x14:sparkline>
              <xm:f>United_States!B1926:B1926</xm:f>
              <xm:sqref>G1926</xm:sqref>
            </x14:sparkline>
            <x14:sparkline>
              <xm:f>United_States!B1927:B1927</xm:f>
              <xm:sqref>G1927</xm:sqref>
            </x14:sparkline>
            <x14:sparkline>
              <xm:f>United_States!B1928:B1928</xm:f>
              <xm:sqref>G1928</xm:sqref>
            </x14:sparkline>
            <x14:sparkline>
              <xm:f>United_States!B1929:B1929</xm:f>
              <xm:sqref>G1929</xm:sqref>
            </x14:sparkline>
            <x14:sparkline>
              <xm:f>United_States!B1930:B1930</xm:f>
              <xm:sqref>G1930</xm:sqref>
            </x14:sparkline>
            <x14:sparkline>
              <xm:f>United_States!B1931:B1931</xm:f>
              <xm:sqref>G1931</xm:sqref>
            </x14:sparkline>
            <x14:sparkline>
              <xm:f>United_States!B1932:B1932</xm:f>
              <xm:sqref>G1932</xm:sqref>
            </x14:sparkline>
            <x14:sparkline>
              <xm:f>United_States!B1933:B1933</xm:f>
              <xm:sqref>G1933</xm:sqref>
            </x14:sparkline>
            <x14:sparkline>
              <xm:f>United_States!B1934:B1934</xm:f>
              <xm:sqref>G1934</xm:sqref>
            </x14:sparkline>
            <x14:sparkline>
              <xm:f>United_States!B1935:B1935</xm:f>
              <xm:sqref>G1935</xm:sqref>
            </x14:sparkline>
            <x14:sparkline>
              <xm:f>United_States!B1936:B1936</xm:f>
              <xm:sqref>G1936</xm:sqref>
            </x14:sparkline>
            <x14:sparkline>
              <xm:f>United_States!B1937:B1937</xm:f>
              <xm:sqref>G1937</xm:sqref>
            </x14:sparkline>
            <x14:sparkline>
              <xm:f>United_States!B1938:B1938</xm:f>
              <xm:sqref>G1938</xm:sqref>
            </x14:sparkline>
            <x14:sparkline>
              <xm:f>United_States!B1939:B1939</xm:f>
              <xm:sqref>G1939</xm:sqref>
            </x14:sparkline>
            <x14:sparkline>
              <xm:f>United_States!B1940:B1940</xm:f>
              <xm:sqref>G1940</xm:sqref>
            </x14:sparkline>
            <x14:sparkline>
              <xm:f>United_States!B1941:B1941</xm:f>
              <xm:sqref>G1941</xm:sqref>
            </x14:sparkline>
            <x14:sparkline>
              <xm:f>United_States!B1942:B1942</xm:f>
              <xm:sqref>G1942</xm:sqref>
            </x14:sparkline>
            <x14:sparkline>
              <xm:f>United_States!B1943:B1943</xm:f>
              <xm:sqref>G1943</xm:sqref>
            </x14:sparkline>
            <x14:sparkline>
              <xm:f>United_States!B1944:B1944</xm:f>
              <xm:sqref>G1944</xm:sqref>
            </x14:sparkline>
            <x14:sparkline>
              <xm:f>United_States!B1945:B1945</xm:f>
              <xm:sqref>G1945</xm:sqref>
            </x14:sparkline>
            <x14:sparkline>
              <xm:f>United_States!B1946:B1946</xm:f>
              <xm:sqref>G1946</xm:sqref>
            </x14:sparkline>
            <x14:sparkline>
              <xm:f>United_States!B1947:B1947</xm:f>
              <xm:sqref>G1947</xm:sqref>
            </x14:sparkline>
            <x14:sparkline>
              <xm:f>United_States!B1948:B1948</xm:f>
              <xm:sqref>G1948</xm:sqref>
            </x14:sparkline>
            <x14:sparkline>
              <xm:f>United_States!B1949:B1949</xm:f>
              <xm:sqref>G1949</xm:sqref>
            </x14:sparkline>
            <x14:sparkline>
              <xm:f>United_States!B1950:B1950</xm:f>
              <xm:sqref>G1950</xm:sqref>
            </x14:sparkline>
            <x14:sparkline>
              <xm:f>United_States!B1951:B1951</xm:f>
              <xm:sqref>G1951</xm:sqref>
            </x14:sparkline>
            <x14:sparkline>
              <xm:f>United_States!B1952:B1952</xm:f>
              <xm:sqref>G1952</xm:sqref>
            </x14:sparkline>
            <x14:sparkline>
              <xm:f>United_States!B1953:B1953</xm:f>
              <xm:sqref>G1953</xm:sqref>
            </x14:sparkline>
            <x14:sparkline>
              <xm:f>United_States!B1954:B1954</xm:f>
              <xm:sqref>G1954</xm:sqref>
            </x14:sparkline>
            <x14:sparkline>
              <xm:f>United_States!B1955:B1955</xm:f>
              <xm:sqref>G1955</xm:sqref>
            </x14:sparkline>
            <x14:sparkline>
              <xm:f>United_States!B1956:B1956</xm:f>
              <xm:sqref>G1956</xm:sqref>
            </x14:sparkline>
            <x14:sparkline>
              <xm:f>United_States!B1957:B1957</xm:f>
              <xm:sqref>G1957</xm:sqref>
            </x14:sparkline>
            <x14:sparkline>
              <xm:f>United_States!B1958:B1958</xm:f>
              <xm:sqref>G1958</xm:sqref>
            </x14:sparkline>
            <x14:sparkline>
              <xm:f>United_States!B1959:B1959</xm:f>
              <xm:sqref>G1959</xm:sqref>
            </x14:sparkline>
            <x14:sparkline>
              <xm:f>United_States!B1960:B1960</xm:f>
              <xm:sqref>G1960</xm:sqref>
            </x14:sparkline>
            <x14:sparkline>
              <xm:f>United_States!B1961:B1961</xm:f>
              <xm:sqref>G1961</xm:sqref>
            </x14:sparkline>
            <x14:sparkline>
              <xm:f>United_States!B1962:B1962</xm:f>
              <xm:sqref>G1962</xm:sqref>
            </x14:sparkline>
            <x14:sparkline>
              <xm:f>United_States!B1963:B1963</xm:f>
              <xm:sqref>G1963</xm:sqref>
            </x14:sparkline>
            <x14:sparkline>
              <xm:f>United_States!B1964:B1964</xm:f>
              <xm:sqref>G1964</xm:sqref>
            </x14:sparkline>
            <x14:sparkline>
              <xm:f>United_States!B1965:B1965</xm:f>
              <xm:sqref>G1965</xm:sqref>
            </x14:sparkline>
            <x14:sparkline>
              <xm:f>United_States!B1966:B1966</xm:f>
              <xm:sqref>G1966</xm:sqref>
            </x14:sparkline>
            <x14:sparkline>
              <xm:f>United_States!B1967:B1967</xm:f>
              <xm:sqref>G1967</xm:sqref>
            </x14:sparkline>
            <x14:sparkline>
              <xm:f>United_States!B1968:B1968</xm:f>
              <xm:sqref>G1968</xm:sqref>
            </x14:sparkline>
            <x14:sparkline>
              <xm:f>United_States!B1969:B1969</xm:f>
              <xm:sqref>G1969</xm:sqref>
            </x14:sparkline>
            <x14:sparkline>
              <xm:f>United_States!B1970:B1970</xm:f>
              <xm:sqref>G1970</xm:sqref>
            </x14:sparkline>
            <x14:sparkline>
              <xm:f>United_States!B1971:B1971</xm:f>
              <xm:sqref>G1971</xm:sqref>
            </x14:sparkline>
            <x14:sparkline>
              <xm:f>United_States!B1972:B1972</xm:f>
              <xm:sqref>G1972</xm:sqref>
            </x14:sparkline>
            <x14:sparkline>
              <xm:f>United_States!B1973:B1973</xm:f>
              <xm:sqref>G1973</xm:sqref>
            </x14:sparkline>
            <x14:sparkline>
              <xm:f>United_States!B1974:B1974</xm:f>
              <xm:sqref>G1974</xm:sqref>
            </x14:sparkline>
            <x14:sparkline>
              <xm:f>United_States!B1975:B1975</xm:f>
              <xm:sqref>G1975</xm:sqref>
            </x14:sparkline>
            <x14:sparkline>
              <xm:f>United_States!B1976:B1976</xm:f>
              <xm:sqref>G1976</xm:sqref>
            </x14:sparkline>
            <x14:sparkline>
              <xm:f>United_States!B1977:B1977</xm:f>
              <xm:sqref>G1977</xm:sqref>
            </x14:sparkline>
            <x14:sparkline>
              <xm:f>United_States!B1978:B1978</xm:f>
              <xm:sqref>G1978</xm:sqref>
            </x14:sparkline>
            <x14:sparkline>
              <xm:f>United_States!B1979:B1979</xm:f>
              <xm:sqref>G1979</xm:sqref>
            </x14:sparkline>
            <x14:sparkline>
              <xm:f>United_States!B1980:B1980</xm:f>
              <xm:sqref>G1980</xm:sqref>
            </x14:sparkline>
            <x14:sparkline>
              <xm:f>United_States!B1981:B1981</xm:f>
              <xm:sqref>G1981</xm:sqref>
            </x14:sparkline>
            <x14:sparkline>
              <xm:f>United_States!B1982:B1982</xm:f>
              <xm:sqref>G1982</xm:sqref>
            </x14:sparkline>
            <x14:sparkline>
              <xm:f>United_States!B1983:B1983</xm:f>
              <xm:sqref>G1983</xm:sqref>
            </x14:sparkline>
            <x14:sparkline>
              <xm:f>United_States!B1984:B1984</xm:f>
              <xm:sqref>G1984</xm:sqref>
            </x14:sparkline>
            <x14:sparkline>
              <xm:f>United_States!B1985:B1985</xm:f>
              <xm:sqref>G1985</xm:sqref>
            </x14:sparkline>
            <x14:sparkline>
              <xm:f>United_States!B1986:B1986</xm:f>
              <xm:sqref>G1986</xm:sqref>
            </x14:sparkline>
            <x14:sparkline>
              <xm:f>United_States!B1987:B1987</xm:f>
              <xm:sqref>G1987</xm:sqref>
            </x14:sparkline>
            <x14:sparkline>
              <xm:f>United_States!B1988:B1988</xm:f>
              <xm:sqref>G1988</xm:sqref>
            </x14:sparkline>
            <x14:sparkline>
              <xm:f>United_States!B1989:B1989</xm:f>
              <xm:sqref>G1989</xm:sqref>
            </x14:sparkline>
            <x14:sparkline>
              <xm:f>United_States!B1990:B1990</xm:f>
              <xm:sqref>G1990</xm:sqref>
            </x14:sparkline>
            <x14:sparkline>
              <xm:f>United_States!B1991:B1991</xm:f>
              <xm:sqref>G1991</xm:sqref>
            </x14:sparkline>
            <x14:sparkline>
              <xm:f>United_States!B1992:B1992</xm:f>
              <xm:sqref>G1992</xm:sqref>
            </x14:sparkline>
            <x14:sparkline>
              <xm:f>United_States!B1993:B1993</xm:f>
              <xm:sqref>G1993</xm:sqref>
            </x14:sparkline>
            <x14:sparkline>
              <xm:f>United_States!B1994:B1994</xm:f>
              <xm:sqref>G1994</xm:sqref>
            </x14:sparkline>
            <x14:sparkline>
              <xm:f>United_States!B1995:B1995</xm:f>
              <xm:sqref>G1995</xm:sqref>
            </x14:sparkline>
            <x14:sparkline>
              <xm:f>United_States!B1996:B1996</xm:f>
              <xm:sqref>G1996</xm:sqref>
            </x14:sparkline>
            <x14:sparkline>
              <xm:f>United_States!B1997:B1997</xm:f>
              <xm:sqref>G1997</xm:sqref>
            </x14:sparkline>
            <x14:sparkline>
              <xm:f>United_States!B1998:B1998</xm:f>
              <xm:sqref>G1998</xm:sqref>
            </x14:sparkline>
            <x14:sparkline>
              <xm:f>United_States!B1999:B1999</xm:f>
              <xm:sqref>G1999</xm:sqref>
            </x14:sparkline>
            <x14:sparkline>
              <xm:f>United_States!B2000:B2000</xm:f>
              <xm:sqref>G2000</xm:sqref>
            </x14:sparkline>
            <x14:sparkline>
              <xm:f>United_States!B2001:B2001</xm:f>
              <xm:sqref>G2001</xm:sqref>
            </x14:sparkline>
            <x14:sparkline>
              <xm:f>United_States!B2002:B2002</xm:f>
              <xm:sqref>G2002</xm:sqref>
            </x14:sparkline>
            <x14:sparkline>
              <xm:f>United_States!B2003:B2003</xm:f>
              <xm:sqref>G2003</xm:sqref>
            </x14:sparkline>
            <x14:sparkline>
              <xm:f>United_States!B2004:B2004</xm:f>
              <xm:sqref>G2004</xm:sqref>
            </x14:sparkline>
            <x14:sparkline>
              <xm:f>United_States!B2005:B2005</xm:f>
              <xm:sqref>G2005</xm:sqref>
            </x14:sparkline>
            <x14:sparkline>
              <xm:f>United_States!B2006:B2006</xm:f>
              <xm:sqref>G2006</xm:sqref>
            </x14:sparkline>
            <x14:sparkline>
              <xm:f>United_States!B2007:B2007</xm:f>
              <xm:sqref>G2007</xm:sqref>
            </x14:sparkline>
            <x14:sparkline>
              <xm:f>United_States!B2008:B2008</xm:f>
              <xm:sqref>G2008</xm:sqref>
            </x14:sparkline>
            <x14:sparkline>
              <xm:f>United_States!B2009:B2009</xm:f>
              <xm:sqref>G2009</xm:sqref>
            </x14:sparkline>
            <x14:sparkline>
              <xm:f>United_States!B2010:B2010</xm:f>
              <xm:sqref>G2010</xm:sqref>
            </x14:sparkline>
            <x14:sparkline>
              <xm:f>United_States!B2011:B2011</xm:f>
              <xm:sqref>G2011</xm:sqref>
            </x14:sparkline>
            <x14:sparkline>
              <xm:f>United_States!B2012:B2012</xm:f>
              <xm:sqref>G2012</xm:sqref>
            </x14:sparkline>
            <x14:sparkline>
              <xm:f>United_States!B2013:B2013</xm:f>
              <xm:sqref>G2013</xm:sqref>
            </x14:sparkline>
            <x14:sparkline>
              <xm:f>United_States!B2014:B2014</xm:f>
              <xm:sqref>G2014</xm:sqref>
            </x14:sparkline>
            <x14:sparkline>
              <xm:f>United_States!B2015:B2015</xm:f>
              <xm:sqref>G2015</xm:sqref>
            </x14:sparkline>
            <x14:sparkline>
              <xm:f>United_States!B2016:B2016</xm:f>
              <xm:sqref>G2016</xm:sqref>
            </x14:sparkline>
            <x14:sparkline>
              <xm:f>United_States!B2017:B2017</xm:f>
              <xm:sqref>G2017</xm:sqref>
            </x14:sparkline>
            <x14:sparkline>
              <xm:f>United_States!B2018:B2018</xm:f>
              <xm:sqref>G2018</xm:sqref>
            </x14:sparkline>
            <x14:sparkline>
              <xm:f>United_States!B2019:B2019</xm:f>
              <xm:sqref>G2019</xm:sqref>
            </x14:sparkline>
            <x14:sparkline>
              <xm:f>United_States!B2020:B2020</xm:f>
              <xm:sqref>G2020</xm:sqref>
            </x14:sparkline>
            <x14:sparkline>
              <xm:f>United_States!B2021:B2021</xm:f>
              <xm:sqref>G2021</xm:sqref>
            </x14:sparkline>
            <x14:sparkline>
              <xm:f>United_States!B2022:B2022</xm:f>
              <xm:sqref>G2022</xm:sqref>
            </x14:sparkline>
            <x14:sparkline>
              <xm:f>United_States!B2023:B2023</xm:f>
              <xm:sqref>G2023</xm:sqref>
            </x14:sparkline>
            <x14:sparkline>
              <xm:f>United_States!B2024:B2024</xm:f>
              <xm:sqref>G2024</xm:sqref>
            </x14:sparkline>
            <x14:sparkline>
              <xm:f>United_States!B2025:B2025</xm:f>
              <xm:sqref>G2025</xm:sqref>
            </x14:sparkline>
            <x14:sparkline>
              <xm:f>United_States!B2026:B2026</xm:f>
              <xm:sqref>G2026</xm:sqref>
            </x14:sparkline>
            <x14:sparkline>
              <xm:f>United_States!B2027:B2027</xm:f>
              <xm:sqref>G2027</xm:sqref>
            </x14:sparkline>
            <x14:sparkline>
              <xm:f>United_States!B2028:B2028</xm:f>
              <xm:sqref>G2028</xm:sqref>
            </x14:sparkline>
            <x14:sparkline>
              <xm:f>United_States!B2029:B2029</xm:f>
              <xm:sqref>G2029</xm:sqref>
            </x14:sparkline>
            <x14:sparkline>
              <xm:f>United_States!B2030:B2030</xm:f>
              <xm:sqref>G2030</xm:sqref>
            </x14:sparkline>
            <x14:sparkline>
              <xm:f>United_States!B2031:B2031</xm:f>
              <xm:sqref>G2031</xm:sqref>
            </x14:sparkline>
            <x14:sparkline>
              <xm:f>United_States!B2032:B2032</xm:f>
              <xm:sqref>G2032</xm:sqref>
            </x14:sparkline>
            <x14:sparkline>
              <xm:f>United_States!B2033:B2033</xm:f>
              <xm:sqref>G2033</xm:sqref>
            </x14:sparkline>
            <x14:sparkline>
              <xm:f>United_States!B2034:B2034</xm:f>
              <xm:sqref>G2034</xm:sqref>
            </x14:sparkline>
            <x14:sparkline>
              <xm:f>United_States!B2035:B2035</xm:f>
              <xm:sqref>G2035</xm:sqref>
            </x14:sparkline>
            <x14:sparkline>
              <xm:f>United_States!B2036:B2036</xm:f>
              <xm:sqref>G2036</xm:sqref>
            </x14:sparkline>
            <x14:sparkline>
              <xm:f>United_States!B2037:B2037</xm:f>
              <xm:sqref>G2037</xm:sqref>
            </x14:sparkline>
            <x14:sparkline>
              <xm:f>United_States!B2038:B2038</xm:f>
              <xm:sqref>G2038</xm:sqref>
            </x14:sparkline>
            <x14:sparkline>
              <xm:f>United_States!B2039:B2039</xm:f>
              <xm:sqref>G2039</xm:sqref>
            </x14:sparkline>
            <x14:sparkline>
              <xm:f>United_States!B2040:B2040</xm:f>
              <xm:sqref>G2040</xm:sqref>
            </x14:sparkline>
            <x14:sparkline>
              <xm:f>United_States!B2041:B2041</xm:f>
              <xm:sqref>G2041</xm:sqref>
            </x14:sparkline>
            <x14:sparkline>
              <xm:f>United_States!B2042:B2042</xm:f>
              <xm:sqref>G2042</xm:sqref>
            </x14:sparkline>
            <x14:sparkline>
              <xm:f>United_States!B2043:B2043</xm:f>
              <xm:sqref>G2043</xm:sqref>
            </x14:sparkline>
            <x14:sparkline>
              <xm:f>United_States!B2044:B2044</xm:f>
              <xm:sqref>G2044</xm:sqref>
            </x14:sparkline>
            <x14:sparkline>
              <xm:f>United_States!B2045:B2045</xm:f>
              <xm:sqref>G2045</xm:sqref>
            </x14:sparkline>
            <x14:sparkline>
              <xm:f>United_States!B2046:B2046</xm:f>
              <xm:sqref>G2046</xm:sqref>
            </x14:sparkline>
            <x14:sparkline>
              <xm:f>United_States!B2047:B2047</xm:f>
              <xm:sqref>G2047</xm:sqref>
            </x14:sparkline>
            <x14:sparkline>
              <xm:f>United_States!B2048:B2048</xm:f>
              <xm:sqref>G2048</xm:sqref>
            </x14:sparkline>
            <x14:sparkline>
              <xm:f>United_States!B2049:B2049</xm:f>
              <xm:sqref>G2049</xm:sqref>
            </x14:sparkline>
            <x14:sparkline>
              <xm:f>United_States!B2050:B2050</xm:f>
              <xm:sqref>G2050</xm:sqref>
            </x14:sparkline>
            <x14:sparkline>
              <xm:f>United_States!B2051:B2051</xm:f>
              <xm:sqref>G2051</xm:sqref>
            </x14:sparkline>
            <x14:sparkline>
              <xm:f>United_States!B2052:B2052</xm:f>
              <xm:sqref>G2052</xm:sqref>
            </x14:sparkline>
            <x14:sparkline>
              <xm:f>United_States!B2053:B2053</xm:f>
              <xm:sqref>G2053</xm:sqref>
            </x14:sparkline>
            <x14:sparkline>
              <xm:f>United_States!B2054:B2054</xm:f>
              <xm:sqref>G2054</xm:sqref>
            </x14:sparkline>
            <x14:sparkline>
              <xm:f>United_States!B2055:B2055</xm:f>
              <xm:sqref>G2055</xm:sqref>
            </x14:sparkline>
            <x14:sparkline>
              <xm:f>United_States!B2056:B2056</xm:f>
              <xm:sqref>G2056</xm:sqref>
            </x14:sparkline>
            <x14:sparkline>
              <xm:f>United_States!B2057:B2057</xm:f>
              <xm:sqref>G2057</xm:sqref>
            </x14:sparkline>
            <x14:sparkline>
              <xm:f>United_States!B2058:B2058</xm:f>
              <xm:sqref>G2058</xm:sqref>
            </x14:sparkline>
            <x14:sparkline>
              <xm:f>United_States!B2059:B2059</xm:f>
              <xm:sqref>G2059</xm:sqref>
            </x14:sparkline>
            <x14:sparkline>
              <xm:f>United_States!B2060:B2060</xm:f>
              <xm:sqref>G2060</xm:sqref>
            </x14:sparkline>
            <x14:sparkline>
              <xm:f>United_States!B2061:B2061</xm:f>
              <xm:sqref>G2061</xm:sqref>
            </x14:sparkline>
            <x14:sparkline>
              <xm:f>United_States!B2062:B2062</xm:f>
              <xm:sqref>G2062</xm:sqref>
            </x14:sparkline>
            <x14:sparkline>
              <xm:f>United_States!B2063:B2063</xm:f>
              <xm:sqref>G2063</xm:sqref>
            </x14:sparkline>
            <x14:sparkline>
              <xm:f>United_States!B2064:B2064</xm:f>
              <xm:sqref>G2064</xm:sqref>
            </x14:sparkline>
            <x14:sparkline>
              <xm:f>United_States!B2065:B2065</xm:f>
              <xm:sqref>G2065</xm:sqref>
            </x14:sparkline>
            <x14:sparkline>
              <xm:f>United_States!B2066:B2066</xm:f>
              <xm:sqref>G2066</xm:sqref>
            </x14:sparkline>
            <x14:sparkline>
              <xm:f>United_States!B2067:B2067</xm:f>
              <xm:sqref>G2067</xm:sqref>
            </x14:sparkline>
            <x14:sparkline>
              <xm:f>United_States!B2068:B2068</xm:f>
              <xm:sqref>G2068</xm:sqref>
            </x14:sparkline>
            <x14:sparkline>
              <xm:f>United_States!B2069:B2069</xm:f>
              <xm:sqref>G2069</xm:sqref>
            </x14:sparkline>
            <x14:sparkline>
              <xm:f>United_States!B2070:B2070</xm:f>
              <xm:sqref>G2070</xm:sqref>
            </x14:sparkline>
            <x14:sparkline>
              <xm:f>United_States!B2071:B2071</xm:f>
              <xm:sqref>G2071</xm:sqref>
            </x14:sparkline>
            <x14:sparkline>
              <xm:f>United_States!B2072:B2072</xm:f>
              <xm:sqref>G2072</xm:sqref>
            </x14:sparkline>
            <x14:sparkline>
              <xm:f>United_States!B2073:B2073</xm:f>
              <xm:sqref>G2073</xm:sqref>
            </x14:sparkline>
            <x14:sparkline>
              <xm:f>United_States!B2074:B2074</xm:f>
              <xm:sqref>G2074</xm:sqref>
            </x14:sparkline>
            <x14:sparkline>
              <xm:f>United_States!B2075:B2075</xm:f>
              <xm:sqref>G2075</xm:sqref>
            </x14:sparkline>
            <x14:sparkline>
              <xm:f>United_States!B2076:B2076</xm:f>
              <xm:sqref>G2076</xm:sqref>
            </x14:sparkline>
            <x14:sparkline>
              <xm:f>United_States!B2077:B2077</xm:f>
              <xm:sqref>G2077</xm:sqref>
            </x14:sparkline>
            <x14:sparkline>
              <xm:f>United_States!B2078:B2078</xm:f>
              <xm:sqref>G2078</xm:sqref>
            </x14:sparkline>
            <x14:sparkline>
              <xm:f>United_States!B2079:B2079</xm:f>
              <xm:sqref>G2079</xm:sqref>
            </x14:sparkline>
            <x14:sparkline>
              <xm:f>United_States!B2080:B2080</xm:f>
              <xm:sqref>G2080</xm:sqref>
            </x14:sparkline>
            <x14:sparkline>
              <xm:f>United_States!B2081:B2081</xm:f>
              <xm:sqref>G2081</xm:sqref>
            </x14:sparkline>
            <x14:sparkline>
              <xm:f>United_States!B2082:B2082</xm:f>
              <xm:sqref>G2082</xm:sqref>
            </x14:sparkline>
            <x14:sparkline>
              <xm:f>United_States!B2083:B2083</xm:f>
              <xm:sqref>G2083</xm:sqref>
            </x14:sparkline>
            <x14:sparkline>
              <xm:f>United_States!B2084:B2084</xm:f>
              <xm:sqref>G2084</xm:sqref>
            </x14:sparkline>
            <x14:sparkline>
              <xm:f>United_States!B2085:B2085</xm:f>
              <xm:sqref>G2085</xm:sqref>
            </x14:sparkline>
            <x14:sparkline>
              <xm:f>United_States!B2086:B2086</xm:f>
              <xm:sqref>G2086</xm:sqref>
            </x14:sparkline>
            <x14:sparkline>
              <xm:f>United_States!B2087:B2087</xm:f>
              <xm:sqref>G2087</xm:sqref>
            </x14:sparkline>
            <x14:sparkline>
              <xm:f>United_States!B2088:B2088</xm:f>
              <xm:sqref>G2088</xm:sqref>
            </x14:sparkline>
            <x14:sparkline>
              <xm:f>United_States!B2089:B2089</xm:f>
              <xm:sqref>G2089</xm:sqref>
            </x14:sparkline>
            <x14:sparkline>
              <xm:f>United_States!B2090:B2090</xm:f>
              <xm:sqref>G2090</xm:sqref>
            </x14:sparkline>
            <x14:sparkline>
              <xm:f>United_States!B2091:B2091</xm:f>
              <xm:sqref>G2091</xm:sqref>
            </x14:sparkline>
            <x14:sparkline>
              <xm:f>United_States!B2092:B2092</xm:f>
              <xm:sqref>G2092</xm:sqref>
            </x14:sparkline>
            <x14:sparkline>
              <xm:f>United_States!B2093:B2093</xm:f>
              <xm:sqref>G2093</xm:sqref>
            </x14:sparkline>
            <x14:sparkline>
              <xm:f>United_States!B2094:B2094</xm:f>
              <xm:sqref>G2094</xm:sqref>
            </x14:sparkline>
            <x14:sparkline>
              <xm:f>United_States!B2095:B2095</xm:f>
              <xm:sqref>G2095</xm:sqref>
            </x14:sparkline>
            <x14:sparkline>
              <xm:f>United_States!B2096:B2096</xm:f>
              <xm:sqref>G2096</xm:sqref>
            </x14:sparkline>
            <x14:sparkline>
              <xm:f>United_States!B2097:B2097</xm:f>
              <xm:sqref>G2097</xm:sqref>
            </x14:sparkline>
            <x14:sparkline>
              <xm:f>United_States!B2098:B2098</xm:f>
              <xm:sqref>G2098</xm:sqref>
            </x14:sparkline>
            <x14:sparkline>
              <xm:f>United_States!B2099:B2099</xm:f>
              <xm:sqref>G2099</xm:sqref>
            </x14:sparkline>
            <x14:sparkline>
              <xm:f>United_States!B2100:B2100</xm:f>
              <xm:sqref>G2100</xm:sqref>
            </x14:sparkline>
            <x14:sparkline>
              <xm:f>United_States!B2101:B2101</xm:f>
              <xm:sqref>G2101</xm:sqref>
            </x14:sparkline>
            <x14:sparkline>
              <xm:f>United_States!B2102:B2102</xm:f>
              <xm:sqref>G2102</xm:sqref>
            </x14:sparkline>
            <x14:sparkline>
              <xm:f>United_States!B2103:B2103</xm:f>
              <xm:sqref>G2103</xm:sqref>
            </x14:sparkline>
            <x14:sparkline>
              <xm:f>United_States!B2104:B2104</xm:f>
              <xm:sqref>G2104</xm:sqref>
            </x14:sparkline>
            <x14:sparkline>
              <xm:f>United_States!B2105:B2105</xm:f>
              <xm:sqref>G2105</xm:sqref>
            </x14:sparkline>
            <x14:sparkline>
              <xm:f>United_States!B2106:B2106</xm:f>
              <xm:sqref>G2106</xm:sqref>
            </x14:sparkline>
            <x14:sparkline>
              <xm:f>United_States!B2107:B2107</xm:f>
              <xm:sqref>G2107</xm:sqref>
            </x14:sparkline>
            <x14:sparkline>
              <xm:f>United_States!B2108:B2108</xm:f>
              <xm:sqref>G2108</xm:sqref>
            </x14:sparkline>
            <x14:sparkline>
              <xm:f>United_States!B2109:B2109</xm:f>
              <xm:sqref>G2109</xm:sqref>
            </x14:sparkline>
            <x14:sparkline>
              <xm:f>United_States!B2110:B2110</xm:f>
              <xm:sqref>G2110</xm:sqref>
            </x14:sparkline>
            <x14:sparkline>
              <xm:f>United_States!B2111:B2111</xm:f>
              <xm:sqref>G2111</xm:sqref>
            </x14:sparkline>
            <x14:sparkline>
              <xm:f>United_States!B2112:B2112</xm:f>
              <xm:sqref>G2112</xm:sqref>
            </x14:sparkline>
            <x14:sparkline>
              <xm:f>United_States!B2113:B2113</xm:f>
              <xm:sqref>G2113</xm:sqref>
            </x14:sparkline>
            <x14:sparkline>
              <xm:f>United_States!B2114:B2114</xm:f>
              <xm:sqref>G2114</xm:sqref>
            </x14:sparkline>
            <x14:sparkline>
              <xm:f>United_States!B2115:B2115</xm:f>
              <xm:sqref>G2115</xm:sqref>
            </x14:sparkline>
            <x14:sparkline>
              <xm:f>United_States!B2116:B2116</xm:f>
              <xm:sqref>G2116</xm:sqref>
            </x14:sparkline>
            <x14:sparkline>
              <xm:f>United_States!B2117:B2117</xm:f>
              <xm:sqref>G2117</xm:sqref>
            </x14:sparkline>
            <x14:sparkline>
              <xm:f>United_States!B2118:B2118</xm:f>
              <xm:sqref>G2118</xm:sqref>
            </x14:sparkline>
            <x14:sparkline>
              <xm:f>United_States!B2119:B2119</xm:f>
              <xm:sqref>G2119</xm:sqref>
            </x14:sparkline>
            <x14:sparkline>
              <xm:f>United_States!B2120:B2120</xm:f>
              <xm:sqref>G2120</xm:sqref>
            </x14:sparkline>
            <x14:sparkline>
              <xm:f>United_States!B2121:B2121</xm:f>
              <xm:sqref>G2121</xm:sqref>
            </x14:sparkline>
            <x14:sparkline>
              <xm:f>United_States!B2122:B2122</xm:f>
              <xm:sqref>G2122</xm:sqref>
            </x14:sparkline>
            <x14:sparkline>
              <xm:f>United_States!B2123:B2123</xm:f>
              <xm:sqref>G2123</xm:sqref>
            </x14:sparkline>
            <x14:sparkline>
              <xm:f>United_States!B2124:B2124</xm:f>
              <xm:sqref>G2124</xm:sqref>
            </x14:sparkline>
            <x14:sparkline>
              <xm:f>United_States!B2125:B2125</xm:f>
              <xm:sqref>G2125</xm:sqref>
            </x14:sparkline>
            <x14:sparkline>
              <xm:f>United_States!B2126:B2126</xm:f>
              <xm:sqref>G2126</xm:sqref>
            </x14:sparkline>
            <x14:sparkline>
              <xm:f>United_States!B2127:B2127</xm:f>
              <xm:sqref>G2127</xm:sqref>
            </x14:sparkline>
            <x14:sparkline>
              <xm:f>United_States!B2128:B2128</xm:f>
              <xm:sqref>G2128</xm:sqref>
            </x14:sparkline>
            <x14:sparkline>
              <xm:f>United_States!B2129:B2129</xm:f>
              <xm:sqref>G2129</xm:sqref>
            </x14:sparkline>
            <x14:sparkline>
              <xm:f>United_States!B2130:B2130</xm:f>
              <xm:sqref>G2130</xm:sqref>
            </x14:sparkline>
            <x14:sparkline>
              <xm:f>United_States!B2131:B2131</xm:f>
              <xm:sqref>G2131</xm:sqref>
            </x14:sparkline>
            <x14:sparkline>
              <xm:f>United_States!B2132:B2132</xm:f>
              <xm:sqref>G2132</xm:sqref>
            </x14:sparkline>
            <x14:sparkline>
              <xm:f>United_States!B2133:B2133</xm:f>
              <xm:sqref>G2133</xm:sqref>
            </x14:sparkline>
            <x14:sparkline>
              <xm:f>United_States!B2134:B2134</xm:f>
              <xm:sqref>G2134</xm:sqref>
            </x14:sparkline>
            <x14:sparkline>
              <xm:f>United_States!B2135:B2135</xm:f>
              <xm:sqref>G2135</xm:sqref>
            </x14:sparkline>
            <x14:sparkline>
              <xm:f>United_States!B2136:B2136</xm:f>
              <xm:sqref>G2136</xm:sqref>
            </x14:sparkline>
            <x14:sparkline>
              <xm:f>United_States!B2137:B2137</xm:f>
              <xm:sqref>G2137</xm:sqref>
            </x14:sparkline>
            <x14:sparkline>
              <xm:f>United_States!B2138:B2138</xm:f>
              <xm:sqref>G2138</xm:sqref>
            </x14:sparkline>
            <x14:sparkline>
              <xm:f>United_States!B2139:B2139</xm:f>
              <xm:sqref>G2139</xm:sqref>
            </x14:sparkline>
            <x14:sparkline>
              <xm:f>United_States!B2140:B2140</xm:f>
              <xm:sqref>G2140</xm:sqref>
            </x14:sparkline>
            <x14:sparkline>
              <xm:f>United_States!B2141:B2141</xm:f>
              <xm:sqref>G2141</xm:sqref>
            </x14:sparkline>
            <x14:sparkline>
              <xm:f>United_States!B2142:B2142</xm:f>
              <xm:sqref>G2142</xm:sqref>
            </x14:sparkline>
            <x14:sparkline>
              <xm:f>United_States!B2143:B2143</xm:f>
              <xm:sqref>G2143</xm:sqref>
            </x14:sparkline>
            <x14:sparkline>
              <xm:f>United_States!B2144:B2144</xm:f>
              <xm:sqref>G2144</xm:sqref>
            </x14:sparkline>
            <x14:sparkline>
              <xm:f>United_States!B2145:B2145</xm:f>
              <xm:sqref>G2145</xm:sqref>
            </x14:sparkline>
            <x14:sparkline>
              <xm:f>United_States!B2146:B2146</xm:f>
              <xm:sqref>G2146</xm:sqref>
            </x14:sparkline>
            <x14:sparkline>
              <xm:f>United_States!B2147:B2147</xm:f>
              <xm:sqref>G2147</xm:sqref>
            </x14:sparkline>
            <x14:sparkline>
              <xm:f>United_States!B2148:B2148</xm:f>
              <xm:sqref>G2148</xm:sqref>
            </x14:sparkline>
            <x14:sparkline>
              <xm:f>United_States!B2149:B2149</xm:f>
              <xm:sqref>G2149</xm:sqref>
            </x14:sparkline>
            <x14:sparkline>
              <xm:f>United_States!B2150:B2150</xm:f>
              <xm:sqref>G2150</xm:sqref>
            </x14:sparkline>
            <x14:sparkline>
              <xm:f>United_States!B2151:B2151</xm:f>
              <xm:sqref>G2151</xm:sqref>
            </x14:sparkline>
            <x14:sparkline>
              <xm:f>United_States!B2152:B2152</xm:f>
              <xm:sqref>G2152</xm:sqref>
            </x14:sparkline>
            <x14:sparkline>
              <xm:f>United_States!B2153:B2153</xm:f>
              <xm:sqref>G2153</xm:sqref>
            </x14:sparkline>
            <x14:sparkline>
              <xm:f>United_States!B2154:B2154</xm:f>
              <xm:sqref>G2154</xm:sqref>
            </x14:sparkline>
            <x14:sparkline>
              <xm:f>United_States!B2155:B2155</xm:f>
              <xm:sqref>G2155</xm:sqref>
            </x14:sparkline>
            <x14:sparkline>
              <xm:f>United_States!B2156:B2156</xm:f>
              <xm:sqref>G2156</xm:sqref>
            </x14:sparkline>
            <x14:sparkline>
              <xm:f>United_States!B2157:B2157</xm:f>
              <xm:sqref>G2157</xm:sqref>
            </x14:sparkline>
            <x14:sparkline>
              <xm:f>United_States!B2158:B2158</xm:f>
              <xm:sqref>G2158</xm:sqref>
            </x14:sparkline>
            <x14:sparkline>
              <xm:f>United_States!B2159:B2159</xm:f>
              <xm:sqref>G2159</xm:sqref>
            </x14:sparkline>
            <x14:sparkline>
              <xm:f>United_States!B2160:B2160</xm:f>
              <xm:sqref>G2160</xm:sqref>
            </x14:sparkline>
            <x14:sparkline>
              <xm:f>United_States!B2161:B2161</xm:f>
              <xm:sqref>G2161</xm:sqref>
            </x14:sparkline>
            <x14:sparkline>
              <xm:f>United_States!B2162:B2162</xm:f>
              <xm:sqref>G2162</xm:sqref>
            </x14:sparkline>
            <x14:sparkline>
              <xm:f>United_States!B2163:B2163</xm:f>
              <xm:sqref>G2163</xm:sqref>
            </x14:sparkline>
            <x14:sparkline>
              <xm:f>United_States!B2164:B2164</xm:f>
              <xm:sqref>G2164</xm:sqref>
            </x14:sparkline>
            <x14:sparkline>
              <xm:f>United_States!B2165:B2165</xm:f>
              <xm:sqref>G2165</xm:sqref>
            </x14:sparkline>
            <x14:sparkline>
              <xm:f>United_States!B2166:B2166</xm:f>
              <xm:sqref>G2166</xm:sqref>
            </x14:sparkline>
            <x14:sparkline>
              <xm:f>United_States!B2167:B2167</xm:f>
              <xm:sqref>G2167</xm:sqref>
            </x14:sparkline>
            <x14:sparkline>
              <xm:f>United_States!B2168:B2168</xm:f>
              <xm:sqref>G2168</xm:sqref>
            </x14:sparkline>
            <x14:sparkline>
              <xm:f>United_States!B2169:B2169</xm:f>
              <xm:sqref>G2169</xm:sqref>
            </x14:sparkline>
            <x14:sparkline>
              <xm:f>United_States!B2170:B2170</xm:f>
              <xm:sqref>G2170</xm:sqref>
            </x14:sparkline>
            <x14:sparkline>
              <xm:f>United_States!B2171:B2171</xm:f>
              <xm:sqref>G2171</xm:sqref>
            </x14:sparkline>
            <x14:sparkline>
              <xm:f>United_States!B2172:B2172</xm:f>
              <xm:sqref>G2172</xm:sqref>
            </x14:sparkline>
            <x14:sparkline>
              <xm:f>United_States!B2173:B2173</xm:f>
              <xm:sqref>G2173</xm:sqref>
            </x14:sparkline>
            <x14:sparkline>
              <xm:f>United_States!B2174:B2174</xm:f>
              <xm:sqref>G2174</xm:sqref>
            </x14:sparkline>
            <x14:sparkline>
              <xm:f>United_States!B2175:B2175</xm:f>
              <xm:sqref>G2175</xm:sqref>
            </x14:sparkline>
            <x14:sparkline>
              <xm:f>United_States!B2176:B2176</xm:f>
              <xm:sqref>G2176</xm:sqref>
            </x14:sparkline>
            <x14:sparkline>
              <xm:f>United_States!B2177:B2177</xm:f>
              <xm:sqref>G2177</xm:sqref>
            </x14:sparkline>
            <x14:sparkline>
              <xm:f>United_States!B2178:B2178</xm:f>
              <xm:sqref>G2178</xm:sqref>
            </x14:sparkline>
            <x14:sparkline>
              <xm:f>United_States!B2179:B2179</xm:f>
              <xm:sqref>G2179</xm:sqref>
            </x14:sparkline>
            <x14:sparkline>
              <xm:f>United_States!B2180:B2180</xm:f>
              <xm:sqref>G2180</xm:sqref>
            </x14:sparkline>
            <x14:sparkline>
              <xm:f>United_States!B2181:B2181</xm:f>
              <xm:sqref>G2181</xm:sqref>
            </x14:sparkline>
            <x14:sparkline>
              <xm:f>United_States!B2182:B2182</xm:f>
              <xm:sqref>G2182</xm:sqref>
            </x14:sparkline>
            <x14:sparkline>
              <xm:f>United_States!B2183:B2183</xm:f>
              <xm:sqref>G2183</xm:sqref>
            </x14:sparkline>
            <x14:sparkline>
              <xm:f>United_States!B2184:B2184</xm:f>
              <xm:sqref>G2184</xm:sqref>
            </x14:sparkline>
            <x14:sparkline>
              <xm:f>United_States!B2185:B2185</xm:f>
              <xm:sqref>G2185</xm:sqref>
            </x14:sparkline>
            <x14:sparkline>
              <xm:f>United_States!B2186:B2186</xm:f>
              <xm:sqref>G2186</xm:sqref>
            </x14:sparkline>
            <x14:sparkline>
              <xm:f>United_States!B2187:B2187</xm:f>
              <xm:sqref>G2187</xm:sqref>
            </x14:sparkline>
            <x14:sparkline>
              <xm:f>United_States!B2188:B2188</xm:f>
              <xm:sqref>G2188</xm:sqref>
            </x14:sparkline>
            <x14:sparkline>
              <xm:f>United_States!B2189:B2189</xm:f>
              <xm:sqref>G2189</xm:sqref>
            </x14:sparkline>
            <x14:sparkline>
              <xm:f>United_States!B2190:B2190</xm:f>
              <xm:sqref>G2190</xm:sqref>
            </x14:sparkline>
            <x14:sparkline>
              <xm:f>United_States!B2191:B2191</xm:f>
              <xm:sqref>G2191</xm:sqref>
            </x14:sparkline>
            <x14:sparkline>
              <xm:f>United_States!B2192:B2192</xm:f>
              <xm:sqref>G2192</xm:sqref>
            </x14:sparkline>
            <x14:sparkline>
              <xm:f>United_States!B2193:B2193</xm:f>
              <xm:sqref>G2193</xm:sqref>
            </x14:sparkline>
            <x14:sparkline>
              <xm:f>United_States!B2194:B2194</xm:f>
              <xm:sqref>G2194</xm:sqref>
            </x14:sparkline>
            <x14:sparkline>
              <xm:f>United_States!B2195:B2195</xm:f>
              <xm:sqref>G2195</xm:sqref>
            </x14:sparkline>
            <x14:sparkline>
              <xm:f>United_States!B2196:B2196</xm:f>
              <xm:sqref>G2196</xm:sqref>
            </x14:sparkline>
            <x14:sparkline>
              <xm:f>United_States!B2197:B2197</xm:f>
              <xm:sqref>G2197</xm:sqref>
            </x14:sparkline>
            <x14:sparkline>
              <xm:f>United_States!B2198:B2198</xm:f>
              <xm:sqref>G2198</xm:sqref>
            </x14:sparkline>
            <x14:sparkline>
              <xm:f>United_States!B2199:B2199</xm:f>
              <xm:sqref>G2199</xm:sqref>
            </x14:sparkline>
            <x14:sparkline>
              <xm:f>United_States!B2200:B2200</xm:f>
              <xm:sqref>G2200</xm:sqref>
            </x14:sparkline>
            <x14:sparkline>
              <xm:f>United_States!B2201:B2201</xm:f>
              <xm:sqref>G2201</xm:sqref>
            </x14:sparkline>
            <x14:sparkline>
              <xm:f>United_States!B2202:B2202</xm:f>
              <xm:sqref>G2202</xm:sqref>
            </x14:sparkline>
            <x14:sparkline>
              <xm:f>United_States!B2203:B2203</xm:f>
              <xm:sqref>G2203</xm:sqref>
            </x14:sparkline>
            <x14:sparkline>
              <xm:f>United_States!B2204:B2204</xm:f>
              <xm:sqref>G2204</xm:sqref>
            </x14:sparkline>
            <x14:sparkline>
              <xm:f>United_States!B2205:B2205</xm:f>
              <xm:sqref>G2205</xm:sqref>
            </x14:sparkline>
            <x14:sparkline>
              <xm:f>United_States!B2206:B2206</xm:f>
              <xm:sqref>G2206</xm:sqref>
            </x14:sparkline>
            <x14:sparkline>
              <xm:f>United_States!B2207:B2207</xm:f>
              <xm:sqref>G2207</xm:sqref>
            </x14:sparkline>
            <x14:sparkline>
              <xm:f>United_States!B2208:B2208</xm:f>
              <xm:sqref>G2208</xm:sqref>
            </x14:sparkline>
            <x14:sparkline>
              <xm:f>United_States!B2209:B2209</xm:f>
              <xm:sqref>G2209</xm:sqref>
            </x14:sparkline>
            <x14:sparkline>
              <xm:f>United_States!B2210:B2210</xm:f>
              <xm:sqref>G2210</xm:sqref>
            </x14:sparkline>
            <x14:sparkline>
              <xm:f>United_States!B2211:B2211</xm:f>
              <xm:sqref>G2211</xm:sqref>
            </x14:sparkline>
            <x14:sparkline>
              <xm:f>United_States!B2212:B2212</xm:f>
              <xm:sqref>G2212</xm:sqref>
            </x14:sparkline>
            <x14:sparkline>
              <xm:f>United_States!B2213:B2213</xm:f>
              <xm:sqref>G2213</xm:sqref>
            </x14:sparkline>
            <x14:sparkline>
              <xm:f>United_States!B2214:B2214</xm:f>
              <xm:sqref>G2214</xm:sqref>
            </x14:sparkline>
            <x14:sparkline>
              <xm:f>United_States!B2215:B2215</xm:f>
              <xm:sqref>G2215</xm:sqref>
            </x14:sparkline>
            <x14:sparkline>
              <xm:f>United_States!B2216:B2216</xm:f>
              <xm:sqref>G2216</xm:sqref>
            </x14:sparkline>
            <x14:sparkline>
              <xm:f>United_States!B2217:B2217</xm:f>
              <xm:sqref>G2217</xm:sqref>
            </x14:sparkline>
            <x14:sparkline>
              <xm:f>United_States!B2218:B2218</xm:f>
              <xm:sqref>G2218</xm:sqref>
            </x14:sparkline>
            <x14:sparkline>
              <xm:f>United_States!B2219:B2219</xm:f>
              <xm:sqref>G2219</xm:sqref>
            </x14:sparkline>
            <x14:sparkline>
              <xm:f>United_States!B2220:B2220</xm:f>
              <xm:sqref>G2220</xm:sqref>
            </x14:sparkline>
            <x14:sparkline>
              <xm:f>United_States!B2221:B2221</xm:f>
              <xm:sqref>G2221</xm:sqref>
            </x14:sparkline>
            <x14:sparkline>
              <xm:f>United_States!B2222:B2222</xm:f>
              <xm:sqref>G2222</xm:sqref>
            </x14:sparkline>
            <x14:sparkline>
              <xm:f>United_States!B2223:B2223</xm:f>
              <xm:sqref>G2223</xm:sqref>
            </x14:sparkline>
            <x14:sparkline>
              <xm:f>United_States!B2224:B2224</xm:f>
              <xm:sqref>G2224</xm:sqref>
            </x14:sparkline>
            <x14:sparkline>
              <xm:f>United_States!B2225:B2225</xm:f>
              <xm:sqref>G2225</xm:sqref>
            </x14:sparkline>
            <x14:sparkline>
              <xm:f>United_States!B2226:B2226</xm:f>
              <xm:sqref>G2226</xm:sqref>
            </x14:sparkline>
            <x14:sparkline>
              <xm:f>United_States!B2227:B2227</xm:f>
              <xm:sqref>G2227</xm:sqref>
            </x14:sparkline>
            <x14:sparkline>
              <xm:f>United_States!B2228:B2228</xm:f>
              <xm:sqref>G2228</xm:sqref>
            </x14:sparkline>
            <x14:sparkline>
              <xm:f>United_States!B2229:B2229</xm:f>
              <xm:sqref>G2229</xm:sqref>
            </x14:sparkline>
            <x14:sparkline>
              <xm:f>United_States!B2230:B2230</xm:f>
              <xm:sqref>G2230</xm:sqref>
            </x14:sparkline>
            <x14:sparkline>
              <xm:f>United_States!B2231:B2231</xm:f>
              <xm:sqref>G2231</xm:sqref>
            </x14:sparkline>
            <x14:sparkline>
              <xm:f>United_States!B2232:B2232</xm:f>
              <xm:sqref>G2232</xm:sqref>
            </x14:sparkline>
            <x14:sparkline>
              <xm:f>United_States!B2233:B2233</xm:f>
              <xm:sqref>G2233</xm:sqref>
            </x14:sparkline>
            <x14:sparkline>
              <xm:f>United_States!B2234:B2234</xm:f>
              <xm:sqref>G2234</xm:sqref>
            </x14:sparkline>
            <x14:sparkline>
              <xm:f>United_States!B2235:B2235</xm:f>
              <xm:sqref>G2235</xm:sqref>
            </x14:sparkline>
            <x14:sparkline>
              <xm:f>United_States!B2236:B2236</xm:f>
              <xm:sqref>G2236</xm:sqref>
            </x14:sparkline>
            <x14:sparkline>
              <xm:f>United_States!B2237:B2237</xm:f>
              <xm:sqref>G2237</xm:sqref>
            </x14:sparkline>
            <x14:sparkline>
              <xm:f>United_States!B2238:B2238</xm:f>
              <xm:sqref>G2238</xm:sqref>
            </x14:sparkline>
            <x14:sparkline>
              <xm:f>United_States!B2239:B2239</xm:f>
              <xm:sqref>G2239</xm:sqref>
            </x14:sparkline>
            <x14:sparkline>
              <xm:f>United_States!B2240:B2240</xm:f>
              <xm:sqref>G2240</xm:sqref>
            </x14:sparkline>
            <x14:sparkline>
              <xm:f>United_States!B2241:B2241</xm:f>
              <xm:sqref>G2241</xm:sqref>
            </x14:sparkline>
            <x14:sparkline>
              <xm:f>United_States!B2242:B2242</xm:f>
              <xm:sqref>G2242</xm:sqref>
            </x14:sparkline>
            <x14:sparkline>
              <xm:f>United_States!B2243:B2243</xm:f>
              <xm:sqref>G2243</xm:sqref>
            </x14:sparkline>
            <x14:sparkline>
              <xm:f>United_States!B2244:B2244</xm:f>
              <xm:sqref>G2244</xm:sqref>
            </x14:sparkline>
            <x14:sparkline>
              <xm:f>United_States!B2245:B2245</xm:f>
              <xm:sqref>G2245</xm:sqref>
            </x14:sparkline>
            <x14:sparkline>
              <xm:f>United_States!B2246:B2246</xm:f>
              <xm:sqref>G2246</xm:sqref>
            </x14:sparkline>
            <x14:sparkline>
              <xm:f>United_States!B2247:B2247</xm:f>
              <xm:sqref>G2247</xm:sqref>
            </x14:sparkline>
            <x14:sparkline>
              <xm:f>United_States!B2248:B2248</xm:f>
              <xm:sqref>G2248</xm:sqref>
            </x14:sparkline>
            <x14:sparkline>
              <xm:f>United_States!B2249:B2249</xm:f>
              <xm:sqref>G2249</xm:sqref>
            </x14:sparkline>
            <x14:sparkline>
              <xm:f>United_States!B2250:B2250</xm:f>
              <xm:sqref>G2250</xm:sqref>
            </x14:sparkline>
            <x14:sparkline>
              <xm:f>United_States!B2251:B2251</xm:f>
              <xm:sqref>G2251</xm:sqref>
            </x14:sparkline>
            <x14:sparkline>
              <xm:f>United_States!B2252:B2252</xm:f>
              <xm:sqref>G2252</xm:sqref>
            </x14:sparkline>
            <x14:sparkline>
              <xm:f>United_States!B2253:B2253</xm:f>
              <xm:sqref>G2253</xm:sqref>
            </x14:sparkline>
            <x14:sparkline>
              <xm:f>United_States!B2254:B2254</xm:f>
              <xm:sqref>G2254</xm:sqref>
            </x14:sparkline>
            <x14:sparkline>
              <xm:f>United_States!B2255:B2255</xm:f>
              <xm:sqref>G2255</xm:sqref>
            </x14:sparkline>
            <x14:sparkline>
              <xm:f>United_States!B2256:B2256</xm:f>
              <xm:sqref>G2256</xm:sqref>
            </x14:sparkline>
            <x14:sparkline>
              <xm:f>United_States!B2257:B2257</xm:f>
              <xm:sqref>G2257</xm:sqref>
            </x14:sparkline>
            <x14:sparkline>
              <xm:f>United_States!B2258:B2258</xm:f>
              <xm:sqref>G2258</xm:sqref>
            </x14:sparkline>
            <x14:sparkline>
              <xm:f>United_States!B2259:B2259</xm:f>
              <xm:sqref>G2259</xm:sqref>
            </x14:sparkline>
            <x14:sparkline>
              <xm:f>United_States!B2260:B2260</xm:f>
              <xm:sqref>G2260</xm:sqref>
            </x14:sparkline>
            <x14:sparkline>
              <xm:f>United_States!B2261:B2261</xm:f>
              <xm:sqref>G2261</xm:sqref>
            </x14:sparkline>
            <x14:sparkline>
              <xm:f>United_States!B2262:B2262</xm:f>
              <xm:sqref>G2262</xm:sqref>
            </x14:sparkline>
            <x14:sparkline>
              <xm:f>United_States!B2263:B2263</xm:f>
              <xm:sqref>G2263</xm:sqref>
            </x14:sparkline>
            <x14:sparkline>
              <xm:f>United_States!B2264:B2264</xm:f>
              <xm:sqref>G2264</xm:sqref>
            </x14:sparkline>
            <x14:sparkline>
              <xm:f>United_States!B2265:B2265</xm:f>
              <xm:sqref>G2265</xm:sqref>
            </x14:sparkline>
            <x14:sparkline>
              <xm:f>United_States!B2266:B2266</xm:f>
              <xm:sqref>G2266</xm:sqref>
            </x14:sparkline>
            <x14:sparkline>
              <xm:f>United_States!B2267:B2267</xm:f>
              <xm:sqref>G2267</xm:sqref>
            </x14:sparkline>
            <x14:sparkline>
              <xm:f>United_States!B2268:B2268</xm:f>
              <xm:sqref>G2268</xm:sqref>
            </x14:sparkline>
            <x14:sparkline>
              <xm:f>United_States!B2269:B2269</xm:f>
              <xm:sqref>G2269</xm:sqref>
            </x14:sparkline>
            <x14:sparkline>
              <xm:f>United_States!B2270:B2270</xm:f>
              <xm:sqref>G2270</xm:sqref>
            </x14:sparkline>
            <x14:sparkline>
              <xm:f>United_States!B2271:B2271</xm:f>
              <xm:sqref>G2271</xm:sqref>
            </x14:sparkline>
            <x14:sparkline>
              <xm:f>United_States!B2272:B2272</xm:f>
              <xm:sqref>G2272</xm:sqref>
            </x14:sparkline>
            <x14:sparkline>
              <xm:f>United_States!B2273:B2273</xm:f>
              <xm:sqref>G2273</xm:sqref>
            </x14:sparkline>
            <x14:sparkline>
              <xm:f>United_States!B2274:B2274</xm:f>
              <xm:sqref>G2274</xm:sqref>
            </x14:sparkline>
            <x14:sparkline>
              <xm:f>United_States!B2275:B2275</xm:f>
              <xm:sqref>G2275</xm:sqref>
            </x14:sparkline>
            <x14:sparkline>
              <xm:f>United_States!B2276:B2276</xm:f>
              <xm:sqref>G2276</xm:sqref>
            </x14:sparkline>
            <x14:sparkline>
              <xm:f>United_States!B2277:B2277</xm:f>
              <xm:sqref>G2277</xm:sqref>
            </x14:sparkline>
            <x14:sparkline>
              <xm:f>United_States!B2278:B2278</xm:f>
              <xm:sqref>G2278</xm:sqref>
            </x14:sparkline>
            <x14:sparkline>
              <xm:f>United_States!B2279:B2279</xm:f>
              <xm:sqref>G2279</xm:sqref>
            </x14:sparkline>
            <x14:sparkline>
              <xm:f>United_States!B2280:B2280</xm:f>
              <xm:sqref>G2280</xm:sqref>
            </x14:sparkline>
            <x14:sparkline>
              <xm:f>United_States!B2281:B2281</xm:f>
              <xm:sqref>G2281</xm:sqref>
            </x14:sparkline>
            <x14:sparkline>
              <xm:f>United_States!B2282:B2282</xm:f>
              <xm:sqref>G2282</xm:sqref>
            </x14:sparkline>
            <x14:sparkline>
              <xm:f>United_States!B2283:B2283</xm:f>
              <xm:sqref>G2283</xm:sqref>
            </x14:sparkline>
            <x14:sparkline>
              <xm:f>United_States!B2284:B2284</xm:f>
              <xm:sqref>G2284</xm:sqref>
            </x14:sparkline>
            <x14:sparkline>
              <xm:f>United_States!B2285:B2285</xm:f>
              <xm:sqref>G2285</xm:sqref>
            </x14:sparkline>
            <x14:sparkline>
              <xm:f>United_States!B2286:B2286</xm:f>
              <xm:sqref>G2286</xm:sqref>
            </x14:sparkline>
            <x14:sparkline>
              <xm:f>United_States!B2287:B2287</xm:f>
              <xm:sqref>G2287</xm:sqref>
            </x14:sparkline>
            <x14:sparkline>
              <xm:f>United_States!B2288:B2288</xm:f>
              <xm:sqref>G2288</xm:sqref>
            </x14:sparkline>
            <x14:sparkline>
              <xm:f>United_States!B2289:B2289</xm:f>
              <xm:sqref>G2289</xm:sqref>
            </x14:sparkline>
            <x14:sparkline>
              <xm:f>United_States!B2290:B2290</xm:f>
              <xm:sqref>G2290</xm:sqref>
            </x14:sparkline>
            <x14:sparkline>
              <xm:f>United_States!B2291:B2291</xm:f>
              <xm:sqref>G2291</xm:sqref>
            </x14:sparkline>
            <x14:sparkline>
              <xm:f>United_States!B2292:B2292</xm:f>
              <xm:sqref>G2292</xm:sqref>
            </x14:sparkline>
            <x14:sparkline>
              <xm:f>United_States!B2293:B2293</xm:f>
              <xm:sqref>G2293</xm:sqref>
            </x14:sparkline>
            <x14:sparkline>
              <xm:f>United_States!B2294:B2294</xm:f>
              <xm:sqref>G2294</xm:sqref>
            </x14:sparkline>
            <x14:sparkline>
              <xm:f>United_States!B2295:B2295</xm:f>
              <xm:sqref>G2295</xm:sqref>
            </x14:sparkline>
            <x14:sparkline>
              <xm:f>United_States!B2296:B2296</xm:f>
              <xm:sqref>G2296</xm:sqref>
            </x14:sparkline>
            <x14:sparkline>
              <xm:f>United_States!B2297:B2297</xm:f>
              <xm:sqref>G2297</xm:sqref>
            </x14:sparkline>
            <x14:sparkline>
              <xm:f>United_States!B2298:B2298</xm:f>
              <xm:sqref>G2298</xm:sqref>
            </x14:sparkline>
            <x14:sparkline>
              <xm:f>United_States!B2299:B2299</xm:f>
              <xm:sqref>G2299</xm:sqref>
            </x14:sparkline>
            <x14:sparkline>
              <xm:f>United_States!B2300:B2300</xm:f>
              <xm:sqref>G2300</xm:sqref>
            </x14:sparkline>
            <x14:sparkline>
              <xm:f>United_States!B2301:B2301</xm:f>
              <xm:sqref>G2301</xm:sqref>
            </x14:sparkline>
            <x14:sparkline>
              <xm:f>United_States!B2302:B2302</xm:f>
              <xm:sqref>G2302</xm:sqref>
            </x14:sparkline>
            <x14:sparkline>
              <xm:f>United_States!B2303:B2303</xm:f>
              <xm:sqref>G2303</xm:sqref>
            </x14:sparkline>
            <x14:sparkline>
              <xm:f>United_States!B2304:B2304</xm:f>
              <xm:sqref>G2304</xm:sqref>
            </x14:sparkline>
            <x14:sparkline>
              <xm:f>United_States!B2305:B2305</xm:f>
              <xm:sqref>G2305</xm:sqref>
            </x14:sparkline>
            <x14:sparkline>
              <xm:f>United_States!B2306:B2306</xm:f>
              <xm:sqref>G2306</xm:sqref>
            </x14:sparkline>
            <x14:sparkline>
              <xm:f>United_States!B2307:B2307</xm:f>
              <xm:sqref>G2307</xm:sqref>
            </x14:sparkline>
            <x14:sparkline>
              <xm:f>United_States!B2308:B2308</xm:f>
              <xm:sqref>G2308</xm:sqref>
            </x14:sparkline>
            <x14:sparkline>
              <xm:f>United_States!B2309:B2309</xm:f>
              <xm:sqref>G2309</xm:sqref>
            </x14:sparkline>
            <x14:sparkline>
              <xm:f>United_States!B2310:B2310</xm:f>
              <xm:sqref>G2310</xm:sqref>
            </x14:sparkline>
            <x14:sparkline>
              <xm:f>United_States!B2311:B2311</xm:f>
              <xm:sqref>G2311</xm:sqref>
            </x14:sparkline>
            <x14:sparkline>
              <xm:f>United_States!B2312:B2312</xm:f>
              <xm:sqref>G2312</xm:sqref>
            </x14:sparkline>
            <x14:sparkline>
              <xm:f>United_States!B2313:B2313</xm:f>
              <xm:sqref>G2313</xm:sqref>
            </x14:sparkline>
            <x14:sparkline>
              <xm:f>United_States!B2314:B2314</xm:f>
              <xm:sqref>G2314</xm:sqref>
            </x14:sparkline>
            <x14:sparkline>
              <xm:f>United_States!B2315:B2315</xm:f>
              <xm:sqref>G2315</xm:sqref>
            </x14:sparkline>
            <x14:sparkline>
              <xm:f>United_States!B2316:B2316</xm:f>
              <xm:sqref>G2316</xm:sqref>
            </x14:sparkline>
            <x14:sparkline>
              <xm:f>United_States!B2317:B2317</xm:f>
              <xm:sqref>G2317</xm:sqref>
            </x14:sparkline>
            <x14:sparkline>
              <xm:f>United_States!B2318:B2318</xm:f>
              <xm:sqref>G2318</xm:sqref>
            </x14:sparkline>
            <x14:sparkline>
              <xm:f>United_States!B2319:B2319</xm:f>
              <xm:sqref>G2319</xm:sqref>
            </x14:sparkline>
            <x14:sparkline>
              <xm:f>United_States!B2320:B2320</xm:f>
              <xm:sqref>G2320</xm:sqref>
            </x14:sparkline>
            <x14:sparkline>
              <xm:f>United_States!B2321:B2321</xm:f>
              <xm:sqref>G2321</xm:sqref>
            </x14:sparkline>
            <x14:sparkline>
              <xm:f>United_States!B2322:B2322</xm:f>
              <xm:sqref>G2322</xm:sqref>
            </x14:sparkline>
            <x14:sparkline>
              <xm:f>United_States!B2323:B2323</xm:f>
              <xm:sqref>G2323</xm:sqref>
            </x14:sparkline>
            <x14:sparkline>
              <xm:f>United_States!B2324:B2324</xm:f>
              <xm:sqref>G2324</xm:sqref>
            </x14:sparkline>
            <x14:sparkline>
              <xm:f>United_States!B2325:B2325</xm:f>
              <xm:sqref>G2325</xm:sqref>
            </x14:sparkline>
            <x14:sparkline>
              <xm:f>United_States!B2326:B2326</xm:f>
              <xm:sqref>G2326</xm:sqref>
            </x14:sparkline>
            <x14:sparkline>
              <xm:f>United_States!B2327:B2327</xm:f>
              <xm:sqref>G2327</xm:sqref>
            </x14:sparkline>
            <x14:sparkline>
              <xm:f>United_States!B2328:B2328</xm:f>
              <xm:sqref>G2328</xm:sqref>
            </x14:sparkline>
            <x14:sparkline>
              <xm:f>United_States!B2329:B2329</xm:f>
              <xm:sqref>G2329</xm:sqref>
            </x14:sparkline>
            <x14:sparkline>
              <xm:f>United_States!B2330:B2330</xm:f>
              <xm:sqref>G2330</xm:sqref>
            </x14:sparkline>
            <x14:sparkline>
              <xm:f>United_States!B2331:B2331</xm:f>
              <xm:sqref>G2331</xm:sqref>
            </x14:sparkline>
            <x14:sparkline>
              <xm:f>United_States!B2332:B2332</xm:f>
              <xm:sqref>G2332</xm:sqref>
            </x14:sparkline>
            <x14:sparkline>
              <xm:f>United_States!B2333:B2333</xm:f>
              <xm:sqref>G2333</xm:sqref>
            </x14:sparkline>
            <x14:sparkline>
              <xm:f>United_States!B2334:B2334</xm:f>
              <xm:sqref>G2334</xm:sqref>
            </x14:sparkline>
            <x14:sparkline>
              <xm:f>United_States!B2335:B2335</xm:f>
              <xm:sqref>G2335</xm:sqref>
            </x14:sparkline>
            <x14:sparkline>
              <xm:f>United_States!B2336:B2336</xm:f>
              <xm:sqref>G2336</xm:sqref>
            </x14:sparkline>
            <x14:sparkline>
              <xm:f>United_States!B2337:B2337</xm:f>
              <xm:sqref>G2337</xm:sqref>
            </x14:sparkline>
            <x14:sparkline>
              <xm:f>United_States!B2338:B2338</xm:f>
              <xm:sqref>G2338</xm:sqref>
            </x14:sparkline>
            <x14:sparkline>
              <xm:f>United_States!B2339:B2339</xm:f>
              <xm:sqref>G2339</xm:sqref>
            </x14:sparkline>
            <x14:sparkline>
              <xm:f>United_States!B2340:B2340</xm:f>
              <xm:sqref>G2340</xm:sqref>
            </x14:sparkline>
            <x14:sparkline>
              <xm:f>United_States!B2341:B2341</xm:f>
              <xm:sqref>G2341</xm:sqref>
            </x14:sparkline>
            <x14:sparkline>
              <xm:f>United_States!B2342:B2342</xm:f>
              <xm:sqref>G2342</xm:sqref>
            </x14:sparkline>
            <x14:sparkline>
              <xm:f>United_States!B2343:B2343</xm:f>
              <xm:sqref>G2343</xm:sqref>
            </x14:sparkline>
            <x14:sparkline>
              <xm:f>United_States!B2344:B2344</xm:f>
              <xm:sqref>G2344</xm:sqref>
            </x14:sparkline>
            <x14:sparkline>
              <xm:f>United_States!B2345:B2345</xm:f>
              <xm:sqref>G2345</xm:sqref>
            </x14:sparkline>
            <x14:sparkline>
              <xm:f>United_States!B2346:B2346</xm:f>
              <xm:sqref>G2346</xm:sqref>
            </x14:sparkline>
            <x14:sparkline>
              <xm:f>United_States!B2347:B2347</xm:f>
              <xm:sqref>G2347</xm:sqref>
            </x14:sparkline>
            <x14:sparkline>
              <xm:f>United_States!B2348:B2348</xm:f>
              <xm:sqref>G2348</xm:sqref>
            </x14:sparkline>
            <x14:sparkline>
              <xm:f>United_States!B2349:B2349</xm:f>
              <xm:sqref>G2349</xm:sqref>
            </x14:sparkline>
            <x14:sparkline>
              <xm:f>United_States!B2350:B2350</xm:f>
              <xm:sqref>G2350</xm:sqref>
            </x14:sparkline>
            <x14:sparkline>
              <xm:f>United_States!B2351:B2351</xm:f>
              <xm:sqref>G2351</xm:sqref>
            </x14:sparkline>
            <x14:sparkline>
              <xm:f>United_States!B2352:B2352</xm:f>
              <xm:sqref>G2352</xm:sqref>
            </x14:sparkline>
            <x14:sparkline>
              <xm:f>United_States!B2353:B2353</xm:f>
              <xm:sqref>G2353</xm:sqref>
            </x14:sparkline>
            <x14:sparkline>
              <xm:f>United_States!B2354:B2354</xm:f>
              <xm:sqref>G2354</xm:sqref>
            </x14:sparkline>
            <x14:sparkline>
              <xm:f>United_States!B2355:B2355</xm:f>
              <xm:sqref>G2355</xm:sqref>
            </x14:sparkline>
            <x14:sparkline>
              <xm:f>United_States!B2356:B2356</xm:f>
              <xm:sqref>G2356</xm:sqref>
            </x14:sparkline>
            <x14:sparkline>
              <xm:f>United_States!B2357:B2357</xm:f>
              <xm:sqref>G2357</xm:sqref>
            </x14:sparkline>
            <x14:sparkline>
              <xm:f>United_States!B2358:B2358</xm:f>
              <xm:sqref>G2358</xm:sqref>
            </x14:sparkline>
            <x14:sparkline>
              <xm:f>United_States!B2359:B2359</xm:f>
              <xm:sqref>G2359</xm:sqref>
            </x14:sparkline>
            <x14:sparkline>
              <xm:f>United_States!B2360:B2360</xm:f>
              <xm:sqref>G2360</xm:sqref>
            </x14:sparkline>
            <x14:sparkline>
              <xm:f>United_States!B2361:B2361</xm:f>
              <xm:sqref>G2361</xm:sqref>
            </x14:sparkline>
            <x14:sparkline>
              <xm:f>United_States!B2362:B2362</xm:f>
              <xm:sqref>G2362</xm:sqref>
            </x14:sparkline>
            <x14:sparkline>
              <xm:f>United_States!B2363:B2363</xm:f>
              <xm:sqref>G2363</xm:sqref>
            </x14:sparkline>
            <x14:sparkline>
              <xm:f>United_States!B2364:B2364</xm:f>
              <xm:sqref>G2364</xm:sqref>
            </x14:sparkline>
            <x14:sparkline>
              <xm:f>United_States!B2365:B2365</xm:f>
              <xm:sqref>G2365</xm:sqref>
            </x14:sparkline>
            <x14:sparkline>
              <xm:f>United_States!B2366:B2366</xm:f>
              <xm:sqref>G2366</xm:sqref>
            </x14:sparkline>
            <x14:sparkline>
              <xm:f>United_States!B2367:B2367</xm:f>
              <xm:sqref>G2367</xm:sqref>
            </x14:sparkline>
            <x14:sparkline>
              <xm:f>United_States!B2368:B2368</xm:f>
              <xm:sqref>G2368</xm:sqref>
            </x14:sparkline>
            <x14:sparkline>
              <xm:f>United_States!B2369:B2369</xm:f>
              <xm:sqref>G2369</xm:sqref>
            </x14:sparkline>
            <x14:sparkline>
              <xm:f>United_States!B2370:B2370</xm:f>
              <xm:sqref>G2370</xm:sqref>
            </x14:sparkline>
            <x14:sparkline>
              <xm:f>United_States!B2371:B2371</xm:f>
              <xm:sqref>G2371</xm:sqref>
            </x14:sparkline>
            <x14:sparkline>
              <xm:f>United_States!B2372:B2372</xm:f>
              <xm:sqref>G2372</xm:sqref>
            </x14:sparkline>
            <x14:sparkline>
              <xm:f>United_States!B2373:B2373</xm:f>
              <xm:sqref>G2373</xm:sqref>
            </x14:sparkline>
            <x14:sparkline>
              <xm:f>United_States!B2374:B2374</xm:f>
              <xm:sqref>G2374</xm:sqref>
            </x14:sparkline>
            <x14:sparkline>
              <xm:f>United_States!B2375:B2375</xm:f>
              <xm:sqref>G2375</xm:sqref>
            </x14:sparkline>
            <x14:sparkline>
              <xm:f>United_States!B2376:B2376</xm:f>
              <xm:sqref>G2376</xm:sqref>
            </x14:sparkline>
            <x14:sparkline>
              <xm:f>United_States!B2377:B2377</xm:f>
              <xm:sqref>G2377</xm:sqref>
            </x14:sparkline>
            <x14:sparkline>
              <xm:f>United_States!B2378:B2378</xm:f>
              <xm:sqref>G2378</xm:sqref>
            </x14:sparkline>
            <x14:sparkline>
              <xm:f>United_States!B2379:B2379</xm:f>
              <xm:sqref>G2379</xm:sqref>
            </x14:sparkline>
            <x14:sparkline>
              <xm:f>United_States!B2380:B2380</xm:f>
              <xm:sqref>G2380</xm:sqref>
            </x14:sparkline>
            <x14:sparkline>
              <xm:f>United_States!B2381:B2381</xm:f>
              <xm:sqref>G2381</xm:sqref>
            </x14:sparkline>
            <x14:sparkline>
              <xm:f>United_States!B2382:B2382</xm:f>
              <xm:sqref>G2382</xm:sqref>
            </x14:sparkline>
            <x14:sparkline>
              <xm:f>United_States!B2383:B2383</xm:f>
              <xm:sqref>G2383</xm:sqref>
            </x14:sparkline>
            <x14:sparkline>
              <xm:f>United_States!B2384:B2384</xm:f>
              <xm:sqref>G2384</xm:sqref>
            </x14:sparkline>
            <x14:sparkline>
              <xm:f>United_States!B2385:B2385</xm:f>
              <xm:sqref>G2385</xm:sqref>
            </x14:sparkline>
            <x14:sparkline>
              <xm:f>United_States!B2386:B2386</xm:f>
              <xm:sqref>G2386</xm:sqref>
            </x14:sparkline>
            <x14:sparkline>
              <xm:f>United_States!B2387:B2387</xm:f>
              <xm:sqref>G2387</xm:sqref>
            </x14:sparkline>
            <x14:sparkline>
              <xm:f>United_States!B2388:B2388</xm:f>
              <xm:sqref>G2388</xm:sqref>
            </x14:sparkline>
            <x14:sparkline>
              <xm:f>United_States!B2389:B2389</xm:f>
              <xm:sqref>G2389</xm:sqref>
            </x14:sparkline>
            <x14:sparkline>
              <xm:f>United_States!B2390:B2390</xm:f>
              <xm:sqref>G2390</xm:sqref>
            </x14:sparkline>
            <x14:sparkline>
              <xm:f>United_States!B2391:B2391</xm:f>
              <xm:sqref>G2391</xm:sqref>
            </x14:sparkline>
            <x14:sparkline>
              <xm:f>United_States!B2392:B2392</xm:f>
              <xm:sqref>G2392</xm:sqref>
            </x14:sparkline>
            <x14:sparkline>
              <xm:f>United_States!B2393:B2393</xm:f>
              <xm:sqref>G2393</xm:sqref>
            </x14:sparkline>
            <x14:sparkline>
              <xm:f>United_States!B2394:B2394</xm:f>
              <xm:sqref>G2394</xm:sqref>
            </x14:sparkline>
            <x14:sparkline>
              <xm:f>United_States!B2395:B2395</xm:f>
              <xm:sqref>G2395</xm:sqref>
            </x14:sparkline>
            <x14:sparkline>
              <xm:f>United_States!B2396:B2396</xm:f>
              <xm:sqref>G2396</xm:sqref>
            </x14:sparkline>
            <x14:sparkline>
              <xm:f>United_States!B2397:B2397</xm:f>
              <xm:sqref>G2397</xm:sqref>
            </x14:sparkline>
            <x14:sparkline>
              <xm:f>United_States!B2398:B2398</xm:f>
              <xm:sqref>G2398</xm:sqref>
            </x14:sparkline>
            <x14:sparkline>
              <xm:f>United_States!B2399:B2399</xm:f>
              <xm:sqref>G2399</xm:sqref>
            </x14:sparkline>
            <x14:sparkline>
              <xm:f>United_States!B2400:B2400</xm:f>
              <xm:sqref>G2400</xm:sqref>
            </x14:sparkline>
            <x14:sparkline>
              <xm:f>United_States!B2401:B2401</xm:f>
              <xm:sqref>G2401</xm:sqref>
            </x14:sparkline>
            <x14:sparkline>
              <xm:f>United_States!B2402:B2402</xm:f>
              <xm:sqref>G2402</xm:sqref>
            </x14:sparkline>
            <x14:sparkline>
              <xm:f>United_States!B2403:B2403</xm:f>
              <xm:sqref>G2403</xm:sqref>
            </x14:sparkline>
            <x14:sparkline>
              <xm:f>United_States!B2404:B2404</xm:f>
              <xm:sqref>G2404</xm:sqref>
            </x14:sparkline>
            <x14:sparkline>
              <xm:f>United_States!B2405:B2405</xm:f>
              <xm:sqref>G2405</xm:sqref>
            </x14:sparkline>
            <x14:sparkline>
              <xm:f>United_States!B2406:B2406</xm:f>
              <xm:sqref>G2406</xm:sqref>
            </x14:sparkline>
            <x14:sparkline>
              <xm:f>United_States!B2407:B2407</xm:f>
              <xm:sqref>G2407</xm:sqref>
            </x14:sparkline>
            <x14:sparkline>
              <xm:f>United_States!B2408:B2408</xm:f>
              <xm:sqref>G2408</xm:sqref>
            </x14:sparkline>
            <x14:sparkline>
              <xm:f>United_States!B2409:B2409</xm:f>
              <xm:sqref>G2409</xm:sqref>
            </x14:sparkline>
            <x14:sparkline>
              <xm:f>United_States!B2410:B2410</xm:f>
              <xm:sqref>G2410</xm:sqref>
            </x14:sparkline>
            <x14:sparkline>
              <xm:f>United_States!B2411:B2411</xm:f>
              <xm:sqref>G2411</xm:sqref>
            </x14:sparkline>
            <x14:sparkline>
              <xm:f>United_States!B2412:B2412</xm:f>
              <xm:sqref>G2412</xm:sqref>
            </x14:sparkline>
            <x14:sparkline>
              <xm:f>United_States!B2413:B2413</xm:f>
              <xm:sqref>G2413</xm:sqref>
            </x14:sparkline>
            <x14:sparkline>
              <xm:f>United_States!B2414:B2414</xm:f>
              <xm:sqref>G2414</xm:sqref>
            </x14:sparkline>
            <x14:sparkline>
              <xm:f>United_States!B2415:B2415</xm:f>
              <xm:sqref>G2415</xm:sqref>
            </x14:sparkline>
            <x14:sparkline>
              <xm:f>United_States!B2416:B2416</xm:f>
              <xm:sqref>G2416</xm:sqref>
            </x14:sparkline>
            <x14:sparkline>
              <xm:f>United_States!B2417:B2417</xm:f>
              <xm:sqref>G2417</xm:sqref>
            </x14:sparkline>
            <x14:sparkline>
              <xm:f>United_States!B2418:B2418</xm:f>
              <xm:sqref>G2418</xm:sqref>
            </x14:sparkline>
            <x14:sparkline>
              <xm:f>United_States!B2419:B2419</xm:f>
              <xm:sqref>G2419</xm:sqref>
            </x14:sparkline>
            <x14:sparkline>
              <xm:f>United_States!B2420:B2420</xm:f>
              <xm:sqref>G2420</xm:sqref>
            </x14:sparkline>
            <x14:sparkline>
              <xm:f>United_States!B2421:B2421</xm:f>
              <xm:sqref>G2421</xm:sqref>
            </x14:sparkline>
            <x14:sparkline>
              <xm:f>United_States!B2422:B2422</xm:f>
              <xm:sqref>G2422</xm:sqref>
            </x14:sparkline>
            <x14:sparkline>
              <xm:f>United_States!B2423:B2423</xm:f>
              <xm:sqref>G2423</xm:sqref>
            </x14:sparkline>
            <x14:sparkline>
              <xm:f>United_States!B2424:B2424</xm:f>
              <xm:sqref>G2424</xm:sqref>
            </x14:sparkline>
            <x14:sparkline>
              <xm:f>United_States!B2425:B2425</xm:f>
              <xm:sqref>G2425</xm:sqref>
            </x14:sparkline>
            <x14:sparkline>
              <xm:f>United_States!B2426:B2426</xm:f>
              <xm:sqref>G2426</xm:sqref>
            </x14:sparkline>
            <x14:sparkline>
              <xm:f>United_States!B2427:B2427</xm:f>
              <xm:sqref>G2427</xm:sqref>
            </x14:sparkline>
            <x14:sparkline>
              <xm:f>United_States!B2428:B2428</xm:f>
              <xm:sqref>G2428</xm:sqref>
            </x14:sparkline>
            <x14:sparkline>
              <xm:f>United_States!B2429:B2429</xm:f>
              <xm:sqref>G2429</xm:sqref>
            </x14:sparkline>
            <x14:sparkline>
              <xm:f>United_States!B2430:B2430</xm:f>
              <xm:sqref>G2430</xm:sqref>
            </x14:sparkline>
            <x14:sparkline>
              <xm:f>United_States!B2431:B2431</xm:f>
              <xm:sqref>G2431</xm:sqref>
            </x14:sparkline>
            <x14:sparkline>
              <xm:f>United_States!B2432:B2432</xm:f>
              <xm:sqref>G2432</xm:sqref>
            </x14:sparkline>
            <x14:sparkline>
              <xm:f>United_States!B2433:B2433</xm:f>
              <xm:sqref>G2433</xm:sqref>
            </x14:sparkline>
            <x14:sparkline>
              <xm:f>United_States!B2434:B2434</xm:f>
              <xm:sqref>G2434</xm:sqref>
            </x14:sparkline>
            <x14:sparkline>
              <xm:f>United_States!B2435:B2435</xm:f>
              <xm:sqref>G2435</xm:sqref>
            </x14:sparkline>
            <x14:sparkline>
              <xm:f>United_States!B2436:B2436</xm:f>
              <xm:sqref>G2436</xm:sqref>
            </x14:sparkline>
            <x14:sparkline>
              <xm:f>United_States!B2437:B2437</xm:f>
              <xm:sqref>G2437</xm:sqref>
            </x14:sparkline>
            <x14:sparkline>
              <xm:f>United_States!B2438:B2438</xm:f>
              <xm:sqref>G2438</xm:sqref>
            </x14:sparkline>
            <x14:sparkline>
              <xm:f>United_States!B2439:B2439</xm:f>
              <xm:sqref>G2439</xm:sqref>
            </x14:sparkline>
            <x14:sparkline>
              <xm:f>United_States!B2440:B2440</xm:f>
              <xm:sqref>G2440</xm:sqref>
            </x14:sparkline>
            <x14:sparkline>
              <xm:f>United_States!B2441:B2441</xm:f>
              <xm:sqref>G2441</xm:sqref>
            </x14:sparkline>
            <x14:sparkline>
              <xm:f>United_States!B2442:B2442</xm:f>
              <xm:sqref>G2442</xm:sqref>
            </x14:sparkline>
            <x14:sparkline>
              <xm:f>United_States!B2443:B2443</xm:f>
              <xm:sqref>G2443</xm:sqref>
            </x14:sparkline>
            <x14:sparkline>
              <xm:f>United_States!B2444:B2444</xm:f>
              <xm:sqref>G2444</xm:sqref>
            </x14:sparkline>
            <x14:sparkline>
              <xm:f>United_States!B2445:B2445</xm:f>
              <xm:sqref>G2445</xm:sqref>
            </x14:sparkline>
            <x14:sparkline>
              <xm:f>United_States!B2446:B2446</xm:f>
              <xm:sqref>G2446</xm:sqref>
            </x14:sparkline>
            <x14:sparkline>
              <xm:f>United_States!B2447:B2447</xm:f>
              <xm:sqref>G2447</xm:sqref>
            </x14:sparkline>
            <x14:sparkline>
              <xm:f>United_States!B2448:B2448</xm:f>
              <xm:sqref>G2448</xm:sqref>
            </x14:sparkline>
            <x14:sparkline>
              <xm:f>United_States!B2449:B2449</xm:f>
              <xm:sqref>G2449</xm:sqref>
            </x14:sparkline>
            <x14:sparkline>
              <xm:f>United_States!B2450:B2450</xm:f>
              <xm:sqref>G2450</xm:sqref>
            </x14:sparkline>
            <x14:sparkline>
              <xm:f>United_States!B2451:B2451</xm:f>
              <xm:sqref>G2451</xm:sqref>
            </x14:sparkline>
            <x14:sparkline>
              <xm:f>United_States!B2452:B2452</xm:f>
              <xm:sqref>G2452</xm:sqref>
            </x14:sparkline>
            <x14:sparkline>
              <xm:f>United_States!B2453:B2453</xm:f>
              <xm:sqref>G2453</xm:sqref>
            </x14:sparkline>
            <x14:sparkline>
              <xm:f>United_States!B2454:B2454</xm:f>
              <xm:sqref>G2454</xm:sqref>
            </x14:sparkline>
            <x14:sparkline>
              <xm:f>United_States!B2455:B2455</xm:f>
              <xm:sqref>G2455</xm:sqref>
            </x14:sparkline>
            <x14:sparkline>
              <xm:f>United_States!B2456:B2456</xm:f>
              <xm:sqref>G2456</xm:sqref>
            </x14:sparkline>
            <x14:sparkline>
              <xm:f>United_States!B2457:B2457</xm:f>
              <xm:sqref>G2457</xm:sqref>
            </x14:sparkline>
            <x14:sparkline>
              <xm:f>United_States!B2458:B2458</xm:f>
              <xm:sqref>G2458</xm:sqref>
            </x14:sparkline>
            <x14:sparkline>
              <xm:f>United_States!B2459:B2459</xm:f>
              <xm:sqref>G2459</xm:sqref>
            </x14:sparkline>
            <x14:sparkline>
              <xm:f>United_States!B2460:B2460</xm:f>
              <xm:sqref>G2460</xm:sqref>
            </x14:sparkline>
            <x14:sparkline>
              <xm:f>United_States!B2461:B2461</xm:f>
              <xm:sqref>G2461</xm:sqref>
            </x14:sparkline>
            <x14:sparkline>
              <xm:f>United_States!B2462:B2462</xm:f>
              <xm:sqref>G2462</xm:sqref>
            </x14:sparkline>
            <x14:sparkline>
              <xm:f>United_States!B2463:B2463</xm:f>
              <xm:sqref>G2463</xm:sqref>
            </x14:sparkline>
            <x14:sparkline>
              <xm:f>United_States!B2464:B2464</xm:f>
              <xm:sqref>G2464</xm:sqref>
            </x14:sparkline>
            <x14:sparkline>
              <xm:f>United_States!B2465:B2465</xm:f>
              <xm:sqref>G2465</xm:sqref>
            </x14:sparkline>
            <x14:sparkline>
              <xm:f>United_States!B2466:B2466</xm:f>
              <xm:sqref>G2466</xm:sqref>
            </x14:sparkline>
            <x14:sparkline>
              <xm:f>United_States!B2467:B2467</xm:f>
              <xm:sqref>G2467</xm:sqref>
            </x14:sparkline>
            <x14:sparkline>
              <xm:f>United_States!B2468:B2468</xm:f>
              <xm:sqref>G2468</xm:sqref>
            </x14:sparkline>
            <x14:sparkline>
              <xm:f>United_States!B2469:B2469</xm:f>
              <xm:sqref>G2469</xm:sqref>
            </x14:sparkline>
            <x14:sparkline>
              <xm:f>United_States!B2470:B2470</xm:f>
              <xm:sqref>G2470</xm:sqref>
            </x14:sparkline>
            <x14:sparkline>
              <xm:f>United_States!B2471:B2471</xm:f>
              <xm:sqref>G2471</xm:sqref>
            </x14:sparkline>
            <x14:sparkline>
              <xm:f>United_States!B2472:B2472</xm:f>
              <xm:sqref>G2472</xm:sqref>
            </x14:sparkline>
            <x14:sparkline>
              <xm:f>United_States!B2473:B2473</xm:f>
              <xm:sqref>G2473</xm:sqref>
            </x14:sparkline>
            <x14:sparkline>
              <xm:f>United_States!B2474:B2474</xm:f>
              <xm:sqref>G2474</xm:sqref>
            </x14:sparkline>
            <x14:sparkline>
              <xm:f>United_States!B2475:B2475</xm:f>
              <xm:sqref>G2475</xm:sqref>
            </x14:sparkline>
            <x14:sparkline>
              <xm:f>United_States!B2476:B2476</xm:f>
              <xm:sqref>G2476</xm:sqref>
            </x14:sparkline>
            <x14:sparkline>
              <xm:f>United_States!B2477:B2477</xm:f>
              <xm:sqref>G2477</xm:sqref>
            </x14:sparkline>
            <x14:sparkline>
              <xm:f>United_States!B2478:B2478</xm:f>
              <xm:sqref>G2478</xm:sqref>
            </x14:sparkline>
            <x14:sparkline>
              <xm:f>United_States!B2479:B2479</xm:f>
              <xm:sqref>G2479</xm:sqref>
            </x14:sparkline>
            <x14:sparkline>
              <xm:f>United_States!B2480:B2480</xm:f>
              <xm:sqref>G2480</xm:sqref>
            </x14:sparkline>
            <x14:sparkline>
              <xm:f>United_States!B2481:B2481</xm:f>
              <xm:sqref>G2481</xm:sqref>
            </x14:sparkline>
            <x14:sparkline>
              <xm:f>United_States!B2482:B2482</xm:f>
              <xm:sqref>G2482</xm:sqref>
            </x14:sparkline>
            <x14:sparkline>
              <xm:f>United_States!B2483:B2483</xm:f>
              <xm:sqref>G2483</xm:sqref>
            </x14:sparkline>
            <x14:sparkline>
              <xm:f>United_States!B2484:B2484</xm:f>
              <xm:sqref>G2484</xm:sqref>
            </x14:sparkline>
            <x14:sparkline>
              <xm:f>United_States!B2485:B2485</xm:f>
              <xm:sqref>G2485</xm:sqref>
            </x14:sparkline>
            <x14:sparkline>
              <xm:f>United_States!B2486:B2486</xm:f>
              <xm:sqref>G2486</xm:sqref>
            </x14:sparkline>
            <x14:sparkline>
              <xm:f>United_States!B2487:B2487</xm:f>
              <xm:sqref>G2487</xm:sqref>
            </x14:sparkline>
            <x14:sparkline>
              <xm:f>United_States!B2488:B2488</xm:f>
              <xm:sqref>G2488</xm:sqref>
            </x14:sparkline>
            <x14:sparkline>
              <xm:f>United_States!B2489:B2489</xm:f>
              <xm:sqref>G2489</xm:sqref>
            </x14:sparkline>
            <x14:sparkline>
              <xm:f>United_States!B2490:B2490</xm:f>
              <xm:sqref>G2490</xm:sqref>
            </x14:sparkline>
            <x14:sparkline>
              <xm:f>United_States!B2491:B2491</xm:f>
              <xm:sqref>G2491</xm:sqref>
            </x14:sparkline>
            <x14:sparkline>
              <xm:f>United_States!B2492:B2492</xm:f>
              <xm:sqref>G2492</xm:sqref>
            </x14:sparkline>
            <x14:sparkline>
              <xm:f>United_States!B2493:B2493</xm:f>
              <xm:sqref>G2493</xm:sqref>
            </x14:sparkline>
            <x14:sparkline>
              <xm:f>United_States!B2494:B2494</xm:f>
              <xm:sqref>G2494</xm:sqref>
            </x14:sparkline>
            <x14:sparkline>
              <xm:f>United_States!B2495:B2495</xm:f>
              <xm:sqref>G2495</xm:sqref>
            </x14:sparkline>
            <x14:sparkline>
              <xm:f>United_States!B2496:B2496</xm:f>
              <xm:sqref>G2496</xm:sqref>
            </x14:sparkline>
            <x14:sparkline>
              <xm:f>United_States!B2497:B2497</xm:f>
              <xm:sqref>G2497</xm:sqref>
            </x14:sparkline>
            <x14:sparkline>
              <xm:f>United_States!B2498:B2498</xm:f>
              <xm:sqref>G2498</xm:sqref>
            </x14:sparkline>
            <x14:sparkline>
              <xm:f>United_States!B2499:B2499</xm:f>
              <xm:sqref>G2499</xm:sqref>
            </x14:sparkline>
            <x14:sparkline>
              <xm:f>United_States!B2500:B2500</xm:f>
              <xm:sqref>G2500</xm:sqref>
            </x14:sparkline>
            <x14:sparkline>
              <xm:f>United_States!B2501:B2501</xm:f>
              <xm:sqref>G2501</xm:sqref>
            </x14:sparkline>
            <x14:sparkline>
              <xm:f>United_States!B2502:B2502</xm:f>
              <xm:sqref>G2502</xm:sqref>
            </x14:sparkline>
            <x14:sparkline>
              <xm:f>United_States!B2503:B2503</xm:f>
              <xm:sqref>G2503</xm:sqref>
            </x14:sparkline>
            <x14:sparkline>
              <xm:f>United_States!B2504:B2504</xm:f>
              <xm:sqref>G2504</xm:sqref>
            </x14:sparkline>
            <x14:sparkline>
              <xm:f>United_States!B2505:B2505</xm:f>
              <xm:sqref>G2505</xm:sqref>
            </x14:sparkline>
            <x14:sparkline>
              <xm:f>United_States!B2506:B2506</xm:f>
              <xm:sqref>G2506</xm:sqref>
            </x14:sparkline>
            <x14:sparkline>
              <xm:f>United_States!B2507:B2507</xm:f>
              <xm:sqref>G2507</xm:sqref>
            </x14:sparkline>
            <x14:sparkline>
              <xm:f>United_States!B2508:B2508</xm:f>
              <xm:sqref>G2508</xm:sqref>
            </x14:sparkline>
            <x14:sparkline>
              <xm:f>United_States!B2509:B2509</xm:f>
              <xm:sqref>G2509</xm:sqref>
            </x14:sparkline>
            <x14:sparkline>
              <xm:f>United_States!B2510:B2510</xm:f>
              <xm:sqref>G2510</xm:sqref>
            </x14:sparkline>
            <x14:sparkline>
              <xm:f>United_States!B2511:B2511</xm:f>
              <xm:sqref>G2511</xm:sqref>
            </x14:sparkline>
            <x14:sparkline>
              <xm:f>United_States!B2512:B2512</xm:f>
              <xm:sqref>G2512</xm:sqref>
            </x14:sparkline>
            <x14:sparkline>
              <xm:f>United_States!B2513:B2513</xm:f>
              <xm:sqref>G2513</xm:sqref>
            </x14:sparkline>
            <x14:sparkline>
              <xm:f>United_States!B2514:B2514</xm:f>
              <xm:sqref>G2514</xm:sqref>
            </x14:sparkline>
            <x14:sparkline>
              <xm:f>United_States!B2515:B2515</xm:f>
              <xm:sqref>G2515</xm:sqref>
            </x14:sparkline>
            <x14:sparkline>
              <xm:f>United_States!B2516:B2516</xm:f>
              <xm:sqref>G2516</xm:sqref>
            </x14:sparkline>
            <x14:sparkline>
              <xm:f>United_States!B2517:B2517</xm:f>
              <xm:sqref>G2517</xm:sqref>
            </x14:sparkline>
            <x14:sparkline>
              <xm:f>United_States!B2518:B2518</xm:f>
              <xm:sqref>G2518</xm:sqref>
            </x14:sparkline>
            <x14:sparkline>
              <xm:f>United_States!B2519:B2519</xm:f>
              <xm:sqref>G2519</xm:sqref>
            </x14:sparkline>
            <x14:sparkline>
              <xm:f>United_States!B2520:B2520</xm:f>
              <xm:sqref>G2520</xm:sqref>
            </x14:sparkline>
            <x14:sparkline>
              <xm:f>United_States!B2521:B2521</xm:f>
              <xm:sqref>G2521</xm:sqref>
            </x14:sparkline>
            <x14:sparkline>
              <xm:f>United_States!B2522:B2522</xm:f>
              <xm:sqref>G2522</xm:sqref>
            </x14:sparkline>
            <x14:sparkline>
              <xm:f>United_States!B2523:B2523</xm:f>
              <xm:sqref>G2523</xm:sqref>
            </x14:sparkline>
            <x14:sparkline>
              <xm:f>United_States!B2524:B2524</xm:f>
              <xm:sqref>G2524</xm:sqref>
            </x14:sparkline>
            <x14:sparkline>
              <xm:f>United_States!B2525:B2525</xm:f>
              <xm:sqref>G2525</xm:sqref>
            </x14:sparkline>
            <x14:sparkline>
              <xm:f>United_States!B2526:B2526</xm:f>
              <xm:sqref>G2526</xm:sqref>
            </x14:sparkline>
            <x14:sparkline>
              <xm:f>United_States!B2527:B2527</xm:f>
              <xm:sqref>G2527</xm:sqref>
            </x14:sparkline>
            <x14:sparkline>
              <xm:f>United_States!B2528:B2528</xm:f>
              <xm:sqref>G2528</xm:sqref>
            </x14:sparkline>
            <x14:sparkline>
              <xm:f>United_States!B2529:B2529</xm:f>
              <xm:sqref>G2529</xm:sqref>
            </x14:sparkline>
            <x14:sparkline>
              <xm:f>United_States!B2530:B2530</xm:f>
              <xm:sqref>G2530</xm:sqref>
            </x14:sparkline>
            <x14:sparkline>
              <xm:f>United_States!B2531:B2531</xm:f>
              <xm:sqref>G2531</xm:sqref>
            </x14:sparkline>
            <x14:sparkline>
              <xm:f>United_States!B2532:B2532</xm:f>
              <xm:sqref>G2532</xm:sqref>
            </x14:sparkline>
            <x14:sparkline>
              <xm:f>United_States!B2533:B2533</xm:f>
              <xm:sqref>G2533</xm:sqref>
            </x14:sparkline>
            <x14:sparkline>
              <xm:f>United_States!B2534:B2534</xm:f>
              <xm:sqref>G2534</xm:sqref>
            </x14:sparkline>
            <x14:sparkline>
              <xm:f>United_States!B2535:B2535</xm:f>
              <xm:sqref>G2535</xm:sqref>
            </x14:sparkline>
            <x14:sparkline>
              <xm:f>United_States!B2536:B2536</xm:f>
              <xm:sqref>G2536</xm:sqref>
            </x14:sparkline>
            <x14:sparkline>
              <xm:f>United_States!B2537:B2537</xm:f>
              <xm:sqref>G2537</xm:sqref>
            </x14:sparkline>
            <x14:sparkline>
              <xm:f>United_States!B2538:B2538</xm:f>
              <xm:sqref>G2538</xm:sqref>
            </x14:sparkline>
            <x14:sparkline>
              <xm:f>United_States!B2539:B2539</xm:f>
              <xm:sqref>G2539</xm:sqref>
            </x14:sparkline>
            <x14:sparkline>
              <xm:f>United_States!B2540:B2540</xm:f>
              <xm:sqref>G2540</xm:sqref>
            </x14:sparkline>
            <x14:sparkline>
              <xm:f>United_States!B2541:B2541</xm:f>
              <xm:sqref>G2541</xm:sqref>
            </x14:sparkline>
            <x14:sparkline>
              <xm:f>United_States!B2542:B2542</xm:f>
              <xm:sqref>G2542</xm:sqref>
            </x14:sparkline>
            <x14:sparkline>
              <xm:f>United_States!B2543:B2543</xm:f>
              <xm:sqref>G2543</xm:sqref>
            </x14:sparkline>
            <x14:sparkline>
              <xm:f>United_States!B2544:B2544</xm:f>
              <xm:sqref>G2544</xm:sqref>
            </x14:sparkline>
            <x14:sparkline>
              <xm:f>United_States!B2545:B2545</xm:f>
              <xm:sqref>G2545</xm:sqref>
            </x14:sparkline>
            <x14:sparkline>
              <xm:f>United_States!B2546:B2546</xm:f>
              <xm:sqref>G2546</xm:sqref>
            </x14:sparkline>
            <x14:sparkline>
              <xm:f>United_States!B2547:B2547</xm:f>
              <xm:sqref>G2547</xm:sqref>
            </x14:sparkline>
            <x14:sparkline>
              <xm:f>United_States!B2548:B2548</xm:f>
              <xm:sqref>G2548</xm:sqref>
            </x14:sparkline>
            <x14:sparkline>
              <xm:f>United_States!B2549:B2549</xm:f>
              <xm:sqref>G2549</xm:sqref>
            </x14:sparkline>
            <x14:sparkline>
              <xm:f>United_States!B2550:B2550</xm:f>
              <xm:sqref>G2550</xm:sqref>
            </x14:sparkline>
            <x14:sparkline>
              <xm:f>United_States!B2551:B2551</xm:f>
              <xm:sqref>G2551</xm:sqref>
            </x14:sparkline>
            <x14:sparkline>
              <xm:f>United_States!B2552:B2552</xm:f>
              <xm:sqref>G2552</xm:sqref>
            </x14:sparkline>
            <x14:sparkline>
              <xm:f>United_States!B2553:B2553</xm:f>
              <xm:sqref>G2553</xm:sqref>
            </x14:sparkline>
            <x14:sparkline>
              <xm:f>United_States!B2554:B2554</xm:f>
              <xm:sqref>G2554</xm:sqref>
            </x14:sparkline>
            <x14:sparkline>
              <xm:f>United_States!B2555:B2555</xm:f>
              <xm:sqref>G2555</xm:sqref>
            </x14:sparkline>
            <x14:sparkline>
              <xm:f>United_States!B2556:B2556</xm:f>
              <xm:sqref>G2556</xm:sqref>
            </x14:sparkline>
            <x14:sparkline>
              <xm:f>United_States!B2557:B2557</xm:f>
              <xm:sqref>G2557</xm:sqref>
            </x14:sparkline>
            <x14:sparkline>
              <xm:f>United_States!B2558:B2558</xm:f>
              <xm:sqref>G2558</xm:sqref>
            </x14:sparkline>
            <x14:sparkline>
              <xm:f>United_States!B2559:B2559</xm:f>
              <xm:sqref>G2559</xm:sqref>
            </x14:sparkline>
            <x14:sparkline>
              <xm:f>United_States!B2560:B2560</xm:f>
              <xm:sqref>G2560</xm:sqref>
            </x14:sparkline>
            <x14:sparkline>
              <xm:f>United_States!B2561:B2561</xm:f>
              <xm:sqref>G2561</xm:sqref>
            </x14:sparkline>
            <x14:sparkline>
              <xm:f>United_States!B2562:B2562</xm:f>
              <xm:sqref>G2562</xm:sqref>
            </x14:sparkline>
            <x14:sparkline>
              <xm:f>United_States!B2563:B2563</xm:f>
              <xm:sqref>G2563</xm:sqref>
            </x14:sparkline>
            <x14:sparkline>
              <xm:f>United_States!B2564:B2564</xm:f>
              <xm:sqref>G2564</xm:sqref>
            </x14:sparkline>
            <x14:sparkline>
              <xm:f>United_States!B2565:B2565</xm:f>
              <xm:sqref>G2565</xm:sqref>
            </x14:sparkline>
            <x14:sparkline>
              <xm:f>United_States!B2566:B2566</xm:f>
              <xm:sqref>G2566</xm:sqref>
            </x14:sparkline>
            <x14:sparkline>
              <xm:f>United_States!B2567:B2567</xm:f>
              <xm:sqref>G2567</xm:sqref>
            </x14:sparkline>
            <x14:sparkline>
              <xm:f>United_States!B2568:B2568</xm:f>
              <xm:sqref>G2568</xm:sqref>
            </x14:sparkline>
            <x14:sparkline>
              <xm:f>United_States!B2569:B2569</xm:f>
              <xm:sqref>G2569</xm:sqref>
            </x14:sparkline>
            <x14:sparkline>
              <xm:f>United_States!B2570:B2570</xm:f>
              <xm:sqref>G2570</xm:sqref>
            </x14:sparkline>
            <x14:sparkline>
              <xm:f>United_States!B2571:B2571</xm:f>
              <xm:sqref>G2571</xm:sqref>
            </x14:sparkline>
            <x14:sparkline>
              <xm:f>United_States!B2572:B2572</xm:f>
              <xm:sqref>G2572</xm:sqref>
            </x14:sparkline>
            <x14:sparkline>
              <xm:f>United_States!B2573:B2573</xm:f>
              <xm:sqref>G2573</xm:sqref>
            </x14:sparkline>
            <x14:sparkline>
              <xm:f>United_States!B2574:B2574</xm:f>
              <xm:sqref>G2574</xm:sqref>
            </x14:sparkline>
            <x14:sparkline>
              <xm:f>United_States!B2575:B2575</xm:f>
              <xm:sqref>G2575</xm:sqref>
            </x14:sparkline>
            <x14:sparkline>
              <xm:f>United_States!B2576:B2576</xm:f>
              <xm:sqref>G2576</xm:sqref>
            </x14:sparkline>
            <x14:sparkline>
              <xm:f>United_States!B2577:B2577</xm:f>
              <xm:sqref>G2577</xm:sqref>
            </x14:sparkline>
            <x14:sparkline>
              <xm:f>United_States!B2578:B2578</xm:f>
              <xm:sqref>G2578</xm:sqref>
            </x14:sparkline>
            <x14:sparkline>
              <xm:f>United_States!B2579:B2579</xm:f>
              <xm:sqref>G2579</xm:sqref>
            </x14:sparkline>
            <x14:sparkline>
              <xm:f>United_States!B2580:B2580</xm:f>
              <xm:sqref>G2580</xm:sqref>
            </x14:sparkline>
            <x14:sparkline>
              <xm:f>United_States!B2581:B2581</xm:f>
              <xm:sqref>G2581</xm:sqref>
            </x14:sparkline>
            <x14:sparkline>
              <xm:f>United_States!B2582:B2582</xm:f>
              <xm:sqref>G2582</xm:sqref>
            </x14:sparkline>
            <x14:sparkline>
              <xm:f>United_States!B2583:B2583</xm:f>
              <xm:sqref>G2583</xm:sqref>
            </x14:sparkline>
            <x14:sparkline>
              <xm:f>United_States!B2584:B2584</xm:f>
              <xm:sqref>G2584</xm:sqref>
            </x14:sparkline>
            <x14:sparkline>
              <xm:f>United_States!B2585:B2585</xm:f>
              <xm:sqref>G2585</xm:sqref>
            </x14:sparkline>
            <x14:sparkline>
              <xm:f>United_States!B2586:B2586</xm:f>
              <xm:sqref>G2586</xm:sqref>
            </x14:sparkline>
            <x14:sparkline>
              <xm:f>United_States!B2587:B2587</xm:f>
              <xm:sqref>G2587</xm:sqref>
            </x14:sparkline>
            <x14:sparkline>
              <xm:f>United_States!B2588:B2588</xm:f>
              <xm:sqref>G2588</xm:sqref>
            </x14:sparkline>
            <x14:sparkline>
              <xm:f>United_States!B2589:B2589</xm:f>
              <xm:sqref>G2589</xm:sqref>
            </x14:sparkline>
            <x14:sparkline>
              <xm:f>United_States!B2590:B2590</xm:f>
              <xm:sqref>G2590</xm:sqref>
            </x14:sparkline>
            <x14:sparkline>
              <xm:f>United_States!B2591:B2591</xm:f>
              <xm:sqref>G2591</xm:sqref>
            </x14:sparkline>
            <x14:sparkline>
              <xm:f>United_States!B2592:B2592</xm:f>
              <xm:sqref>G2592</xm:sqref>
            </x14:sparkline>
            <x14:sparkline>
              <xm:f>United_States!B2593:B2593</xm:f>
              <xm:sqref>G2593</xm:sqref>
            </x14:sparkline>
            <x14:sparkline>
              <xm:f>United_States!B2594:B2594</xm:f>
              <xm:sqref>G2594</xm:sqref>
            </x14:sparkline>
            <x14:sparkline>
              <xm:f>United_States!B2595:B2595</xm:f>
              <xm:sqref>G2595</xm:sqref>
            </x14:sparkline>
            <x14:sparkline>
              <xm:f>United_States!B2596:B2596</xm:f>
              <xm:sqref>G2596</xm:sqref>
            </x14:sparkline>
            <x14:sparkline>
              <xm:f>United_States!B2597:B2597</xm:f>
              <xm:sqref>G2597</xm:sqref>
            </x14:sparkline>
            <x14:sparkline>
              <xm:f>United_States!B2598:B2598</xm:f>
              <xm:sqref>G2598</xm:sqref>
            </x14:sparkline>
            <x14:sparkline>
              <xm:f>United_States!B2599:B2599</xm:f>
              <xm:sqref>G2599</xm:sqref>
            </x14:sparkline>
            <x14:sparkline>
              <xm:f>United_States!B2600:B2600</xm:f>
              <xm:sqref>G2600</xm:sqref>
            </x14:sparkline>
            <x14:sparkline>
              <xm:f>United_States!B2601:B2601</xm:f>
              <xm:sqref>G2601</xm:sqref>
            </x14:sparkline>
            <x14:sparkline>
              <xm:f>United_States!B2602:B2602</xm:f>
              <xm:sqref>G2602</xm:sqref>
            </x14:sparkline>
            <x14:sparkline>
              <xm:f>United_States!B2603:B2603</xm:f>
              <xm:sqref>G2603</xm:sqref>
            </x14:sparkline>
            <x14:sparkline>
              <xm:f>United_States!B2604:B2604</xm:f>
              <xm:sqref>G2604</xm:sqref>
            </x14:sparkline>
            <x14:sparkline>
              <xm:f>United_States!B2605:B2605</xm:f>
              <xm:sqref>G2605</xm:sqref>
            </x14:sparkline>
            <x14:sparkline>
              <xm:f>United_States!B2606:B2606</xm:f>
              <xm:sqref>G2606</xm:sqref>
            </x14:sparkline>
            <x14:sparkline>
              <xm:f>United_States!B2607:B2607</xm:f>
              <xm:sqref>G2607</xm:sqref>
            </x14:sparkline>
            <x14:sparkline>
              <xm:f>United_States!B2608:B2608</xm:f>
              <xm:sqref>G2608</xm:sqref>
            </x14:sparkline>
            <x14:sparkline>
              <xm:f>United_States!B2609:B2609</xm:f>
              <xm:sqref>G2609</xm:sqref>
            </x14:sparkline>
            <x14:sparkline>
              <xm:f>United_States!B2610:B2610</xm:f>
              <xm:sqref>G2610</xm:sqref>
            </x14:sparkline>
            <x14:sparkline>
              <xm:f>United_States!B2611:B2611</xm:f>
              <xm:sqref>G2611</xm:sqref>
            </x14:sparkline>
            <x14:sparkline>
              <xm:f>United_States!B2612:B2612</xm:f>
              <xm:sqref>G2612</xm:sqref>
            </x14:sparkline>
            <x14:sparkline>
              <xm:f>United_States!B2613:B2613</xm:f>
              <xm:sqref>G2613</xm:sqref>
            </x14:sparkline>
            <x14:sparkline>
              <xm:f>United_States!B2614:B2614</xm:f>
              <xm:sqref>G2614</xm:sqref>
            </x14:sparkline>
            <x14:sparkline>
              <xm:f>United_States!B2615:B2615</xm:f>
              <xm:sqref>G2615</xm:sqref>
            </x14:sparkline>
            <x14:sparkline>
              <xm:f>United_States!B2616:B2616</xm:f>
              <xm:sqref>G2616</xm:sqref>
            </x14:sparkline>
            <x14:sparkline>
              <xm:f>United_States!B2617:B2617</xm:f>
              <xm:sqref>G2617</xm:sqref>
            </x14:sparkline>
            <x14:sparkline>
              <xm:f>United_States!B2618:B2618</xm:f>
              <xm:sqref>G2618</xm:sqref>
            </x14:sparkline>
            <x14:sparkline>
              <xm:f>United_States!B2619:B2619</xm:f>
              <xm:sqref>G2619</xm:sqref>
            </x14:sparkline>
            <x14:sparkline>
              <xm:f>United_States!B2620:B2620</xm:f>
              <xm:sqref>G2620</xm:sqref>
            </x14:sparkline>
            <x14:sparkline>
              <xm:f>United_States!B2621:B2621</xm:f>
              <xm:sqref>G2621</xm:sqref>
            </x14:sparkline>
            <x14:sparkline>
              <xm:f>United_States!B2622:B2622</xm:f>
              <xm:sqref>G2622</xm:sqref>
            </x14:sparkline>
            <x14:sparkline>
              <xm:f>United_States!B2623:B2623</xm:f>
              <xm:sqref>G2623</xm:sqref>
            </x14:sparkline>
            <x14:sparkline>
              <xm:f>United_States!B2624:B2624</xm:f>
              <xm:sqref>G2624</xm:sqref>
            </x14:sparkline>
            <x14:sparkline>
              <xm:f>United_States!B2625:B2625</xm:f>
              <xm:sqref>G2625</xm:sqref>
            </x14:sparkline>
            <x14:sparkline>
              <xm:f>United_States!B2626:B2626</xm:f>
              <xm:sqref>G2626</xm:sqref>
            </x14:sparkline>
            <x14:sparkline>
              <xm:f>United_States!B2627:B2627</xm:f>
              <xm:sqref>G2627</xm:sqref>
            </x14:sparkline>
            <x14:sparkline>
              <xm:f>United_States!B2628:B2628</xm:f>
              <xm:sqref>G2628</xm:sqref>
            </x14:sparkline>
            <x14:sparkline>
              <xm:f>United_States!B2629:B2629</xm:f>
              <xm:sqref>G2629</xm:sqref>
            </x14:sparkline>
            <x14:sparkline>
              <xm:f>United_States!B2630:B2630</xm:f>
              <xm:sqref>G2630</xm:sqref>
            </x14:sparkline>
            <x14:sparkline>
              <xm:f>United_States!B2631:B2631</xm:f>
              <xm:sqref>G2631</xm:sqref>
            </x14:sparkline>
            <x14:sparkline>
              <xm:f>United_States!B2632:B2632</xm:f>
              <xm:sqref>G2632</xm:sqref>
            </x14:sparkline>
            <x14:sparkline>
              <xm:f>United_States!B2633:B2633</xm:f>
              <xm:sqref>G2633</xm:sqref>
            </x14:sparkline>
            <x14:sparkline>
              <xm:f>United_States!B2634:B2634</xm:f>
              <xm:sqref>G2634</xm:sqref>
            </x14:sparkline>
            <x14:sparkline>
              <xm:f>United_States!B2635:B2635</xm:f>
              <xm:sqref>G2635</xm:sqref>
            </x14:sparkline>
            <x14:sparkline>
              <xm:f>United_States!B2636:B2636</xm:f>
              <xm:sqref>G2636</xm:sqref>
            </x14:sparkline>
            <x14:sparkline>
              <xm:f>United_States!B2637:B2637</xm:f>
              <xm:sqref>G2637</xm:sqref>
            </x14:sparkline>
            <x14:sparkline>
              <xm:f>United_States!B2638:B2638</xm:f>
              <xm:sqref>G2638</xm:sqref>
            </x14:sparkline>
            <x14:sparkline>
              <xm:f>United_States!B2639:B2639</xm:f>
              <xm:sqref>G2639</xm:sqref>
            </x14:sparkline>
            <x14:sparkline>
              <xm:f>United_States!B2640:B2640</xm:f>
              <xm:sqref>G2640</xm:sqref>
            </x14:sparkline>
            <x14:sparkline>
              <xm:f>United_States!B2641:B2641</xm:f>
              <xm:sqref>G2641</xm:sqref>
            </x14:sparkline>
            <x14:sparkline>
              <xm:f>United_States!B2642:B2642</xm:f>
              <xm:sqref>G2642</xm:sqref>
            </x14:sparkline>
            <x14:sparkline>
              <xm:f>United_States!B2643:B2643</xm:f>
              <xm:sqref>G2643</xm:sqref>
            </x14:sparkline>
            <x14:sparkline>
              <xm:f>United_States!B2644:B2644</xm:f>
              <xm:sqref>G2644</xm:sqref>
            </x14:sparkline>
            <x14:sparkline>
              <xm:f>United_States!B2645:B2645</xm:f>
              <xm:sqref>G2645</xm:sqref>
            </x14:sparkline>
            <x14:sparkline>
              <xm:f>United_States!B2646:B2646</xm:f>
              <xm:sqref>G2646</xm:sqref>
            </x14:sparkline>
            <x14:sparkline>
              <xm:f>United_States!B2647:B2647</xm:f>
              <xm:sqref>G2647</xm:sqref>
            </x14:sparkline>
            <x14:sparkline>
              <xm:f>United_States!B2648:B2648</xm:f>
              <xm:sqref>G2648</xm:sqref>
            </x14:sparkline>
            <x14:sparkline>
              <xm:f>United_States!B2649:B2649</xm:f>
              <xm:sqref>G2649</xm:sqref>
            </x14:sparkline>
            <x14:sparkline>
              <xm:f>United_States!B2650:B2650</xm:f>
              <xm:sqref>G2650</xm:sqref>
            </x14:sparkline>
            <x14:sparkline>
              <xm:f>United_States!B2651:B2651</xm:f>
              <xm:sqref>G2651</xm:sqref>
            </x14:sparkline>
            <x14:sparkline>
              <xm:f>United_States!B2652:B2652</xm:f>
              <xm:sqref>G2652</xm:sqref>
            </x14:sparkline>
            <x14:sparkline>
              <xm:f>United_States!B2653:B2653</xm:f>
              <xm:sqref>G2653</xm:sqref>
            </x14:sparkline>
            <x14:sparkline>
              <xm:f>United_States!B2654:B2654</xm:f>
              <xm:sqref>G2654</xm:sqref>
            </x14:sparkline>
            <x14:sparkline>
              <xm:f>United_States!B2655:B2655</xm:f>
              <xm:sqref>G2655</xm:sqref>
            </x14:sparkline>
            <x14:sparkline>
              <xm:f>United_States!B2656:B2656</xm:f>
              <xm:sqref>G2656</xm:sqref>
            </x14:sparkline>
            <x14:sparkline>
              <xm:f>United_States!B2657:B2657</xm:f>
              <xm:sqref>G2657</xm:sqref>
            </x14:sparkline>
            <x14:sparkline>
              <xm:f>United_States!B2658:B2658</xm:f>
              <xm:sqref>G2658</xm:sqref>
            </x14:sparkline>
            <x14:sparkline>
              <xm:f>United_States!B2659:B2659</xm:f>
              <xm:sqref>G2659</xm:sqref>
            </x14:sparkline>
            <x14:sparkline>
              <xm:f>United_States!B2660:B2660</xm:f>
              <xm:sqref>G2660</xm:sqref>
            </x14:sparkline>
            <x14:sparkline>
              <xm:f>United_States!B2661:B2661</xm:f>
              <xm:sqref>G2661</xm:sqref>
            </x14:sparkline>
            <x14:sparkline>
              <xm:f>United_States!B2662:B2662</xm:f>
              <xm:sqref>G2662</xm:sqref>
            </x14:sparkline>
            <x14:sparkline>
              <xm:f>United_States!B2663:B2663</xm:f>
              <xm:sqref>G2663</xm:sqref>
            </x14:sparkline>
            <x14:sparkline>
              <xm:f>United_States!B2664:B2664</xm:f>
              <xm:sqref>G2664</xm:sqref>
            </x14:sparkline>
            <x14:sparkline>
              <xm:f>United_States!B2665:B2665</xm:f>
              <xm:sqref>G2665</xm:sqref>
            </x14:sparkline>
            <x14:sparkline>
              <xm:f>United_States!B2666:B2666</xm:f>
              <xm:sqref>G2666</xm:sqref>
            </x14:sparkline>
            <x14:sparkline>
              <xm:f>United_States!B2667:B2667</xm:f>
              <xm:sqref>G2667</xm:sqref>
            </x14:sparkline>
            <x14:sparkline>
              <xm:f>United_States!B2668:B2668</xm:f>
              <xm:sqref>G2668</xm:sqref>
            </x14:sparkline>
            <x14:sparkline>
              <xm:f>United_States!B2669:B2669</xm:f>
              <xm:sqref>G2669</xm:sqref>
            </x14:sparkline>
            <x14:sparkline>
              <xm:f>United_States!B2670:B2670</xm:f>
              <xm:sqref>G2670</xm:sqref>
            </x14:sparkline>
            <x14:sparkline>
              <xm:f>United_States!B2671:B2671</xm:f>
              <xm:sqref>G2671</xm:sqref>
            </x14:sparkline>
            <x14:sparkline>
              <xm:f>United_States!B2672:B2672</xm:f>
              <xm:sqref>G2672</xm:sqref>
            </x14:sparkline>
            <x14:sparkline>
              <xm:f>United_States!B2673:B2673</xm:f>
              <xm:sqref>G2673</xm:sqref>
            </x14:sparkline>
            <x14:sparkline>
              <xm:f>United_States!B2674:B2674</xm:f>
              <xm:sqref>G2674</xm:sqref>
            </x14:sparkline>
            <x14:sparkline>
              <xm:f>United_States!B2675:B2675</xm:f>
              <xm:sqref>G2675</xm:sqref>
            </x14:sparkline>
            <x14:sparkline>
              <xm:f>United_States!B2676:B2676</xm:f>
              <xm:sqref>G2676</xm:sqref>
            </x14:sparkline>
            <x14:sparkline>
              <xm:f>United_States!B2677:B2677</xm:f>
              <xm:sqref>G2677</xm:sqref>
            </x14:sparkline>
            <x14:sparkline>
              <xm:f>United_States!B2678:B2678</xm:f>
              <xm:sqref>G2678</xm:sqref>
            </x14:sparkline>
            <x14:sparkline>
              <xm:f>United_States!B2679:B2679</xm:f>
              <xm:sqref>G2679</xm:sqref>
            </x14:sparkline>
            <x14:sparkline>
              <xm:f>United_States!B2680:B2680</xm:f>
              <xm:sqref>G2680</xm:sqref>
            </x14:sparkline>
            <x14:sparkline>
              <xm:f>United_States!B2681:B2681</xm:f>
              <xm:sqref>G2681</xm:sqref>
            </x14:sparkline>
            <x14:sparkline>
              <xm:f>United_States!B2682:B2682</xm:f>
              <xm:sqref>G2682</xm:sqref>
            </x14:sparkline>
            <x14:sparkline>
              <xm:f>United_States!B2683:B2683</xm:f>
              <xm:sqref>G2683</xm:sqref>
            </x14:sparkline>
            <x14:sparkline>
              <xm:f>United_States!B2684:B2684</xm:f>
              <xm:sqref>G2684</xm:sqref>
            </x14:sparkline>
            <x14:sparkline>
              <xm:f>United_States!B2685:B2685</xm:f>
              <xm:sqref>G2685</xm:sqref>
            </x14:sparkline>
            <x14:sparkline>
              <xm:f>United_States!B2686:B2686</xm:f>
              <xm:sqref>G2686</xm:sqref>
            </x14:sparkline>
            <x14:sparkline>
              <xm:f>United_States!B2687:B2687</xm:f>
              <xm:sqref>G2687</xm:sqref>
            </x14:sparkline>
            <x14:sparkline>
              <xm:f>United_States!B2688:B2688</xm:f>
              <xm:sqref>G2688</xm:sqref>
            </x14:sparkline>
            <x14:sparkline>
              <xm:f>United_States!B2689:B2689</xm:f>
              <xm:sqref>G2689</xm:sqref>
            </x14:sparkline>
            <x14:sparkline>
              <xm:f>United_States!B2690:B2690</xm:f>
              <xm:sqref>G2690</xm:sqref>
            </x14:sparkline>
            <x14:sparkline>
              <xm:f>United_States!B2691:B2691</xm:f>
              <xm:sqref>G2691</xm:sqref>
            </x14:sparkline>
            <x14:sparkline>
              <xm:f>United_States!B2692:B2692</xm:f>
              <xm:sqref>G2692</xm:sqref>
            </x14:sparkline>
            <x14:sparkline>
              <xm:f>United_States!B2693:B2693</xm:f>
              <xm:sqref>G2693</xm:sqref>
            </x14:sparkline>
            <x14:sparkline>
              <xm:f>United_States!B2694:B2694</xm:f>
              <xm:sqref>G2694</xm:sqref>
            </x14:sparkline>
            <x14:sparkline>
              <xm:f>United_States!B2695:B2695</xm:f>
              <xm:sqref>G2695</xm:sqref>
            </x14:sparkline>
            <x14:sparkline>
              <xm:f>United_States!B2696:B2696</xm:f>
              <xm:sqref>G2696</xm:sqref>
            </x14:sparkline>
            <x14:sparkline>
              <xm:f>United_States!B2697:B2697</xm:f>
              <xm:sqref>G2697</xm:sqref>
            </x14:sparkline>
            <x14:sparkline>
              <xm:f>United_States!B2698:B2698</xm:f>
              <xm:sqref>G2698</xm:sqref>
            </x14:sparkline>
            <x14:sparkline>
              <xm:f>United_States!B2699:B2699</xm:f>
              <xm:sqref>G2699</xm:sqref>
            </x14:sparkline>
            <x14:sparkline>
              <xm:f>United_States!B2700:B2700</xm:f>
              <xm:sqref>G2700</xm:sqref>
            </x14:sparkline>
            <x14:sparkline>
              <xm:f>United_States!B2701:B2701</xm:f>
              <xm:sqref>G2701</xm:sqref>
            </x14:sparkline>
            <x14:sparkline>
              <xm:f>United_States!B2702:B2702</xm:f>
              <xm:sqref>G2702</xm:sqref>
            </x14:sparkline>
            <x14:sparkline>
              <xm:f>United_States!B2703:B2703</xm:f>
              <xm:sqref>G2703</xm:sqref>
            </x14:sparkline>
            <x14:sparkline>
              <xm:f>United_States!B2704:B2704</xm:f>
              <xm:sqref>G2704</xm:sqref>
            </x14:sparkline>
            <x14:sparkline>
              <xm:f>United_States!B2705:B2705</xm:f>
              <xm:sqref>G2705</xm:sqref>
            </x14:sparkline>
            <x14:sparkline>
              <xm:f>United_States!B2706:B2706</xm:f>
              <xm:sqref>G2706</xm:sqref>
            </x14:sparkline>
            <x14:sparkline>
              <xm:f>United_States!B2707:B2707</xm:f>
              <xm:sqref>G2707</xm:sqref>
            </x14:sparkline>
            <x14:sparkline>
              <xm:f>United_States!B2708:B2708</xm:f>
              <xm:sqref>G2708</xm:sqref>
            </x14:sparkline>
            <x14:sparkline>
              <xm:f>United_States!B2709:B2709</xm:f>
              <xm:sqref>G2709</xm:sqref>
            </x14:sparkline>
            <x14:sparkline>
              <xm:f>United_States!B2710:B2710</xm:f>
              <xm:sqref>G2710</xm:sqref>
            </x14:sparkline>
            <x14:sparkline>
              <xm:f>United_States!B2711:B2711</xm:f>
              <xm:sqref>G2711</xm:sqref>
            </x14:sparkline>
            <x14:sparkline>
              <xm:f>United_States!B2712:B2712</xm:f>
              <xm:sqref>G2712</xm:sqref>
            </x14:sparkline>
            <x14:sparkline>
              <xm:f>United_States!B2713:B2713</xm:f>
              <xm:sqref>G2713</xm:sqref>
            </x14:sparkline>
            <x14:sparkline>
              <xm:f>United_States!B2714:B2714</xm:f>
              <xm:sqref>G2714</xm:sqref>
            </x14:sparkline>
            <x14:sparkline>
              <xm:f>United_States!B2715:B2715</xm:f>
              <xm:sqref>G2715</xm:sqref>
            </x14:sparkline>
            <x14:sparkline>
              <xm:f>United_States!B2716:B2716</xm:f>
              <xm:sqref>G2716</xm:sqref>
            </x14:sparkline>
            <x14:sparkline>
              <xm:f>United_States!B2717:B2717</xm:f>
              <xm:sqref>G2717</xm:sqref>
            </x14:sparkline>
            <x14:sparkline>
              <xm:f>United_States!B2718:B2718</xm:f>
              <xm:sqref>G2718</xm:sqref>
            </x14:sparkline>
            <x14:sparkline>
              <xm:f>United_States!B2719:B2719</xm:f>
              <xm:sqref>G2719</xm:sqref>
            </x14:sparkline>
            <x14:sparkline>
              <xm:f>United_States!B2720:B2720</xm:f>
              <xm:sqref>G2720</xm:sqref>
            </x14:sparkline>
            <x14:sparkline>
              <xm:f>United_States!B2721:B2721</xm:f>
              <xm:sqref>G2721</xm:sqref>
            </x14:sparkline>
            <x14:sparkline>
              <xm:f>United_States!B2722:B2722</xm:f>
              <xm:sqref>G2722</xm:sqref>
            </x14:sparkline>
            <x14:sparkline>
              <xm:f>United_States!B2723:B2723</xm:f>
              <xm:sqref>G2723</xm:sqref>
            </x14:sparkline>
            <x14:sparkline>
              <xm:f>United_States!B2724:B2724</xm:f>
              <xm:sqref>G2724</xm:sqref>
            </x14:sparkline>
            <x14:sparkline>
              <xm:f>United_States!B2725:B2725</xm:f>
              <xm:sqref>G2725</xm:sqref>
            </x14:sparkline>
            <x14:sparkline>
              <xm:f>United_States!B2726:B2726</xm:f>
              <xm:sqref>G2726</xm:sqref>
            </x14:sparkline>
            <x14:sparkline>
              <xm:f>United_States!B2727:B2727</xm:f>
              <xm:sqref>G2727</xm:sqref>
            </x14:sparkline>
            <x14:sparkline>
              <xm:f>United_States!B2728:B2728</xm:f>
              <xm:sqref>G2728</xm:sqref>
            </x14:sparkline>
            <x14:sparkline>
              <xm:f>United_States!B2729:B2729</xm:f>
              <xm:sqref>G2729</xm:sqref>
            </x14:sparkline>
            <x14:sparkline>
              <xm:f>United_States!B2730:B2730</xm:f>
              <xm:sqref>G2730</xm:sqref>
            </x14:sparkline>
            <x14:sparkline>
              <xm:f>United_States!B2731:B2731</xm:f>
              <xm:sqref>G2731</xm:sqref>
            </x14:sparkline>
            <x14:sparkline>
              <xm:f>United_States!B2732:B2732</xm:f>
              <xm:sqref>G2732</xm:sqref>
            </x14:sparkline>
            <x14:sparkline>
              <xm:f>United_States!B2733:B2733</xm:f>
              <xm:sqref>G2733</xm:sqref>
            </x14:sparkline>
            <x14:sparkline>
              <xm:f>United_States!B2734:B2734</xm:f>
              <xm:sqref>G2734</xm:sqref>
            </x14:sparkline>
            <x14:sparkline>
              <xm:f>United_States!B2735:B2735</xm:f>
              <xm:sqref>G2735</xm:sqref>
            </x14:sparkline>
            <x14:sparkline>
              <xm:f>United_States!B2736:B2736</xm:f>
              <xm:sqref>G2736</xm:sqref>
            </x14:sparkline>
            <x14:sparkline>
              <xm:f>United_States!B2737:B2737</xm:f>
              <xm:sqref>G2737</xm:sqref>
            </x14:sparkline>
            <x14:sparkline>
              <xm:f>United_States!B2738:B2738</xm:f>
              <xm:sqref>G2738</xm:sqref>
            </x14:sparkline>
            <x14:sparkline>
              <xm:f>United_States!B2739:B2739</xm:f>
              <xm:sqref>G2739</xm:sqref>
            </x14:sparkline>
            <x14:sparkline>
              <xm:f>United_States!B2740:B2740</xm:f>
              <xm:sqref>G2740</xm:sqref>
            </x14:sparkline>
            <x14:sparkline>
              <xm:f>United_States!B2741:B2741</xm:f>
              <xm:sqref>G2741</xm:sqref>
            </x14:sparkline>
            <x14:sparkline>
              <xm:f>United_States!B2742:B2742</xm:f>
              <xm:sqref>G2742</xm:sqref>
            </x14:sparkline>
            <x14:sparkline>
              <xm:f>United_States!B2743:B2743</xm:f>
              <xm:sqref>G2743</xm:sqref>
            </x14:sparkline>
            <x14:sparkline>
              <xm:f>United_States!B2744:B2744</xm:f>
              <xm:sqref>G2744</xm:sqref>
            </x14:sparkline>
            <x14:sparkline>
              <xm:f>United_States!B2745:B2745</xm:f>
              <xm:sqref>G2745</xm:sqref>
            </x14:sparkline>
            <x14:sparkline>
              <xm:f>United_States!B2746:B2746</xm:f>
              <xm:sqref>G2746</xm:sqref>
            </x14:sparkline>
            <x14:sparkline>
              <xm:f>United_States!B2747:B2747</xm:f>
              <xm:sqref>G2747</xm:sqref>
            </x14:sparkline>
            <x14:sparkline>
              <xm:f>United_States!B2748:B2748</xm:f>
              <xm:sqref>G2748</xm:sqref>
            </x14:sparkline>
            <x14:sparkline>
              <xm:f>United_States!B2749:B2749</xm:f>
              <xm:sqref>G2749</xm:sqref>
            </x14:sparkline>
            <x14:sparkline>
              <xm:f>United_States!B2750:B2750</xm:f>
              <xm:sqref>G2750</xm:sqref>
            </x14:sparkline>
            <x14:sparkline>
              <xm:f>United_States!B2751:B2751</xm:f>
              <xm:sqref>G2751</xm:sqref>
            </x14:sparkline>
            <x14:sparkline>
              <xm:f>United_States!B2752:B2752</xm:f>
              <xm:sqref>G2752</xm:sqref>
            </x14:sparkline>
            <x14:sparkline>
              <xm:f>United_States!B2753:B2753</xm:f>
              <xm:sqref>G2753</xm:sqref>
            </x14:sparkline>
            <x14:sparkline>
              <xm:f>United_States!B2754:B2754</xm:f>
              <xm:sqref>G2754</xm:sqref>
            </x14:sparkline>
            <x14:sparkline>
              <xm:f>United_States!B2755:B2755</xm:f>
              <xm:sqref>G2755</xm:sqref>
            </x14:sparkline>
            <x14:sparkline>
              <xm:f>United_States!B2756:B2756</xm:f>
              <xm:sqref>G2756</xm:sqref>
            </x14:sparkline>
            <x14:sparkline>
              <xm:f>United_States!B2757:B2757</xm:f>
              <xm:sqref>G2757</xm:sqref>
            </x14:sparkline>
            <x14:sparkline>
              <xm:f>United_States!B2758:B2758</xm:f>
              <xm:sqref>G2758</xm:sqref>
            </x14:sparkline>
            <x14:sparkline>
              <xm:f>United_States!B2759:B2759</xm:f>
              <xm:sqref>G2759</xm:sqref>
            </x14:sparkline>
            <x14:sparkline>
              <xm:f>United_States!B2760:B2760</xm:f>
              <xm:sqref>G2760</xm:sqref>
            </x14:sparkline>
            <x14:sparkline>
              <xm:f>United_States!B2761:B2761</xm:f>
              <xm:sqref>G2761</xm:sqref>
            </x14:sparkline>
            <x14:sparkline>
              <xm:f>United_States!B2762:B2762</xm:f>
              <xm:sqref>G2762</xm:sqref>
            </x14:sparkline>
            <x14:sparkline>
              <xm:f>United_States!B2763:B2763</xm:f>
              <xm:sqref>G2763</xm:sqref>
            </x14:sparkline>
            <x14:sparkline>
              <xm:f>United_States!B2764:B2764</xm:f>
              <xm:sqref>G2764</xm:sqref>
            </x14:sparkline>
            <x14:sparkline>
              <xm:f>United_States!B2765:B2765</xm:f>
              <xm:sqref>G2765</xm:sqref>
            </x14:sparkline>
            <x14:sparkline>
              <xm:f>United_States!B2766:B2766</xm:f>
              <xm:sqref>G2766</xm:sqref>
            </x14:sparkline>
            <x14:sparkline>
              <xm:f>United_States!B2767:B2767</xm:f>
              <xm:sqref>G2767</xm:sqref>
            </x14:sparkline>
            <x14:sparkline>
              <xm:f>United_States!B2768:B2768</xm:f>
              <xm:sqref>G2768</xm:sqref>
            </x14:sparkline>
            <x14:sparkline>
              <xm:f>United_States!B2769:B2769</xm:f>
              <xm:sqref>G2769</xm:sqref>
            </x14:sparkline>
            <x14:sparkline>
              <xm:f>United_States!B2770:B2770</xm:f>
              <xm:sqref>G2770</xm:sqref>
            </x14:sparkline>
            <x14:sparkline>
              <xm:f>United_States!B2771:B2771</xm:f>
              <xm:sqref>G2771</xm:sqref>
            </x14:sparkline>
            <x14:sparkline>
              <xm:f>United_States!B2772:B2772</xm:f>
              <xm:sqref>G2772</xm:sqref>
            </x14:sparkline>
            <x14:sparkline>
              <xm:f>United_States!B2773:B2773</xm:f>
              <xm:sqref>G2773</xm:sqref>
            </x14:sparkline>
            <x14:sparkline>
              <xm:f>United_States!B2774:B2774</xm:f>
              <xm:sqref>G2774</xm:sqref>
            </x14:sparkline>
            <x14:sparkline>
              <xm:f>United_States!B2775:B2775</xm:f>
              <xm:sqref>G2775</xm:sqref>
            </x14:sparkline>
            <x14:sparkline>
              <xm:f>United_States!B2776:B2776</xm:f>
              <xm:sqref>G2776</xm:sqref>
            </x14:sparkline>
            <x14:sparkline>
              <xm:f>United_States!B2777:B2777</xm:f>
              <xm:sqref>G2777</xm:sqref>
            </x14:sparkline>
            <x14:sparkline>
              <xm:f>United_States!B2778:B2778</xm:f>
              <xm:sqref>G2778</xm:sqref>
            </x14:sparkline>
            <x14:sparkline>
              <xm:f>United_States!B2779:B2779</xm:f>
              <xm:sqref>G2779</xm:sqref>
            </x14:sparkline>
            <x14:sparkline>
              <xm:f>United_States!B2780:B2780</xm:f>
              <xm:sqref>G2780</xm:sqref>
            </x14:sparkline>
            <x14:sparkline>
              <xm:f>United_States!B2781:B2781</xm:f>
              <xm:sqref>G2781</xm:sqref>
            </x14:sparkline>
            <x14:sparkline>
              <xm:f>United_States!B2782:B2782</xm:f>
              <xm:sqref>G2782</xm:sqref>
            </x14:sparkline>
            <x14:sparkline>
              <xm:f>United_States!B2783:B2783</xm:f>
              <xm:sqref>G2783</xm:sqref>
            </x14:sparkline>
            <x14:sparkline>
              <xm:f>United_States!B2784:B2784</xm:f>
              <xm:sqref>G2784</xm:sqref>
            </x14:sparkline>
            <x14:sparkline>
              <xm:f>United_States!B2785:B2785</xm:f>
              <xm:sqref>G2785</xm:sqref>
            </x14:sparkline>
            <x14:sparkline>
              <xm:f>United_States!B2786:B2786</xm:f>
              <xm:sqref>G2786</xm:sqref>
            </x14:sparkline>
            <x14:sparkline>
              <xm:f>United_States!B2787:B2788</xm:f>
              <xm:sqref>G2787</xm:sqref>
            </x14:sparkline>
          </x14:sparklines>
        </x14:sparklineGroup>
      </x14:sparklineGroup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9947CE-4BE4-4B49-9007-8CC1FCB0F4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Jobless Claims</vt:lpstr>
      <vt:lpstr>France</vt:lpstr>
      <vt:lpstr>Ireland</vt:lpstr>
      <vt:lpstr>United_States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2020-03-24T22:19:54Z</dcterms:created>
  <dcterms:modified xsi:type="dcterms:W3CDTF">2020-06-23T17:40:38Z</dcterms:modified>
</cp:coreProperties>
</file>