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C:\Users\Maël\Desktop\"/>
    </mc:Choice>
  </mc:AlternateContent>
  <xr:revisionPtr revIDLastSave="0" documentId="13_ncr:1_{6B7BB2D1-0E52-4313-9A54-1505030EC8F7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lavage" sheetId="1" r:id="rId1"/>
    <sheet name="dépenses" sheetId="2" r:id="rId2"/>
    <sheet name="disponib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3" l="1" a="1"/>
  <c r="F7" i="3" s="1"/>
  <c r="E7" i="3" a="1"/>
  <c r="E7" i="3" s="1"/>
  <c r="G25" i="1" l="1"/>
  <c r="H12" i="2"/>
  <c r="E25" i="1"/>
  <c r="E8" i="3" l="1"/>
</calcChain>
</file>

<file path=xl/sharedStrings.xml><?xml version="1.0" encoding="utf-8"?>
<sst xmlns="http://schemas.openxmlformats.org/spreadsheetml/2006/main" count="58" uniqueCount="41">
  <si>
    <t>LAVAGE AUTO JANVIER</t>
  </si>
  <si>
    <t>NOMBRE DE LAVAGE</t>
  </si>
  <si>
    <t>VEHICULES</t>
  </si>
  <si>
    <t>PRIX</t>
  </si>
  <si>
    <t>MOYEN DE COMMUNICATION</t>
  </si>
  <si>
    <t>FORMULE CHOISIE</t>
  </si>
  <si>
    <t>CONTACT</t>
  </si>
  <si>
    <t>KM</t>
  </si>
  <si>
    <t>MOYEN DE PAIMENT</t>
  </si>
  <si>
    <t>INCIDENT</t>
  </si>
  <si>
    <t>GLK</t>
  </si>
  <si>
    <t>PARTICULIER</t>
  </si>
  <si>
    <t>INTERIEUR + EXTRIEUR</t>
  </si>
  <si>
    <t>06.08.54.26.26</t>
  </si>
  <si>
    <t>CHEQUE</t>
  </si>
  <si>
    <t>IVECO</t>
  </si>
  <si>
    <t>CABINE</t>
  </si>
  <si>
    <t>SCENIC 2</t>
  </si>
  <si>
    <t>INTERIEUR + EXTRIEUR + SHAMPOING</t>
  </si>
  <si>
    <t>06.79.38.79.44</t>
  </si>
  <si>
    <t>ESPECES</t>
  </si>
  <si>
    <t>SMART</t>
  </si>
  <si>
    <t>SHAMPOING + PANNEAU DE PORTE</t>
  </si>
  <si>
    <t>07.68.80.90.53</t>
  </si>
  <si>
    <t>TOTAL</t>
  </si>
  <si>
    <t>DEPENSES JANVIER</t>
  </si>
  <si>
    <t>DATE</t>
  </si>
  <si>
    <t>NATURE</t>
  </si>
  <si>
    <t>PRIX TTC</t>
  </si>
  <si>
    <t>CARBURANT</t>
  </si>
  <si>
    <t>BANQUE</t>
  </si>
  <si>
    <t>ENTRANT</t>
  </si>
  <si>
    <t>SORTANT</t>
  </si>
  <si>
    <t>VIREMENT</t>
  </si>
  <si>
    <t>CARTE BANCAIRE</t>
  </si>
  <si>
    <t>Solde initial</t>
  </si>
  <si>
    <t>Especes :</t>
  </si>
  <si>
    <t>Banque :</t>
  </si>
  <si>
    <t>Date</t>
  </si>
  <si>
    <t>Total</t>
  </si>
  <si>
    <t>Pour agrandir le tableau : Tirer vers le bas sur le coin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</si>
</sst>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rgb="FF9CC2E5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6D7A8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FCE5CD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0" xfId="0" applyBorder="1" applyAlignment="1">
      <alignment vertical="center" wrapText="1"/>
    </xf>
    <xf numFmtId="14" fontId="0" fillId="0" borderId="0" xfId="0" applyNumberForma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right" wrapText="1"/>
    </xf>
    <xf numFmtId="0" fontId="0" fillId="0" borderId="0" xfId="0" applyBorder="1" applyAlignment="1">
      <alignment horizontal="right" wrapText="1"/>
    </xf>
    <xf numFmtId="0" fontId="0" fillId="0" borderId="0" xfId="0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14" fontId="6" fillId="0" borderId="0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31"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9CC2E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28576</xdr:colOff>
      <xdr:row>25</xdr:row>
      <xdr:rowOff>38102</xdr:rowOff>
    </xdr:from>
    <xdr:to>
      <xdr:col>13</xdr:col>
      <xdr:colOff>733425</xdr:colOff>
      <xdr:row>27</xdr:row>
      <xdr:rowOff>9525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1205D3C9-F3F7-4843-857D-8B802B827528}"/>
            </a:ext>
          </a:extLst>
        </xdr:cNvPr>
        <xdr:cNvCxnSpPr/>
      </xdr:nvCxnSpPr>
      <xdr:spPr>
        <a:xfrm flipH="1" flipV="1">
          <a:off x="13944601" y="5819777"/>
          <a:ext cx="704849" cy="35242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C65C9AE-E1F1-4C1E-BCDF-F2B22DC0C0BB}" name="Lavage" displayName="Lavage" ref="D7:M25" totalsRowCount="1" headerRowDxfId="30">
  <autoFilter ref="D7:M24" xr:uid="{D10C260C-BE15-4063-AC1B-5F3E7769F02E}"/>
  <tableColumns count="10">
    <tableColumn id="1" xr3:uid="{0E117CB5-1079-491C-8D9D-A37987B1F074}" name="Date" totalsRowLabel="Total" dataDxfId="29" totalsRowDxfId="9"/>
    <tableColumn id="2" xr3:uid="{1597CF24-BB8B-47F3-A9B3-AAFF9C12B046}" name="NOMBRE DE LAVAGE" totalsRowFunction="count" dataDxfId="28" totalsRowDxfId="8"/>
    <tableColumn id="3" xr3:uid="{9F3BB570-EEE8-459B-ABD4-FF93BF71D2B5}" name="VEHICULES" dataDxfId="27" totalsRowDxfId="7"/>
    <tableColumn id="4" xr3:uid="{9F8F65B1-A737-497D-B491-7D35996C578A}" name="PRIX" totalsRowFunction="sum" dataDxfId="26" totalsRowDxfId="6"/>
    <tableColumn id="5" xr3:uid="{E6FFD6BD-9231-476C-8374-D4761736F4C6}" name="MOYEN DE COMMUNICATION" dataDxfId="25" totalsRowDxfId="5"/>
    <tableColumn id="6" xr3:uid="{F91DEBDC-14B5-4831-8554-C2E22FE04532}" name="FORMULE CHOISIE" dataDxfId="24" totalsRowDxfId="4"/>
    <tableColumn id="7" xr3:uid="{90BF8BC7-3B9F-4703-BE0E-A8939A2788FB}" name="CONTACT" dataDxfId="23" totalsRowDxfId="3"/>
    <tableColumn id="8" xr3:uid="{F0A13FC9-67B4-4E73-9D70-C773A46F6525}" name="KM" dataDxfId="22" totalsRowDxfId="2"/>
    <tableColumn id="9" xr3:uid="{0CA89EAA-FF4A-4881-9814-D39310F7A506}" name="MOYEN DE PAIMENT" dataDxfId="21" totalsRowDxfId="1"/>
    <tableColumn id="10" xr3:uid="{B925532B-F588-4497-9CC6-189750021499}" name="INCIDENT" dataDxfId="20" totalsRow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BFBD3C5-D2CE-42F9-946B-9C3D2A735791}" name="Depense" displayName="Depense" ref="E6:H12" totalsRowCount="1" headerRowDxfId="19" dataDxfId="18">
  <autoFilter ref="E6:H11" xr:uid="{22CFFB5A-E779-4033-9C5E-977024ECEFB1}"/>
  <tableColumns count="4">
    <tableColumn id="1" xr3:uid="{2BBBFAB9-FEC5-4965-80B2-44236201FE36}" name="DATE" totalsRowLabel="Total" dataDxfId="17" totalsRowDxfId="13"/>
    <tableColumn id="2" xr3:uid="{595A0624-1D29-430F-94D8-840A9B56EC49}" name="NATURE" dataDxfId="16" totalsRowDxfId="12"/>
    <tableColumn id="3" xr3:uid="{0FCA9BF4-0244-466E-861B-76692C0EC29D}" name="MOYEN DE PAIMENT" dataDxfId="15" totalsRowDxfId="11"/>
    <tableColumn id="4" xr3:uid="{2918F97F-6251-49B3-A787-4E93FD35A78D}" name="PRIX TTC" totalsRowFunction="sum" dataDxfId="14" totalsRowDxfId="1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Q30"/>
  <sheetViews>
    <sheetView tabSelected="1" topLeftCell="A7" workbookViewId="0">
      <selection activeCell="G32" sqref="G32"/>
    </sheetView>
  </sheetViews>
  <sheetFormatPr baseColWidth="10" defaultRowHeight="15" x14ac:dyDescent="0.25"/>
  <cols>
    <col min="4" max="4" width="10.7109375" bestFit="1" customWidth="1"/>
    <col min="5" max="5" width="24" bestFit="1" customWidth="1"/>
    <col min="6" max="6" width="15.140625" bestFit="1" customWidth="1"/>
    <col min="7" max="7" width="9.5703125" bestFit="1" customWidth="1"/>
    <col min="8" max="8" width="32.5703125" bestFit="1" customWidth="1"/>
    <col min="9" max="9" width="22.7109375" customWidth="1"/>
    <col min="10" max="10" width="16" customWidth="1"/>
    <col min="11" max="11" width="8.5703125" bestFit="1" customWidth="1"/>
    <col min="12" max="12" width="24" bestFit="1" customWidth="1"/>
    <col min="13" max="13" width="14" bestFit="1" customWidth="1"/>
  </cols>
  <sheetData>
    <row r="4" spans="4:14" ht="15.75" thickBot="1" x14ac:dyDescent="0.3"/>
    <row r="5" spans="4:14" ht="19.5" thickBot="1" x14ac:dyDescent="0.3">
      <c r="D5" s="39" t="s">
        <v>0</v>
      </c>
      <c r="E5" s="40"/>
      <c r="F5" s="40"/>
      <c r="G5" s="40"/>
      <c r="H5" s="40"/>
      <c r="I5" s="40"/>
      <c r="J5" s="40"/>
      <c r="K5" s="41"/>
      <c r="L5" s="1"/>
      <c r="M5" s="1"/>
      <c r="N5" s="1"/>
    </row>
    <row r="6" spans="4:14" ht="15.75" thickBot="1" x14ac:dyDescent="0.3">
      <c r="D6" s="13"/>
      <c r="E6" s="13"/>
      <c r="F6" s="13"/>
      <c r="G6" s="13"/>
      <c r="H6" s="13"/>
      <c r="I6" s="13"/>
      <c r="J6" s="13"/>
      <c r="K6" s="13"/>
      <c r="L6" s="13"/>
      <c r="M6" s="13"/>
      <c r="N6" s="1"/>
    </row>
    <row r="7" spans="4:14" ht="15.75" thickBot="1" x14ac:dyDescent="0.3">
      <c r="D7" s="23" t="s">
        <v>38</v>
      </c>
      <c r="E7" s="24" t="s">
        <v>1</v>
      </c>
      <c r="F7" s="24" t="s">
        <v>2</v>
      </c>
      <c r="G7" s="24" t="s">
        <v>3</v>
      </c>
      <c r="H7" s="24" t="s">
        <v>4</v>
      </c>
      <c r="I7" s="24" t="s">
        <v>5</v>
      </c>
      <c r="J7" s="24" t="s">
        <v>6</v>
      </c>
      <c r="K7" s="24" t="s">
        <v>7</v>
      </c>
      <c r="L7" s="24" t="s">
        <v>8</v>
      </c>
      <c r="M7" s="24" t="s">
        <v>9</v>
      </c>
      <c r="N7" s="12"/>
    </row>
    <row r="8" spans="4:14" ht="15.75" thickBot="1" x14ac:dyDescent="0.3">
      <c r="D8" s="15">
        <v>43831</v>
      </c>
      <c r="E8" s="16">
        <v>1</v>
      </c>
      <c r="F8" s="17" t="s">
        <v>10</v>
      </c>
      <c r="G8" s="17">
        <v>75</v>
      </c>
      <c r="H8" s="17" t="s">
        <v>11</v>
      </c>
      <c r="I8" s="17" t="s">
        <v>12</v>
      </c>
      <c r="J8" s="22" t="s">
        <v>13</v>
      </c>
      <c r="K8" s="17">
        <v>140</v>
      </c>
      <c r="L8" s="18" t="s">
        <v>33</v>
      </c>
      <c r="M8" s="14"/>
      <c r="N8" s="12"/>
    </row>
    <row r="9" spans="4:14" ht="15.75" thickBot="1" x14ac:dyDescent="0.3">
      <c r="D9" s="19">
        <v>43831</v>
      </c>
      <c r="E9" s="16">
        <v>1</v>
      </c>
      <c r="F9" s="17" t="s">
        <v>15</v>
      </c>
      <c r="G9" s="17">
        <v>35</v>
      </c>
      <c r="H9" s="17" t="s">
        <v>11</v>
      </c>
      <c r="I9" s="17" t="s">
        <v>16</v>
      </c>
      <c r="J9" s="22" t="s">
        <v>13</v>
      </c>
      <c r="K9" s="14"/>
      <c r="L9" s="18" t="s">
        <v>20</v>
      </c>
      <c r="M9" s="14"/>
      <c r="N9" s="12"/>
    </row>
    <row r="10" spans="4:14" ht="15.75" thickBot="1" x14ac:dyDescent="0.3">
      <c r="D10" s="19">
        <v>43831</v>
      </c>
      <c r="E10" s="16">
        <v>1</v>
      </c>
      <c r="F10" s="17" t="s">
        <v>15</v>
      </c>
      <c r="G10" s="17">
        <v>35</v>
      </c>
      <c r="H10" s="17" t="s">
        <v>11</v>
      </c>
      <c r="I10" s="17" t="s">
        <v>16</v>
      </c>
      <c r="J10" s="22" t="s">
        <v>13</v>
      </c>
      <c r="K10" s="14"/>
      <c r="L10" s="18"/>
      <c r="M10" s="14"/>
      <c r="N10" s="12"/>
    </row>
    <row r="11" spans="4:14" ht="30.75" thickBot="1" x14ac:dyDescent="0.3">
      <c r="D11" s="19">
        <v>43832</v>
      </c>
      <c r="E11" s="17">
        <v>1</v>
      </c>
      <c r="F11" s="17" t="s">
        <v>17</v>
      </c>
      <c r="G11" s="17">
        <v>140</v>
      </c>
      <c r="H11" s="17" t="s">
        <v>11</v>
      </c>
      <c r="I11" s="17" t="s">
        <v>18</v>
      </c>
      <c r="J11" s="22" t="s">
        <v>19</v>
      </c>
      <c r="K11" s="17">
        <v>90</v>
      </c>
      <c r="L11" s="18"/>
      <c r="M11" s="14"/>
      <c r="N11" s="12"/>
    </row>
    <row r="12" spans="4:14" ht="30.75" thickBot="1" x14ac:dyDescent="0.3">
      <c r="D12" s="19">
        <v>43833</v>
      </c>
      <c r="E12" s="17">
        <v>1</v>
      </c>
      <c r="F12" s="17" t="s">
        <v>21</v>
      </c>
      <c r="G12" s="17">
        <v>50</v>
      </c>
      <c r="H12" s="17" t="s">
        <v>11</v>
      </c>
      <c r="I12" s="17" t="s">
        <v>22</v>
      </c>
      <c r="J12" s="22" t="s">
        <v>23</v>
      </c>
      <c r="K12" s="17">
        <v>70</v>
      </c>
      <c r="L12" s="18"/>
      <c r="M12" s="14"/>
      <c r="N12" s="12"/>
    </row>
    <row r="13" spans="4:14" ht="15.75" thickBot="1" x14ac:dyDescent="0.3">
      <c r="D13" s="20"/>
      <c r="E13" s="14"/>
      <c r="F13" s="17"/>
      <c r="G13" s="17"/>
      <c r="H13" s="17"/>
      <c r="I13" s="17"/>
      <c r="J13" s="22"/>
      <c r="K13" s="14"/>
      <c r="L13" s="18"/>
      <c r="M13" s="14"/>
      <c r="N13" s="12"/>
    </row>
    <row r="14" spans="4:14" ht="15.75" thickBot="1" x14ac:dyDescent="0.3">
      <c r="D14" s="21"/>
      <c r="E14" s="17"/>
      <c r="F14" s="17"/>
      <c r="G14" s="17"/>
      <c r="H14" s="17"/>
      <c r="I14" s="17"/>
      <c r="J14" s="22"/>
      <c r="K14" s="14"/>
      <c r="L14" s="18"/>
      <c r="M14" s="14"/>
      <c r="N14" s="12"/>
    </row>
    <row r="15" spans="4:14" ht="15.75" thickBot="1" x14ac:dyDescent="0.3">
      <c r="D15" s="21"/>
      <c r="E15" s="17"/>
      <c r="F15" s="17"/>
      <c r="G15" s="17"/>
      <c r="H15" s="17"/>
      <c r="I15" s="17"/>
      <c r="J15" s="22"/>
      <c r="K15" s="14"/>
      <c r="L15" s="18"/>
      <c r="M15" s="14"/>
      <c r="N15" s="12"/>
    </row>
    <row r="16" spans="4:14" ht="15.75" thickBot="1" x14ac:dyDescent="0.3">
      <c r="D16" s="21"/>
      <c r="E16" s="17"/>
      <c r="F16" s="17"/>
      <c r="G16" s="17"/>
      <c r="H16" s="17"/>
      <c r="I16" s="17"/>
      <c r="J16" s="22"/>
      <c r="K16" s="14"/>
      <c r="L16" s="18"/>
      <c r="M16" s="14"/>
      <c r="N16" s="12"/>
    </row>
    <row r="17" spans="4:17" ht="15.75" thickBot="1" x14ac:dyDescent="0.3">
      <c r="D17" s="21"/>
      <c r="E17" s="17"/>
      <c r="F17" s="17"/>
      <c r="G17" s="17"/>
      <c r="H17" s="17"/>
      <c r="I17" s="17"/>
      <c r="J17" s="22"/>
      <c r="K17" s="14"/>
      <c r="L17" s="18"/>
      <c r="M17" s="14"/>
      <c r="N17" s="12"/>
    </row>
    <row r="18" spans="4:17" ht="15.75" thickBot="1" x14ac:dyDescent="0.3">
      <c r="D18" s="21"/>
      <c r="E18" s="17"/>
      <c r="F18" s="17"/>
      <c r="G18" s="17"/>
      <c r="H18" s="17"/>
      <c r="I18" s="17"/>
      <c r="J18" s="22"/>
      <c r="K18" s="14"/>
      <c r="L18" s="18"/>
      <c r="M18" s="14"/>
      <c r="N18" s="12"/>
    </row>
    <row r="19" spans="4:17" ht="15.75" thickBot="1" x14ac:dyDescent="0.3">
      <c r="D19" s="21"/>
      <c r="E19" s="17"/>
      <c r="F19" s="17"/>
      <c r="G19" s="17"/>
      <c r="H19" s="17"/>
      <c r="I19" s="17"/>
      <c r="J19" s="22"/>
      <c r="K19" s="14"/>
      <c r="L19" s="18"/>
      <c r="M19" s="14"/>
      <c r="N19" s="12"/>
    </row>
    <row r="20" spans="4:17" ht="15.75" thickBot="1" x14ac:dyDescent="0.3">
      <c r="D20" s="21"/>
      <c r="E20" s="17"/>
      <c r="F20" s="17"/>
      <c r="G20" s="17"/>
      <c r="H20" s="17"/>
      <c r="I20" s="17"/>
      <c r="J20" s="22"/>
      <c r="K20" s="14"/>
      <c r="L20" s="18"/>
      <c r="M20" s="14"/>
      <c r="N20" s="12"/>
    </row>
    <row r="21" spans="4:17" ht="15.75" thickBot="1" x14ac:dyDescent="0.3">
      <c r="D21" s="21"/>
      <c r="E21" s="17"/>
      <c r="F21" s="17"/>
      <c r="G21" s="17"/>
      <c r="H21" s="17"/>
      <c r="I21" s="17"/>
      <c r="J21" s="22"/>
      <c r="K21" s="14"/>
      <c r="L21" s="18"/>
      <c r="M21" s="14"/>
      <c r="N21" s="12"/>
    </row>
    <row r="22" spans="4:17" ht="15.75" thickBot="1" x14ac:dyDescent="0.3">
      <c r="D22" s="21"/>
      <c r="E22" s="17"/>
      <c r="F22" s="17"/>
      <c r="G22" s="17"/>
      <c r="H22" s="17"/>
      <c r="I22" s="17"/>
      <c r="J22" s="22"/>
      <c r="K22" s="14"/>
      <c r="L22" s="18"/>
      <c r="M22" s="14"/>
      <c r="N22" s="12"/>
    </row>
    <row r="23" spans="4:17" ht="15.75" thickBot="1" x14ac:dyDescent="0.3">
      <c r="D23" s="21"/>
      <c r="E23" s="17"/>
      <c r="F23" s="17"/>
      <c r="G23" s="17"/>
      <c r="H23" s="17"/>
      <c r="I23" s="17"/>
      <c r="J23" s="22"/>
      <c r="K23" s="14"/>
      <c r="L23" s="18"/>
      <c r="M23" s="14"/>
      <c r="N23" s="12"/>
    </row>
    <row r="24" spans="4:17" ht="15.75" thickBot="1" x14ac:dyDescent="0.3">
      <c r="D24" s="21"/>
      <c r="E24" s="14"/>
      <c r="F24" s="14"/>
      <c r="G24" s="14"/>
      <c r="H24" s="14"/>
      <c r="I24" s="14"/>
      <c r="J24" s="25"/>
      <c r="K24" s="14"/>
      <c r="L24" s="18"/>
      <c r="M24" s="14"/>
      <c r="N24" s="12"/>
    </row>
    <row r="25" spans="4:17" ht="15.75" thickBot="1" x14ac:dyDescent="0.3">
      <c r="D25" s="30" t="s">
        <v>39</v>
      </c>
      <c r="E25" s="31">
        <f>SUBTOTAL(103,Lavage[NOMBRE DE LAVAGE])</f>
        <v>5</v>
      </c>
      <c r="F25" s="31"/>
      <c r="G25" s="31">
        <f>SUBTOTAL(109,Lavage[PRIX])</f>
        <v>335</v>
      </c>
      <c r="H25" s="31"/>
      <c r="I25" s="31"/>
      <c r="J25" s="32"/>
      <c r="K25" s="33"/>
      <c r="L25" s="34"/>
      <c r="M25" s="33"/>
      <c r="N25" s="1"/>
    </row>
    <row r="26" spans="4:17" x14ac:dyDescent="0.25">
      <c r="D26" s="30"/>
      <c r="E26" s="31"/>
      <c r="F26" s="31"/>
      <c r="G26" s="31"/>
      <c r="H26" s="31"/>
      <c r="I26" s="31"/>
      <c r="J26" s="32"/>
      <c r="K26" s="33"/>
      <c r="L26" s="34"/>
      <c r="M26" s="33"/>
    </row>
    <row r="28" spans="4:17" x14ac:dyDescent="0.25">
      <c r="D28" s="26"/>
      <c r="E28" s="26"/>
      <c r="F28" s="28"/>
      <c r="G28" s="28"/>
      <c r="H28" s="28"/>
      <c r="I28" s="28"/>
      <c r="J28" s="28"/>
      <c r="K28" s="28"/>
      <c r="L28" s="28"/>
      <c r="M28" s="28"/>
      <c r="O28" s="42" t="s">
        <v>40</v>
      </c>
      <c r="P28" s="42"/>
      <c r="Q28" s="42"/>
    </row>
    <row r="29" spans="4:17" x14ac:dyDescent="0.25">
      <c r="O29" s="42"/>
      <c r="P29" s="42"/>
      <c r="Q29" s="42"/>
    </row>
    <row r="30" spans="4:17" x14ac:dyDescent="0.25">
      <c r="O30" s="42"/>
      <c r="P30" s="42"/>
      <c r="Q30" s="42"/>
    </row>
  </sheetData>
  <mergeCells count="2">
    <mergeCell ref="D5:K5"/>
    <mergeCell ref="O28:Q30"/>
  </mergeCells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disponible!$L$3:$L$6</xm:f>
          </x14:formula1>
          <xm:sqref>L8:L24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3:H16"/>
  <sheetViews>
    <sheetView workbookViewId="0">
      <selection activeCell="J15" sqref="J15"/>
    </sheetView>
  </sheetViews>
  <sheetFormatPr baseColWidth="10" defaultRowHeight="15" x14ac:dyDescent="0.25"/>
  <cols>
    <col min="5" max="5" width="10.7109375" bestFit="1" customWidth="1"/>
    <col min="6" max="6" width="12.85546875" bestFit="1" customWidth="1"/>
    <col min="7" max="7" width="24" bestFit="1" customWidth="1"/>
    <col min="8" max="8" width="13.140625" bestFit="1" customWidth="1"/>
  </cols>
  <sheetData>
    <row r="3" spans="4:8" ht="15.75" thickBot="1" x14ac:dyDescent="0.3"/>
    <row r="4" spans="4:8" ht="19.5" thickBot="1" x14ac:dyDescent="0.3">
      <c r="D4" s="39" t="s">
        <v>25</v>
      </c>
      <c r="E4" s="40"/>
      <c r="F4" s="40"/>
      <c r="G4" s="40"/>
      <c r="H4" s="41"/>
    </row>
    <row r="5" spans="4:8" x14ac:dyDescent="0.25">
      <c r="D5" s="13"/>
      <c r="E5" s="13"/>
      <c r="F5" s="13"/>
      <c r="G5" s="13"/>
      <c r="H5" s="13"/>
    </row>
    <row r="6" spans="4:8" x14ac:dyDescent="0.25">
      <c r="D6" s="14"/>
      <c r="E6" s="24" t="s">
        <v>26</v>
      </c>
      <c r="F6" s="24" t="s">
        <v>27</v>
      </c>
      <c r="G6" s="24" t="s">
        <v>8</v>
      </c>
      <c r="H6" s="24" t="s">
        <v>28</v>
      </c>
    </row>
    <row r="7" spans="4:8" x14ac:dyDescent="0.25">
      <c r="D7" s="14"/>
      <c r="E7" s="27">
        <v>43831</v>
      </c>
      <c r="F7" s="26" t="s">
        <v>29</v>
      </c>
      <c r="G7" s="28" t="s">
        <v>20</v>
      </c>
      <c r="H7" s="36">
        <v>35</v>
      </c>
    </row>
    <row r="8" spans="4:8" x14ac:dyDescent="0.25">
      <c r="D8" s="14"/>
      <c r="E8" s="29"/>
      <c r="F8" s="28"/>
      <c r="G8" s="28"/>
      <c r="H8" s="36"/>
    </row>
    <row r="9" spans="4:8" x14ac:dyDescent="0.25">
      <c r="D9" s="21"/>
      <c r="E9" s="28"/>
      <c r="F9" s="28"/>
      <c r="G9" s="28"/>
      <c r="H9" s="36"/>
    </row>
    <row r="10" spans="4:8" x14ac:dyDescent="0.25">
      <c r="D10" s="21"/>
      <c r="E10" s="28"/>
      <c r="F10" s="28"/>
      <c r="G10" s="28"/>
      <c r="H10" s="36"/>
    </row>
    <row r="11" spans="4:8" x14ac:dyDescent="0.25">
      <c r="D11" s="21"/>
      <c r="E11" s="28"/>
      <c r="F11" s="28"/>
      <c r="G11" s="28"/>
      <c r="H11" s="36"/>
    </row>
    <row r="12" spans="4:8" ht="15.75" thickBot="1" x14ac:dyDescent="0.3">
      <c r="E12" s="35" t="s">
        <v>39</v>
      </c>
      <c r="F12" s="35"/>
      <c r="G12" s="35"/>
      <c r="H12" s="35">
        <f>SUBTOTAL(109,Depense[PRIX TTC])</f>
        <v>35</v>
      </c>
    </row>
    <row r="13" spans="4:8" x14ac:dyDescent="0.25">
      <c r="D13" s="13"/>
    </row>
    <row r="14" spans="4:8" x14ac:dyDescent="0.25">
      <c r="D14" s="26"/>
      <c r="E14" s="36"/>
      <c r="F14" s="36"/>
      <c r="G14" s="36"/>
      <c r="H14" s="36"/>
    </row>
    <row r="15" spans="4:8" x14ac:dyDescent="0.25">
      <c r="D15" s="37"/>
      <c r="E15" s="28"/>
      <c r="F15" s="28"/>
      <c r="G15" s="28"/>
      <c r="H15" s="38"/>
    </row>
    <row r="16" spans="4:8" x14ac:dyDescent="0.25">
      <c r="D16" s="37"/>
      <c r="E16" s="37"/>
      <c r="F16" s="37"/>
      <c r="G16" s="37"/>
      <c r="H16" s="37"/>
    </row>
  </sheetData>
  <mergeCells count="1">
    <mergeCell ref="D4:H4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C38C68-44FB-4C18-951C-92147F8CFE36}">
          <x14:formula1>
            <xm:f>disponible!$M$3:$M$7</xm:f>
          </x14:formula1>
          <xm:sqref>G7:G11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8"/>
  <sheetViews>
    <sheetView workbookViewId="0">
      <selection activeCell="I11" sqref="I11"/>
    </sheetView>
  </sheetViews>
  <sheetFormatPr baseColWidth="10" defaultRowHeight="15" x14ac:dyDescent="0.25"/>
  <sheetData>
    <row r="1" spans="2:13" ht="15.75" thickBot="1" x14ac:dyDescent="0.3">
      <c r="B1" t="s">
        <v>35</v>
      </c>
    </row>
    <row r="2" spans="2:13" ht="15.75" thickBot="1" x14ac:dyDescent="0.3">
      <c r="B2" t="s">
        <v>36</v>
      </c>
      <c r="C2">
        <v>3285.02</v>
      </c>
      <c r="L2" s="8" t="s">
        <v>31</v>
      </c>
      <c r="M2" s="9" t="s">
        <v>32</v>
      </c>
    </row>
    <row r="3" spans="2:13" ht="15.75" thickBot="1" x14ac:dyDescent="0.3">
      <c r="B3" t="s">
        <v>37</v>
      </c>
      <c r="C3">
        <v>3550</v>
      </c>
      <c r="L3" s="10" t="s">
        <v>33</v>
      </c>
      <c r="M3" s="2" t="s">
        <v>20</v>
      </c>
    </row>
    <row r="4" spans="2:13" ht="15.75" thickBot="1" x14ac:dyDescent="0.3">
      <c r="L4" s="10" t="s">
        <v>20</v>
      </c>
      <c r="M4" s="2" t="s">
        <v>33</v>
      </c>
    </row>
    <row r="5" spans="2:13" ht="30.75" thickBot="1" x14ac:dyDescent="0.3">
      <c r="D5" s="1"/>
      <c r="E5" s="4"/>
      <c r="F5" s="4"/>
      <c r="L5" s="10" t="s">
        <v>14</v>
      </c>
      <c r="M5" s="2" t="s">
        <v>34</v>
      </c>
    </row>
    <row r="6" spans="2:13" ht="15.75" thickBot="1" x14ac:dyDescent="0.3">
      <c r="D6" s="5"/>
      <c r="E6" s="6" t="s">
        <v>20</v>
      </c>
      <c r="F6" s="6" t="s">
        <v>30</v>
      </c>
      <c r="L6" s="11"/>
      <c r="M6" s="2" t="s">
        <v>14</v>
      </c>
    </row>
    <row r="7" spans="2:13" ht="15.75" thickBot="1" x14ac:dyDescent="0.3">
      <c r="D7" s="3"/>
      <c r="E7" s="2">
        <f t="array" ref="E7">(SUM(IF(Lavage[MOYEN DE PAIMENT]="ESPECES",Lavage[PRIX],0)))-(SUM(IF(Depense[MOYEN DE PAIMENT]="ESPECES",Depense[PRIX TTC],0)))+C2</f>
        <v>3285.02</v>
      </c>
      <c r="F7" s="2">
        <f t="array" ref="F7">(SUM(IF(Lavage[MOYEN DE PAIMENT]="VIREMENT",Lavage[PRIX],IF(Lavage[MOYEN DE PAIMENT]="CHEQUE",Lavage[PRIX],0))))-(SUM(IF(Depense[MOYEN DE PAIMENT]="VIREMENT",Depense[PRIX TTC],IF(Depense[MOYEN DE PAIMENT]="CARTE BANCAIRE",Depense[PRIX TTC],IF(Depense[MOYEN DE PAIMENT]="CHEQUE",Depense[PRIX TTC])))))+C3</f>
        <v>3625</v>
      </c>
    </row>
    <row r="8" spans="2:13" ht="15.75" thickBot="1" x14ac:dyDescent="0.3">
      <c r="D8" s="7" t="s">
        <v>24</v>
      </c>
      <c r="E8" s="43">
        <f>E7+F7</f>
        <v>6910.02</v>
      </c>
      <c r="F8" s="44"/>
    </row>
  </sheetData>
  <mergeCells count="1">
    <mergeCell ref="E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lavage</vt:lpstr>
      <vt:lpstr>dépenses</vt:lpstr>
      <vt:lpstr>disponible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SURFACE</dc:creator>
  <cp:lastModifiedBy>Maël</cp:lastModifiedBy>
  <dcterms:created xsi:type="dcterms:W3CDTF">2020-01-03T22:04:57Z</dcterms:created>
  <dcterms:modified xsi:type="dcterms:W3CDTF">2020-01-04T14:03:18Z</dcterms:modified>
</cp:coreProperties>
</file>