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terbone\Desktop\"/>
    </mc:Choice>
  </mc:AlternateContent>
  <bookViews>
    <workbookView xWindow="0" yWindow="0" windowWidth="21600" windowHeight="9000"/>
  </bookViews>
  <sheets>
    <sheet name="Feuil1" sheetId="1" r:id="rId1"/>
    <sheet name="variable" sheetId="3" r:id="rId2"/>
    <sheet name="Feuil2" sheetId="4" r:id="rId3"/>
  </sheets>
  <definedNames>
    <definedName name="_xlnm._FilterDatabase" localSheetId="0" hidden="1">Feuil1!$A$7:$A$7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3" l="1"/>
  <c r="E6" i="3"/>
  <c r="Q7" i="3"/>
  <c r="P7" i="3"/>
  <c r="Q6" i="3"/>
  <c r="P6" i="3"/>
  <c r="C8" i="4" l="1"/>
  <c r="E8" i="3"/>
  <c r="E9" i="3"/>
  <c r="E10" i="3"/>
  <c r="E11" i="3"/>
  <c r="E12" i="3"/>
  <c r="E13" i="3"/>
  <c r="E14" i="3"/>
  <c r="E15" i="3"/>
  <c r="E16" i="3"/>
  <c r="D10" i="1" l="1"/>
  <c r="D11" i="1"/>
  <c r="D12" i="1"/>
  <c r="D9" i="1"/>
</calcChain>
</file>

<file path=xl/sharedStrings.xml><?xml version="1.0" encoding="utf-8"?>
<sst xmlns="http://schemas.openxmlformats.org/spreadsheetml/2006/main" count="99" uniqueCount="47">
  <si>
    <t>Matricule</t>
  </si>
  <si>
    <t>PRIME SONDEUR</t>
  </si>
  <si>
    <t>heures de nuit</t>
  </si>
  <si>
    <t>Prime lavage</t>
  </si>
  <si>
    <t>Acomptes</t>
  </si>
  <si>
    <t>1/2 13 me mois</t>
  </si>
  <si>
    <t>prime except</t>
  </si>
  <si>
    <t>journée de solidarité</t>
  </si>
  <si>
    <t>nbre</t>
  </si>
  <si>
    <t>taux</t>
  </si>
  <si>
    <t>Heures sup 125</t>
  </si>
  <si>
    <t>Heures supp 150</t>
  </si>
  <si>
    <t>731t</t>
  </si>
  <si>
    <t>7a01</t>
  </si>
  <si>
    <t>13g1</t>
  </si>
  <si>
    <t>11g0</t>
  </si>
  <si>
    <t>Descriptif</t>
  </si>
  <si>
    <t>Code société</t>
  </si>
  <si>
    <t>Numéro individu</t>
  </si>
  <si>
    <t>Numéro de contrat du salarié</t>
  </si>
  <si>
    <t>Mois de paie sous la forme AAAAMM</t>
  </si>
  <si>
    <t>Numéro de bulletin (en général 1)</t>
  </si>
  <si>
    <t xml:space="preserve">   R :  Rubriques</t>
  </si>
  <si>
    <t>Rubrique de paie obligatoire</t>
  </si>
  <si>
    <t>Numéro de ligne : identifiant l'élément variable. Cette valeur est un numéro à suivre.</t>
  </si>
  <si>
    <t>Code service</t>
  </si>
  <si>
    <t>Code section</t>
  </si>
  <si>
    <t>Valeur de la rubrique, avec 6 décimales et le point (xxxxxxxx.xxxxxx) ou (-xxxxxxx.xxxxxx) si négatif</t>
  </si>
  <si>
    <t>Pourcentage de répartition service/section, avec 2 décimales et le point (xxx.xx)</t>
  </si>
  <si>
    <t>N</t>
  </si>
  <si>
    <t>Vide</t>
  </si>
  <si>
    <t>Date de début de paie sous la forme AAAAMMJJ</t>
  </si>
  <si>
    <t>Date de fin de paie sous la forme AAAAMMJJ</t>
  </si>
  <si>
    <t>Type de la donnée</t>
  </si>
  <si>
    <t>A</t>
  </si>
  <si>
    <t>Longueur en nombre de caractères</t>
  </si>
  <si>
    <t>SOCIETE</t>
  </si>
  <si>
    <t>mois de paie</t>
  </si>
  <si>
    <t>date debut paie</t>
  </si>
  <si>
    <t>date fin de paie</t>
  </si>
  <si>
    <t>panier repas</t>
  </si>
  <si>
    <t>montant</t>
  </si>
  <si>
    <t>Carte orange</t>
  </si>
  <si>
    <t>XXXX</t>
  </si>
  <si>
    <t>xxxx</t>
  </si>
  <si>
    <t>R</t>
  </si>
  <si>
    <t>00731t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</si>
</sst>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6" formatCode="000000"/>
    <numFmt numFmtId="169" formatCode="00000000.000000"/>
  </numFmts>
  <fonts count="11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8"/>
      <name val="Calibri"/>
      <family val="2"/>
      <scheme val="minor"/>
    </font>
    <font>
      <b/>
      <sz val="10"/>
      <name val="Calibri"/>
      <family val="2"/>
      <scheme val="minor"/>
    </font>
    <font>
      <sz val="6"/>
      <name val="Calibri"/>
      <family val="2"/>
      <scheme val="minor"/>
    </font>
    <font>
      <b/>
      <sz val="6"/>
      <color rgb="FFFF0000"/>
      <name val="Calibri"/>
      <family val="2"/>
      <scheme val="minor"/>
    </font>
    <font>
      <i/>
      <sz val="10"/>
      <color theme="1"/>
      <name val="Times New Roman"/>
      <family val="1"/>
    </font>
    <font>
      <sz val="10"/>
      <color theme="1"/>
      <name val="Times New Roman"/>
      <family val="1"/>
    </font>
    <font>
      <sz val="11"/>
      <color rgb="FFFF0000"/>
      <name val="Calibri"/>
      <family val="2"/>
      <scheme val="minor"/>
    </font>
    <font>
      <sz val="8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24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Protection="1"/>
    <xf numFmtId="0" fontId="4" fillId="6" borderId="12" xfId="0" applyFont="1" applyFill="1" applyBorder="1" applyAlignment="1">
      <alignment horizontal="center"/>
    </xf>
    <xf numFmtId="0" fontId="2" fillId="6" borderId="14" xfId="0" applyFont="1" applyFill="1" applyBorder="1" applyAlignment="1">
      <alignment horizontal="center"/>
    </xf>
    <xf numFmtId="0" fontId="6" fillId="0" borderId="17" xfId="0" applyFont="1" applyBorder="1" applyAlignment="1">
      <alignment horizontal="center" vertical="center" wrapText="1"/>
    </xf>
    <xf numFmtId="0" fontId="7" fillId="0" borderId="18" xfId="0" applyFont="1" applyBorder="1" applyAlignment="1">
      <alignment horizontal="justify" vertical="center" wrapText="1"/>
    </xf>
    <xf numFmtId="0" fontId="7" fillId="7" borderId="18" xfId="0" applyFont="1" applyFill="1" applyBorder="1" applyAlignment="1">
      <alignment horizontal="justify" vertical="center" wrapText="1"/>
    </xf>
    <xf numFmtId="0" fontId="7" fillId="0" borderId="17" xfId="0" applyFont="1" applyBorder="1" applyAlignment="1">
      <alignment horizontal="justify" vertical="center" wrapText="1"/>
    </xf>
    <xf numFmtId="0" fontId="6" fillId="0" borderId="19" xfId="0" applyFont="1" applyBorder="1" applyAlignment="1">
      <alignment vertical="center" wrapText="1"/>
    </xf>
    <xf numFmtId="0" fontId="7" fillId="0" borderId="6" xfId="0" applyFont="1" applyBorder="1" applyAlignment="1">
      <alignment horizontal="center" vertical="center" wrapText="1"/>
    </xf>
    <xf numFmtId="0" fontId="7" fillId="0" borderId="12" xfId="0" applyFont="1" applyBorder="1" applyAlignment="1">
      <alignment vertical="center" wrapText="1"/>
    </xf>
    <xf numFmtId="0" fontId="7" fillId="0" borderId="20" xfId="0" applyFont="1" applyBorder="1" applyAlignment="1">
      <alignment horizontal="center" vertical="center" wrapText="1"/>
    </xf>
    <xf numFmtId="0" fontId="6" fillId="0" borderId="11" xfId="0" applyFont="1" applyBorder="1" applyAlignment="1">
      <alignment vertical="center" wrapText="1"/>
    </xf>
    <xf numFmtId="0" fontId="7" fillId="0" borderId="21" xfId="0" applyFont="1" applyBorder="1" applyAlignment="1">
      <alignment horizontal="center" vertical="center" wrapText="1"/>
    </xf>
    <xf numFmtId="0" fontId="7" fillId="0" borderId="22" xfId="0" applyFont="1" applyBorder="1" applyAlignment="1">
      <alignment vertical="center" wrapText="1"/>
    </xf>
    <xf numFmtId="0" fontId="7" fillId="0" borderId="23" xfId="0" applyFont="1" applyBorder="1" applyAlignment="1">
      <alignment horizontal="center" vertical="center" wrapText="1"/>
    </xf>
    <xf numFmtId="0" fontId="0" fillId="0" borderId="0" xfId="0" applyNumberFormat="1"/>
    <xf numFmtId="0" fontId="0" fillId="0" borderId="0" xfId="0" applyNumberFormat="1" applyProtection="1"/>
    <xf numFmtId="0" fontId="0" fillId="8" borderId="14" xfId="0" applyFill="1" applyBorder="1"/>
    <xf numFmtId="0" fontId="2" fillId="5" borderId="5" xfId="0" applyFont="1" applyFill="1" applyBorder="1" applyAlignment="1">
      <alignment horizontal="center"/>
    </xf>
    <xf numFmtId="0" fontId="3" fillId="5" borderId="3" xfId="0" applyFont="1" applyFill="1" applyBorder="1" applyAlignment="1">
      <alignment horizontal="center"/>
    </xf>
    <xf numFmtId="0" fontId="1" fillId="10" borderId="8" xfId="0" applyFont="1" applyFill="1" applyBorder="1" applyAlignment="1">
      <alignment horizontal="center"/>
    </xf>
    <xf numFmtId="0" fontId="1" fillId="10" borderId="4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5" fillId="4" borderId="14" xfId="0" applyFont="1" applyFill="1" applyBorder="1" applyAlignment="1">
      <alignment vertical="center" wrapText="1"/>
    </xf>
    <xf numFmtId="0" fontId="0" fillId="11" borderId="12" xfId="0" applyFill="1" applyBorder="1"/>
    <xf numFmtId="0" fontId="0" fillId="11" borderId="14" xfId="0" applyFill="1" applyBorder="1"/>
    <xf numFmtId="0" fontId="0" fillId="12" borderId="14" xfId="0" applyFill="1" applyBorder="1"/>
    <xf numFmtId="0" fontId="0" fillId="3" borderId="14" xfId="0" applyFill="1" applyBorder="1"/>
    <xf numFmtId="0" fontId="0" fillId="9" borderId="12" xfId="0" applyFill="1" applyBorder="1"/>
    <xf numFmtId="0" fontId="0" fillId="9" borderId="14" xfId="0" applyFill="1" applyBorder="1"/>
    <xf numFmtId="0" fontId="1" fillId="8" borderId="16" xfId="0" applyFont="1" applyFill="1" applyBorder="1" applyAlignment="1">
      <alignment horizontal="center"/>
    </xf>
    <xf numFmtId="0" fontId="1" fillId="8" borderId="15" xfId="0" applyFont="1" applyFill="1" applyBorder="1" applyAlignment="1">
      <alignment horizontal="center"/>
    </xf>
    <xf numFmtId="0" fontId="1" fillId="8" borderId="12" xfId="0" applyFont="1" applyFill="1" applyBorder="1" applyAlignment="1">
      <alignment horizontal="center"/>
    </xf>
    <xf numFmtId="0" fontId="0" fillId="8" borderId="7" xfId="0" applyFill="1" applyBorder="1"/>
    <xf numFmtId="0" fontId="0" fillId="8" borderId="6" xfId="0" applyFill="1" applyBorder="1"/>
    <xf numFmtId="0" fontId="1" fillId="2" borderId="1" xfId="0" applyFont="1" applyFill="1" applyBorder="1" applyAlignment="1">
      <alignment horizontal="center"/>
    </xf>
    <xf numFmtId="0" fontId="1" fillId="4" borderId="12" xfId="0" applyFont="1" applyFill="1" applyBorder="1" applyAlignment="1">
      <alignment vertical="center" wrapText="1"/>
    </xf>
    <xf numFmtId="0" fontId="1" fillId="13" borderId="12" xfId="0" applyFont="1" applyFill="1" applyBorder="1" applyAlignment="1">
      <alignment vertical="center" wrapText="1"/>
    </xf>
    <xf numFmtId="0" fontId="5" fillId="13" borderId="14" xfId="0" applyFont="1" applyFill="1" applyBorder="1" applyAlignment="1">
      <alignment vertical="center" wrapText="1"/>
    </xf>
    <xf numFmtId="0" fontId="1" fillId="12" borderId="12" xfId="0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10" fillId="6" borderId="13" xfId="0" applyFont="1" applyFill="1" applyBorder="1" applyAlignment="1">
      <alignment horizontal="center"/>
    </xf>
    <xf numFmtId="0" fontId="10" fillId="12" borderId="13" xfId="0" applyFont="1" applyFill="1" applyBorder="1" applyAlignment="1">
      <alignment horizontal="center"/>
    </xf>
    <xf numFmtId="0" fontId="10" fillId="2" borderId="0" xfId="0" applyFont="1" applyFill="1" applyBorder="1" applyAlignment="1">
      <alignment horizontal="center"/>
    </xf>
    <xf numFmtId="0" fontId="10" fillId="10" borderId="10" xfId="0" applyFont="1" applyFill="1" applyBorder="1" applyAlignment="1">
      <alignment horizontal="center"/>
    </xf>
    <xf numFmtId="0" fontId="9" fillId="5" borderId="9" xfId="0" applyFont="1" applyFill="1" applyBorder="1" applyAlignment="1">
      <alignment horizontal="center"/>
    </xf>
    <xf numFmtId="0" fontId="10" fillId="8" borderId="13" xfId="0" applyFont="1" applyFill="1" applyBorder="1" applyAlignment="1">
      <alignment horizontal="center"/>
    </xf>
    <xf numFmtId="0" fontId="10" fillId="3" borderId="13" xfId="0" applyFont="1" applyFill="1" applyBorder="1" applyAlignment="1">
      <alignment horizontal="center"/>
    </xf>
    <xf numFmtId="0" fontId="8" fillId="11" borderId="13" xfId="0" applyFont="1" applyFill="1" applyBorder="1" applyAlignment="1">
      <alignment horizontal="center"/>
    </xf>
    <xf numFmtId="0" fontId="10" fillId="13" borderId="13" xfId="0" applyFont="1" applyFill="1" applyBorder="1" applyAlignment="1">
      <alignment horizontal="center" vertical="center" wrapText="1"/>
    </xf>
    <xf numFmtId="0" fontId="10" fillId="4" borderId="13" xfId="0" applyFont="1" applyFill="1" applyBorder="1" applyAlignment="1">
      <alignment horizontal="center" vertical="center" wrapText="1"/>
    </xf>
    <xf numFmtId="0" fontId="8" fillId="9" borderId="13" xfId="0" applyFont="1" applyFill="1" applyBorder="1" applyAlignment="1">
      <alignment horizontal="center"/>
    </xf>
    <xf numFmtId="166" fontId="0" fillId="0" borderId="0" xfId="0" applyNumberFormat="1"/>
    <xf numFmtId="169" fontId="0" fillId="0" borderId="0" xfId="0" applyNumberFormat="1"/>
    <xf numFmtId="0" fontId="0" fillId="1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workbookViewId="0">
      <selection activeCell="A19" sqref="A19:XFD41"/>
    </sheetView>
  </sheetViews>
  <sheetFormatPr baseColWidth="10" defaultRowHeight="15" x14ac:dyDescent="0.25"/>
  <cols>
    <col min="1" max="1" width="9.7109375" style="1" customWidth="1"/>
    <col min="2" max="8" width="11.42578125" customWidth="1"/>
    <col min="16" max="16" width="10.7109375" bestFit="1" customWidth="1"/>
    <col min="17" max="18" width="13.85546875" bestFit="1" customWidth="1"/>
    <col min="21" max="21" width="14.28515625" customWidth="1"/>
    <col min="24" max="24" width="13.85546875" bestFit="1" customWidth="1"/>
    <col min="25" max="25" width="13.85546875" customWidth="1"/>
  </cols>
  <sheetData>
    <row r="1" spans="1:14" x14ac:dyDescent="0.25">
      <c r="B1" s="1" t="s">
        <v>36</v>
      </c>
      <c r="C1" s="1" t="s">
        <v>44</v>
      </c>
      <c r="D1" s="1" t="s">
        <v>37</v>
      </c>
      <c r="E1">
        <v>201912</v>
      </c>
    </row>
    <row r="2" spans="1:14" x14ac:dyDescent="0.25">
      <c r="B2" s="1"/>
      <c r="C2" s="1"/>
      <c r="D2" s="1"/>
    </row>
    <row r="3" spans="1:14" x14ac:dyDescent="0.25">
      <c r="A3" t="s">
        <v>38</v>
      </c>
      <c r="B3" s="16">
        <v>20191201</v>
      </c>
      <c r="C3" t="s">
        <v>39</v>
      </c>
      <c r="D3" s="16">
        <v>20191231</v>
      </c>
    </row>
    <row r="4" spans="1:14" ht="15" customHeight="1" thickBot="1" x14ac:dyDescent="0.3"/>
    <row r="5" spans="1:14" ht="25.5" x14ac:dyDescent="0.25">
      <c r="B5" s="31" t="s">
        <v>40</v>
      </c>
      <c r="C5" s="32"/>
      <c r="D5" s="33"/>
      <c r="E5" s="19" t="s">
        <v>3</v>
      </c>
      <c r="F5" s="21" t="s">
        <v>42</v>
      </c>
      <c r="G5" s="36" t="s">
        <v>4</v>
      </c>
      <c r="H5" s="37" t="s">
        <v>10</v>
      </c>
      <c r="I5" s="38" t="s">
        <v>11</v>
      </c>
      <c r="J5" s="25" t="s">
        <v>2</v>
      </c>
      <c r="K5" s="40" t="s">
        <v>1</v>
      </c>
      <c r="L5" s="41" t="s">
        <v>6</v>
      </c>
      <c r="M5" s="29" t="s">
        <v>5</v>
      </c>
      <c r="N5" s="2" t="s">
        <v>7</v>
      </c>
    </row>
    <row r="6" spans="1:14" x14ac:dyDescent="0.25">
      <c r="B6" s="47">
        <v>7310</v>
      </c>
      <c r="C6" s="47" t="s">
        <v>12</v>
      </c>
      <c r="D6" s="34"/>
      <c r="E6" s="46" t="s">
        <v>13</v>
      </c>
      <c r="F6" s="45">
        <v>7811</v>
      </c>
      <c r="G6" s="44">
        <v>7103</v>
      </c>
      <c r="H6" s="51">
        <v>1210</v>
      </c>
      <c r="I6" s="50">
        <v>1220</v>
      </c>
      <c r="J6" s="49">
        <v>1230</v>
      </c>
      <c r="K6" s="43">
        <v>1370</v>
      </c>
      <c r="L6" s="48">
        <v>1341</v>
      </c>
      <c r="M6" s="52" t="s">
        <v>14</v>
      </c>
      <c r="N6" s="42" t="s">
        <v>15</v>
      </c>
    </row>
    <row r="7" spans="1:14" ht="15.75" thickBot="1" x14ac:dyDescent="0.3">
      <c r="A7" s="1" t="s">
        <v>0</v>
      </c>
      <c r="B7" s="18" t="s">
        <v>8</v>
      </c>
      <c r="C7" s="18" t="s">
        <v>9</v>
      </c>
      <c r="D7" s="35" t="s">
        <v>41</v>
      </c>
      <c r="E7" s="20"/>
      <c r="F7" s="22"/>
      <c r="G7" s="23"/>
      <c r="H7" s="24"/>
      <c r="I7" s="39"/>
      <c r="J7" s="26"/>
      <c r="K7" s="27"/>
      <c r="L7" s="28"/>
      <c r="M7" s="30"/>
      <c r="N7" s="3"/>
    </row>
    <row r="8" spans="1:14" x14ac:dyDescent="0.25"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 x14ac:dyDescent="0.25">
      <c r="B9">
        <v>10</v>
      </c>
      <c r="C9">
        <v>12.75</v>
      </c>
      <c r="D9">
        <f>B9*C9</f>
        <v>127.5</v>
      </c>
      <c r="E9">
        <v>5</v>
      </c>
      <c r="F9">
        <v>35</v>
      </c>
      <c r="G9">
        <v>20</v>
      </c>
      <c r="H9">
        <v>10</v>
      </c>
      <c r="I9">
        <v>50</v>
      </c>
      <c r="J9">
        <v>10</v>
      </c>
      <c r="K9">
        <v>20</v>
      </c>
      <c r="L9">
        <v>10</v>
      </c>
      <c r="M9">
        <v>1200</v>
      </c>
      <c r="N9">
        <v>1</v>
      </c>
    </row>
    <row r="10" spans="1:14" x14ac:dyDescent="0.25">
      <c r="A10" s="17">
        <v>11104</v>
      </c>
      <c r="B10">
        <v>8</v>
      </c>
      <c r="C10">
        <v>15.25</v>
      </c>
      <c r="D10">
        <f>B10*C10</f>
        <v>122</v>
      </c>
      <c r="E10">
        <v>6</v>
      </c>
      <c r="F10">
        <v>36</v>
      </c>
      <c r="G10">
        <v>21</v>
      </c>
      <c r="H10">
        <v>11</v>
      </c>
      <c r="I10">
        <v>51</v>
      </c>
      <c r="J10">
        <v>11</v>
      </c>
      <c r="K10">
        <v>21</v>
      </c>
      <c r="L10">
        <v>11</v>
      </c>
      <c r="M10">
        <v>1201</v>
      </c>
      <c r="N10">
        <v>2</v>
      </c>
    </row>
    <row r="11" spans="1:14" x14ac:dyDescent="0.25">
      <c r="A11" s="17">
        <v>11116</v>
      </c>
      <c r="B11">
        <v>0</v>
      </c>
      <c r="C11">
        <v>15.25</v>
      </c>
      <c r="D11">
        <f>B11*C11</f>
        <v>0</v>
      </c>
      <c r="E11">
        <v>7</v>
      </c>
      <c r="F11">
        <v>37</v>
      </c>
      <c r="G11">
        <v>22</v>
      </c>
      <c r="H11">
        <v>12</v>
      </c>
      <c r="I11">
        <v>52</v>
      </c>
      <c r="J11">
        <v>12</v>
      </c>
      <c r="K11">
        <v>22</v>
      </c>
      <c r="L11">
        <v>12</v>
      </c>
      <c r="M11">
        <v>1202</v>
      </c>
      <c r="N11">
        <v>3</v>
      </c>
    </row>
    <row r="12" spans="1:14" x14ac:dyDescent="0.25">
      <c r="A12" s="17">
        <v>10001</v>
      </c>
      <c r="C12">
        <v>15.25</v>
      </c>
      <c r="D12">
        <f>B12*C12</f>
        <v>0</v>
      </c>
      <c r="E12">
        <v>8</v>
      </c>
      <c r="F12">
        <v>38</v>
      </c>
      <c r="G12">
        <v>23</v>
      </c>
      <c r="H12">
        <v>13</v>
      </c>
      <c r="I12">
        <v>53</v>
      </c>
      <c r="J12">
        <v>13</v>
      </c>
      <c r="K12">
        <v>23</v>
      </c>
      <c r="L12">
        <v>13</v>
      </c>
      <c r="M12">
        <v>1203</v>
      </c>
      <c r="N12">
        <v>4</v>
      </c>
    </row>
    <row r="13" spans="1:14" x14ac:dyDescent="0.25">
      <c r="A13" s="17">
        <v>10088</v>
      </c>
      <c r="E13">
        <v>9</v>
      </c>
      <c r="F13">
        <v>39</v>
      </c>
      <c r="G13">
        <v>24</v>
      </c>
      <c r="H13">
        <v>14</v>
      </c>
      <c r="I13">
        <v>54</v>
      </c>
      <c r="J13">
        <v>14</v>
      </c>
      <c r="K13">
        <v>24</v>
      </c>
      <c r="L13">
        <v>14</v>
      </c>
      <c r="M13">
        <v>1204</v>
      </c>
      <c r="N13">
        <v>5</v>
      </c>
    </row>
    <row r="14" spans="1:14" x14ac:dyDescent="0.25">
      <c r="A14" s="17">
        <v>11009</v>
      </c>
      <c r="E14">
        <v>10</v>
      </c>
      <c r="F14">
        <v>40</v>
      </c>
      <c r="G14">
        <v>25</v>
      </c>
      <c r="H14">
        <v>15</v>
      </c>
      <c r="I14">
        <v>55</v>
      </c>
      <c r="J14">
        <v>15</v>
      </c>
      <c r="K14">
        <v>25</v>
      </c>
      <c r="L14">
        <v>15</v>
      </c>
      <c r="M14">
        <v>1205</v>
      </c>
      <c r="N14">
        <v>6</v>
      </c>
    </row>
    <row r="15" spans="1:14" x14ac:dyDescent="0.25">
      <c r="A15" s="17">
        <v>11129</v>
      </c>
      <c r="E15">
        <v>11</v>
      </c>
      <c r="F15">
        <v>41</v>
      </c>
      <c r="G15">
        <v>26</v>
      </c>
      <c r="H15">
        <v>16</v>
      </c>
      <c r="I15">
        <v>56</v>
      </c>
      <c r="J15">
        <v>16</v>
      </c>
      <c r="K15">
        <v>26</v>
      </c>
      <c r="L15">
        <v>16</v>
      </c>
      <c r="M15">
        <v>1206</v>
      </c>
      <c r="N15">
        <v>7</v>
      </c>
    </row>
    <row r="16" spans="1:14" x14ac:dyDescent="0.25">
      <c r="A16" s="17">
        <v>11041</v>
      </c>
      <c r="E16">
        <v>12</v>
      </c>
      <c r="F16">
        <v>42</v>
      </c>
      <c r="G16">
        <v>27</v>
      </c>
      <c r="H16">
        <v>17</v>
      </c>
      <c r="I16">
        <v>57</v>
      </c>
      <c r="J16">
        <v>17</v>
      </c>
      <c r="K16">
        <v>27</v>
      </c>
      <c r="L16">
        <v>17</v>
      </c>
      <c r="M16">
        <v>1207</v>
      </c>
      <c r="N16">
        <v>8</v>
      </c>
    </row>
    <row r="17" spans="1:14" x14ac:dyDescent="0.25">
      <c r="A17" s="17">
        <v>945</v>
      </c>
      <c r="E17">
        <v>13</v>
      </c>
      <c r="F17">
        <v>43</v>
      </c>
      <c r="G17">
        <v>28</v>
      </c>
      <c r="H17">
        <v>18</v>
      </c>
      <c r="I17">
        <v>58</v>
      </c>
      <c r="J17">
        <v>18</v>
      </c>
      <c r="K17">
        <v>28</v>
      </c>
      <c r="L17">
        <v>18</v>
      </c>
      <c r="M17">
        <v>1208</v>
      </c>
      <c r="N17">
        <v>9</v>
      </c>
    </row>
    <row r="18" spans="1:14" x14ac:dyDescent="0.25">
      <c r="A18" s="17">
        <v>11113</v>
      </c>
      <c r="E18">
        <v>14</v>
      </c>
      <c r="F18">
        <v>44</v>
      </c>
      <c r="G18">
        <v>29</v>
      </c>
      <c r="H18">
        <v>19</v>
      </c>
      <c r="I18">
        <v>59</v>
      </c>
      <c r="J18">
        <v>19</v>
      </c>
      <c r="K18">
        <v>29</v>
      </c>
      <c r="L18">
        <v>19</v>
      </c>
      <c r="M18">
        <v>1209</v>
      </c>
      <c r="N18">
        <v>10</v>
      </c>
    </row>
  </sheetData>
  <autoFilter ref="A7"/>
  <mergeCells count="1">
    <mergeCell ref="B5:C5"/>
  </mergeCells>
  <dataValidations count="1">
    <dataValidation type="list" allowBlank="1" showInputMessage="1" showErrorMessage="1" sqref="C9:C18 K19:K26">
      <mc:AlternateContent xmlns:x12ac="http://schemas.microsoft.com/office/spreadsheetml/2011/1/ac" xmlns:mc="http://schemas.openxmlformats.org/markup-compatibility/2006">
        <mc:Choice Requires="x12ac">
          <x12ac:list>"12,75","15,25"</x12ac:list>
        </mc:Choice>
        <mc:Fallback>
          <formula1>"12,75,15,25"</formula1>
        </mc:Fallback>
      </mc:AlternateContent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6"/>
  <sheetViews>
    <sheetView workbookViewId="0">
      <selection activeCell="C8" sqref="C8"/>
    </sheetView>
  </sheetViews>
  <sheetFormatPr baseColWidth="10" defaultRowHeight="15" x14ac:dyDescent="0.25"/>
  <cols>
    <col min="12" max="12" width="15.5703125" bestFit="1" customWidth="1"/>
  </cols>
  <sheetData>
    <row r="1" spans="1:17" ht="115.5" thickBot="1" x14ac:dyDescent="0.3">
      <c r="A1" s="4" t="s">
        <v>16</v>
      </c>
      <c r="B1" s="5" t="s">
        <v>17</v>
      </c>
      <c r="C1" s="5" t="s">
        <v>18</v>
      </c>
      <c r="D1" s="5" t="s">
        <v>19</v>
      </c>
      <c r="E1" s="5" t="s">
        <v>20</v>
      </c>
      <c r="F1" s="5" t="s">
        <v>21</v>
      </c>
      <c r="G1" s="6" t="s">
        <v>22</v>
      </c>
      <c r="H1" s="5" t="s">
        <v>23</v>
      </c>
      <c r="I1" s="5" t="s">
        <v>24</v>
      </c>
      <c r="J1" s="5" t="s">
        <v>25</v>
      </c>
      <c r="K1" s="5" t="s">
        <v>26</v>
      </c>
      <c r="L1" s="5" t="s">
        <v>27</v>
      </c>
      <c r="M1" s="5" t="s">
        <v>28</v>
      </c>
      <c r="N1" s="5" t="s">
        <v>29</v>
      </c>
      <c r="O1" s="5" t="s">
        <v>30</v>
      </c>
      <c r="P1" s="5" t="s">
        <v>31</v>
      </c>
      <c r="Q1" s="7" t="s">
        <v>32</v>
      </c>
    </row>
    <row r="2" spans="1:17" ht="27" thickTop="1" thickBot="1" x14ac:dyDescent="0.3">
      <c r="A2" s="8" t="s">
        <v>33</v>
      </c>
      <c r="B2" s="9" t="s">
        <v>34</v>
      </c>
      <c r="C2" s="9" t="s">
        <v>29</v>
      </c>
      <c r="D2" s="9" t="s">
        <v>29</v>
      </c>
      <c r="E2" s="9" t="s">
        <v>34</v>
      </c>
      <c r="F2" s="9" t="s">
        <v>29</v>
      </c>
      <c r="G2" s="10" t="s">
        <v>34</v>
      </c>
      <c r="H2" s="9" t="s">
        <v>34</v>
      </c>
      <c r="I2" s="9" t="s">
        <v>29</v>
      </c>
      <c r="J2" s="9" t="s">
        <v>34</v>
      </c>
      <c r="K2" s="9" t="s">
        <v>34</v>
      </c>
      <c r="L2" s="9" t="s">
        <v>29</v>
      </c>
      <c r="M2" s="9" t="s">
        <v>29</v>
      </c>
      <c r="N2" s="9" t="s">
        <v>34</v>
      </c>
      <c r="O2" s="9" t="s">
        <v>34</v>
      </c>
      <c r="P2" s="9" t="s">
        <v>34</v>
      </c>
      <c r="Q2" s="11" t="s">
        <v>34</v>
      </c>
    </row>
    <row r="3" spans="1:17" ht="39" thickBot="1" x14ac:dyDescent="0.3">
      <c r="A3" s="12" t="s">
        <v>35</v>
      </c>
      <c r="B3" s="9">
        <v>4</v>
      </c>
      <c r="C3" s="13">
        <v>8</v>
      </c>
      <c r="D3" s="13">
        <v>4</v>
      </c>
      <c r="E3" s="13">
        <v>6</v>
      </c>
      <c r="F3" s="13">
        <v>2</v>
      </c>
      <c r="G3" s="14">
        <v>1</v>
      </c>
      <c r="H3" s="13">
        <v>6</v>
      </c>
      <c r="I3" s="13">
        <v>4</v>
      </c>
      <c r="J3" s="13">
        <v>16</v>
      </c>
      <c r="K3" s="13">
        <v>16</v>
      </c>
      <c r="L3" s="13">
        <v>15</v>
      </c>
      <c r="M3" s="13">
        <v>6</v>
      </c>
      <c r="N3" s="13">
        <v>1</v>
      </c>
      <c r="O3" s="13">
        <v>30</v>
      </c>
      <c r="P3" s="13">
        <v>8</v>
      </c>
      <c r="Q3" s="15">
        <v>8</v>
      </c>
    </row>
    <row r="6" spans="1:17" x14ac:dyDescent="0.25">
      <c r="B6" t="s">
        <v>43</v>
      </c>
      <c r="C6" s="17">
        <v>11104</v>
      </c>
      <c r="D6" s="55"/>
      <c r="E6">
        <f>Feuil1!$E$1</f>
        <v>201912</v>
      </c>
      <c r="G6" t="s">
        <v>45</v>
      </c>
      <c r="H6" s="53">
        <v>7310</v>
      </c>
      <c r="J6" s="55"/>
      <c r="K6" s="55"/>
      <c r="L6" s="54">
        <v>10</v>
      </c>
      <c r="M6" s="55"/>
      <c r="N6" s="55"/>
      <c r="O6" s="55"/>
      <c r="P6">
        <f>Feuil1!B3</f>
        <v>20191201</v>
      </c>
      <c r="Q6">
        <f>Feuil1!D3</f>
        <v>20191231</v>
      </c>
    </row>
    <row r="7" spans="1:17" x14ac:dyDescent="0.25">
      <c r="B7" t="s">
        <v>43</v>
      </c>
      <c r="C7" s="17">
        <v>11104</v>
      </c>
      <c r="D7" s="55"/>
      <c r="E7">
        <f>Feuil1!$E$1</f>
        <v>201912</v>
      </c>
      <c r="G7" t="s">
        <v>45</v>
      </c>
      <c r="H7" s="53" t="s">
        <v>46</v>
      </c>
      <c r="J7" s="55"/>
      <c r="K7" s="55"/>
      <c r="M7" s="55"/>
      <c r="N7" s="55"/>
      <c r="O7" s="55"/>
      <c r="P7">
        <f>Feuil1!B4</f>
        <v>0</v>
      </c>
      <c r="Q7">
        <f>Feuil1!D4</f>
        <v>0</v>
      </c>
    </row>
    <row r="8" spans="1:17" x14ac:dyDescent="0.25">
      <c r="E8" t="str">
        <f>IF(ISBLANK(B8),"",Feuil1!$E$1)</f>
        <v/>
      </c>
    </row>
    <row r="9" spans="1:17" x14ac:dyDescent="0.25">
      <c r="E9" t="str">
        <f>IF(ISBLANK(B9),"",Feuil1!$E$1)</f>
        <v/>
      </c>
    </row>
    <row r="10" spans="1:17" x14ac:dyDescent="0.25">
      <c r="E10" t="str">
        <f>IF(ISBLANK(B10),"",Feuil1!$E$1)</f>
        <v/>
      </c>
    </row>
    <row r="11" spans="1:17" x14ac:dyDescent="0.25">
      <c r="E11" t="str">
        <f>IF(ISBLANK(B11),"",Feuil1!$E$1)</f>
        <v/>
      </c>
    </row>
    <row r="12" spans="1:17" x14ac:dyDescent="0.25">
      <c r="E12" t="str">
        <f>IF(ISBLANK(B12),"",Feuil1!$E$1)</f>
        <v/>
      </c>
    </row>
    <row r="13" spans="1:17" x14ac:dyDescent="0.25">
      <c r="E13" t="str">
        <f>IF(ISBLANK(B13),"",Feuil1!$E$1)</f>
        <v/>
      </c>
    </row>
    <row r="14" spans="1:17" x14ac:dyDescent="0.25">
      <c r="E14" t="str">
        <f>IF(ISBLANK(B14),"",Feuil1!$E$1)</f>
        <v/>
      </c>
    </row>
    <row r="15" spans="1:17" x14ac:dyDescent="0.25">
      <c r="E15" t="str">
        <f>IF(ISBLANK(B15),"",Feuil1!$E$1)</f>
        <v/>
      </c>
    </row>
    <row r="16" spans="1:17" x14ac:dyDescent="0.25">
      <c r="E16" t="str">
        <f>IF(ISBLANK(B16),"",Feuil1!$E$1)</f>
        <v/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Q8"/>
  <sheetViews>
    <sheetView workbookViewId="0">
      <selection activeCell="I11" sqref="I11"/>
    </sheetView>
  </sheetViews>
  <sheetFormatPr baseColWidth="10" defaultRowHeight="15" x14ac:dyDescent="0.25"/>
  <sheetData>
    <row r="4" spans="1:17" ht="115.5" thickBot="1" x14ac:dyDescent="0.3">
      <c r="A4" s="4" t="s">
        <v>16</v>
      </c>
      <c r="B4" s="5" t="s">
        <v>17</v>
      </c>
      <c r="C4" s="5" t="s">
        <v>18</v>
      </c>
      <c r="D4" s="5" t="s">
        <v>19</v>
      </c>
      <c r="E4" s="5" t="s">
        <v>20</v>
      </c>
      <c r="F4" s="5" t="s">
        <v>21</v>
      </c>
      <c r="G4" s="6" t="s">
        <v>22</v>
      </c>
      <c r="H4" s="5" t="s">
        <v>23</v>
      </c>
      <c r="I4" s="5" t="s">
        <v>24</v>
      </c>
      <c r="J4" s="5" t="s">
        <v>25</v>
      </c>
      <c r="K4" s="5" t="s">
        <v>26</v>
      </c>
      <c r="L4" s="5" t="s">
        <v>27</v>
      </c>
      <c r="M4" s="5" t="s">
        <v>28</v>
      </c>
      <c r="N4" s="5" t="s">
        <v>29</v>
      </c>
      <c r="O4" s="5" t="s">
        <v>30</v>
      </c>
      <c r="P4" s="5" t="s">
        <v>31</v>
      </c>
      <c r="Q4" s="7" t="s">
        <v>32</v>
      </c>
    </row>
    <row r="5" spans="1:17" ht="27" thickTop="1" thickBot="1" x14ac:dyDescent="0.3">
      <c r="A5" s="8" t="s">
        <v>33</v>
      </c>
      <c r="B5" s="9" t="s">
        <v>34</v>
      </c>
      <c r="C5" s="9" t="s">
        <v>29</v>
      </c>
      <c r="D5" s="9" t="s">
        <v>29</v>
      </c>
      <c r="E5" s="9" t="s">
        <v>34</v>
      </c>
      <c r="F5" s="9" t="s">
        <v>29</v>
      </c>
      <c r="G5" s="10" t="s">
        <v>34</v>
      </c>
      <c r="H5" s="9" t="s">
        <v>34</v>
      </c>
      <c r="I5" s="9" t="s">
        <v>29</v>
      </c>
      <c r="J5" s="9" t="s">
        <v>34</v>
      </c>
      <c r="K5" s="9" t="s">
        <v>34</v>
      </c>
      <c r="L5" s="9" t="s">
        <v>29</v>
      </c>
      <c r="M5" s="9" t="s">
        <v>29</v>
      </c>
      <c r="N5" s="9" t="s">
        <v>34</v>
      </c>
      <c r="O5" s="9" t="s">
        <v>34</v>
      </c>
      <c r="P5" s="9" t="s">
        <v>34</v>
      </c>
      <c r="Q5" s="11" t="s">
        <v>34</v>
      </c>
    </row>
    <row r="6" spans="1:17" ht="39" thickBot="1" x14ac:dyDescent="0.3">
      <c r="A6" s="12" t="s">
        <v>35</v>
      </c>
      <c r="B6" s="9">
        <v>4</v>
      </c>
      <c r="C6" s="13">
        <v>8</v>
      </c>
      <c r="D6" s="13">
        <v>4</v>
      </c>
      <c r="E6" s="13">
        <v>6</v>
      </c>
      <c r="F6" s="13">
        <v>2</v>
      </c>
      <c r="G6" s="14">
        <v>1</v>
      </c>
      <c r="H6" s="13">
        <v>6</v>
      </c>
      <c r="I6" s="13">
        <v>4</v>
      </c>
      <c r="J6" s="13">
        <v>16</v>
      </c>
      <c r="K6" s="13">
        <v>16</v>
      </c>
      <c r="L6" s="13">
        <v>15</v>
      </c>
      <c r="M6" s="13">
        <v>6</v>
      </c>
      <c r="N6" s="13">
        <v>1</v>
      </c>
      <c r="O6" s="13">
        <v>30</v>
      </c>
      <c r="P6" s="13">
        <v>8</v>
      </c>
      <c r="Q6" s="15">
        <v>8</v>
      </c>
    </row>
    <row r="8" spans="1:17" x14ac:dyDescent="0.25">
      <c r="C8" t="e">
        <f>recher</f>
        <v>#NAME?</v>
      </c>
      <c r="H8">
        <v>7310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variable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Terbone</dc:creator>
  <cp:lastModifiedBy>Maxime Terbone</cp:lastModifiedBy>
  <dcterms:created xsi:type="dcterms:W3CDTF">2019-12-19T15:31:13Z</dcterms:created>
  <dcterms:modified xsi:type="dcterms:W3CDTF">2019-12-31T14:55:58Z</dcterms:modified>
</cp:coreProperties>
</file>