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c00T349\Desktop\"/>
    </mc:Choice>
  </mc:AlternateContent>
  <bookViews>
    <workbookView minimized="1" xWindow="0" yWindow="0" windowWidth="28800" windowHeight="12435" tabRatio="787" activeTab="3"/>
  </bookViews>
  <sheets>
    <sheet name="Menu" sheetId="1" r:id="rId1"/>
    <sheet name="Paramétrage" sheetId="2" r:id="rId2"/>
    <sheet name="chargement" sheetId="24" r:id="rId3"/>
    <sheet name="BSI" sheetId="25" r:id="rId4"/>
  </sheets>
  <functionGroups builtInGroupCount="18"/>
  <externalReferences>
    <externalReference r:id="rId5"/>
  </externalReferences>
  <definedNames>
    <definedName name="_xlnm._FilterDatabase" localSheetId="2" hidden="1">chargement!$B$1:$AS$748</definedName>
    <definedName name="destinataire">BSI!$B$229</definedName>
    <definedName name="rngBody">Paramétrage!$D$6</definedName>
    <definedName name="rngCountMail">Paramétrage!$D$21</definedName>
    <definedName name="rngMtr">BSI!$D$235</definedName>
    <definedName name="rngPath">Paramétrage!$D$15</definedName>
    <definedName name="rngSendTo">Paramétrage!$D$9</definedName>
    <definedName name="rngSN">BSI!$H$232</definedName>
    <definedName name="rngSubj">Paramétrage!$D$5</definedName>
    <definedName name="rngTN">Paramétrage!$D$12</definedName>
    <definedName name="StoreNums">chargement!$A$2:$A$7</definedName>
    <definedName name="_xlnm.Print_Area" localSheetId="3">BSI!$A$1:$F$407</definedName>
    <definedName name="_xlnm.Print_Area">BSI!$A$1:$F$407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35" i="25" l="1"/>
  <c r="B229" i="25" l="1"/>
  <c r="C239" i="25"/>
  <c r="B286" i="25"/>
  <c r="B285" i="25" s="1"/>
  <c r="E281" i="25"/>
  <c r="B281" i="25" s="1"/>
  <c r="C240" i="25"/>
  <c r="D237" i="25"/>
  <c r="E274" i="25"/>
  <c r="E272" i="25"/>
  <c r="C242" i="25"/>
  <c r="D236" i="25"/>
  <c r="E280" i="25"/>
  <c r="B280" i="25" s="1"/>
  <c r="E273" i="25"/>
  <c r="C241" i="25"/>
  <c r="D21" i="2" l="1"/>
  <c r="E6" i="2" l="1"/>
</calcChain>
</file>

<file path=xl/sharedStrings.xml><?xml version="1.0" encoding="utf-8"?>
<sst xmlns="http://schemas.openxmlformats.org/spreadsheetml/2006/main" count="58" uniqueCount="46">
  <si>
    <t>Menu</t>
  </si>
  <si>
    <t>Paramétrage</t>
  </si>
  <si>
    <t>Objet du Mail</t>
  </si>
  <si>
    <t>Combien de Mails test voulez-vous envoyer?</t>
  </si>
  <si>
    <t>Dossier de sauvegarde des fichiers joints</t>
  </si>
  <si>
    <t>Enregistrer dans</t>
  </si>
  <si>
    <t>caractères</t>
  </si>
  <si>
    <t>Entrez un Email de test</t>
  </si>
  <si>
    <t>Email de Test</t>
  </si>
  <si>
    <t>une demande de confirmation du nombre d'Email à envoyer vous sera envoyée!</t>
  </si>
  <si>
    <t>Corps du Mail</t>
  </si>
  <si>
    <t>NOTE: Veuillez ouvrir Outlook avant l'envoi des Emails</t>
  </si>
  <si>
    <t>Adresse Email</t>
  </si>
  <si>
    <t>Numéro</t>
  </si>
  <si>
    <t>Matricule</t>
  </si>
  <si>
    <t>Sexe</t>
  </si>
  <si>
    <t>Date de naissance</t>
  </si>
  <si>
    <t>Direction</t>
  </si>
  <si>
    <t>Service</t>
  </si>
  <si>
    <t>Fonction</t>
  </si>
  <si>
    <t>Classe</t>
  </si>
  <si>
    <t>ETAT CIVIL</t>
  </si>
  <si>
    <t>numéro</t>
  </si>
  <si>
    <t xml:space="preserve">Pour plus d’informations, </t>
  </si>
  <si>
    <t>Nom</t>
  </si>
  <si>
    <t>Contenu du Mail</t>
  </si>
  <si>
    <t xml:space="preserve">     Note:Après avoir cliquer sur le bouton d'envoi Email ou de Test Email,</t>
  </si>
  <si>
    <t>C:\Users\bc00T349\Desktop\BSI\Fichier</t>
  </si>
  <si>
    <t>Objet Mail</t>
  </si>
  <si>
    <t>Bonjour ,
Veuillez trouvez ci-joint votre document.
Cordialement!</t>
  </si>
  <si>
    <t>yourmail@outlook.com</t>
  </si>
  <si>
    <t>A456</t>
  </si>
  <si>
    <t>A457</t>
  </si>
  <si>
    <t>A458</t>
  </si>
  <si>
    <t>A459</t>
  </si>
  <si>
    <t>A460</t>
  </si>
  <si>
    <t>A461</t>
  </si>
  <si>
    <t xml:space="preserve">Alphonse </t>
  </si>
  <si>
    <t>Jean</t>
  </si>
  <si>
    <t>Thibault</t>
  </si>
  <si>
    <t>Eveline</t>
  </si>
  <si>
    <t>Marc</t>
  </si>
  <si>
    <t>Justine</t>
  </si>
  <si>
    <t>Masculin</t>
  </si>
  <si>
    <t>Féminin</t>
  </si>
  <si>
    <t>monmail@outlook.com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</si>
</sst>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2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Goudy Old Style"/>
      <family val="1"/>
    </font>
    <font>
      <u/>
      <sz val="11"/>
      <color indexed="12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rgb="FFED0110"/>
      <name val="Montserrat ExtraBold"/>
    </font>
    <font>
      <sz val="22"/>
      <color rgb="FFFF0000"/>
      <name val="Calibri"/>
      <family val="2"/>
      <scheme val="minor"/>
    </font>
    <font>
      <b/>
      <u/>
      <sz val="11"/>
      <color theme="1"/>
      <name val="Source Sans Pro Semibold"/>
    </font>
    <font>
      <sz val="12"/>
      <color theme="1"/>
      <name val="Baskerville Old Face"/>
      <family val="1"/>
    </font>
    <font>
      <sz val="18"/>
      <color theme="1"/>
      <name val="Arial Black"/>
      <family val="2"/>
    </font>
    <font>
      <b/>
      <sz val="11"/>
      <color theme="1"/>
      <name val="SOU"/>
    </font>
    <font>
      <b/>
      <u/>
      <sz val="12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C011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11" fillId="0" borderId="0" applyNumberFormat="0" applyFill="0" applyBorder="0" applyAlignment="0" applyProtection="0">
      <alignment horizontal="left" indent="1"/>
    </xf>
  </cellStyleXfs>
  <cellXfs count="94">
    <xf numFmtId="0" fontId="0" fillId="0" borderId="0" xfId="0"/>
    <xf numFmtId="0" fontId="3" fillId="0" borderId="0" xfId="0" applyFont="1"/>
    <xf numFmtId="0" fontId="0" fillId="0" borderId="0" xfId="0" applyAlignment="1">
      <alignment horizontal="right" indent="1"/>
    </xf>
    <xf numFmtId="0" fontId="7" fillId="0" borderId="0" xfId="0" applyFont="1"/>
    <xf numFmtId="0" fontId="8" fillId="0" borderId="0" xfId="0" applyFont="1"/>
    <xf numFmtId="0" fontId="7" fillId="0" borderId="0" xfId="0" applyFont="1" applyAlignment="1">
      <alignment horizontal="left" indent="1"/>
    </xf>
    <xf numFmtId="0" fontId="4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7" fillId="0" borderId="0" xfId="0" applyFont="1" applyAlignment="1">
      <alignment horizontal="left" indent="3"/>
    </xf>
    <xf numFmtId="0" fontId="0" fillId="2" borderId="2" xfId="0" applyFill="1" applyBorder="1"/>
    <xf numFmtId="0" fontId="0" fillId="0" borderId="0" xfId="0"/>
    <xf numFmtId="0" fontId="2" fillId="0" borderId="0" xfId="0" applyFont="1" applyAlignment="1">
      <alignment horizontal="right" vertical="center" indent="1"/>
    </xf>
    <xf numFmtId="0" fontId="2" fillId="0" borderId="0" xfId="0" applyFont="1"/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10" fillId="0" borderId="0" xfId="0" applyFont="1" applyAlignment="1">
      <alignment horizontal="left" indent="4"/>
    </xf>
    <xf numFmtId="0" fontId="6" fillId="0" borderId="0" xfId="1" applyAlignment="1">
      <alignment horizontal="center" vertical="center"/>
    </xf>
    <xf numFmtId="0" fontId="12" fillId="0" borderId="0" xfId="0" applyFont="1"/>
    <xf numFmtId="0" fontId="13" fillId="0" borderId="0" xfId="0" applyFont="1"/>
    <xf numFmtId="0" fontId="12" fillId="0" borderId="0" xfId="0" applyFont="1" applyAlignment="1">
      <alignment horizontal="right" indent="2"/>
    </xf>
    <xf numFmtId="0" fontId="1" fillId="0" borderId="0" xfId="0" applyFont="1" applyAlignment="1">
      <alignment horizontal="right" vertical="center" indent="1"/>
    </xf>
    <xf numFmtId="0" fontId="1" fillId="0" borderId="0" xfId="0" applyFont="1" applyAlignment="1">
      <alignment horizontal="right" vertical="top" indent="1"/>
    </xf>
    <xf numFmtId="0" fontId="1" fillId="0" borderId="3" xfId="0" applyFont="1" applyBorder="1" applyAlignment="1">
      <alignment vertical="center"/>
    </xf>
    <xf numFmtId="0" fontId="8" fillId="0" borderId="4" xfId="0" applyFont="1" applyBorder="1" applyAlignment="1">
      <alignment vertical="center"/>
    </xf>
    <xf numFmtId="0" fontId="7" fillId="4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0" fillId="5" borderId="0" xfId="0" applyFill="1"/>
    <xf numFmtId="0" fontId="17" fillId="5" borderId="0" xfId="0" applyFont="1" applyFill="1"/>
    <xf numFmtId="0" fontId="0" fillId="5" borderId="0" xfId="0" applyFill="1" applyAlignment="1">
      <alignment horizontal="right"/>
    </xf>
    <xf numFmtId="0" fontId="0" fillId="5" borderId="8" xfId="0" applyFill="1" applyBorder="1" applyAlignment="1">
      <alignment vertical="center"/>
    </xf>
    <xf numFmtId="0" fontId="9" fillId="5" borderId="0" xfId="0" applyFont="1" applyFill="1" applyAlignment="1">
      <alignment vertical="center"/>
    </xf>
    <xf numFmtId="3" fontId="0" fillId="5" borderId="8" xfId="0" applyNumberFormat="1" applyFill="1" applyBorder="1" applyAlignment="1">
      <alignment horizontal="right" vertical="center"/>
    </xf>
    <xf numFmtId="0" fontId="0" fillId="0" borderId="0" xfId="0" applyFill="1" applyAlignment="1">
      <alignment vertical="center"/>
    </xf>
    <xf numFmtId="0" fontId="0" fillId="0" borderId="0" xfId="0" applyAlignment="1">
      <alignment vertical="center" wrapText="1"/>
    </xf>
    <xf numFmtId="3" fontId="0" fillId="0" borderId="0" xfId="0" applyNumberFormat="1" applyFill="1" applyAlignment="1">
      <alignment vertical="center"/>
    </xf>
    <xf numFmtId="0" fontId="0" fillId="5" borderId="8" xfId="0" applyFill="1" applyBorder="1" applyAlignment="1">
      <alignment horizontal="center" vertical="center"/>
    </xf>
    <xf numFmtId="0" fontId="18" fillId="0" borderId="0" xfId="0" applyFont="1" applyAlignment="1">
      <alignment horizontal="left" vertical="center"/>
    </xf>
    <xf numFmtId="0" fontId="0" fillId="5" borderId="0" xfId="0" applyFill="1" applyAlignment="1">
      <alignment vertical="center"/>
    </xf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3" fontId="0" fillId="0" borderId="0" xfId="0" applyNumberFormat="1" applyAlignment="1">
      <alignment vertical="center"/>
    </xf>
    <xf numFmtId="4" fontId="0" fillId="0" borderId="0" xfId="0" applyNumberFormat="1" applyAlignment="1">
      <alignment vertical="center"/>
    </xf>
    <xf numFmtId="0" fontId="0" fillId="0" borderId="0" xfId="0" applyFill="1" applyAlignment="1">
      <alignment vertical="center" wrapText="1"/>
    </xf>
    <xf numFmtId="14" fontId="0" fillId="0" borderId="0" xfId="0" applyNumberFormat="1" applyAlignment="1">
      <alignment vertical="center" wrapText="1"/>
    </xf>
    <xf numFmtId="16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3" fontId="0" fillId="5" borderId="0" xfId="0" applyNumberFormat="1" applyFill="1"/>
    <xf numFmtId="0" fontId="1" fillId="3" borderId="1" xfId="0" applyFont="1" applyFill="1" applyBorder="1" applyAlignment="1" applyProtection="1">
      <alignment horizontal="left" vertical="center" indent="1"/>
      <protection locked="0"/>
    </xf>
    <xf numFmtId="0" fontId="19" fillId="3" borderId="1" xfId="0" applyFont="1" applyFill="1" applyBorder="1" applyAlignment="1" applyProtection="1">
      <alignment horizontal="left" vertical="top" wrapText="1" indent="1"/>
      <protection locked="0"/>
    </xf>
    <xf numFmtId="0" fontId="6" fillId="3" borderId="1" xfId="1" applyFill="1" applyBorder="1" applyAlignment="1" applyProtection="1">
      <alignment horizontal="left" vertical="center"/>
      <protection locked="0"/>
    </xf>
    <xf numFmtId="0" fontId="8" fillId="3" borderId="1" xfId="0" applyFont="1" applyFill="1" applyBorder="1" applyAlignment="1" applyProtection="1">
      <alignment horizontal="left" vertical="top" wrapText="1" indent="1"/>
      <protection locked="0"/>
    </xf>
    <xf numFmtId="0" fontId="1" fillId="3" borderId="1" xfId="0" applyFont="1" applyFill="1" applyBorder="1" applyAlignment="1" applyProtection="1">
      <alignment horizontal="left" vertical="top" wrapText="1" indent="1"/>
      <protection locked="0"/>
    </xf>
    <xf numFmtId="0" fontId="14" fillId="6" borderId="0" xfId="0" applyFont="1" applyFill="1" applyAlignment="1">
      <alignment vertical="center"/>
    </xf>
    <xf numFmtId="0" fontId="14" fillId="6" borderId="0" xfId="0" applyFont="1" applyFill="1" applyAlignment="1">
      <alignment horizontal="center" vertical="center"/>
    </xf>
    <xf numFmtId="0" fontId="16" fillId="0" borderId="0" xfId="0" applyFont="1" applyAlignment="1"/>
    <xf numFmtId="0" fontId="21" fillId="5" borderId="0" xfId="0" applyFont="1" applyFill="1"/>
    <xf numFmtId="0" fontId="0" fillId="8" borderId="0" xfId="0" applyFill="1" applyAlignment="1">
      <alignment vertical="center" wrapText="1"/>
    </xf>
    <xf numFmtId="3" fontId="0" fillId="5" borderId="8" xfId="0" applyNumberFormat="1" applyFill="1" applyBorder="1" applyAlignment="1">
      <alignment horizontal="left" vertical="center"/>
    </xf>
    <xf numFmtId="0" fontId="15" fillId="7" borderId="8" xfId="0" applyFont="1" applyFill="1" applyBorder="1" applyAlignment="1">
      <alignment horizontal="center" vertical="center"/>
    </xf>
    <xf numFmtId="0" fontId="22" fillId="5" borderId="0" xfId="0" applyFont="1" applyFill="1"/>
    <xf numFmtId="0" fontId="20" fillId="0" borderId="0" xfId="0" applyFont="1" applyAlignment="1">
      <alignment horizontal="center"/>
    </xf>
    <xf numFmtId="0" fontId="15" fillId="7" borderId="5" xfId="0" applyFont="1" applyFill="1" applyBorder="1" applyAlignment="1">
      <alignment horizontal="left" vertical="center"/>
    </xf>
    <xf numFmtId="0" fontId="15" fillId="7" borderId="6" xfId="0" applyFont="1" applyFill="1" applyBorder="1" applyAlignment="1">
      <alignment horizontal="left" vertical="center"/>
    </xf>
    <xf numFmtId="0" fontId="15" fillId="7" borderId="7" xfId="0" applyFont="1" applyFill="1" applyBorder="1" applyAlignment="1">
      <alignment horizontal="left" vertical="center"/>
    </xf>
    <xf numFmtId="0" fontId="0" fillId="5" borderId="5" xfId="0" applyFill="1" applyBorder="1" applyAlignment="1">
      <alignment horizontal="left" vertical="center"/>
    </xf>
    <xf numFmtId="0" fontId="0" fillId="5" borderId="7" xfId="0" applyFill="1" applyBorder="1" applyAlignment="1">
      <alignment horizontal="left" vertical="center"/>
    </xf>
    <xf numFmtId="0" fontId="0" fillId="5" borderId="5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164" fontId="0" fillId="5" borderId="5" xfId="0" applyNumberFormat="1" applyFill="1" applyBorder="1" applyAlignment="1">
      <alignment horizontal="center" vertical="center"/>
    </xf>
    <xf numFmtId="164" fontId="0" fillId="5" borderId="7" xfId="0" applyNumberFormat="1" applyFill="1" applyBorder="1" applyAlignment="1">
      <alignment horizontal="center" vertical="center"/>
    </xf>
    <xf numFmtId="0" fontId="12" fillId="5" borderId="6" xfId="0" applyFont="1" applyFill="1" applyBorder="1" applyAlignment="1">
      <alignment horizontal="center" vertical="center"/>
    </xf>
    <xf numFmtId="0" fontId="12" fillId="5" borderId="7" xfId="0" applyFont="1" applyFill="1" applyBorder="1" applyAlignment="1">
      <alignment horizontal="center" vertical="center"/>
    </xf>
    <xf numFmtId="0" fontId="0" fillId="5" borderId="10" xfId="0" applyFill="1" applyBorder="1" applyAlignment="1">
      <alignment horizontal="left"/>
    </xf>
    <xf numFmtId="0" fontId="15" fillId="7" borderId="8" xfId="0" applyFont="1" applyFill="1" applyBorder="1" applyAlignment="1">
      <alignment horizontal="left" vertical="center"/>
    </xf>
    <xf numFmtId="0" fontId="0" fillId="5" borderId="0" xfId="0" applyFill="1" applyAlignment="1">
      <alignment horizontal="left" vertical="center" wrapText="1"/>
    </xf>
    <xf numFmtId="0" fontId="0" fillId="5" borderId="0" xfId="0" applyFill="1" applyBorder="1" applyAlignment="1">
      <alignment horizontal="left"/>
    </xf>
    <xf numFmtId="0" fontId="15" fillId="7" borderId="9" xfId="0" applyFont="1" applyFill="1" applyBorder="1" applyAlignment="1">
      <alignment horizontal="left" vertical="center"/>
    </xf>
    <xf numFmtId="0" fontId="0" fillId="5" borderId="8" xfId="0" applyFill="1" applyBorder="1" applyAlignment="1">
      <alignment horizontal="left" vertical="center"/>
    </xf>
    <xf numFmtId="0" fontId="0" fillId="5" borderId="8" xfId="0" applyFill="1" applyBorder="1" applyAlignment="1">
      <alignment horizontal="left" vertical="center" wrapText="1"/>
    </xf>
    <xf numFmtId="0" fontId="0" fillId="5" borderId="5" xfId="0" applyFill="1" applyBorder="1" applyAlignment="1">
      <alignment horizontal="left" vertical="center" wrapText="1"/>
    </xf>
    <xf numFmtId="0" fontId="0" fillId="5" borderId="7" xfId="0" applyFill="1" applyBorder="1" applyAlignment="1">
      <alignment horizontal="left" vertical="center" wrapText="1"/>
    </xf>
    <xf numFmtId="0" fontId="15" fillId="6" borderId="8" xfId="0" applyFont="1" applyFill="1" applyBorder="1" applyAlignment="1">
      <alignment horizontal="left" vertical="center"/>
    </xf>
    <xf numFmtId="0" fontId="0" fillId="5" borderId="8" xfId="0" applyFill="1" applyBorder="1" applyAlignment="1">
      <alignment horizontal="left" vertical="center" wrapText="1" indent="2"/>
    </xf>
    <xf numFmtId="0" fontId="9" fillId="5" borderId="0" xfId="0" applyFont="1" applyFill="1" applyAlignment="1">
      <alignment horizontal="left" vertical="center" wrapText="1"/>
    </xf>
    <xf numFmtId="0" fontId="0" fillId="5" borderId="0" xfId="0" applyFont="1" applyFill="1" applyAlignment="1">
      <alignment horizontal="left" vertical="center" wrapText="1"/>
    </xf>
    <xf numFmtId="0" fontId="0" fillId="5" borderId="0" xfId="0" applyFont="1" applyFill="1" applyAlignment="1">
      <alignment horizontal="left" vertical="center"/>
    </xf>
    <xf numFmtId="0" fontId="15" fillId="9" borderId="8" xfId="0" applyFont="1" applyFill="1" applyBorder="1" applyAlignment="1">
      <alignment horizontal="left" vertical="center"/>
    </xf>
    <xf numFmtId="0" fontId="0" fillId="5" borderId="0" xfId="0" applyFont="1" applyFill="1" applyAlignment="1">
      <alignment horizontal="left" vertical="top" wrapText="1"/>
    </xf>
    <xf numFmtId="0" fontId="0" fillId="5" borderId="6" xfId="0" applyFill="1" applyBorder="1" applyAlignment="1">
      <alignment horizontal="left" vertical="center"/>
    </xf>
    <xf numFmtId="0" fontId="0" fillId="5" borderId="6" xfId="0" applyFill="1" applyBorder="1" applyAlignment="1">
      <alignment horizontal="left" vertical="center" wrapText="1"/>
    </xf>
    <xf numFmtId="0" fontId="18" fillId="0" borderId="0" xfId="0" applyFont="1" applyAlignment="1">
      <alignment horizontal="center" vertical="center"/>
    </xf>
    <xf numFmtId="0" fontId="0" fillId="5" borderId="0" xfId="0" applyFill="1" applyAlignment="1">
      <alignment horizontal="center"/>
    </xf>
    <xf numFmtId="0" fontId="6" fillId="0" borderId="0" xfId="1" applyAlignment="1">
      <alignment vertical="center"/>
    </xf>
  </cellXfs>
  <cellStyles count="3">
    <cellStyle name="Ctx_Hyperlink" xfId="2"/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75"/>
      <c:rotY val="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2.34770769037916E-2"/>
          <c:y val="0.13908381096682201"/>
          <c:w val="0.96734695976412677"/>
          <c:h val="0.82905006578245566"/>
        </c:manualLayout>
      </c:layout>
      <c:pie3DChart>
        <c:varyColors val="1"/>
        <c:ser>
          <c:idx val="0"/>
          <c:order val="0"/>
          <c:spPr>
            <a:solidFill>
              <a:srgbClr val="FF0000"/>
            </a:solidFill>
          </c:spPr>
          <c:dPt>
            <c:idx val="0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13A0-4577-B3D7-F08FE35015B9}"/>
              </c:ext>
            </c:extLst>
          </c:dPt>
          <c:dPt>
            <c:idx val="1"/>
            <c:bubble3D val="0"/>
            <c:spPr>
              <a:solidFill>
                <a:schemeClr val="tx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13A0-4577-B3D7-F08FE35015B9}"/>
              </c:ext>
            </c:extLst>
          </c:dPt>
          <c:dPt>
            <c:idx val="2"/>
            <c:bubble3D val="0"/>
            <c:spPr>
              <a:solidFill>
                <a:schemeClr val="bg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13A0-4577-B3D7-F08FE35015B9}"/>
              </c:ext>
            </c:extLst>
          </c:dPt>
          <c:dLbls>
            <c:dLbl>
              <c:idx val="0"/>
              <c:layout/>
              <c:tx>
                <c:rich>
                  <a:bodyPr/>
                  <a:lstStyle/>
                  <a:p>
                    <a:fld id="{809E3B93-F793-465C-8513-1B2CA09D319B}" type="CATEGORYNAME">
                      <a:rPr lang="en-US" sz="1000">
                        <a:solidFill>
                          <a:schemeClr val="bg1"/>
                        </a:solidFill>
                      </a:rPr>
                      <a:pPr/>
                      <a:t>[NOM DE CATÉGORIE]</a:t>
                    </a:fld>
                    <a:r>
                      <a:rPr lang="en-US" sz="1000" baseline="0">
                        <a:solidFill>
                          <a:schemeClr val="bg1"/>
                        </a:solidFill>
                      </a:rPr>
                      <a:t>
</a:t>
                    </a:r>
                    <a:fld id="{94D4C585-A612-4886-BBC3-F14AC7D9453F}" type="PERCENTAGE">
                      <a:rPr lang="en-US" sz="1000" baseline="0">
                        <a:solidFill>
                          <a:schemeClr val="bg1"/>
                        </a:solidFill>
                      </a:rPr>
                      <a:pPr/>
                      <a:t>[POURCENTAGE]</a:t>
                    </a:fld>
                    <a:endParaRPr lang="en-US" sz="1000" baseline="0">
                      <a:solidFill>
                        <a:schemeClr val="bg1"/>
                      </a:solidFill>
                    </a:endParaRPr>
                  </a:p>
                </c:rich>
              </c:tx>
              <c:dLblPos val="ctr"/>
              <c:showLegendKey val="0"/>
              <c:showVal val="1"/>
              <c:showCatName val="1"/>
              <c:showSerName val="0"/>
              <c:showPercent val="1"/>
              <c:showBubbleSize val="0"/>
              <c:separator>; </c:separator>
              <c:extLst>
                <c:ext xmlns:c15="http://schemas.microsoft.com/office/drawing/2012/chart" uri="{CE6537A1-D6FC-4f65-9D91-7224C49458BB}">
                  <c15:layout/>
                  <c15:dlblFieldTable/>
                  <c15:showDataLabelsRange val="0"/>
                </c:ext>
              </c:extLst>
            </c:dLbl>
            <c:dLbl>
              <c:idx val="1"/>
              <c:layout>
                <c:manualLayout>
                  <c:x val="-8.3785607643482543E-2"/>
                  <c:y val="9.8985031781833099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baseline="0">
                      <a:solidFill>
                        <a:schemeClr val="tx1">
                          <a:lumMod val="75000"/>
                          <a:lumOff val="2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2797070165316406"/>
                      <c:h val="0.24593898799352967"/>
                    </c:manualLayout>
                  </c15:layout>
                </c:ext>
              </c:extLst>
            </c:dLbl>
            <c:dLbl>
              <c:idx val="2"/>
              <c:layout>
                <c:manualLayout>
                  <c:x val="0.56759813591920771"/>
                  <c:y val="9.6946282047131365E-4"/>
                </c:manualLayout>
              </c:layout>
              <c:showLegendKey val="0"/>
              <c:showVal val="1"/>
              <c:showCatName val="1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layout>
                    <c:manualLayout>
                      <c:w val="0.41984752443862894"/>
                      <c:h val="0.38532939552764078"/>
                    </c:manualLayout>
                  </c15:layout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no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spPr xmlns:c15="http://schemas.microsoft.com/office/drawing/2012/chart">
                  <a:prstGeom prst="rect">
                    <a:avLst/>
                  </a:prstGeom>
                </c15:spPr>
              </c:ext>
            </c:extLst>
          </c:dLbls>
          <c:cat>
            <c:numRef>
              <c:f>BSI!$I$284:$I$286</c:f>
              <c:numCache>
                <c:formatCode>General</c:formatCode>
                <c:ptCount val="3"/>
              </c:numCache>
            </c:numRef>
          </c:cat>
          <c:val>
            <c:numRef>
              <c:f>BSI!$J$284:$J$286</c:f>
              <c:numCache>
                <c:formatCode>#,##0</c:formatCode>
                <c:ptCount val="3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13A0-4577-B3D7-F08FE35015B9}"/>
            </c:ext>
          </c:extLst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 orientation="portrait"/>
  </c:printSettings>
</c:chartSpac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85724</xdr:colOff>
      <xdr:row>8</xdr:row>
      <xdr:rowOff>66912</xdr:rowOff>
    </xdr:from>
    <xdr:to>
      <xdr:col>4</xdr:col>
      <xdr:colOff>1504949</xdr:colOff>
      <xdr:row>8</xdr:row>
      <xdr:rowOff>411717</xdr:rowOff>
    </xdr:to>
    <xdr:sp macro="[0]!GoSettings" textlink="">
      <xdr:nvSpPr>
        <xdr:cNvPr id="2" name="Rounded Rectangle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/>
      </xdr:nvSpPr>
      <xdr:spPr>
        <a:xfrm>
          <a:off x="1304924" y="2124312"/>
          <a:ext cx="2638425" cy="34480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Paramètrage</a:t>
          </a:r>
          <a:r>
            <a:rPr lang="en-US" sz="1400" b="1" baseline="0"/>
            <a:t> Email</a:t>
          </a:r>
          <a:endParaRPr lang="en-US" sz="1400" b="1"/>
        </a:p>
      </xdr:txBody>
    </xdr:sp>
    <xdr:clientData/>
  </xdr:twoCellAnchor>
  <xdr:twoCellAnchor editAs="oneCell">
    <xdr:from>
      <xdr:col>2</xdr:col>
      <xdr:colOff>85724</xdr:colOff>
      <xdr:row>9</xdr:row>
      <xdr:rowOff>71793</xdr:rowOff>
    </xdr:from>
    <xdr:to>
      <xdr:col>4</xdr:col>
      <xdr:colOff>1504949</xdr:colOff>
      <xdr:row>9</xdr:row>
      <xdr:rowOff>418029</xdr:rowOff>
    </xdr:to>
    <xdr:sp macro="[0]!SendEmailTest" textlink="">
      <xdr:nvSpPr>
        <xdr:cNvPr id="7" name="Rounded Rectangle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/>
      </xdr:nvSpPr>
      <xdr:spPr>
        <a:xfrm>
          <a:off x="1304924" y="2605443"/>
          <a:ext cx="2638425" cy="346236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Envoyer Test Emails</a:t>
          </a:r>
        </a:p>
      </xdr:txBody>
    </xdr:sp>
    <xdr:clientData/>
  </xdr:twoCellAnchor>
  <xdr:twoCellAnchor editAs="oneCell">
    <xdr:from>
      <xdr:col>2</xdr:col>
      <xdr:colOff>85724</xdr:colOff>
      <xdr:row>10</xdr:row>
      <xdr:rowOff>78105</xdr:rowOff>
    </xdr:from>
    <xdr:to>
      <xdr:col>4</xdr:col>
      <xdr:colOff>1504949</xdr:colOff>
      <xdr:row>10</xdr:row>
      <xdr:rowOff>422910</xdr:rowOff>
    </xdr:to>
    <xdr:sp macro="[0]!SendEmailStores" textlink="">
      <xdr:nvSpPr>
        <xdr:cNvPr id="9" name="Rounded Rectangle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/>
      </xdr:nvSpPr>
      <xdr:spPr>
        <a:xfrm>
          <a:off x="1304924" y="3088005"/>
          <a:ext cx="2638425" cy="34480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Envoyer Emails</a:t>
          </a:r>
        </a:p>
      </xdr:txBody>
    </xdr:sp>
    <xdr:clientData/>
  </xdr:twoCellAnchor>
  <xdr:twoCellAnchor editAs="oneCell">
    <xdr:from>
      <xdr:col>2</xdr:col>
      <xdr:colOff>85724</xdr:colOff>
      <xdr:row>6</xdr:row>
      <xdr:rowOff>57150</xdr:rowOff>
    </xdr:from>
    <xdr:to>
      <xdr:col>4</xdr:col>
      <xdr:colOff>1504949</xdr:colOff>
      <xdr:row>6</xdr:row>
      <xdr:rowOff>401955</xdr:rowOff>
    </xdr:to>
    <xdr:sp macro="[0]!GoList" textlink="">
      <xdr:nvSpPr>
        <xdr:cNvPr id="8" name="Rounded Rectangle 1">
          <a:extLst>
            <a:ext uri="{FF2B5EF4-FFF2-40B4-BE49-F238E27FC236}">
              <a16:creationId xmlns:a16="http://schemas.microsoft.com/office/drawing/2014/main" xmlns="" id="{AEA21D10-C02B-45AA-9181-3609ADFF009A}"/>
            </a:ext>
          </a:extLst>
        </xdr:cNvPr>
        <xdr:cNvSpPr/>
      </xdr:nvSpPr>
      <xdr:spPr>
        <a:xfrm>
          <a:off x="1304924" y="1162050"/>
          <a:ext cx="2638425" cy="34480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Mis</a:t>
          </a:r>
          <a:r>
            <a:rPr lang="en-US" sz="1400" b="1" baseline="0"/>
            <a:t>e à jour Email</a:t>
          </a:r>
          <a:endParaRPr lang="en-US" sz="1400" b="1"/>
        </a:p>
      </xdr:txBody>
    </xdr:sp>
    <xdr:clientData/>
  </xdr:twoCellAnchor>
  <xdr:twoCellAnchor editAs="oneCell">
    <xdr:from>
      <xdr:col>2</xdr:col>
      <xdr:colOff>85724</xdr:colOff>
      <xdr:row>7</xdr:row>
      <xdr:rowOff>62031</xdr:rowOff>
    </xdr:from>
    <xdr:to>
      <xdr:col>4</xdr:col>
      <xdr:colOff>1504949</xdr:colOff>
      <xdr:row>7</xdr:row>
      <xdr:rowOff>406836</xdr:rowOff>
    </xdr:to>
    <xdr:sp macro="[0]!GoReport" textlink="">
      <xdr:nvSpPr>
        <xdr:cNvPr id="10" name="Rounded Rectangle 1">
          <a:extLst>
            <a:ext uri="{FF2B5EF4-FFF2-40B4-BE49-F238E27FC236}">
              <a16:creationId xmlns:a16="http://schemas.microsoft.com/office/drawing/2014/main" xmlns="" id="{D8A1843F-7634-4A63-AD55-F5BD27FE1A43}"/>
            </a:ext>
          </a:extLst>
        </xdr:cNvPr>
        <xdr:cNvSpPr/>
      </xdr:nvSpPr>
      <xdr:spPr>
        <a:xfrm>
          <a:off x="1304924" y="1643181"/>
          <a:ext cx="2638425" cy="344805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400" b="1"/>
            <a:t>Numéro de début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83820</xdr:colOff>
      <xdr:row>15</xdr:row>
      <xdr:rowOff>53340</xdr:rowOff>
    </xdr:from>
    <xdr:to>
      <xdr:col>3</xdr:col>
      <xdr:colOff>2689860</xdr:colOff>
      <xdr:row>16</xdr:row>
      <xdr:rowOff>167640</xdr:rowOff>
    </xdr:to>
    <xdr:sp macro="[0]!GetFolderFilesPDF" textlink="">
      <xdr:nvSpPr>
        <xdr:cNvPr id="3" name="Rounded Rectangle 2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SpPr/>
      </xdr:nvSpPr>
      <xdr:spPr>
        <a:xfrm>
          <a:off x="2644140" y="3406140"/>
          <a:ext cx="2606040" cy="297180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n-US" sz="1100" b="1"/>
            <a:t>Séléctionnez</a:t>
          </a:r>
          <a:r>
            <a:rPr lang="en-US" sz="1100" b="1" baseline="0"/>
            <a:t> le dossier de sauvegarde</a:t>
          </a:r>
          <a:endParaRPr lang="en-US" sz="1100" b="1"/>
        </a:p>
      </xdr:txBody>
    </xdr:sp>
    <xdr:clientData/>
  </xdr:twoCellAnchor>
  <xdr:twoCellAnchor>
    <xdr:from>
      <xdr:col>4</xdr:col>
      <xdr:colOff>23812</xdr:colOff>
      <xdr:row>0</xdr:row>
      <xdr:rowOff>59531</xdr:rowOff>
    </xdr:from>
    <xdr:to>
      <xdr:col>6</xdr:col>
      <xdr:colOff>178594</xdr:colOff>
      <xdr:row>0</xdr:row>
      <xdr:rowOff>416718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5584031" y="59531"/>
          <a:ext cx="1357313" cy="357187"/>
        </a:xfrm>
        <a:prstGeom prst="round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>
              <a:latin typeface="Berlin Sans FB Demi" panose="020E0802020502020306" pitchFamily="34" charset="0"/>
            </a:rPr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18</xdr:row>
      <xdr:rowOff>183159</xdr:rowOff>
    </xdr:from>
    <xdr:to>
      <xdr:col>6</xdr:col>
      <xdr:colOff>1588</xdr:colOff>
      <xdr:row>37</xdr:row>
      <xdr:rowOff>171450</xdr:rowOff>
    </xdr:to>
    <xdr:sp macro="" textlink="">
      <xdr:nvSpPr>
        <xdr:cNvPr id="3" name="Rectangle 2"/>
        <xdr:cNvSpPr/>
      </xdr:nvSpPr>
      <xdr:spPr>
        <a:xfrm>
          <a:off x="0" y="3612159"/>
          <a:ext cx="4459288" cy="3607791"/>
        </a:xfrm>
        <a:prstGeom prst="rect">
          <a:avLst/>
        </a:prstGeom>
        <a:solidFill>
          <a:srgbClr val="000036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28511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57022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85533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14044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142555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171066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199576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228087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0</xdr:col>
      <xdr:colOff>159735</xdr:colOff>
      <xdr:row>60</xdr:row>
      <xdr:rowOff>93493</xdr:rowOff>
    </xdr:from>
    <xdr:to>
      <xdr:col>4</xdr:col>
      <xdr:colOff>468093</xdr:colOff>
      <xdr:row>63</xdr:row>
      <xdr:rowOff>24695</xdr:rowOff>
    </xdr:to>
    <xdr:sp macro="" textlink="">
      <xdr:nvSpPr>
        <xdr:cNvPr id="5" name="Rectangle 4"/>
        <xdr:cNvSpPr/>
      </xdr:nvSpPr>
      <xdr:spPr>
        <a:xfrm>
          <a:off x="159735" y="11523493"/>
          <a:ext cx="3604008" cy="502702"/>
        </a:xfrm>
        <a:prstGeom prst="rect">
          <a:avLst/>
        </a:prstGeom>
      </xdr:spPr>
      <xdr:txBody>
        <a:bodyPr wrap="square">
          <a:spAutoFit/>
        </a:bodyPr>
        <a:lstStyle>
          <a:defPPr>
            <a:defRPr lang="fr-FR"/>
          </a:defPPr>
          <a:lvl1pPr marL="0" algn="l" defTabSz="570220" rtl="0" eaLnBrk="1" latinLnBrk="0" hangingPunct="1">
            <a:defRPr sz="1122" kern="1200">
              <a:solidFill>
                <a:schemeClr val="tx1"/>
              </a:solidFill>
              <a:latin typeface="+mn-lt"/>
              <a:ea typeface="+mn-ea"/>
              <a:cs typeface="+mn-cs"/>
            </a:defRPr>
          </a:lvl1pPr>
          <a:lvl2pPr marL="285110" algn="l" defTabSz="570220" rtl="0" eaLnBrk="1" latinLnBrk="0" hangingPunct="1">
            <a:defRPr sz="1122" kern="1200">
              <a:solidFill>
                <a:schemeClr val="tx1"/>
              </a:solidFill>
              <a:latin typeface="+mn-lt"/>
              <a:ea typeface="+mn-ea"/>
              <a:cs typeface="+mn-cs"/>
            </a:defRPr>
          </a:lvl2pPr>
          <a:lvl3pPr marL="570220" algn="l" defTabSz="570220" rtl="0" eaLnBrk="1" latinLnBrk="0" hangingPunct="1">
            <a:defRPr sz="1122" kern="1200">
              <a:solidFill>
                <a:schemeClr val="tx1"/>
              </a:solidFill>
              <a:latin typeface="+mn-lt"/>
              <a:ea typeface="+mn-ea"/>
              <a:cs typeface="+mn-cs"/>
            </a:defRPr>
          </a:lvl3pPr>
          <a:lvl4pPr marL="855330" algn="l" defTabSz="570220" rtl="0" eaLnBrk="1" latinLnBrk="0" hangingPunct="1">
            <a:defRPr sz="1122" kern="1200">
              <a:solidFill>
                <a:schemeClr val="tx1"/>
              </a:solidFill>
              <a:latin typeface="+mn-lt"/>
              <a:ea typeface="+mn-ea"/>
              <a:cs typeface="+mn-cs"/>
            </a:defRPr>
          </a:lvl4pPr>
          <a:lvl5pPr marL="1140440" algn="l" defTabSz="570220" rtl="0" eaLnBrk="1" latinLnBrk="0" hangingPunct="1">
            <a:defRPr sz="1122" kern="1200">
              <a:solidFill>
                <a:schemeClr val="tx1"/>
              </a:solidFill>
              <a:latin typeface="+mn-lt"/>
              <a:ea typeface="+mn-ea"/>
              <a:cs typeface="+mn-cs"/>
            </a:defRPr>
          </a:lvl5pPr>
          <a:lvl6pPr marL="1425550" algn="l" defTabSz="570220" rtl="0" eaLnBrk="1" latinLnBrk="0" hangingPunct="1">
            <a:defRPr sz="1122" kern="1200">
              <a:solidFill>
                <a:schemeClr val="tx1"/>
              </a:solidFill>
              <a:latin typeface="+mn-lt"/>
              <a:ea typeface="+mn-ea"/>
              <a:cs typeface="+mn-cs"/>
            </a:defRPr>
          </a:lvl6pPr>
          <a:lvl7pPr marL="1710660" algn="l" defTabSz="570220" rtl="0" eaLnBrk="1" latinLnBrk="0" hangingPunct="1">
            <a:defRPr sz="1122" kern="1200">
              <a:solidFill>
                <a:schemeClr val="tx1"/>
              </a:solidFill>
              <a:latin typeface="+mn-lt"/>
              <a:ea typeface="+mn-ea"/>
              <a:cs typeface="+mn-cs"/>
            </a:defRPr>
          </a:lvl7pPr>
          <a:lvl8pPr marL="1995769" algn="l" defTabSz="570220" rtl="0" eaLnBrk="1" latinLnBrk="0" hangingPunct="1">
            <a:defRPr sz="1122" kern="1200">
              <a:solidFill>
                <a:schemeClr val="tx1"/>
              </a:solidFill>
              <a:latin typeface="+mn-lt"/>
              <a:ea typeface="+mn-ea"/>
              <a:cs typeface="+mn-cs"/>
            </a:defRPr>
          </a:lvl8pPr>
          <a:lvl9pPr marL="2280879" algn="l" defTabSz="570220" rtl="0" eaLnBrk="1" latinLnBrk="0" hangingPunct="1">
            <a:defRPr sz="1122" kern="1200">
              <a:solidFill>
                <a:schemeClr val="tx1"/>
              </a:solidFill>
              <a:latin typeface="+mn-lt"/>
              <a:ea typeface="+mn-ea"/>
              <a:cs typeface="+mn-cs"/>
            </a:defRPr>
          </a:lvl9pPr>
        </a:lstStyle>
        <a:p>
          <a:pPr>
            <a:lnSpc>
              <a:spcPts val="3240"/>
            </a:lnSpc>
          </a:pPr>
          <a:endParaRPr lang="fr-FR" sz="3200" b="1">
            <a:latin typeface="Montserrat ExtraBold" charset="0"/>
            <a:ea typeface="Montserrat ExtraBold" charset="0"/>
            <a:cs typeface="Montserrat ExtraBold" charset="0"/>
          </a:endParaRPr>
        </a:p>
      </xdr:txBody>
    </xdr:sp>
    <xdr:clientData/>
  </xdr:twoCellAnchor>
  <xdr:twoCellAnchor>
    <xdr:from>
      <xdr:col>0</xdr:col>
      <xdr:colOff>197346</xdr:colOff>
      <xdr:row>337</xdr:row>
      <xdr:rowOff>111292</xdr:rowOff>
    </xdr:from>
    <xdr:to>
      <xdr:col>1</xdr:col>
      <xdr:colOff>502998</xdr:colOff>
      <xdr:row>337</xdr:row>
      <xdr:rowOff>157011</xdr:rowOff>
    </xdr:to>
    <xdr:sp macro="" textlink="">
      <xdr:nvSpPr>
        <xdr:cNvPr id="22" name="Rectangle 21"/>
        <xdr:cNvSpPr/>
      </xdr:nvSpPr>
      <xdr:spPr>
        <a:xfrm rot="16200000" flipH="1">
          <a:off x="708312" y="63798826"/>
          <a:ext cx="45719" cy="1067652"/>
        </a:xfrm>
        <a:prstGeom prst="rect">
          <a:avLst/>
        </a:prstGeom>
        <a:solidFill>
          <a:srgbClr val="ED011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28511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57022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85533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14044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142555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171066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199576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228087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0</xdr:col>
      <xdr:colOff>233980</xdr:colOff>
      <xdr:row>353</xdr:row>
      <xdr:rowOff>39201</xdr:rowOff>
    </xdr:from>
    <xdr:to>
      <xdr:col>1</xdr:col>
      <xdr:colOff>539632</xdr:colOff>
      <xdr:row>353</xdr:row>
      <xdr:rowOff>84920</xdr:rowOff>
    </xdr:to>
    <xdr:sp macro="" textlink="">
      <xdr:nvSpPr>
        <xdr:cNvPr id="24" name="Rectangle 23"/>
        <xdr:cNvSpPr/>
      </xdr:nvSpPr>
      <xdr:spPr>
        <a:xfrm rot="16200000" flipH="1">
          <a:off x="744946" y="66774735"/>
          <a:ext cx="45719" cy="1067652"/>
        </a:xfrm>
        <a:prstGeom prst="rect">
          <a:avLst/>
        </a:prstGeom>
        <a:solidFill>
          <a:srgbClr val="ED011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28511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57022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85533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14044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142555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171066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199576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228087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0</xdr:col>
      <xdr:colOff>212483</xdr:colOff>
      <xdr:row>229</xdr:row>
      <xdr:rowOff>0</xdr:rowOff>
    </xdr:from>
    <xdr:to>
      <xdr:col>1</xdr:col>
      <xdr:colOff>518135</xdr:colOff>
      <xdr:row>229</xdr:row>
      <xdr:rowOff>45719</xdr:rowOff>
    </xdr:to>
    <xdr:sp macro="" textlink="">
      <xdr:nvSpPr>
        <xdr:cNvPr id="31" name="Rectangle 30"/>
        <xdr:cNvSpPr/>
      </xdr:nvSpPr>
      <xdr:spPr>
        <a:xfrm rot="16200000" flipH="1">
          <a:off x="723449" y="43113534"/>
          <a:ext cx="45719" cy="1067652"/>
        </a:xfrm>
        <a:prstGeom prst="rect">
          <a:avLst/>
        </a:prstGeom>
        <a:solidFill>
          <a:srgbClr val="ED011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28511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57022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85533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14044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142555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171066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199576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228087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0</xdr:col>
      <xdr:colOff>168523</xdr:colOff>
      <xdr:row>161</xdr:row>
      <xdr:rowOff>61771</xdr:rowOff>
    </xdr:from>
    <xdr:to>
      <xdr:col>1</xdr:col>
      <xdr:colOff>474175</xdr:colOff>
      <xdr:row>161</xdr:row>
      <xdr:rowOff>107490</xdr:rowOff>
    </xdr:to>
    <xdr:sp macro="" textlink="">
      <xdr:nvSpPr>
        <xdr:cNvPr id="32" name="Rectangle 31"/>
        <xdr:cNvSpPr/>
      </xdr:nvSpPr>
      <xdr:spPr>
        <a:xfrm rot="16200000" flipH="1">
          <a:off x="679489" y="30221305"/>
          <a:ext cx="45719" cy="1067652"/>
        </a:xfrm>
        <a:prstGeom prst="rect">
          <a:avLst/>
        </a:prstGeom>
        <a:solidFill>
          <a:srgbClr val="ED011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28511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57022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85533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14044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142555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171066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199576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228087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0</xdr:col>
      <xdr:colOff>275400</xdr:colOff>
      <xdr:row>115</xdr:row>
      <xdr:rowOff>6330</xdr:rowOff>
    </xdr:from>
    <xdr:to>
      <xdr:col>1</xdr:col>
      <xdr:colOff>581052</xdr:colOff>
      <xdr:row>115</xdr:row>
      <xdr:rowOff>52049</xdr:rowOff>
    </xdr:to>
    <xdr:sp macro="" textlink="">
      <xdr:nvSpPr>
        <xdr:cNvPr id="33" name="Rectangle 32"/>
        <xdr:cNvSpPr/>
      </xdr:nvSpPr>
      <xdr:spPr>
        <a:xfrm rot="16200000" flipH="1">
          <a:off x="786366" y="21402864"/>
          <a:ext cx="45719" cy="1067652"/>
        </a:xfrm>
        <a:prstGeom prst="rect">
          <a:avLst/>
        </a:prstGeom>
        <a:solidFill>
          <a:srgbClr val="ED011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28511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57022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85533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14044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142555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171066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199576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228087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0</xdr:col>
      <xdr:colOff>227136</xdr:colOff>
      <xdr:row>264</xdr:row>
      <xdr:rowOff>7328</xdr:rowOff>
    </xdr:from>
    <xdr:to>
      <xdr:col>1</xdr:col>
      <xdr:colOff>532788</xdr:colOff>
      <xdr:row>264</xdr:row>
      <xdr:rowOff>53047</xdr:rowOff>
    </xdr:to>
    <xdr:sp macro="" textlink="">
      <xdr:nvSpPr>
        <xdr:cNvPr id="34" name="Rectangle 33"/>
        <xdr:cNvSpPr/>
      </xdr:nvSpPr>
      <xdr:spPr>
        <a:xfrm rot="16200000" flipH="1">
          <a:off x="738102" y="49788362"/>
          <a:ext cx="45719" cy="1067652"/>
        </a:xfrm>
        <a:prstGeom prst="rect">
          <a:avLst/>
        </a:prstGeom>
        <a:solidFill>
          <a:srgbClr val="ED011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28511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57022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85533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14044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142555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171066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199576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228087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1</xdr:col>
      <xdr:colOff>47625</xdr:colOff>
      <xdr:row>301</xdr:row>
      <xdr:rowOff>47626</xdr:rowOff>
    </xdr:from>
    <xdr:to>
      <xdr:col>1</xdr:col>
      <xdr:colOff>581877</xdr:colOff>
      <xdr:row>301</xdr:row>
      <xdr:rowOff>93345</xdr:rowOff>
    </xdr:to>
    <xdr:sp macro="" textlink="">
      <xdr:nvSpPr>
        <xdr:cNvPr id="42" name="Rectangle 41"/>
        <xdr:cNvSpPr/>
      </xdr:nvSpPr>
      <xdr:spPr>
        <a:xfrm rot="16200000" flipH="1">
          <a:off x="453816" y="58163035"/>
          <a:ext cx="45719" cy="534252"/>
        </a:xfrm>
        <a:prstGeom prst="rect">
          <a:avLst/>
        </a:prstGeom>
        <a:solidFill>
          <a:srgbClr val="ED011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wrap="square" rtlCol="0" anchor="ctr"/>
        <a:lstStyle>
          <a:defPPr>
            <a:defRPr lang="fr-FR"/>
          </a:defPPr>
          <a:lvl1pPr marL="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28511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57022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85533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14044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142555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1710660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199576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2280879" algn="l" defTabSz="570220" rtl="0" eaLnBrk="1" latinLnBrk="0" hangingPunct="1">
            <a:defRPr sz="1122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ctr"/>
          <a:endParaRPr lang="fr-FR"/>
        </a:p>
      </xdr:txBody>
    </xdr:sp>
    <xdr:clientData/>
  </xdr:twoCellAnchor>
  <xdr:twoCellAnchor>
    <xdr:from>
      <xdr:col>1</xdr:col>
      <xdr:colOff>495300</xdr:colOff>
      <xdr:row>284</xdr:row>
      <xdr:rowOff>400050</xdr:rowOff>
    </xdr:from>
    <xdr:to>
      <xdr:col>4</xdr:col>
      <xdr:colOff>396422</xdr:colOff>
      <xdr:row>293</xdr:row>
      <xdr:rowOff>162984</xdr:rowOff>
    </xdr:to>
    <xdr:graphicFrame macro="">
      <xdr:nvGraphicFramePr>
        <xdr:cNvPr id="44" name="Graphique 4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BSI%20V-01%20A%20modif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structions"/>
      <sheetName val="Menu"/>
      <sheetName val="chargementnew"/>
      <sheetName val="BSI new"/>
      <sheetName val="Paramétrage"/>
      <sheetName val="chargement"/>
      <sheetName val="BSI"/>
    </sheetNames>
    <sheetDataSet>
      <sheetData sheetId="0"/>
      <sheetData sheetId="1"/>
      <sheetData sheetId="2">
        <row r="1">
          <cell r="AV1">
            <v>2019</v>
          </cell>
        </row>
        <row r="2">
          <cell r="AU2" t="str">
            <v>Fixe Annuelle</v>
          </cell>
          <cell r="AV2" t="str">
            <v>En cours de développement</v>
          </cell>
        </row>
        <row r="3">
          <cell r="AU3" t="str">
            <v>Bonus</v>
          </cell>
          <cell r="AV3">
            <v>571456</v>
          </cell>
        </row>
        <row r="4">
          <cell r="AU4" t="str">
            <v>Interessement</v>
          </cell>
          <cell r="AV4">
            <v>0</v>
          </cell>
        </row>
        <row r="5">
          <cell r="AU5" t="str">
            <v>Remunération Globale</v>
          </cell>
          <cell r="AV5">
            <v>571456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monmail@outlook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mailto:yourmail@outlook.com" TargetMode="External"/><Relationship Id="rId1" Type="http://schemas.openxmlformats.org/officeDocument/2006/relationships/hyperlink" Target="mailto:yourmail@outlook.com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ksMenu"/>
  <dimension ref="B1:F14"/>
  <sheetViews>
    <sheetView showGridLines="0" zoomScaleNormal="100" workbookViewId="0">
      <selection activeCell="K22" sqref="K22"/>
    </sheetView>
  </sheetViews>
  <sheetFormatPr baseColWidth="10" defaultColWidth="9.140625" defaultRowHeight="15"/>
  <cols>
    <col min="5" max="5" width="26.7109375" customWidth="1"/>
    <col min="6" max="6" width="15" customWidth="1"/>
  </cols>
  <sheetData>
    <row r="1" spans="2:6" ht="4.5" customHeight="1"/>
    <row r="2" spans="2:6" ht="7.5" customHeight="1"/>
    <row r="3" spans="2:6" ht="25.5">
      <c r="B3" s="15"/>
    </row>
    <row r="4" spans="2:6" ht="10.5" customHeight="1"/>
    <row r="5" spans="2:6" ht="27">
      <c r="B5" s="6"/>
      <c r="C5" s="61"/>
      <c r="D5" s="61"/>
      <c r="E5" s="61"/>
      <c r="F5" s="7"/>
    </row>
    <row r="7" spans="2:6" ht="37.5" customHeight="1">
      <c r="B7" s="13">
        <v>1</v>
      </c>
      <c r="F7" s="14"/>
    </row>
    <row r="8" spans="2:6" ht="37.5" customHeight="1">
      <c r="B8" s="13">
        <v>2</v>
      </c>
      <c r="F8" s="14"/>
    </row>
    <row r="9" spans="2:6" ht="37.5" customHeight="1">
      <c r="B9" s="13">
        <v>3</v>
      </c>
      <c r="F9" s="14"/>
    </row>
    <row r="10" spans="2:6" ht="37.5" customHeight="1">
      <c r="B10" s="13">
        <v>4</v>
      </c>
    </row>
    <row r="11" spans="2:6" ht="37.5" customHeight="1">
      <c r="B11" s="13">
        <v>5</v>
      </c>
    </row>
    <row r="12" spans="2:6" ht="18.75">
      <c r="B12" s="1"/>
    </row>
    <row r="13" spans="2:6" ht="18.75">
      <c r="C13" s="1" t="s">
        <v>11</v>
      </c>
    </row>
    <row r="14" spans="2:6" ht="18.75">
      <c r="B14" s="1"/>
    </row>
  </sheetData>
  <sheetProtection selectLockedCells="1"/>
  <mergeCells count="1">
    <mergeCell ref="C5:E5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ksSet"/>
  <dimension ref="B1:H21"/>
  <sheetViews>
    <sheetView showGridLines="0" zoomScale="80" zoomScaleNormal="80" workbookViewId="0">
      <selection activeCell="E32" sqref="E32"/>
    </sheetView>
  </sheetViews>
  <sheetFormatPr baseColWidth="10" defaultColWidth="9.140625" defaultRowHeight="15"/>
  <cols>
    <col min="1" max="1" width="2.140625" customWidth="1"/>
    <col min="2" max="2" width="4.140625" customWidth="1"/>
    <col min="3" max="3" width="24.7109375" customWidth="1"/>
    <col min="4" max="4" width="52.5703125" customWidth="1"/>
    <col min="5" max="5" width="6.140625" customWidth="1"/>
    <col min="6" max="6" width="12" customWidth="1"/>
  </cols>
  <sheetData>
    <row r="1" spans="2:8" ht="33.75">
      <c r="C1" s="53"/>
      <c r="D1" s="54" t="s">
        <v>1</v>
      </c>
      <c r="E1" s="16" t="s">
        <v>0</v>
      </c>
    </row>
    <row r="2" spans="2:8" s="10" customFormat="1" ht="10.5" customHeight="1"/>
    <row r="3" spans="2:8" s="4" customFormat="1" ht="15.75">
      <c r="B3" s="24">
        <v>1</v>
      </c>
      <c r="C3" s="5" t="s">
        <v>25</v>
      </c>
    </row>
    <row r="4" spans="2:8" s="4" customFormat="1" ht="5.45" customHeight="1" thickBot="1">
      <c r="B4" s="3"/>
    </row>
    <row r="5" spans="2:8" s="4" customFormat="1" ht="19.899999999999999" customHeight="1" thickBot="1">
      <c r="B5" s="3"/>
      <c r="C5" s="20" t="s">
        <v>2</v>
      </c>
      <c r="D5" s="48" t="s">
        <v>28</v>
      </c>
    </row>
    <row r="6" spans="2:8" s="4" customFormat="1" ht="180.75" customHeight="1" thickBot="1">
      <c r="B6" s="3"/>
      <c r="C6" s="21" t="s">
        <v>10</v>
      </c>
      <c r="D6" s="49" t="s">
        <v>29</v>
      </c>
      <c r="E6" s="23">
        <f>LEN(rngBody)</f>
        <v>65</v>
      </c>
      <c r="F6" s="22" t="s">
        <v>6</v>
      </c>
    </row>
    <row r="7" spans="2:8" s="17" customFormat="1" ht="9.9499999999999993" customHeight="1">
      <c r="B7" s="18"/>
      <c r="C7" s="19"/>
    </row>
    <row r="8" spans="2:8" s="4" customFormat="1" ht="16.5" thickBot="1">
      <c r="B8" s="24">
        <v>2</v>
      </c>
      <c r="C8" s="5" t="s">
        <v>8</v>
      </c>
    </row>
    <row r="9" spans="2:8" s="4" customFormat="1" ht="20.45" customHeight="1" thickBot="1">
      <c r="B9" s="3"/>
      <c r="C9" s="20" t="s">
        <v>7</v>
      </c>
      <c r="D9" s="50" t="s">
        <v>45</v>
      </c>
    </row>
    <row r="10" spans="2:8" s="17" customFormat="1" ht="9.9499999999999993" customHeight="1">
      <c r="B10" s="18"/>
      <c r="C10" s="19"/>
      <c r="H10" s="4"/>
    </row>
    <row r="11" spans="2:8" s="4" customFormat="1" ht="16.5" thickBot="1">
      <c r="B11" s="24">
        <v>3</v>
      </c>
      <c r="C11" s="5" t="s">
        <v>3</v>
      </c>
    </row>
    <row r="12" spans="2:8" s="4" customFormat="1" ht="20.45" customHeight="1" thickBot="1">
      <c r="B12" s="3"/>
      <c r="C12" s="11"/>
      <c r="D12" s="51">
        <v>1</v>
      </c>
      <c r="E12" s="12"/>
    </row>
    <row r="13" spans="2:8" s="17" customFormat="1" ht="9.9499999999999993" customHeight="1">
      <c r="B13" s="18"/>
      <c r="C13" s="19"/>
    </row>
    <row r="14" spans="2:8" s="4" customFormat="1" ht="16.5" thickBot="1">
      <c r="B14" s="24">
        <v>4</v>
      </c>
      <c r="C14" s="5" t="s">
        <v>4</v>
      </c>
    </row>
    <row r="15" spans="2:8" s="4" customFormat="1" ht="22.5" customHeight="1" thickBot="1">
      <c r="C15" s="21" t="s">
        <v>5</v>
      </c>
      <c r="D15" s="52" t="s">
        <v>27</v>
      </c>
    </row>
    <row r="16" spans="2:8">
      <c r="C16" s="2"/>
    </row>
    <row r="18" spans="2:4" s="17" customFormat="1" ht="9.9499999999999993" customHeight="1">
      <c r="B18" s="18"/>
      <c r="C18" s="19"/>
    </row>
    <row r="19" spans="2:4" ht="15.75">
      <c r="B19" s="24">
        <v>5</v>
      </c>
      <c r="C19" s="5" t="s">
        <v>26</v>
      </c>
    </row>
    <row r="20" spans="2:4" ht="21.75" customHeight="1">
      <c r="C20" s="8" t="s">
        <v>9</v>
      </c>
    </row>
    <row r="21" spans="2:4">
      <c r="D21" s="9" t="str">
        <f>COUNTA(StoreNums) &amp; " emails ou " &amp; IF( rngTN&gt;0,rngTN, COUNTA(StoreNums)) &amp; " test emails seront envoyés"</f>
        <v>6 emails ou 1 test emails seront envoyés</v>
      </c>
    </row>
  </sheetData>
  <sheetProtection selectLockedCells="1"/>
  <hyperlinks>
    <hyperlink ref="E1" location="Menu!B7" display="Menu"/>
    <hyperlink ref="D9" r:id="rId1"/>
  </hyperlinks>
  <pageMargins left="0.7" right="0.7" top="0.75" bottom="0.75" header="0.3" footer="0.3"/>
  <pageSetup orientation="portrait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ksList"/>
  <dimension ref="A1:AZ831"/>
  <sheetViews>
    <sheetView workbookViewId="0">
      <selection activeCell="G9" sqref="G9"/>
    </sheetView>
  </sheetViews>
  <sheetFormatPr baseColWidth="10" defaultRowHeight="15"/>
  <cols>
    <col min="1" max="1" width="11.42578125" style="25"/>
    <col min="2" max="2" width="9.42578125" style="25" bestFit="1" customWidth="1"/>
    <col min="3" max="3" width="18.7109375" style="25" bestFit="1" customWidth="1"/>
    <col min="4" max="4" width="25.5703125" style="25" bestFit="1" customWidth="1"/>
    <col min="5" max="5" width="10.28515625" style="40" bestFit="1" customWidth="1"/>
    <col min="6" max="6" width="17.7109375" style="39" bestFit="1" customWidth="1"/>
    <col min="7" max="7" width="56" style="25" bestFit="1" customWidth="1"/>
    <col min="8" max="8" width="33.42578125" style="25" bestFit="1" customWidth="1"/>
    <col min="9" max="9" width="20.5703125" style="25" customWidth="1"/>
    <col min="10" max="10" width="8.140625" style="25" customWidth="1"/>
    <col min="11" max="12" width="17.7109375" style="39" bestFit="1" customWidth="1"/>
    <col min="13" max="13" width="17.140625" style="39" bestFit="1" customWidth="1"/>
    <col min="14" max="14" width="11.42578125" style="38"/>
    <col min="15" max="26" width="11.42578125" style="25"/>
    <col min="27" max="27" width="8.85546875" style="25" bestFit="1" customWidth="1"/>
    <col min="28" max="16384" width="11.42578125" style="25"/>
  </cols>
  <sheetData>
    <row r="1" spans="1:52" s="33" customFormat="1" ht="81.75" customHeight="1">
      <c r="A1" s="33" t="s">
        <v>13</v>
      </c>
      <c r="B1" s="33" t="s">
        <v>14</v>
      </c>
      <c r="C1" s="33" t="s">
        <v>24</v>
      </c>
      <c r="D1" s="33" t="s">
        <v>12</v>
      </c>
      <c r="E1" s="46" t="s">
        <v>15</v>
      </c>
      <c r="F1" s="45" t="s">
        <v>16</v>
      </c>
      <c r="K1" s="45"/>
      <c r="L1" s="45"/>
      <c r="M1" s="45"/>
      <c r="N1" s="44"/>
      <c r="AA1" s="43"/>
      <c r="AB1" s="43"/>
      <c r="AC1" s="43"/>
      <c r="AD1" s="43"/>
      <c r="AI1" s="43"/>
      <c r="AJ1" s="57"/>
      <c r="AU1" s="32"/>
      <c r="AV1" s="32"/>
    </row>
    <row r="2" spans="1:52">
      <c r="A2" s="25">
        <v>1</v>
      </c>
      <c r="B2" s="25" t="s">
        <v>31</v>
      </c>
      <c r="C2" s="25" t="s">
        <v>37</v>
      </c>
      <c r="D2" s="93" t="s">
        <v>30</v>
      </c>
      <c r="E2" s="40" t="s">
        <v>43</v>
      </c>
      <c r="F2" s="39">
        <v>29814</v>
      </c>
      <c r="O2" s="42"/>
      <c r="P2" s="42"/>
      <c r="Q2" s="42"/>
      <c r="R2" s="42"/>
      <c r="S2" s="41"/>
      <c r="T2" s="41"/>
      <c r="U2" s="41"/>
      <c r="V2" s="41"/>
      <c r="W2" s="41"/>
      <c r="X2" s="41"/>
      <c r="Y2" s="41"/>
      <c r="Z2" s="41"/>
      <c r="AA2" s="34"/>
      <c r="AI2" s="32"/>
      <c r="AK2" s="41"/>
      <c r="AL2" s="41"/>
      <c r="AM2" s="41"/>
      <c r="AN2" s="41"/>
      <c r="AO2" s="41"/>
      <c r="AU2" s="32"/>
      <c r="AV2" s="34"/>
      <c r="AZ2" s="41"/>
    </row>
    <row r="3" spans="1:52">
      <c r="A3" s="25">
        <v>2</v>
      </c>
      <c r="B3" s="25" t="s">
        <v>32</v>
      </c>
      <c r="C3" s="25" t="s">
        <v>38</v>
      </c>
      <c r="D3" s="93" t="s">
        <v>30</v>
      </c>
      <c r="E3" s="40" t="s">
        <v>43</v>
      </c>
      <c r="F3" s="39">
        <v>27947</v>
      </c>
      <c r="O3" s="42"/>
      <c r="P3" s="42"/>
      <c r="Q3" s="42"/>
      <c r="R3" s="42"/>
      <c r="S3" s="41"/>
      <c r="T3" s="41"/>
      <c r="U3" s="41"/>
      <c r="V3" s="41"/>
      <c r="W3" s="41"/>
      <c r="X3" s="41"/>
      <c r="Y3" s="41"/>
      <c r="Z3" s="41"/>
      <c r="AA3" s="34"/>
      <c r="AI3" s="32"/>
      <c r="AK3" s="41"/>
      <c r="AL3" s="41"/>
      <c r="AM3" s="41"/>
      <c r="AN3" s="41"/>
      <c r="AO3" s="41"/>
      <c r="AU3" s="32"/>
      <c r="AV3" s="34"/>
      <c r="AZ3" s="41"/>
    </row>
    <row r="4" spans="1:52">
      <c r="A4" s="25">
        <v>3</v>
      </c>
      <c r="B4" s="25" t="s">
        <v>33</v>
      </c>
      <c r="C4" s="25" t="s">
        <v>39</v>
      </c>
      <c r="D4" s="93" t="s">
        <v>30</v>
      </c>
      <c r="E4" s="40" t="s">
        <v>44</v>
      </c>
      <c r="F4" s="39">
        <v>32349</v>
      </c>
      <c r="O4" s="42"/>
      <c r="P4" s="42"/>
      <c r="Q4" s="42"/>
      <c r="R4" s="42"/>
      <c r="S4" s="41"/>
      <c r="T4" s="41"/>
      <c r="U4" s="41"/>
      <c r="V4" s="41"/>
      <c r="W4" s="41"/>
      <c r="X4" s="41"/>
      <c r="Y4" s="41"/>
      <c r="Z4" s="41"/>
      <c r="AA4" s="34"/>
      <c r="AI4" s="32"/>
      <c r="AK4" s="41"/>
      <c r="AL4" s="41"/>
      <c r="AM4" s="41"/>
      <c r="AN4" s="41"/>
      <c r="AO4" s="41"/>
      <c r="AU4" s="32"/>
      <c r="AV4" s="34"/>
      <c r="AZ4" s="41"/>
    </row>
    <row r="5" spans="1:52">
      <c r="A5" s="25">
        <v>4</v>
      </c>
      <c r="B5" s="25" t="s">
        <v>34</v>
      </c>
      <c r="C5" s="25" t="s">
        <v>40</v>
      </c>
      <c r="D5" s="93" t="s">
        <v>30</v>
      </c>
      <c r="E5" s="40" t="s">
        <v>44</v>
      </c>
      <c r="F5" s="39">
        <v>34990</v>
      </c>
      <c r="O5" s="42"/>
      <c r="P5" s="42"/>
      <c r="Q5" s="42"/>
      <c r="R5" s="42"/>
      <c r="S5" s="41"/>
      <c r="T5" s="41"/>
      <c r="U5" s="41"/>
      <c r="V5" s="41"/>
      <c r="W5" s="41"/>
      <c r="X5" s="41"/>
      <c r="Y5" s="41"/>
      <c r="Z5" s="41"/>
      <c r="AA5" s="34"/>
      <c r="AI5" s="32"/>
      <c r="AK5" s="41"/>
      <c r="AL5" s="41"/>
      <c r="AM5" s="41"/>
      <c r="AN5" s="41"/>
      <c r="AO5" s="41"/>
      <c r="AU5" s="32"/>
      <c r="AV5" s="34"/>
      <c r="AZ5" s="41"/>
    </row>
    <row r="6" spans="1:52">
      <c r="A6" s="25">
        <v>5</v>
      </c>
      <c r="B6" s="25" t="s">
        <v>35</v>
      </c>
      <c r="C6" s="25" t="s">
        <v>41</v>
      </c>
      <c r="D6" s="93" t="s">
        <v>30</v>
      </c>
      <c r="E6" s="40" t="s">
        <v>43</v>
      </c>
      <c r="F6" s="39">
        <v>32887</v>
      </c>
      <c r="O6" s="42"/>
      <c r="P6" s="42"/>
      <c r="Q6" s="42"/>
      <c r="R6" s="42"/>
      <c r="S6" s="41"/>
      <c r="T6" s="41"/>
      <c r="U6" s="41"/>
      <c r="V6" s="41"/>
      <c r="W6" s="41"/>
      <c r="X6" s="41"/>
      <c r="Y6" s="41"/>
      <c r="Z6" s="41"/>
      <c r="AA6" s="34"/>
      <c r="AI6" s="32"/>
      <c r="AK6" s="41"/>
      <c r="AL6" s="41"/>
      <c r="AM6" s="41"/>
      <c r="AN6" s="41"/>
      <c r="AO6" s="41"/>
    </row>
    <row r="7" spans="1:52">
      <c r="A7" s="25">
        <v>6</v>
      </c>
      <c r="B7" s="25" t="s">
        <v>36</v>
      </c>
      <c r="C7" s="25" t="s">
        <v>42</v>
      </c>
      <c r="D7" s="93" t="s">
        <v>30</v>
      </c>
      <c r="E7" s="40" t="s">
        <v>44</v>
      </c>
      <c r="F7" s="39">
        <v>33612</v>
      </c>
      <c r="O7" s="42"/>
      <c r="P7" s="42"/>
      <c r="Q7" s="42"/>
      <c r="R7" s="42"/>
      <c r="S7" s="41"/>
      <c r="T7" s="41"/>
      <c r="U7" s="41"/>
      <c r="V7" s="41"/>
      <c r="W7" s="41"/>
      <c r="X7" s="41"/>
      <c r="Y7" s="41"/>
      <c r="Z7" s="41"/>
      <c r="AA7" s="34"/>
      <c r="AI7" s="32"/>
      <c r="AK7" s="41"/>
      <c r="AL7" s="41"/>
      <c r="AM7" s="41"/>
      <c r="AN7" s="41"/>
      <c r="AO7" s="41"/>
    </row>
    <row r="8" spans="1:52">
      <c r="D8" s="93"/>
      <c r="O8" s="42"/>
      <c r="P8" s="42"/>
      <c r="Q8" s="42"/>
      <c r="R8" s="42"/>
      <c r="S8" s="41"/>
      <c r="T8" s="41"/>
      <c r="U8" s="41"/>
      <c r="V8" s="41"/>
      <c r="W8" s="41"/>
      <c r="X8" s="41"/>
      <c r="Y8" s="41"/>
      <c r="Z8" s="41"/>
      <c r="AA8" s="34"/>
      <c r="AI8" s="32"/>
      <c r="AK8" s="41"/>
      <c r="AL8" s="41"/>
      <c r="AM8" s="41"/>
      <c r="AN8" s="41"/>
      <c r="AO8" s="41"/>
    </row>
    <row r="9" spans="1:52">
      <c r="D9" s="93"/>
      <c r="O9" s="42"/>
      <c r="P9" s="42"/>
      <c r="Q9" s="42"/>
      <c r="R9" s="42"/>
      <c r="S9" s="41"/>
      <c r="T9" s="41"/>
      <c r="U9" s="41"/>
      <c r="V9" s="41"/>
      <c r="W9" s="41"/>
      <c r="X9" s="41"/>
      <c r="Y9" s="41"/>
      <c r="Z9" s="41"/>
      <c r="AA9" s="34"/>
      <c r="AI9" s="32"/>
      <c r="AK9" s="41"/>
      <c r="AL9" s="41"/>
      <c r="AM9" s="41"/>
      <c r="AN9" s="41"/>
      <c r="AO9" s="41"/>
    </row>
    <row r="10" spans="1:52">
      <c r="D10" s="93"/>
      <c r="O10" s="42"/>
      <c r="P10" s="42"/>
      <c r="Q10" s="42"/>
      <c r="R10" s="42"/>
      <c r="S10" s="41"/>
      <c r="T10" s="41"/>
      <c r="U10" s="41"/>
      <c r="V10" s="41"/>
      <c r="W10" s="41"/>
      <c r="X10" s="41"/>
      <c r="Y10" s="41"/>
      <c r="Z10" s="41"/>
      <c r="AA10" s="34"/>
      <c r="AI10" s="32"/>
      <c r="AK10" s="41"/>
      <c r="AL10" s="41"/>
      <c r="AM10" s="41"/>
      <c r="AN10" s="41"/>
      <c r="AO10" s="41"/>
    </row>
    <row r="11" spans="1:52">
      <c r="D11" s="93"/>
      <c r="O11" s="42"/>
      <c r="P11" s="42"/>
      <c r="Q11" s="42"/>
      <c r="R11" s="42"/>
      <c r="S11" s="41"/>
      <c r="T11" s="41"/>
      <c r="U11" s="41"/>
      <c r="V11" s="41"/>
      <c r="W11" s="41"/>
      <c r="X11" s="41"/>
      <c r="Y11" s="41"/>
      <c r="Z11" s="41"/>
      <c r="AA11" s="34"/>
      <c r="AI11" s="32"/>
      <c r="AK11" s="41"/>
      <c r="AL11" s="41"/>
      <c r="AM11" s="41"/>
      <c r="AN11" s="41"/>
      <c r="AO11" s="41"/>
    </row>
    <row r="12" spans="1:52">
      <c r="D12" s="93"/>
      <c r="O12" s="42"/>
      <c r="P12" s="42"/>
      <c r="Q12" s="42"/>
      <c r="R12" s="42"/>
      <c r="S12" s="41"/>
      <c r="T12" s="41"/>
      <c r="U12" s="41"/>
      <c r="V12" s="41"/>
      <c r="W12" s="41"/>
      <c r="X12" s="41"/>
      <c r="Y12" s="41"/>
      <c r="Z12" s="41"/>
      <c r="AA12" s="34"/>
      <c r="AI12" s="32"/>
      <c r="AK12" s="41"/>
      <c r="AL12" s="41"/>
      <c r="AM12" s="41"/>
      <c r="AN12" s="41"/>
      <c r="AO12" s="41"/>
    </row>
    <row r="13" spans="1:52">
      <c r="D13" s="93"/>
      <c r="O13" s="42"/>
      <c r="P13" s="42"/>
      <c r="Q13" s="42"/>
      <c r="R13" s="42"/>
      <c r="S13" s="41"/>
      <c r="T13" s="41"/>
      <c r="U13" s="41"/>
      <c r="V13" s="41"/>
      <c r="W13" s="41"/>
      <c r="X13" s="41"/>
      <c r="Y13" s="41"/>
      <c r="Z13" s="41"/>
      <c r="AA13" s="34"/>
      <c r="AI13" s="32"/>
      <c r="AK13" s="41"/>
      <c r="AL13" s="41"/>
      <c r="AM13" s="41"/>
      <c r="AN13" s="41"/>
      <c r="AO13" s="41"/>
    </row>
    <row r="14" spans="1:52">
      <c r="D14" s="93"/>
      <c r="O14" s="42"/>
      <c r="P14" s="42"/>
      <c r="Q14" s="42"/>
      <c r="R14" s="42"/>
      <c r="S14" s="41"/>
      <c r="T14" s="41"/>
      <c r="U14" s="41"/>
      <c r="V14" s="41"/>
      <c r="W14" s="41"/>
      <c r="X14" s="41"/>
      <c r="Y14" s="41"/>
      <c r="Z14" s="41"/>
      <c r="AA14" s="34"/>
      <c r="AI14" s="32"/>
      <c r="AK14" s="41"/>
      <c r="AL14" s="41"/>
      <c r="AM14" s="41"/>
      <c r="AN14" s="41"/>
      <c r="AO14" s="41"/>
    </row>
    <row r="15" spans="1:52">
      <c r="D15" s="93"/>
      <c r="O15" s="42"/>
      <c r="P15" s="42"/>
      <c r="Q15" s="42"/>
      <c r="R15" s="42"/>
      <c r="S15" s="41"/>
      <c r="T15" s="41"/>
      <c r="U15" s="41"/>
      <c r="V15" s="41"/>
      <c r="W15" s="41"/>
      <c r="X15" s="41"/>
      <c r="Y15" s="41"/>
      <c r="Z15" s="41"/>
      <c r="AA15" s="34"/>
      <c r="AI15" s="32"/>
      <c r="AK15" s="41"/>
      <c r="AL15" s="41"/>
      <c r="AM15" s="41"/>
      <c r="AN15" s="41"/>
      <c r="AO15" s="41"/>
    </row>
    <row r="16" spans="1:52">
      <c r="D16" s="93"/>
      <c r="O16" s="42"/>
      <c r="P16" s="42"/>
      <c r="Q16" s="42"/>
      <c r="R16" s="42"/>
      <c r="S16" s="41"/>
      <c r="T16" s="41"/>
      <c r="U16" s="41"/>
      <c r="V16" s="41"/>
      <c r="W16" s="41"/>
      <c r="X16" s="41"/>
      <c r="Y16" s="41"/>
      <c r="Z16" s="41"/>
      <c r="AA16" s="34"/>
      <c r="AI16" s="32"/>
      <c r="AK16" s="41"/>
      <c r="AL16" s="41"/>
      <c r="AM16" s="41"/>
      <c r="AN16" s="41"/>
      <c r="AO16" s="41"/>
    </row>
    <row r="17" spans="4:41">
      <c r="D17" s="93"/>
      <c r="O17" s="42"/>
      <c r="P17" s="42"/>
      <c r="Q17" s="42"/>
      <c r="R17" s="42"/>
      <c r="S17" s="41"/>
      <c r="T17" s="41"/>
      <c r="U17" s="41"/>
      <c r="V17" s="41"/>
      <c r="W17" s="41"/>
      <c r="X17" s="41"/>
      <c r="Y17" s="41"/>
      <c r="Z17" s="41"/>
      <c r="AA17" s="34"/>
      <c r="AI17" s="32"/>
      <c r="AK17" s="41"/>
      <c r="AL17" s="41"/>
      <c r="AM17" s="41"/>
      <c r="AN17" s="41"/>
      <c r="AO17" s="41"/>
    </row>
    <row r="18" spans="4:41">
      <c r="D18" s="93"/>
      <c r="O18" s="42"/>
      <c r="P18" s="42"/>
      <c r="Q18" s="42"/>
      <c r="R18" s="42"/>
      <c r="S18" s="41"/>
      <c r="T18" s="41"/>
      <c r="U18" s="41"/>
      <c r="V18" s="41"/>
      <c r="W18" s="41"/>
      <c r="X18" s="41"/>
      <c r="Y18" s="41"/>
      <c r="Z18" s="41"/>
      <c r="AA18" s="34"/>
      <c r="AI18" s="32"/>
      <c r="AK18" s="41"/>
      <c r="AL18" s="41"/>
      <c r="AM18" s="41"/>
      <c r="AN18" s="41"/>
      <c r="AO18" s="41"/>
    </row>
    <row r="19" spans="4:41">
      <c r="D19" s="93"/>
      <c r="O19" s="42"/>
      <c r="P19" s="42"/>
      <c r="Q19" s="42"/>
      <c r="R19" s="42"/>
      <c r="S19" s="41"/>
      <c r="T19" s="41"/>
      <c r="U19" s="41"/>
      <c r="V19" s="41"/>
      <c r="W19" s="41"/>
      <c r="X19" s="41"/>
      <c r="Y19" s="41"/>
      <c r="Z19" s="41"/>
      <c r="AA19" s="34"/>
      <c r="AI19" s="32"/>
      <c r="AK19" s="41"/>
      <c r="AL19" s="41"/>
      <c r="AM19" s="41"/>
      <c r="AN19" s="41"/>
      <c r="AO19" s="41"/>
    </row>
    <row r="20" spans="4:41">
      <c r="D20" s="93"/>
      <c r="O20" s="42"/>
      <c r="P20" s="42"/>
      <c r="Q20" s="42"/>
      <c r="R20" s="42"/>
      <c r="S20" s="41"/>
      <c r="T20" s="41"/>
      <c r="U20" s="41"/>
      <c r="V20" s="41"/>
      <c r="W20" s="41"/>
      <c r="X20" s="41"/>
      <c r="Y20" s="41"/>
      <c r="Z20" s="41"/>
      <c r="AA20" s="34"/>
      <c r="AI20" s="32"/>
      <c r="AK20" s="41"/>
      <c r="AL20" s="41"/>
      <c r="AM20" s="41"/>
      <c r="AN20" s="41"/>
      <c r="AO20" s="41"/>
    </row>
    <row r="21" spans="4:41">
      <c r="D21" s="93"/>
      <c r="O21" s="42"/>
      <c r="P21" s="42"/>
      <c r="Q21" s="42"/>
      <c r="R21" s="42"/>
      <c r="S21" s="41"/>
      <c r="T21" s="41"/>
      <c r="U21" s="41"/>
      <c r="V21" s="41"/>
      <c r="W21" s="41"/>
      <c r="X21" s="41"/>
      <c r="Y21" s="41"/>
      <c r="Z21" s="41"/>
      <c r="AA21" s="34"/>
      <c r="AI21" s="32"/>
      <c r="AK21" s="41"/>
      <c r="AL21" s="41"/>
      <c r="AM21" s="41"/>
      <c r="AN21" s="41"/>
      <c r="AO21" s="41"/>
    </row>
    <row r="22" spans="4:41">
      <c r="D22" s="93"/>
      <c r="O22" s="42"/>
      <c r="P22" s="42"/>
      <c r="Q22" s="42"/>
      <c r="R22" s="42"/>
      <c r="S22" s="41"/>
      <c r="T22" s="41"/>
      <c r="U22" s="41"/>
      <c r="V22" s="41"/>
      <c r="W22" s="41"/>
      <c r="X22" s="41"/>
      <c r="Y22" s="41"/>
      <c r="Z22" s="41"/>
      <c r="AA22" s="34"/>
      <c r="AI22" s="32"/>
      <c r="AK22" s="41"/>
      <c r="AL22" s="41"/>
      <c r="AM22" s="41"/>
      <c r="AN22" s="41"/>
      <c r="AO22" s="41"/>
    </row>
    <row r="23" spans="4:41">
      <c r="D23" s="93"/>
      <c r="O23" s="42"/>
      <c r="P23" s="42"/>
      <c r="Q23" s="42"/>
      <c r="R23" s="42"/>
      <c r="S23" s="41"/>
      <c r="T23" s="41"/>
      <c r="U23" s="41"/>
      <c r="V23" s="41"/>
      <c r="W23" s="41"/>
      <c r="X23" s="41"/>
      <c r="Y23" s="41"/>
      <c r="Z23" s="41"/>
      <c r="AA23" s="34"/>
      <c r="AI23" s="32"/>
      <c r="AK23" s="41"/>
      <c r="AL23" s="41"/>
      <c r="AM23" s="41"/>
      <c r="AN23" s="41"/>
      <c r="AO23" s="41"/>
    </row>
    <row r="24" spans="4:41">
      <c r="D24" s="93"/>
      <c r="O24" s="42"/>
      <c r="P24" s="42"/>
      <c r="Q24" s="42"/>
      <c r="R24" s="42"/>
      <c r="S24" s="41"/>
      <c r="T24" s="41"/>
      <c r="U24" s="41"/>
      <c r="V24" s="41"/>
      <c r="W24" s="41"/>
      <c r="X24" s="41"/>
      <c r="Y24" s="41"/>
      <c r="Z24" s="41"/>
      <c r="AA24" s="34"/>
      <c r="AI24" s="32"/>
      <c r="AK24" s="41"/>
      <c r="AL24" s="41"/>
      <c r="AM24" s="41"/>
      <c r="AN24" s="41"/>
      <c r="AO24" s="41"/>
    </row>
    <row r="25" spans="4:41">
      <c r="D25" s="93"/>
      <c r="O25" s="42"/>
      <c r="P25" s="42"/>
      <c r="Q25" s="42"/>
      <c r="R25" s="42"/>
      <c r="S25" s="41"/>
      <c r="T25" s="41"/>
      <c r="U25" s="41"/>
      <c r="V25" s="41"/>
      <c r="W25" s="41"/>
      <c r="X25" s="41"/>
      <c r="Y25" s="41"/>
      <c r="Z25" s="41"/>
      <c r="AA25" s="34"/>
      <c r="AI25" s="32"/>
      <c r="AK25" s="41"/>
      <c r="AL25" s="41"/>
      <c r="AM25" s="41"/>
      <c r="AN25" s="41"/>
      <c r="AO25" s="41"/>
    </row>
    <row r="26" spans="4:41">
      <c r="D26" s="93"/>
      <c r="O26" s="42"/>
      <c r="P26" s="42"/>
      <c r="Q26" s="42"/>
      <c r="R26" s="42"/>
      <c r="S26" s="41"/>
      <c r="T26" s="41"/>
      <c r="U26" s="41"/>
      <c r="V26" s="41"/>
      <c r="W26" s="41"/>
      <c r="X26" s="41"/>
      <c r="Y26" s="41"/>
      <c r="Z26" s="41"/>
      <c r="AA26" s="34"/>
      <c r="AI26" s="32"/>
      <c r="AK26" s="41"/>
      <c r="AL26" s="41"/>
      <c r="AM26" s="41"/>
      <c r="AN26" s="41"/>
      <c r="AO26" s="41"/>
    </row>
    <row r="27" spans="4:41">
      <c r="D27" s="93"/>
      <c r="O27" s="42"/>
      <c r="P27" s="42"/>
      <c r="Q27" s="42"/>
      <c r="R27" s="42"/>
      <c r="S27" s="41"/>
      <c r="T27" s="41"/>
      <c r="U27" s="41"/>
      <c r="V27" s="41"/>
      <c r="W27" s="41"/>
      <c r="X27" s="41"/>
      <c r="Y27" s="41"/>
      <c r="Z27" s="41"/>
      <c r="AA27" s="34"/>
      <c r="AI27" s="32"/>
      <c r="AK27" s="41"/>
      <c r="AL27" s="41"/>
      <c r="AM27" s="41"/>
      <c r="AN27" s="41"/>
      <c r="AO27" s="41"/>
    </row>
    <row r="28" spans="4:41">
      <c r="D28" s="93"/>
      <c r="O28" s="42"/>
      <c r="P28" s="42"/>
      <c r="Q28" s="42"/>
      <c r="R28" s="42"/>
      <c r="S28" s="41"/>
      <c r="T28" s="41"/>
      <c r="U28" s="41"/>
      <c r="V28" s="41"/>
      <c r="W28" s="41"/>
      <c r="X28" s="41"/>
      <c r="Y28" s="41"/>
      <c r="Z28" s="41"/>
      <c r="AA28" s="34"/>
      <c r="AI28" s="32"/>
      <c r="AK28" s="41"/>
      <c r="AL28" s="41"/>
      <c r="AM28" s="41"/>
      <c r="AN28" s="41"/>
      <c r="AO28" s="41"/>
    </row>
    <row r="29" spans="4:41">
      <c r="D29" s="93"/>
      <c r="O29" s="42"/>
      <c r="P29" s="42"/>
      <c r="Q29" s="42"/>
      <c r="R29" s="42"/>
      <c r="S29" s="41"/>
      <c r="T29" s="41"/>
      <c r="U29" s="41"/>
      <c r="V29" s="41"/>
      <c r="W29" s="41"/>
      <c r="X29" s="41"/>
      <c r="Y29" s="41"/>
      <c r="Z29" s="41"/>
      <c r="AA29" s="34"/>
      <c r="AI29" s="32"/>
      <c r="AK29" s="41"/>
      <c r="AL29" s="41"/>
      <c r="AM29" s="41"/>
      <c r="AN29" s="41"/>
      <c r="AO29" s="41"/>
    </row>
    <row r="30" spans="4:41">
      <c r="D30" s="93"/>
      <c r="O30" s="42"/>
      <c r="P30" s="42"/>
      <c r="Q30" s="42"/>
      <c r="R30" s="42"/>
      <c r="S30" s="41"/>
      <c r="T30" s="41"/>
      <c r="U30" s="41"/>
      <c r="V30" s="41"/>
      <c r="W30" s="41"/>
      <c r="X30" s="41"/>
      <c r="Y30" s="41"/>
      <c r="Z30" s="41"/>
      <c r="AA30" s="34"/>
      <c r="AI30" s="32"/>
      <c r="AK30" s="41"/>
      <c r="AL30" s="41"/>
      <c r="AM30" s="41"/>
      <c r="AN30" s="41"/>
      <c r="AO30" s="41"/>
    </row>
    <row r="31" spans="4:41">
      <c r="D31" s="93"/>
      <c r="O31" s="42"/>
      <c r="P31" s="42"/>
      <c r="Q31" s="42"/>
      <c r="R31" s="42"/>
      <c r="S31" s="41"/>
      <c r="T31" s="41"/>
      <c r="U31" s="41"/>
      <c r="V31" s="41"/>
      <c r="W31" s="41"/>
      <c r="X31" s="41"/>
      <c r="Y31" s="41"/>
      <c r="Z31" s="41"/>
      <c r="AA31" s="34"/>
      <c r="AI31" s="32"/>
      <c r="AK31" s="41"/>
      <c r="AL31" s="41"/>
      <c r="AM31" s="41"/>
      <c r="AN31" s="41"/>
      <c r="AO31" s="41"/>
    </row>
    <row r="32" spans="4:41">
      <c r="D32" s="93"/>
      <c r="O32" s="42"/>
      <c r="P32" s="42"/>
      <c r="Q32" s="42"/>
      <c r="R32" s="42"/>
      <c r="S32" s="41"/>
      <c r="T32" s="41"/>
      <c r="U32" s="41"/>
      <c r="V32" s="41"/>
      <c r="W32" s="41"/>
      <c r="X32" s="41"/>
      <c r="Y32" s="41"/>
      <c r="Z32" s="41"/>
      <c r="AA32" s="34"/>
      <c r="AI32" s="32"/>
      <c r="AK32" s="41"/>
      <c r="AL32" s="41"/>
      <c r="AM32" s="41"/>
      <c r="AN32" s="41"/>
      <c r="AO32" s="41"/>
    </row>
    <row r="33" spans="4:41">
      <c r="D33" s="93"/>
      <c r="O33" s="42"/>
      <c r="P33" s="42"/>
      <c r="Q33" s="42"/>
      <c r="R33" s="42"/>
      <c r="S33" s="41"/>
      <c r="T33" s="41"/>
      <c r="U33" s="41"/>
      <c r="V33" s="41"/>
      <c r="W33" s="41"/>
      <c r="X33" s="41"/>
      <c r="Y33" s="41"/>
      <c r="Z33" s="41"/>
      <c r="AA33" s="34"/>
      <c r="AI33" s="32"/>
      <c r="AK33" s="41"/>
      <c r="AL33" s="41"/>
      <c r="AM33" s="41"/>
      <c r="AN33" s="41"/>
      <c r="AO33" s="41"/>
    </row>
    <row r="34" spans="4:41">
      <c r="D34" s="93"/>
      <c r="O34" s="42"/>
      <c r="P34" s="42"/>
      <c r="Q34" s="42"/>
      <c r="R34" s="42"/>
      <c r="S34" s="41"/>
      <c r="T34" s="41"/>
      <c r="U34" s="41"/>
      <c r="V34" s="41"/>
      <c r="W34" s="41"/>
      <c r="X34" s="41"/>
      <c r="Y34" s="41"/>
      <c r="Z34" s="41"/>
      <c r="AA34" s="34"/>
      <c r="AI34" s="32"/>
      <c r="AK34" s="41"/>
      <c r="AL34" s="41"/>
      <c r="AM34" s="41"/>
      <c r="AN34" s="41"/>
      <c r="AO34" s="41"/>
    </row>
    <row r="35" spans="4:41">
      <c r="D35" s="93"/>
      <c r="O35" s="42"/>
      <c r="P35" s="42"/>
      <c r="Q35" s="42"/>
      <c r="R35" s="42"/>
      <c r="S35" s="41"/>
      <c r="T35" s="41"/>
      <c r="U35" s="41"/>
      <c r="V35" s="41"/>
      <c r="W35" s="41"/>
      <c r="X35" s="41"/>
      <c r="Y35" s="41"/>
      <c r="Z35" s="41"/>
      <c r="AA35" s="34"/>
      <c r="AI35" s="32"/>
      <c r="AK35" s="41"/>
      <c r="AL35" s="41"/>
      <c r="AM35" s="41"/>
      <c r="AN35" s="41"/>
      <c r="AO35" s="41"/>
    </row>
    <row r="36" spans="4:41">
      <c r="D36" s="93"/>
      <c r="O36" s="42"/>
      <c r="P36" s="42"/>
      <c r="Q36" s="42"/>
      <c r="R36" s="42"/>
      <c r="S36" s="41"/>
      <c r="T36" s="41"/>
      <c r="U36" s="41"/>
      <c r="V36" s="41"/>
      <c r="W36" s="41"/>
      <c r="X36" s="41"/>
      <c r="Y36" s="41"/>
      <c r="Z36" s="41"/>
      <c r="AA36" s="34"/>
      <c r="AI36" s="32"/>
      <c r="AK36" s="41"/>
      <c r="AL36" s="41"/>
      <c r="AM36" s="41"/>
      <c r="AN36" s="41"/>
      <c r="AO36" s="41"/>
    </row>
    <row r="37" spans="4:41">
      <c r="D37" s="93"/>
      <c r="O37" s="42"/>
      <c r="P37" s="42"/>
      <c r="Q37" s="42"/>
      <c r="R37" s="42"/>
      <c r="S37" s="41"/>
      <c r="T37" s="41"/>
      <c r="U37" s="41"/>
      <c r="V37" s="41"/>
      <c r="W37" s="41"/>
      <c r="X37" s="41"/>
      <c r="Y37" s="41"/>
      <c r="Z37" s="41"/>
      <c r="AA37" s="34"/>
      <c r="AI37" s="32"/>
      <c r="AK37" s="41"/>
      <c r="AL37" s="41"/>
      <c r="AM37" s="41"/>
      <c r="AN37" s="41"/>
      <c r="AO37" s="41"/>
    </row>
    <row r="38" spans="4:41">
      <c r="D38" s="93"/>
      <c r="O38" s="42"/>
      <c r="P38" s="42"/>
      <c r="Q38" s="42"/>
      <c r="R38" s="42"/>
      <c r="S38" s="41"/>
      <c r="T38" s="41"/>
      <c r="U38" s="41"/>
      <c r="V38" s="41"/>
      <c r="W38" s="41"/>
      <c r="X38" s="41"/>
      <c r="Y38" s="41"/>
      <c r="Z38" s="41"/>
      <c r="AA38" s="34"/>
      <c r="AI38" s="32"/>
      <c r="AK38" s="41"/>
      <c r="AL38" s="41"/>
      <c r="AM38" s="41"/>
      <c r="AN38" s="41"/>
      <c r="AO38" s="41"/>
    </row>
    <row r="39" spans="4:41">
      <c r="D39" s="93"/>
      <c r="O39" s="42"/>
      <c r="P39" s="42"/>
      <c r="Q39" s="42"/>
      <c r="R39" s="42"/>
      <c r="S39" s="41"/>
      <c r="T39" s="41"/>
      <c r="U39" s="41"/>
      <c r="V39" s="41"/>
      <c r="W39" s="41"/>
      <c r="X39" s="41"/>
      <c r="Y39" s="41"/>
      <c r="Z39" s="41"/>
      <c r="AA39" s="34"/>
      <c r="AI39" s="32"/>
      <c r="AK39" s="41"/>
      <c r="AL39" s="41"/>
      <c r="AM39" s="41"/>
      <c r="AN39" s="41"/>
      <c r="AO39" s="41"/>
    </row>
    <row r="40" spans="4:41">
      <c r="D40" s="93"/>
      <c r="O40" s="42"/>
      <c r="P40" s="42"/>
      <c r="Q40" s="42"/>
      <c r="R40" s="42"/>
      <c r="S40" s="41"/>
      <c r="T40" s="41"/>
      <c r="U40" s="41"/>
      <c r="V40" s="41"/>
      <c r="W40" s="41"/>
      <c r="X40" s="41"/>
      <c r="Y40" s="41"/>
      <c r="Z40" s="41"/>
      <c r="AA40" s="34"/>
      <c r="AI40" s="32"/>
      <c r="AK40" s="41"/>
      <c r="AL40" s="41"/>
      <c r="AM40" s="41"/>
      <c r="AN40" s="41"/>
      <c r="AO40" s="41"/>
    </row>
    <row r="41" spans="4:41">
      <c r="D41" s="93"/>
      <c r="O41" s="42"/>
      <c r="P41" s="42"/>
      <c r="Q41" s="42"/>
      <c r="R41" s="42"/>
      <c r="S41" s="41"/>
      <c r="T41" s="41"/>
      <c r="U41" s="41"/>
      <c r="V41" s="41"/>
      <c r="W41" s="41"/>
      <c r="X41" s="41"/>
      <c r="Y41" s="41"/>
      <c r="Z41" s="41"/>
      <c r="AA41" s="34"/>
      <c r="AI41" s="32"/>
      <c r="AK41" s="41"/>
      <c r="AL41" s="41"/>
      <c r="AM41" s="41"/>
      <c r="AN41" s="41"/>
      <c r="AO41" s="41"/>
    </row>
    <row r="42" spans="4:41">
      <c r="D42" s="93"/>
      <c r="O42" s="42"/>
      <c r="P42" s="42"/>
      <c r="Q42" s="42"/>
      <c r="R42" s="42"/>
      <c r="S42" s="41"/>
      <c r="T42" s="41"/>
      <c r="U42" s="41"/>
      <c r="V42" s="41"/>
      <c r="W42" s="41"/>
      <c r="X42" s="41"/>
      <c r="Y42" s="41"/>
      <c r="Z42" s="41"/>
      <c r="AA42" s="34"/>
      <c r="AI42" s="32"/>
      <c r="AK42" s="41"/>
      <c r="AL42" s="41"/>
      <c r="AM42" s="41"/>
      <c r="AN42" s="41"/>
      <c r="AO42" s="41"/>
    </row>
    <row r="43" spans="4:41">
      <c r="D43" s="93"/>
      <c r="O43" s="42"/>
      <c r="P43" s="42"/>
      <c r="Q43" s="42"/>
      <c r="R43" s="42"/>
      <c r="S43" s="41"/>
      <c r="T43" s="41"/>
      <c r="U43" s="41"/>
      <c r="V43" s="41"/>
      <c r="W43" s="41"/>
      <c r="X43" s="41"/>
      <c r="Y43" s="41"/>
      <c r="Z43" s="41"/>
      <c r="AA43" s="34"/>
      <c r="AI43" s="32"/>
      <c r="AK43" s="41"/>
      <c r="AL43" s="41"/>
      <c r="AM43" s="41"/>
      <c r="AN43" s="41"/>
      <c r="AO43" s="41"/>
    </row>
    <row r="44" spans="4:41">
      <c r="D44" s="93"/>
      <c r="O44" s="42"/>
      <c r="P44" s="42"/>
      <c r="Q44" s="42"/>
      <c r="R44" s="42"/>
      <c r="S44" s="41"/>
      <c r="T44" s="41"/>
      <c r="U44" s="41"/>
      <c r="V44" s="41"/>
      <c r="W44" s="41"/>
      <c r="X44" s="41"/>
      <c r="Y44" s="41"/>
      <c r="Z44" s="41"/>
      <c r="AA44" s="34"/>
      <c r="AI44" s="32"/>
      <c r="AK44" s="41"/>
      <c r="AL44" s="41"/>
      <c r="AM44" s="41"/>
      <c r="AN44" s="41"/>
      <c r="AO44" s="41"/>
    </row>
    <row r="45" spans="4:41">
      <c r="D45" s="93"/>
      <c r="O45" s="42"/>
      <c r="P45" s="42"/>
      <c r="Q45" s="42"/>
      <c r="R45" s="42"/>
      <c r="S45" s="41"/>
      <c r="T45" s="41"/>
      <c r="U45" s="41"/>
      <c r="V45" s="41"/>
      <c r="W45" s="41"/>
      <c r="X45" s="41"/>
      <c r="Y45" s="41"/>
      <c r="Z45" s="41"/>
      <c r="AA45" s="34"/>
      <c r="AI45" s="32"/>
      <c r="AK45" s="41"/>
      <c r="AL45" s="41"/>
      <c r="AM45" s="41"/>
      <c r="AN45" s="41"/>
      <c r="AO45" s="41"/>
    </row>
    <row r="46" spans="4:41">
      <c r="D46" s="93"/>
      <c r="O46" s="42"/>
      <c r="P46" s="42"/>
      <c r="Q46" s="42"/>
      <c r="R46" s="42"/>
      <c r="S46" s="41"/>
      <c r="T46" s="41"/>
      <c r="U46" s="41"/>
      <c r="V46" s="41"/>
      <c r="W46" s="41"/>
      <c r="X46" s="41"/>
      <c r="Y46" s="41"/>
      <c r="Z46" s="41"/>
      <c r="AA46" s="34"/>
      <c r="AI46" s="32"/>
      <c r="AK46" s="41"/>
      <c r="AL46" s="41"/>
      <c r="AM46" s="41"/>
      <c r="AN46" s="41"/>
      <c r="AO46" s="41"/>
    </row>
    <row r="47" spans="4:41">
      <c r="D47" s="93"/>
      <c r="O47" s="42"/>
      <c r="P47" s="42"/>
      <c r="Q47" s="42"/>
      <c r="R47" s="42"/>
      <c r="S47" s="41"/>
      <c r="T47" s="41"/>
      <c r="U47" s="41"/>
      <c r="V47" s="41"/>
      <c r="W47" s="41"/>
      <c r="X47" s="41"/>
      <c r="Y47" s="41"/>
      <c r="Z47" s="41"/>
      <c r="AA47" s="34"/>
      <c r="AI47" s="32"/>
      <c r="AK47" s="41"/>
      <c r="AL47" s="41"/>
      <c r="AM47" s="41"/>
      <c r="AN47" s="41"/>
      <c r="AO47" s="41"/>
    </row>
    <row r="48" spans="4:41">
      <c r="D48" s="93"/>
      <c r="O48" s="42"/>
      <c r="P48" s="42"/>
      <c r="Q48" s="42"/>
      <c r="R48" s="42"/>
      <c r="S48" s="41"/>
      <c r="T48" s="41"/>
      <c r="U48" s="41"/>
      <c r="V48" s="41"/>
      <c r="W48" s="41"/>
      <c r="X48" s="41"/>
      <c r="Y48" s="41"/>
      <c r="Z48" s="41"/>
      <c r="AA48" s="34"/>
      <c r="AI48" s="32"/>
      <c r="AK48" s="41"/>
      <c r="AL48" s="41"/>
      <c r="AM48" s="41"/>
      <c r="AN48" s="41"/>
      <c r="AO48" s="41"/>
    </row>
    <row r="49" spans="4:41">
      <c r="D49" s="93"/>
      <c r="O49" s="42"/>
      <c r="P49" s="42"/>
      <c r="Q49" s="42"/>
      <c r="R49" s="42"/>
      <c r="S49" s="41"/>
      <c r="T49" s="41"/>
      <c r="U49" s="41"/>
      <c r="V49" s="41"/>
      <c r="W49" s="41"/>
      <c r="X49" s="41"/>
      <c r="Y49" s="41"/>
      <c r="Z49" s="41"/>
      <c r="AA49" s="34"/>
      <c r="AI49" s="32"/>
      <c r="AK49" s="41"/>
      <c r="AL49" s="41"/>
      <c r="AM49" s="41"/>
      <c r="AN49" s="41"/>
      <c r="AO49" s="41"/>
    </row>
    <row r="50" spans="4:41">
      <c r="D50" s="93"/>
      <c r="O50" s="42"/>
      <c r="P50" s="42"/>
      <c r="Q50" s="42"/>
      <c r="R50" s="42"/>
      <c r="S50" s="41"/>
      <c r="T50" s="41"/>
      <c r="U50" s="41"/>
      <c r="V50" s="41"/>
      <c r="W50" s="41"/>
      <c r="X50" s="41"/>
      <c r="Y50" s="41"/>
      <c r="Z50" s="41"/>
      <c r="AA50" s="34"/>
      <c r="AI50" s="32"/>
      <c r="AK50" s="41"/>
      <c r="AL50" s="41"/>
      <c r="AM50" s="41"/>
      <c r="AN50" s="41"/>
      <c r="AO50" s="41"/>
    </row>
    <row r="51" spans="4:41">
      <c r="D51" s="93"/>
      <c r="O51" s="42"/>
      <c r="P51" s="42"/>
      <c r="Q51" s="42"/>
      <c r="R51" s="42"/>
      <c r="S51" s="41"/>
      <c r="T51" s="41"/>
      <c r="U51" s="41"/>
      <c r="V51" s="41"/>
      <c r="W51" s="41"/>
      <c r="X51" s="41"/>
      <c r="Y51" s="41"/>
      <c r="Z51" s="41"/>
      <c r="AA51" s="34"/>
      <c r="AI51" s="32"/>
      <c r="AK51" s="41"/>
      <c r="AL51" s="41"/>
      <c r="AM51" s="41"/>
      <c r="AN51" s="41"/>
      <c r="AO51" s="41"/>
    </row>
    <row r="52" spans="4:41">
      <c r="D52" s="93"/>
      <c r="O52" s="42"/>
      <c r="P52" s="42"/>
      <c r="Q52" s="42"/>
      <c r="R52" s="42"/>
      <c r="S52" s="41"/>
      <c r="T52" s="41"/>
      <c r="U52" s="41"/>
      <c r="V52" s="41"/>
      <c r="W52" s="41"/>
      <c r="X52" s="41"/>
      <c r="Y52" s="41"/>
      <c r="Z52" s="41"/>
      <c r="AA52" s="34"/>
      <c r="AI52" s="32"/>
      <c r="AK52" s="41"/>
      <c r="AL52" s="41"/>
      <c r="AM52" s="41"/>
      <c r="AN52" s="41"/>
      <c r="AO52" s="41"/>
    </row>
    <row r="53" spans="4:41">
      <c r="D53" s="93"/>
      <c r="O53" s="42"/>
      <c r="P53" s="42"/>
      <c r="Q53" s="42"/>
      <c r="R53" s="42"/>
      <c r="S53" s="41"/>
      <c r="T53" s="41"/>
      <c r="U53" s="41"/>
      <c r="V53" s="41"/>
      <c r="W53" s="41"/>
      <c r="X53" s="41"/>
      <c r="Y53" s="41"/>
      <c r="Z53" s="41"/>
      <c r="AA53" s="34"/>
      <c r="AI53" s="32"/>
      <c r="AK53" s="41"/>
      <c r="AL53" s="41"/>
      <c r="AM53" s="41"/>
      <c r="AN53" s="41"/>
      <c r="AO53" s="41"/>
    </row>
    <row r="54" spans="4:41">
      <c r="D54" s="93"/>
      <c r="O54" s="42"/>
      <c r="P54" s="42"/>
      <c r="Q54" s="42"/>
      <c r="R54" s="42"/>
      <c r="S54" s="41"/>
      <c r="T54" s="41"/>
      <c r="U54" s="41"/>
      <c r="V54" s="41"/>
      <c r="W54" s="41"/>
      <c r="X54" s="41"/>
      <c r="Y54" s="41"/>
      <c r="Z54" s="41"/>
      <c r="AA54" s="34"/>
      <c r="AI54" s="32"/>
      <c r="AK54" s="41"/>
      <c r="AL54" s="41"/>
      <c r="AM54" s="41"/>
      <c r="AN54" s="41"/>
      <c r="AO54" s="41"/>
    </row>
    <row r="55" spans="4:41">
      <c r="D55" s="93"/>
      <c r="O55" s="42"/>
      <c r="P55" s="42"/>
      <c r="Q55" s="42"/>
      <c r="R55" s="42"/>
      <c r="S55" s="41"/>
      <c r="T55" s="41"/>
      <c r="U55" s="41"/>
      <c r="V55" s="41"/>
      <c r="W55" s="41"/>
      <c r="X55" s="41"/>
      <c r="Y55" s="41"/>
      <c r="Z55" s="41"/>
      <c r="AA55" s="34"/>
      <c r="AI55" s="32"/>
      <c r="AK55" s="41"/>
      <c r="AL55" s="41"/>
      <c r="AM55" s="41"/>
      <c r="AN55" s="41"/>
      <c r="AO55" s="41"/>
    </row>
    <row r="56" spans="4:41">
      <c r="D56" s="93"/>
      <c r="O56" s="42"/>
      <c r="P56" s="42"/>
      <c r="Q56" s="42"/>
      <c r="R56" s="42"/>
      <c r="S56" s="41"/>
      <c r="T56" s="41"/>
      <c r="U56" s="41"/>
      <c r="V56" s="41"/>
      <c r="W56" s="41"/>
      <c r="X56" s="41"/>
      <c r="Y56" s="41"/>
      <c r="Z56" s="41"/>
      <c r="AA56" s="34"/>
      <c r="AI56" s="32"/>
      <c r="AK56" s="41"/>
      <c r="AL56" s="41"/>
      <c r="AM56" s="41"/>
      <c r="AN56" s="41"/>
      <c r="AO56" s="41"/>
    </row>
    <row r="57" spans="4:41">
      <c r="D57" s="93"/>
      <c r="O57" s="42"/>
      <c r="P57" s="42"/>
      <c r="Q57" s="42"/>
      <c r="R57" s="42"/>
      <c r="S57" s="41"/>
      <c r="T57" s="41"/>
      <c r="U57" s="41"/>
      <c r="V57" s="41"/>
      <c r="W57" s="41"/>
      <c r="X57" s="41"/>
      <c r="Y57" s="41"/>
      <c r="Z57" s="41"/>
      <c r="AA57" s="34"/>
      <c r="AI57" s="32"/>
      <c r="AK57" s="41"/>
      <c r="AL57" s="41"/>
      <c r="AM57" s="41"/>
      <c r="AN57" s="41"/>
      <c r="AO57" s="41"/>
    </row>
    <row r="58" spans="4:41">
      <c r="D58" s="93"/>
      <c r="O58" s="42"/>
      <c r="P58" s="42"/>
      <c r="Q58" s="42"/>
      <c r="R58" s="42"/>
      <c r="S58" s="41"/>
      <c r="T58" s="41"/>
      <c r="U58" s="41"/>
      <c r="V58" s="41"/>
      <c r="W58" s="41"/>
      <c r="X58" s="41"/>
      <c r="Y58" s="41"/>
      <c r="Z58" s="41"/>
      <c r="AA58" s="34"/>
      <c r="AI58" s="32"/>
      <c r="AK58" s="41"/>
      <c r="AL58" s="41"/>
      <c r="AM58" s="41"/>
      <c r="AN58" s="41"/>
      <c r="AO58" s="41"/>
    </row>
    <row r="59" spans="4:41">
      <c r="D59" s="93"/>
      <c r="O59" s="42"/>
      <c r="P59" s="42"/>
      <c r="Q59" s="42"/>
      <c r="R59" s="42"/>
      <c r="S59" s="41"/>
      <c r="T59" s="41"/>
      <c r="U59" s="41"/>
      <c r="V59" s="41"/>
      <c r="W59" s="41"/>
      <c r="X59" s="41"/>
      <c r="Y59" s="41"/>
      <c r="Z59" s="41"/>
      <c r="AA59" s="34"/>
      <c r="AI59" s="32"/>
      <c r="AK59" s="41"/>
      <c r="AL59" s="41"/>
      <c r="AM59" s="41"/>
      <c r="AN59" s="41"/>
      <c r="AO59" s="41"/>
    </row>
    <row r="60" spans="4:41">
      <c r="D60" s="93"/>
      <c r="O60" s="42"/>
      <c r="P60" s="42"/>
      <c r="Q60" s="42"/>
      <c r="R60" s="42"/>
      <c r="S60" s="41"/>
      <c r="T60" s="41"/>
      <c r="U60" s="41"/>
      <c r="V60" s="41"/>
      <c r="W60" s="41"/>
      <c r="X60" s="41"/>
      <c r="Y60" s="41"/>
      <c r="Z60" s="41"/>
      <c r="AA60" s="34"/>
      <c r="AI60" s="32"/>
      <c r="AK60" s="41"/>
      <c r="AL60" s="41"/>
      <c r="AM60" s="41"/>
      <c r="AN60" s="41"/>
      <c r="AO60" s="41"/>
    </row>
    <row r="61" spans="4:41">
      <c r="D61" s="93"/>
      <c r="O61" s="42"/>
      <c r="P61" s="42"/>
      <c r="Q61" s="42"/>
      <c r="R61" s="42"/>
      <c r="S61" s="41"/>
      <c r="T61" s="41"/>
      <c r="U61" s="41"/>
      <c r="V61" s="41"/>
      <c r="W61" s="41"/>
      <c r="X61" s="41"/>
      <c r="Y61" s="41"/>
      <c r="Z61" s="41"/>
      <c r="AA61" s="34"/>
      <c r="AI61" s="32"/>
      <c r="AK61" s="41"/>
      <c r="AL61" s="41"/>
      <c r="AM61" s="41"/>
      <c r="AN61" s="41"/>
      <c r="AO61" s="41"/>
    </row>
    <row r="62" spans="4:41">
      <c r="D62" s="93"/>
      <c r="O62" s="42"/>
      <c r="P62" s="42"/>
      <c r="Q62" s="42"/>
      <c r="R62" s="42"/>
      <c r="S62" s="41"/>
      <c r="T62" s="41"/>
      <c r="U62" s="41"/>
      <c r="V62" s="41"/>
      <c r="W62" s="41"/>
      <c r="X62" s="41"/>
      <c r="Y62" s="41"/>
      <c r="Z62" s="41"/>
      <c r="AA62" s="34"/>
      <c r="AI62" s="32"/>
      <c r="AK62" s="41"/>
      <c r="AL62" s="41"/>
      <c r="AM62" s="41"/>
      <c r="AN62" s="41"/>
      <c r="AO62" s="41"/>
    </row>
    <row r="63" spans="4:41">
      <c r="D63" s="93"/>
      <c r="O63" s="42"/>
      <c r="P63" s="42"/>
      <c r="Q63" s="42"/>
      <c r="R63" s="42"/>
      <c r="S63" s="41"/>
      <c r="T63" s="41"/>
      <c r="U63" s="41"/>
      <c r="V63" s="41"/>
      <c r="W63" s="41"/>
      <c r="X63" s="41"/>
      <c r="Y63" s="41"/>
      <c r="Z63" s="41"/>
      <c r="AA63" s="34"/>
      <c r="AI63" s="32"/>
      <c r="AK63" s="41"/>
      <c r="AL63" s="41"/>
      <c r="AM63" s="41"/>
      <c r="AN63" s="41"/>
      <c r="AO63" s="41"/>
    </row>
    <row r="64" spans="4:41">
      <c r="D64" s="93"/>
      <c r="O64" s="42"/>
      <c r="P64" s="42"/>
      <c r="Q64" s="42"/>
      <c r="R64" s="42"/>
      <c r="S64" s="41"/>
      <c r="T64" s="41"/>
      <c r="U64" s="41"/>
      <c r="V64" s="41"/>
      <c r="W64" s="41"/>
      <c r="X64" s="41"/>
      <c r="Y64" s="41"/>
      <c r="Z64" s="41"/>
      <c r="AA64" s="34"/>
      <c r="AI64" s="32"/>
      <c r="AK64" s="41"/>
      <c r="AL64" s="41"/>
      <c r="AM64" s="41"/>
      <c r="AN64" s="41"/>
      <c r="AO64" s="41"/>
    </row>
    <row r="65" spans="4:41">
      <c r="D65" s="93"/>
      <c r="O65" s="42"/>
      <c r="P65" s="42"/>
      <c r="Q65" s="42"/>
      <c r="R65" s="42"/>
      <c r="S65" s="41"/>
      <c r="T65" s="41"/>
      <c r="U65" s="41"/>
      <c r="V65" s="41"/>
      <c r="W65" s="41"/>
      <c r="X65" s="41"/>
      <c r="Y65" s="41"/>
      <c r="Z65" s="41"/>
      <c r="AA65" s="34"/>
      <c r="AI65" s="32"/>
      <c r="AK65" s="41"/>
      <c r="AL65" s="41"/>
      <c r="AM65" s="41"/>
      <c r="AN65" s="41"/>
      <c r="AO65" s="41"/>
    </row>
    <row r="66" spans="4:41">
      <c r="D66" s="93"/>
      <c r="O66" s="42"/>
      <c r="P66" s="42"/>
      <c r="Q66" s="42"/>
      <c r="R66" s="42"/>
      <c r="S66" s="41"/>
      <c r="T66" s="41"/>
      <c r="U66" s="41"/>
      <c r="V66" s="41"/>
      <c r="W66" s="41"/>
      <c r="X66" s="41"/>
      <c r="Y66" s="41"/>
      <c r="Z66" s="41"/>
      <c r="AA66" s="34"/>
      <c r="AI66" s="32"/>
      <c r="AK66" s="41"/>
      <c r="AL66" s="41"/>
      <c r="AM66" s="41"/>
      <c r="AN66" s="41"/>
      <c r="AO66" s="41"/>
    </row>
    <row r="67" spans="4:41">
      <c r="D67" s="93"/>
      <c r="O67" s="42"/>
      <c r="P67" s="42"/>
      <c r="Q67" s="42"/>
      <c r="R67" s="42"/>
      <c r="S67" s="41"/>
      <c r="T67" s="41"/>
      <c r="U67" s="41"/>
      <c r="V67" s="41"/>
      <c r="W67" s="41"/>
      <c r="X67" s="41"/>
      <c r="Y67" s="41"/>
      <c r="Z67" s="41"/>
      <c r="AA67" s="34"/>
      <c r="AI67" s="32"/>
      <c r="AK67" s="41"/>
      <c r="AL67" s="41"/>
      <c r="AM67" s="41"/>
      <c r="AN67" s="41"/>
      <c r="AO67" s="41"/>
    </row>
    <row r="68" spans="4:41">
      <c r="D68" s="93"/>
      <c r="O68" s="42"/>
      <c r="P68" s="42"/>
      <c r="Q68" s="42"/>
      <c r="R68" s="42"/>
      <c r="S68" s="41"/>
      <c r="T68" s="41"/>
      <c r="U68" s="41"/>
      <c r="V68" s="41"/>
      <c r="W68" s="41"/>
      <c r="X68" s="41"/>
      <c r="Y68" s="41"/>
      <c r="Z68" s="41"/>
      <c r="AA68" s="34"/>
      <c r="AI68" s="32"/>
      <c r="AK68" s="41"/>
      <c r="AL68" s="41"/>
      <c r="AM68" s="41"/>
      <c r="AN68" s="41"/>
      <c r="AO68" s="41"/>
    </row>
    <row r="69" spans="4:41">
      <c r="D69" s="93"/>
      <c r="O69" s="42"/>
      <c r="P69" s="42"/>
      <c r="Q69" s="42"/>
      <c r="R69" s="42"/>
      <c r="S69" s="41"/>
      <c r="T69" s="41"/>
      <c r="U69" s="41"/>
      <c r="V69" s="41"/>
      <c r="W69" s="41"/>
      <c r="X69" s="41"/>
      <c r="Y69" s="41"/>
      <c r="Z69" s="41"/>
      <c r="AA69" s="34"/>
      <c r="AI69" s="32"/>
      <c r="AK69" s="41"/>
      <c r="AL69" s="41"/>
      <c r="AM69" s="41"/>
      <c r="AN69" s="41"/>
      <c r="AO69" s="41"/>
    </row>
    <row r="70" spans="4:41">
      <c r="D70" s="93"/>
      <c r="O70" s="42"/>
      <c r="P70" s="42"/>
      <c r="Q70" s="42"/>
      <c r="R70" s="42"/>
      <c r="S70" s="41"/>
      <c r="T70" s="41"/>
      <c r="U70" s="41"/>
      <c r="V70" s="41"/>
      <c r="W70" s="41"/>
      <c r="X70" s="41"/>
      <c r="Y70" s="41"/>
      <c r="Z70" s="41"/>
      <c r="AA70" s="34"/>
      <c r="AI70" s="32"/>
      <c r="AK70" s="41"/>
      <c r="AL70" s="41"/>
      <c r="AM70" s="41"/>
      <c r="AN70" s="41"/>
      <c r="AO70" s="41"/>
    </row>
    <row r="71" spans="4:41">
      <c r="D71" s="93"/>
      <c r="O71" s="42"/>
      <c r="P71" s="42"/>
      <c r="Q71" s="42"/>
      <c r="R71" s="42"/>
      <c r="S71" s="41"/>
      <c r="T71" s="41"/>
      <c r="U71" s="41"/>
      <c r="V71" s="41"/>
      <c r="W71" s="41"/>
      <c r="X71" s="41"/>
      <c r="Y71" s="41"/>
      <c r="Z71" s="41"/>
      <c r="AA71" s="34"/>
      <c r="AI71" s="32"/>
      <c r="AK71" s="41"/>
      <c r="AL71" s="41"/>
      <c r="AM71" s="41"/>
      <c r="AN71" s="41"/>
      <c r="AO71" s="41"/>
    </row>
    <row r="72" spans="4:41">
      <c r="D72" s="93"/>
      <c r="O72" s="42"/>
      <c r="P72" s="42"/>
      <c r="Q72" s="42"/>
      <c r="R72" s="42"/>
      <c r="S72" s="41"/>
      <c r="T72" s="41"/>
      <c r="U72" s="41"/>
      <c r="V72" s="41"/>
      <c r="W72" s="41"/>
      <c r="X72" s="41"/>
      <c r="Y72" s="41"/>
      <c r="Z72" s="41"/>
      <c r="AA72" s="34"/>
      <c r="AI72" s="32"/>
      <c r="AK72" s="41"/>
      <c r="AL72" s="41"/>
      <c r="AM72" s="41"/>
      <c r="AN72" s="41"/>
      <c r="AO72" s="41"/>
    </row>
    <row r="73" spans="4:41">
      <c r="D73" s="93"/>
      <c r="O73" s="42"/>
      <c r="P73" s="42"/>
      <c r="Q73" s="42"/>
      <c r="R73" s="42"/>
      <c r="S73" s="41"/>
      <c r="T73" s="41"/>
      <c r="U73" s="41"/>
      <c r="V73" s="41"/>
      <c r="W73" s="41"/>
      <c r="X73" s="41"/>
      <c r="Y73" s="41"/>
      <c r="Z73" s="41"/>
      <c r="AA73" s="34"/>
      <c r="AI73" s="32"/>
      <c r="AK73" s="41"/>
      <c r="AL73" s="41"/>
      <c r="AM73" s="41"/>
      <c r="AN73" s="41"/>
      <c r="AO73" s="41"/>
    </row>
    <row r="74" spans="4:41">
      <c r="D74" s="93"/>
      <c r="O74" s="42"/>
      <c r="P74" s="42"/>
      <c r="Q74" s="42"/>
      <c r="R74" s="42"/>
      <c r="S74" s="41"/>
      <c r="T74" s="41"/>
      <c r="U74" s="41"/>
      <c r="V74" s="41"/>
      <c r="W74" s="41"/>
      <c r="X74" s="41"/>
      <c r="Y74" s="41"/>
      <c r="Z74" s="41"/>
      <c r="AA74" s="34"/>
      <c r="AI74" s="32"/>
      <c r="AK74" s="41"/>
      <c r="AL74" s="41"/>
      <c r="AM74" s="41"/>
      <c r="AN74" s="41"/>
      <c r="AO74" s="41"/>
    </row>
    <row r="75" spans="4:41">
      <c r="D75" s="93"/>
      <c r="O75" s="42"/>
      <c r="P75" s="42"/>
      <c r="Q75" s="42"/>
      <c r="R75" s="42"/>
      <c r="S75" s="41"/>
      <c r="T75" s="41"/>
      <c r="U75" s="41"/>
      <c r="V75" s="41"/>
      <c r="W75" s="41"/>
      <c r="X75" s="41"/>
      <c r="Y75" s="41"/>
      <c r="Z75" s="41"/>
      <c r="AA75" s="34"/>
      <c r="AI75" s="32"/>
      <c r="AK75" s="41"/>
      <c r="AL75" s="41"/>
      <c r="AM75" s="41"/>
      <c r="AN75" s="41"/>
      <c r="AO75" s="41"/>
    </row>
    <row r="76" spans="4:41">
      <c r="D76" s="93"/>
      <c r="O76" s="42"/>
      <c r="P76" s="42"/>
      <c r="Q76" s="42"/>
      <c r="R76" s="42"/>
      <c r="S76" s="41"/>
      <c r="T76" s="41"/>
      <c r="U76" s="41"/>
      <c r="V76" s="41"/>
      <c r="W76" s="41"/>
      <c r="X76" s="41"/>
      <c r="Y76" s="41"/>
      <c r="Z76" s="41"/>
      <c r="AA76" s="34"/>
      <c r="AI76" s="32"/>
      <c r="AK76" s="41"/>
      <c r="AL76" s="41"/>
      <c r="AM76" s="41"/>
      <c r="AN76" s="41"/>
      <c r="AO76" s="41"/>
    </row>
    <row r="77" spans="4:41">
      <c r="D77" s="93"/>
      <c r="O77" s="42"/>
      <c r="P77" s="42"/>
      <c r="Q77" s="42"/>
      <c r="R77" s="42"/>
      <c r="S77" s="41"/>
      <c r="T77" s="41"/>
      <c r="U77" s="41"/>
      <c r="V77" s="41"/>
      <c r="W77" s="41"/>
      <c r="X77" s="41"/>
      <c r="Y77" s="41"/>
      <c r="Z77" s="41"/>
      <c r="AA77" s="34"/>
      <c r="AI77" s="32"/>
      <c r="AK77" s="41"/>
      <c r="AL77" s="41"/>
      <c r="AM77" s="41"/>
      <c r="AN77" s="41"/>
      <c r="AO77" s="41"/>
    </row>
    <row r="78" spans="4:41">
      <c r="D78" s="93"/>
      <c r="O78" s="42"/>
      <c r="P78" s="42"/>
      <c r="Q78" s="42"/>
      <c r="R78" s="42"/>
      <c r="S78" s="41"/>
      <c r="T78" s="41"/>
      <c r="U78" s="41"/>
      <c r="V78" s="41"/>
      <c r="W78" s="41"/>
      <c r="X78" s="41"/>
      <c r="Y78" s="41"/>
      <c r="Z78" s="41"/>
      <c r="AA78" s="34"/>
      <c r="AI78" s="32"/>
      <c r="AK78" s="41"/>
      <c r="AL78" s="41"/>
      <c r="AM78" s="41"/>
      <c r="AN78" s="41"/>
      <c r="AO78" s="41"/>
    </row>
    <row r="79" spans="4:41">
      <c r="D79" s="93"/>
      <c r="O79" s="42"/>
      <c r="P79" s="42"/>
      <c r="Q79" s="42"/>
      <c r="R79" s="42"/>
      <c r="S79" s="41"/>
      <c r="T79" s="41"/>
      <c r="U79" s="41"/>
      <c r="V79" s="41"/>
      <c r="W79" s="41"/>
      <c r="X79" s="41"/>
      <c r="Y79" s="41"/>
      <c r="Z79" s="41"/>
      <c r="AA79" s="34"/>
      <c r="AI79" s="32"/>
      <c r="AK79" s="41"/>
      <c r="AL79" s="41"/>
      <c r="AM79" s="41"/>
      <c r="AN79" s="41"/>
      <c r="AO79" s="41"/>
    </row>
    <row r="80" spans="4:41">
      <c r="D80" s="93"/>
      <c r="O80" s="42"/>
      <c r="P80" s="42"/>
      <c r="Q80" s="42"/>
      <c r="R80" s="42"/>
      <c r="S80" s="41"/>
      <c r="T80" s="41"/>
      <c r="U80" s="41"/>
      <c r="V80" s="41"/>
      <c r="W80" s="41"/>
      <c r="X80" s="41"/>
      <c r="Y80" s="41"/>
      <c r="Z80" s="41"/>
      <c r="AA80" s="34"/>
      <c r="AI80" s="32"/>
      <c r="AK80" s="41"/>
      <c r="AL80" s="41"/>
      <c r="AM80" s="41"/>
      <c r="AN80" s="41"/>
      <c r="AO80" s="41"/>
    </row>
    <row r="81" spans="4:41">
      <c r="D81" s="93"/>
      <c r="O81" s="42"/>
      <c r="P81" s="42"/>
      <c r="Q81" s="42"/>
      <c r="R81" s="42"/>
      <c r="S81" s="41"/>
      <c r="T81" s="41"/>
      <c r="U81" s="41"/>
      <c r="V81" s="41"/>
      <c r="W81" s="41"/>
      <c r="X81" s="41"/>
      <c r="Y81" s="41"/>
      <c r="Z81" s="41"/>
      <c r="AA81" s="34"/>
      <c r="AI81" s="32"/>
      <c r="AK81" s="41"/>
      <c r="AL81" s="41"/>
      <c r="AM81" s="41"/>
      <c r="AN81" s="41"/>
      <c r="AO81" s="41"/>
    </row>
    <row r="82" spans="4:41">
      <c r="D82" s="93"/>
      <c r="O82" s="42"/>
      <c r="P82" s="42"/>
      <c r="Q82" s="42"/>
      <c r="R82" s="42"/>
      <c r="S82" s="41"/>
      <c r="T82" s="41"/>
      <c r="U82" s="41"/>
      <c r="V82" s="41"/>
      <c r="W82" s="41"/>
      <c r="X82" s="41"/>
      <c r="Y82" s="41"/>
      <c r="Z82" s="41"/>
      <c r="AA82" s="34"/>
      <c r="AI82" s="32"/>
      <c r="AK82" s="41"/>
      <c r="AL82" s="41"/>
      <c r="AM82" s="41"/>
      <c r="AN82" s="41"/>
      <c r="AO82" s="41"/>
    </row>
    <row r="83" spans="4:41">
      <c r="D83" s="93"/>
      <c r="O83" s="42"/>
      <c r="P83" s="42"/>
      <c r="Q83" s="42"/>
      <c r="R83" s="42"/>
      <c r="S83" s="41"/>
      <c r="T83" s="41"/>
      <c r="U83" s="41"/>
      <c r="V83" s="41"/>
      <c r="W83" s="41"/>
      <c r="X83" s="41"/>
      <c r="Y83" s="41"/>
      <c r="Z83" s="41"/>
      <c r="AA83" s="34"/>
      <c r="AI83" s="32"/>
      <c r="AK83" s="41"/>
      <c r="AL83" s="41"/>
      <c r="AM83" s="41"/>
      <c r="AN83" s="41"/>
      <c r="AO83" s="41"/>
    </row>
    <row r="84" spans="4:41">
      <c r="D84" s="93"/>
      <c r="O84" s="42"/>
      <c r="P84" s="42"/>
      <c r="Q84" s="42"/>
      <c r="R84" s="42"/>
      <c r="S84" s="41"/>
      <c r="T84" s="41"/>
      <c r="U84" s="41"/>
      <c r="V84" s="41"/>
      <c r="W84" s="41"/>
      <c r="X84" s="41"/>
      <c r="Y84" s="41"/>
      <c r="Z84" s="41"/>
      <c r="AA84" s="34"/>
      <c r="AI84" s="32"/>
      <c r="AK84" s="41"/>
      <c r="AL84" s="41"/>
      <c r="AM84" s="41"/>
      <c r="AN84" s="41"/>
      <c r="AO84" s="41"/>
    </row>
    <row r="85" spans="4:41">
      <c r="D85" s="93"/>
      <c r="O85" s="42"/>
      <c r="P85" s="42"/>
      <c r="Q85" s="42"/>
      <c r="R85" s="42"/>
      <c r="S85" s="41"/>
      <c r="T85" s="41"/>
      <c r="U85" s="41"/>
      <c r="V85" s="41"/>
      <c r="W85" s="41"/>
      <c r="X85" s="41"/>
      <c r="Y85" s="41"/>
      <c r="Z85" s="41"/>
      <c r="AA85" s="34"/>
      <c r="AI85" s="32"/>
      <c r="AK85" s="41"/>
      <c r="AL85" s="41"/>
      <c r="AM85" s="41"/>
      <c r="AN85" s="41"/>
      <c r="AO85" s="41"/>
    </row>
    <row r="86" spans="4:41">
      <c r="D86" s="93"/>
      <c r="O86" s="42"/>
      <c r="P86" s="42"/>
      <c r="Q86" s="42"/>
      <c r="R86" s="42"/>
      <c r="S86" s="41"/>
      <c r="T86" s="41"/>
      <c r="U86" s="41"/>
      <c r="V86" s="41"/>
      <c r="W86" s="41"/>
      <c r="X86" s="41"/>
      <c r="Y86" s="41"/>
      <c r="Z86" s="41"/>
      <c r="AA86" s="34"/>
      <c r="AI86" s="32"/>
      <c r="AK86" s="41"/>
      <c r="AL86" s="41"/>
      <c r="AM86" s="41"/>
      <c r="AN86" s="41"/>
      <c r="AO86" s="41"/>
    </row>
    <row r="87" spans="4:41">
      <c r="D87" s="93"/>
      <c r="O87" s="42"/>
      <c r="P87" s="42"/>
      <c r="Q87" s="42"/>
      <c r="R87" s="42"/>
      <c r="S87" s="41"/>
      <c r="T87" s="41"/>
      <c r="U87" s="41"/>
      <c r="V87" s="41"/>
      <c r="W87" s="41"/>
      <c r="X87" s="41"/>
      <c r="Y87" s="41"/>
      <c r="Z87" s="41"/>
      <c r="AA87" s="34"/>
      <c r="AI87" s="32"/>
      <c r="AK87" s="41"/>
      <c r="AL87" s="41"/>
      <c r="AM87" s="41"/>
      <c r="AN87" s="41"/>
      <c r="AO87" s="41"/>
    </row>
    <row r="88" spans="4:41">
      <c r="D88" s="93"/>
      <c r="O88" s="42"/>
      <c r="P88" s="42"/>
      <c r="Q88" s="42"/>
      <c r="R88" s="42"/>
      <c r="S88" s="41"/>
      <c r="T88" s="41"/>
      <c r="U88" s="41"/>
      <c r="V88" s="41"/>
      <c r="W88" s="41"/>
      <c r="X88" s="41"/>
      <c r="Y88" s="41"/>
      <c r="Z88" s="41"/>
      <c r="AA88" s="34"/>
      <c r="AI88" s="32"/>
      <c r="AK88" s="41"/>
      <c r="AL88" s="41"/>
      <c r="AM88" s="41"/>
      <c r="AN88" s="41"/>
      <c r="AO88" s="41"/>
    </row>
    <row r="89" spans="4:41">
      <c r="D89" s="93"/>
      <c r="O89" s="42"/>
      <c r="P89" s="42"/>
      <c r="Q89" s="42"/>
      <c r="R89" s="42"/>
      <c r="S89" s="41"/>
      <c r="T89" s="41"/>
      <c r="U89" s="41"/>
      <c r="V89" s="41"/>
      <c r="W89" s="41"/>
      <c r="X89" s="41"/>
      <c r="Y89" s="41"/>
      <c r="Z89" s="41"/>
      <c r="AA89" s="34"/>
      <c r="AI89" s="32"/>
      <c r="AK89" s="41"/>
      <c r="AL89" s="41"/>
      <c r="AM89" s="41"/>
      <c r="AN89" s="41"/>
      <c r="AO89" s="41"/>
    </row>
    <row r="90" spans="4:41">
      <c r="D90" s="93"/>
      <c r="O90" s="42"/>
      <c r="P90" s="42"/>
      <c r="Q90" s="42"/>
      <c r="R90" s="42"/>
      <c r="S90" s="41"/>
      <c r="T90" s="41"/>
      <c r="U90" s="41"/>
      <c r="V90" s="41"/>
      <c r="W90" s="41"/>
      <c r="X90" s="41"/>
      <c r="Y90" s="41"/>
      <c r="Z90" s="41"/>
      <c r="AA90" s="34"/>
      <c r="AI90" s="32"/>
      <c r="AK90" s="41"/>
      <c r="AL90" s="41"/>
      <c r="AM90" s="41"/>
      <c r="AN90" s="41"/>
      <c r="AO90" s="41"/>
    </row>
    <row r="91" spans="4:41">
      <c r="D91" s="93"/>
      <c r="O91" s="42"/>
      <c r="P91" s="42"/>
      <c r="Q91" s="42"/>
      <c r="R91" s="42"/>
      <c r="S91" s="41"/>
      <c r="T91" s="41"/>
      <c r="U91" s="41"/>
      <c r="V91" s="41"/>
      <c r="W91" s="41"/>
      <c r="X91" s="41"/>
      <c r="Y91" s="41"/>
      <c r="Z91" s="41"/>
      <c r="AA91" s="34"/>
      <c r="AI91" s="32"/>
      <c r="AK91" s="41"/>
      <c r="AL91" s="41"/>
      <c r="AM91" s="41"/>
      <c r="AN91" s="41"/>
      <c r="AO91" s="41"/>
    </row>
    <row r="92" spans="4:41">
      <c r="D92" s="93"/>
      <c r="O92" s="42"/>
      <c r="P92" s="42"/>
      <c r="Q92" s="42"/>
      <c r="R92" s="42"/>
      <c r="S92" s="41"/>
      <c r="T92" s="41"/>
      <c r="U92" s="41"/>
      <c r="V92" s="41"/>
      <c r="W92" s="41"/>
      <c r="X92" s="41"/>
      <c r="Y92" s="41"/>
      <c r="Z92" s="41"/>
      <c r="AA92" s="34"/>
      <c r="AI92" s="32"/>
      <c r="AK92" s="41"/>
      <c r="AL92" s="41"/>
      <c r="AM92" s="41"/>
      <c r="AN92" s="41"/>
      <c r="AO92" s="41"/>
    </row>
    <row r="93" spans="4:41">
      <c r="D93" s="93"/>
      <c r="O93" s="42"/>
      <c r="P93" s="42"/>
      <c r="Q93" s="42"/>
      <c r="R93" s="42"/>
      <c r="S93" s="41"/>
      <c r="T93" s="41"/>
      <c r="U93" s="41"/>
      <c r="V93" s="41"/>
      <c r="W93" s="41"/>
      <c r="X93" s="41"/>
      <c r="Y93" s="41"/>
      <c r="Z93" s="41"/>
      <c r="AA93" s="34"/>
      <c r="AI93" s="32"/>
      <c r="AK93" s="41"/>
      <c r="AL93" s="41"/>
      <c r="AM93" s="41"/>
      <c r="AN93" s="41"/>
      <c r="AO93" s="41"/>
    </row>
    <row r="94" spans="4:41">
      <c r="D94" s="93"/>
      <c r="O94" s="42"/>
      <c r="P94" s="42"/>
      <c r="Q94" s="42"/>
      <c r="R94" s="42"/>
      <c r="S94" s="41"/>
      <c r="T94" s="41"/>
      <c r="U94" s="41"/>
      <c r="V94" s="41"/>
      <c r="W94" s="41"/>
      <c r="X94" s="41"/>
      <c r="Y94" s="41"/>
      <c r="Z94" s="41"/>
      <c r="AA94" s="34"/>
      <c r="AI94" s="32"/>
      <c r="AK94" s="41"/>
      <c r="AL94" s="41"/>
      <c r="AM94" s="41"/>
      <c r="AN94" s="41"/>
      <c r="AO94" s="41"/>
    </row>
    <row r="95" spans="4:41">
      <c r="D95" s="93"/>
      <c r="O95" s="42"/>
      <c r="P95" s="42"/>
      <c r="Q95" s="42"/>
      <c r="R95" s="42"/>
      <c r="S95" s="41"/>
      <c r="T95" s="41"/>
      <c r="U95" s="41"/>
      <c r="V95" s="41"/>
      <c r="W95" s="41"/>
      <c r="X95" s="41"/>
      <c r="Y95" s="41"/>
      <c r="Z95" s="41"/>
      <c r="AA95" s="34"/>
      <c r="AI95" s="32"/>
      <c r="AK95" s="41"/>
      <c r="AL95" s="41"/>
      <c r="AM95" s="41"/>
      <c r="AN95" s="41"/>
      <c r="AO95" s="41"/>
    </row>
    <row r="96" spans="4:41">
      <c r="D96" s="93"/>
      <c r="O96" s="42"/>
      <c r="P96" s="42"/>
      <c r="Q96" s="42"/>
      <c r="R96" s="42"/>
      <c r="S96" s="41"/>
      <c r="T96" s="41"/>
      <c r="U96" s="41"/>
      <c r="V96" s="41"/>
      <c r="W96" s="41"/>
      <c r="X96" s="41"/>
      <c r="Y96" s="41"/>
      <c r="Z96" s="41"/>
      <c r="AA96" s="34"/>
      <c r="AI96" s="32"/>
      <c r="AK96" s="41"/>
      <c r="AL96" s="41"/>
      <c r="AM96" s="41"/>
      <c r="AN96" s="41"/>
      <c r="AO96" s="41"/>
    </row>
    <row r="97" spans="4:41">
      <c r="D97" s="93"/>
      <c r="O97" s="42"/>
      <c r="P97" s="42"/>
      <c r="Q97" s="42"/>
      <c r="R97" s="42"/>
      <c r="S97" s="41"/>
      <c r="T97" s="41"/>
      <c r="U97" s="41"/>
      <c r="V97" s="41"/>
      <c r="W97" s="41"/>
      <c r="X97" s="41"/>
      <c r="Y97" s="41"/>
      <c r="Z97" s="41"/>
      <c r="AA97" s="34"/>
      <c r="AI97" s="32"/>
      <c r="AK97" s="41"/>
      <c r="AL97" s="41"/>
      <c r="AM97" s="41"/>
      <c r="AN97" s="41"/>
      <c r="AO97" s="41"/>
    </row>
    <row r="98" spans="4:41">
      <c r="D98" s="93"/>
      <c r="O98" s="42"/>
      <c r="P98" s="42"/>
      <c r="Q98" s="42"/>
      <c r="R98" s="42"/>
      <c r="S98" s="41"/>
      <c r="T98" s="41"/>
      <c r="U98" s="41"/>
      <c r="V98" s="41"/>
      <c r="W98" s="41"/>
      <c r="X98" s="41"/>
      <c r="Y98" s="41"/>
      <c r="Z98" s="41"/>
      <c r="AA98" s="34"/>
      <c r="AI98" s="32"/>
      <c r="AK98" s="41"/>
      <c r="AL98" s="41"/>
      <c r="AM98" s="41"/>
      <c r="AN98" s="41"/>
      <c r="AO98" s="41"/>
    </row>
    <row r="99" spans="4:41">
      <c r="D99" s="93"/>
      <c r="O99" s="42"/>
      <c r="P99" s="42"/>
      <c r="Q99" s="42"/>
      <c r="R99" s="42"/>
      <c r="S99" s="41"/>
      <c r="T99" s="41"/>
      <c r="U99" s="41"/>
      <c r="V99" s="41"/>
      <c r="W99" s="41"/>
      <c r="X99" s="41"/>
      <c r="Y99" s="41"/>
      <c r="Z99" s="41"/>
      <c r="AA99" s="34"/>
      <c r="AI99" s="32"/>
      <c r="AK99" s="41"/>
      <c r="AL99" s="41"/>
      <c r="AM99" s="41"/>
      <c r="AN99" s="41"/>
      <c r="AO99" s="41"/>
    </row>
    <row r="100" spans="4:41">
      <c r="D100" s="93"/>
      <c r="O100" s="42"/>
      <c r="P100" s="42"/>
      <c r="Q100" s="42"/>
      <c r="R100" s="42"/>
      <c r="S100" s="41"/>
      <c r="T100" s="41"/>
      <c r="U100" s="41"/>
      <c r="V100" s="41"/>
      <c r="W100" s="41"/>
      <c r="X100" s="41"/>
      <c r="Y100" s="41"/>
      <c r="Z100" s="41"/>
      <c r="AA100" s="34"/>
      <c r="AI100" s="32"/>
      <c r="AK100" s="41"/>
      <c r="AL100" s="41"/>
      <c r="AM100" s="41"/>
      <c r="AN100" s="41"/>
      <c r="AO100" s="41"/>
    </row>
    <row r="101" spans="4:41">
      <c r="D101" s="93"/>
      <c r="O101" s="42"/>
      <c r="P101" s="42"/>
      <c r="Q101" s="42"/>
      <c r="R101" s="42"/>
      <c r="S101" s="41"/>
      <c r="T101" s="41"/>
      <c r="U101" s="41"/>
      <c r="V101" s="41"/>
      <c r="W101" s="41"/>
      <c r="X101" s="41"/>
      <c r="Y101" s="41"/>
      <c r="Z101" s="41"/>
      <c r="AA101" s="34"/>
      <c r="AI101" s="32"/>
      <c r="AK101" s="41"/>
      <c r="AL101" s="41"/>
      <c r="AM101" s="41"/>
      <c r="AN101" s="41"/>
      <c r="AO101" s="41"/>
    </row>
    <row r="102" spans="4:41">
      <c r="D102" s="93"/>
      <c r="O102" s="42"/>
      <c r="P102" s="42"/>
      <c r="Q102" s="42"/>
      <c r="R102" s="42"/>
      <c r="S102" s="41"/>
      <c r="T102" s="41"/>
      <c r="U102" s="41"/>
      <c r="V102" s="41"/>
      <c r="W102" s="41"/>
      <c r="X102" s="41"/>
      <c r="Y102" s="41"/>
      <c r="Z102" s="41"/>
      <c r="AA102" s="34"/>
      <c r="AI102" s="32"/>
      <c r="AK102" s="41"/>
      <c r="AL102" s="41"/>
      <c r="AM102" s="41"/>
      <c r="AN102" s="41"/>
      <c r="AO102" s="41"/>
    </row>
    <row r="103" spans="4:41">
      <c r="D103" s="93"/>
      <c r="O103" s="42"/>
      <c r="P103" s="42"/>
      <c r="Q103" s="42"/>
      <c r="R103" s="42"/>
      <c r="S103" s="41"/>
      <c r="T103" s="41"/>
      <c r="U103" s="41"/>
      <c r="V103" s="41"/>
      <c r="W103" s="41"/>
      <c r="X103" s="41"/>
      <c r="Y103" s="41"/>
      <c r="Z103" s="41"/>
      <c r="AA103" s="34"/>
      <c r="AI103" s="32"/>
      <c r="AK103" s="41"/>
      <c r="AL103" s="41"/>
      <c r="AM103" s="41"/>
      <c r="AN103" s="41"/>
      <c r="AO103" s="41"/>
    </row>
    <row r="104" spans="4:41">
      <c r="D104" s="93"/>
      <c r="O104" s="42"/>
      <c r="P104" s="42"/>
      <c r="Q104" s="42"/>
      <c r="R104" s="42"/>
      <c r="S104" s="41"/>
      <c r="T104" s="41"/>
      <c r="U104" s="41"/>
      <c r="V104" s="41"/>
      <c r="W104" s="41"/>
      <c r="X104" s="41"/>
      <c r="Y104" s="41"/>
      <c r="Z104" s="41"/>
      <c r="AA104" s="34"/>
      <c r="AI104" s="32"/>
      <c r="AK104" s="41"/>
      <c r="AL104" s="41"/>
      <c r="AM104" s="41"/>
      <c r="AN104" s="41"/>
      <c r="AO104" s="41"/>
    </row>
    <row r="105" spans="4:41">
      <c r="D105" s="93"/>
      <c r="O105" s="42"/>
      <c r="P105" s="42"/>
      <c r="Q105" s="42"/>
      <c r="R105" s="42"/>
      <c r="S105" s="41"/>
      <c r="T105" s="41"/>
      <c r="U105" s="41"/>
      <c r="V105" s="41"/>
      <c r="W105" s="41"/>
      <c r="X105" s="41"/>
      <c r="Y105" s="41"/>
      <c r="Z105" s="41"/>
      <c r="AA105" s="34"/>
      <c r="AI105" s="32"/>
      <c r="AK105" s="41"/>
      <c r="AL105" s="41"/>
      <c r="AM105" s="41"/>
      <c r="AN105" s="41"/>
      <c r="AO105" s="41"/>
    </row>
    <row r="106" spans="4:41">
      <c r="D106" s="93"/>
      <c r="O106" s="42"/>
      <c r="P106" s="42"/>
      <c r="Q106" s="42"/>
      <c r="R106" s="42"/>
      <c r="S106" s="41"/>
      <c r="T106" s="41"/>
      <c r="U106" s="41"/>
      <c r="V106" s="41"/>
      <c r="W106" s="41"/>
      <c r="X106" s="41"/>
      <c r="Y106" s="41"/>
      <c r="Z106" s="41"/>
      <c r="AA106" s="34"/>
      <c r="AI106" s="32"/>
      <c r="AK106" s="41"/>
      <c r="AL106" s="41"/>
      <c r="AM106" s="41"/>
      <c r="AN106" s="41"/>
      <c r="AO106" s="41"/>
    </row>
    <row r="107" spans="4:41">
      <c r="D107" s="93"/>
      <c r="O107" s="42"/>
      <c r="P107" s="42"/>
      <c r="Q107" s="42"/>
      <c r="R107" s="42"/>
      <c r="S107" s="41"/>
      <c r="T107" s="41"/>
      <c r="U107" s="41"/>
      <c r="V107" s="41"/>
      <c r="W107" s="41"/>
      <c r="X107" s="41"/>
      <c r="Y107" s="41"/>
      <c r="Z107" s="41"/>
      <c r="AA107" s="34"/>
      <c r="AI107" s="32"/>
      <c r="AK107" s="41"/>
      <c r="AL107" s="41"/>
      <c r="AM107" s="41"/>
      <c r="AN107" s="41"/>
      <c r="AO107" s="41"/>
    </row>
    <row r="108" spans="4:41">
      <c r="D108" s="93"/>
      <c r="O108" s="42"/>
      <c r="P108" s="42"/>
      <c r="Q108" s="42"/>
      <c r="R108" s="42"/>
      <c r="S108" s="41"/>
      <c r="T108" s="41"/>
      <c r="U108" s="41"/>
      <c r="V108" s="41"/>
      <c r="W108" s="41"/>
      <c r="X108" s="41"/>
      <c r="Y108" s="41"/>
      <c r="Z108" s="41"/>
      <c r="AA108" s="34"/>
      <c r="AI108" s="32"/>
      <c r="AK108" s="41"/>
      <c r="AL108" s="41"/>
      <c r="AM108" s="41"/>
      <c r="AN108" s="41"/>
      <c r="AO108" s="41"/>
    </row>
    <row r="109" spans="4:41">
      <c r="D109" s="93"/>
      <c r="O109" s="42"/>
      <c r="P109" s="42"/>
      <c r="Q109" s="42"/>
      <c r="R109" s="42"/>
      <c r="S109" s="41"/>
      <c r="T109" s="41"/>
      <c r="U109" s="41"/>
      <c r="V109" s="41"/>
      <c r="W109" s="41"/>
      <c r="X109" s="41"/>
      <c r="Y109" s="41"/>
      <c r="Z109" s="41"/>
      <c r="AA109" s="34"/>
      <c r="AI109" s="32"/>
      <c r="AK109" s="41"/>
      <c r="AL109" s="41"/>
      <c r="AM109" s="41"/>
      <c r="AN109" s="41"/>
      <c r="AO109" s="41"/>
    </row>
    <row r="110" spans="4:41">
      <c r="D110" s="93"/>
      <c r="O110" s="42"/>
      <c r="P110" s="42"/>
      <c r="Q110" s="42"/>
      <c r="R110" s="42"/>
      <c r="S110" s="41"/>
      <c r="T110" s="41"/>
      <c r="U110" s="41"/>
      <c r="V110" s="41"/>
      <c r="W110" s="41"/>
      <c r="X110" s="41"/>
      <c r="Y110" s="41"/>
      <c r="Z110" s="41"/>
      <c r="AA110" s="34"/>
      <c r="AI110" s="32"/>
      <c r="AK110" s="41"/>
      <c r="AL110" s="41"/>
      <c r="AM110" s="41"/>
      <c r="AN110" s="41"/>
      <c r="AO110" s="41"/>
    </row>
    <row r="111" spans="4:41">
      <c r="D111" s="93"/>
      <c r="O111" s="42"/>
      <c r="P111" s="42"/>
      <c r="Q111" s="42"/>
      <c r="R111" s="42"/>
      <c r="S111" s="41"/>
      <c r="T111" s="41"/>
      <c r="U111" s="41"/>
      <c r="V111" s="41"/>
      <c r="W111" s="41"/>
      <c r="X111" s="41"/>
      <c r="Y111" s="41"/>
      <c r="Z111" s="41"/>
      <c r="AA111" s="34"/>
      <c r="AI111" s="32"/>
      <c r="AK111" s="41"/>
      <c r="AL111" s="41"/>
      <c r="AM111" s="41"/>
      <c r="AN111" s="41"/>
      <c r="AO111" s="41"/>
    </row>
    <row r="112" spans="4:41">
      <c r="D112" s="93"/>
      <c r="O112" s="42"/>
      <c r="P112" s="42"/>
      <c r="Q112" s="42"/>
      <c r="R112" s="42"/>
      <c r="S112" s="41"/>
      <c r="T112" s="41"/>
      <c r="U112" s="41"/>
      <c r="V112" s="41"/>
      <c r="W112" s="41"/>
      <c r="X112" s="41"/>
      <c r="Y112" s="41"/>
      <c r="Z112" s="41"/>
      <c r="AA112" s="34"/>
      <c r="AI112" s="32"/>
      <c r="AK112" s="41"/>
      <c r="AL112" s="41"/>
      <c r="AM112" s="41"/>
      <c r="AN112" s="41"/>
      <c r="AO112" s="41"/>
    </row>
    <row r="113" spans="4:41">
      <c r="D113" s="93"/>
      <c r="O113" s="42"/>
      <c r="P113" s="42"/>
      <c r="Q113" s="42"/>
      <c r="R113" s="42"/>
      <c r="S113" s="41"/>
      <c r="T113" s="41"/>
      <c r="U113" s="41"/>
      <c r="V113" s="41"/>
      <c r="W113" s="41"/>
      <c r="X113" s="41"/>
      <c r="Y113" s="41"/>
      <c r="Z113" s="41"/>
      <c r="AA113" s="34"/>
      <c r="AI113" s="32"/>
      <c r="AK113" s="41"/>
      <c r="AL113" s="41"/>
      <c r="AM113" s="41"/>
      <c r="AN113" s="41"/>
      <c r="AO113" s="41"/>
    </row>
    <row r="114" spans="4:41">
      <c r="D114" s="93"/>
      <c r="O114" s="42"/>
      <c r="P114" s="42"/>
      <c r="Q114" s="42"/>
      <c r="R114" s="42"/>
      <c r="S114" s="41"/>
      <c r="T114" s="41"/>
      <c r="U114" s="41"/>
      <c r="V114" s="41"/>
      <c r="W114" s="41"/>
      <c r="X114" s="41"/>
      <c r="Y114" s="41"/>
      <c r="Z114" s="41"/>
      <c r="AA114" s="34"/>
      <c r="AI114" s="32"/>
      <c r="AK114" s="41"/>
      <c r="AL114" s="41"/>
      <c r="AM114" s="41"/>
      <c r="AN114" s="41"/>
      <c r="AO114" s="41"/>
    </row>
    <row r="115" spans="4:41">
      <c r="D115" s="93"/>
      <c r="O115" s="42"/>
      <c r="P115" s="42"/>
      <c r="Q115" s="42"/>
      <c r="R115" s="42"/>
      <c r="S115" s="41"/>
      <c r="T115" s="41"/>
      <c r="U115" s="41"/>
      <c r="V115" s="41"/>
      <c r="W115" s="41"/>
      <c r="X115" s="41"/>
      <c r="Y115" s="41"/>
      <c r="Z115" s="41"/>
      <c r="AA115" s="34"/>
      <c r="AI115" s="32"/>
      <c r="AK115" s="41"/>
      <c r="AL115" s="41"/>
      <c r="AM115" s="41"/>
      <c r="AN115" s="41"/>
      <c r="AO115" s="41"/>
    </row>
    <row r="116" spans="4:41">
      <c r="D116" s="93"/>
      <c r="O116" s="42"/>
      <c r="P116" s="42"/>
      <c r="Q116" s="42"/>
      <c r="R116" s="42"/>
      <c r="S116" s="41"/>
      <c r="T116" s="41"/>
      <c r="U116" s="41"/>
      <c r="V116" s="41"/>
      <c r="W116" s="41"/>
      <c r="X116" s="41"/>
      <c r="Y116" s="41"/>
      <c r="Z116" s="41"/>
      <c r="AA116" s="34"/>
      <c r="AI116" s="32"/>
      <c r="AK116" s="41"/>
      <c r="AL116" s="41"/>
      <c r="AM116" s="41"/>
      <c r="AN116" s="41"/>
      <c r="AO116" s="41"/>
    </row>
    <row r="117" spans="4:41">
      <c r="D117" s="93"/>
      <c r="O117" s="42"/>
      <c r="P117" s="42"/>
      <c r="Q117" s="42"/>
      <c r="R117" s="42"/>
      <c r="S117" s="41"/>
      <c r="T117" s="41"/>
      <c r="U117" s="41"/>
      <c r="V117" s="41"/>
      <c r="W117" s="41"/>
      <c r="X117" s="41"/>
      <c r="Y117" s="41"/>
      <c r="Z117" s="41"/>
      <c r="AA117" s="34"/>
      <c r="AI117" s="32"/>
      <c r="AK117" s="41"/>
      <c r="AL117" s="41"/>
      <c r="AM117" s="41"/>
      <c r="AN117" s="41"/>
      <c r="AO117" s="41"/>
    </row>
    <row r="118" spans="4:41">
      <c r="D118" s="93"/>
      <c r="O118" s="42"/>
      <c r="P118" s="42"/>
      <c r="Q118" s="42"/>
      <c r="R118" s="42"/>
      <c r="S118" s="41"/>
      <c r="T118" s="41"/>
      <c r="U118" s="41"/>
      <c r="V118" s="41"/>
      <c r="W118" s="41"/>
      <c r="X118" s="41"/>
      <c r="Y118" s="41"/>
      <c r="Z118" s="41"/>
      <c r="AA118" s="34"/>
      <c r="AI118" s="32"/>
      <c r="AK118" s="41"/>
      <c r="AL118" s="41"/>
      <c r="AM118" s="41"/>
      <c r="AN118" s="41"/>
      <c r="AO118" s="41"/>
    </row>
    <row r="119" spans="4:41">
      <c r="D119" s="93"/>
      <c r="O119" s="42"/>
      <c r="P119" s="42"/>
      <c r="Q119" s="42"/>
      <c r="R119" s="42"/>
      <c r="S119" s="41"/>
      <c r="T119" s="41"/>
      <c r="U119" s="41"/>
      <c r="V119" s="41"/>
      <c r="W119" s="41"/>
      <c r="X119" s="41"/>
      <c r="Y119" s="41"/>
      <c r="Z119" s="41"/>
      <c r="AA119" s="34"/>
      <c r="AI119" s="32"/>
      <c r="AK119" s="41"/>
      <c r="AL119" s="41"/>
      <c r="AM119" s="41"/>
      <c r="AN119" s="41"/>
      <c r="AO119" s="41"/>
    </row>
    <row r="120" spans="4:41">
      <c r="D120" s="93"/>
      <c r="O120" s="42"/>
      <c r="P120" s="42"/>
      <c r="Q120" s="42"/>
      <c r="R120" s="42"/>
      <c r="S120" s="41"/>
      <c r="T120" s="41"/>
      <c r="U120" s="41"/>
      <c r="V120" s="41"/>
      <c r="W120" s="41"/>
      <c r="X120" s="41"/>
      <c r="Y120" s="41"/>
      <c r="Z120" s="41"/>
      <c r="AA120" s="34"/>
      <c r="AI120" s="32"/>
      <c r="AK120" s="41"/>
      <c r="AL120" s="41"/>
      <c r="AM120" s="41"/>
      <c r="AN120" s="41"/>
      <c r="AO120" s="41"/>
    </row>
    <row r="121" spans="4:41">
      <c r="D121" s="93"/>
      <c r="O121" s="42"/>
      <c r="P121" s="42"/>
      <c r="Q121" s="42"/>
      <c r="R121" s="42"/>
      <c r="S121" s="41"/>
      <c r="T121" s="41"/>
      <c r="U121" s="41"/>
      <c r="V121" s="41"/>
      <c r="W121" s="41"/>
      <c r="X121" s="41"/>
      <c r="Y121" s="41"/>
      <c r="Z121" s="41"/>
      <c r="AA121" s="34"/>
      <c r="AI121" s="32"/>
      <c r="AK121" s="41"/>
      <c r="AL121" s="41"/>
      <c r="AM121" s="41"/>
      <c r="AN121" s="41"/>
      <c r="AO121" s="41"/>
    </row>
    <row r="122" spans="4:41">
      <c r="D122" s="93"/>
      <c r="O122" s="42"/>
      <c r="P122" s="42"/>
      <c r="Q122" s="42"/>
      <c r="R122" s="42"/>
      <c r="S122" s="41"/>
      <c r="T122" s="41"/>
      <c r="U122" s="41"/>
      <c r="V122" s="41"/>
      <c r="W122" s="41"/>
      <c r="X122" s="41"/>
      <c r="Y122" s="41"/>
      <c r="Z122" s="41"/>
      <c r="AA122" s="34"/>
      <c r="AI122" s="32"/>
      <c r="AK122" s="41"/>
      <c r="AL122" s="41"/>
      <c r="AM122" s="41"/>
      <c r="AN122" s="41"/>
      <c r="AO122" s="41"/>
    </row>
    <row r="123" spans="4:41">
      <c r="D123" s="93"/>
      <c r="O123" s="42"/>
      <c r="P123" s="42"/>
      <c r="Q123" s="42"/>
      <c r="R123" s="42"/>
      <c r="S123" s="41"/>
      <c r="T123" s="41"/>
      <c r="U123" s="41"/>
      <c r="V123" s="41"/>
      <c r="W123" s="41"/>
      <c r="X123" s="41"/>
      <c r="Y123" s="41"/>
      <c r="Z123" s="41"/>
      <c r="AA123" s="34"/>
      <c r="AI123" s="32"/>
      <c r="AK123" s="41"/>
      <c r="AL123" s="41"/>
      <c r="AM123" s="41"/>
      <c r="AN123" s="41"/>
      <c r="AO123" s="41"/>
    </row>
    <row r="124" spans="4:41">
      <c r="D124" s="93"/>
      <c r="O124" s="42"/>
      <c r="P124" s="42"/>
      <c r="Q124" s="42"/>
      <c r="R124" s="42"/>
      <c r="S124" s="41"/>
      <c r="T124" s="41"/>
      <c r="U124" s="41"/>
      <c r="V124" s="41"/>
      <c r="W124" s="41"/>
      <c r="X124" s="41"/>
      <c r="Y124" s="41"/>
      <c r="Z124" s="41"/>
      <c r="AA124" s="34"/>
      <c r="AI124" s="32"/>
      <c r="AK124" s="41"/>
      <c r="AL124" s="41"/>
      <c r="AM124" s="41"/>
      <c r="AN124" s="41"/>
      <c r="AO124" s="41"/>
    </row>
    <row r="125" spans="4:41">
      <c r="D125" s="93"/>
      <c r="O125" s="42"/>
      <c r="P125" s="42"/>
      <c r="Q125" s="42"/>
      <c r="R125" s="42"/>
      <c r="S125" s="41"/>
      <c r="T125" s="41"/>
      <c r="U125" s="41"/>
      <c r="V125" s="41"/>
      <c r="W125" s="41"/>
      <c r="X125" s="41"/>
      <c r="Y125" s="41"/>
      <c r="Z125" s="41"/>
      <c r="AA125" s="34"/>
      <c r="AI125" s="32"/>
      <c r="AK125" s="41"/>
      <c r="AL125" s="41"/>
      <c r="AM125" s="41"/>
      <c r="AN125" s="41"/>
      <c r="AO125" s="41"/>
    </row>
    <row r="126" spans="4:41">
      <c r="D126" s="93"/>
      <c r="O126" s="42"/>
      <c r="P126" s="42"/>
      <c r="Q126" s="42"/>
      <c r="R126" s="42"/>
      <c r="S126" s="41"/>
      <c r="T126" s="41"/>
      <c r="U126" s="41"/>
      <c r="V126" s="41"/>
      <c r="W126" s="41"/>
      <c r="X126" s="41"/>
      <c r="Y126" s="41"/>
      <c r="Z126" s="41"/>
      <c r="AA126" s="34"/>
      <c r="AI126" s="32"/>
      <c r="AK126" s="41"/>
      <c r="AL126" s="41"/>
      <c r="AM126" s="41"/>
      <c r="AN126" s="41"/>
      <c r="AO126" s="41"/>
    </row>
    <row r="127" spans="4:41">
      <c r="D127" s="93"/>
      <c r="O127" s="42"/>
      <c r="P127" s="42"/>
      <c r="Q127" s="42"/>
      <c r="R127" s="42"/>
      <c r="S127" s="41"/>
      <c r="T127" s="41"/>
      <c r="U127" s="41"/>
      <c r="V127" s="41"/>
      <c r="W127" s="41"/>
      <c r="X127" s="41"/>
      <c r="Y127" s="41"/>
      <c r="Z127" s="41"/>
      <c r="AA127" s="34"/>
      <c r="AI127" s="32"/>
      <c r="AK127" s="41"/>
      <c r="AL127" s="41"/>
      <c r="AM127" s="41"/>
      <c r="AN127" s="41"/>
      <c r="AO127" s="41"/>
    </row>
    <row r="128" spans="4:41">
      <c r="D128" s="93"/>
      <c r="O128" s="42"/>
      <c r="P128" s="42"/>
      <c r="Q128" s="42"/>
      <c r="R128" s="42"/>
      <c r="S128" s="41"/>
      <c r="T128" s="41"/>
      <c r="U128" s="41"/>
      <c r="V128" s="41"/>
      <c r="W128" s="41"/>
      <c r="X128" s="41"/>
      <c r="Y128" s="41"/>
      <c r="Z128" s="41"/>
      <c r="AA128" s="34"/>
      <c r="AI128" s="32"/>
      <c r="AK128" s="41"/>
      <c r="AL128" s="41"/>
      <c r="AM128" s="41"/>
      <c r="AN128" s="41"/>
      <c r="AO128" s="41"/>
    </row>
    <row r="129" spans="4:41">
      <c r="D129" s="93"/>
      <c r="O129" s="42"/>
      <c r="P129" s="42"/>
      <c r="Q129" s="42"/>
      <c r="R129" s="42"/>
      <c r="S129" s="41"/>
      <c r="T129" s="41"/>
      <c r="U129" s="41"/>
      <c r="V129" s="41"/>
      <c r="W129" s="41"/>
      <c r="X129" s="41"/>
      <c r="Y129" s="41"/>
      <c r="Z129" s="41"/>
      <c r="AA129" s="34"/>
      <c r="AI129" s="32"/>
      <c r="AK129" s="41"/>
      <c r="AL129" s="41"/>
      <c r="AM129" s="41"/>
      <c r="AN129" s="41"/>
      <c r="AO129" s="41"/>
    </row>
    <row r="130" spans="4:41">
      <c r="D130" s="93"/>
      <c r="O130" s="42"/>
      <c r="P130" s="42"/>
      <c r="Q130" s="42"/>
      <c r="R130" s="42"/>
      <c r="S130" s="41"/>
      <c r="T130" s="41"/>
      <c r="U130" s="41"/>
      <c r="V130" s="41"/>
      <c r="W130" s="41"/>
      <c r="X130" s="41"/>
      <c r="Y130" s="41"/>
      <c r="Z130" s="41"/>
      <c r="AA130" s="34"/>
      <c r="AI130" s="32"/>
      <c r="AK130" s="41"/>
      <c r="AL130" s="41"/>
      <c r="AM130" s="41"/>
      <c r="AN130" s="41"/>
      <c r="AO130" s="41"/>
    </row>
    <row r="131" spans="4:41">
      <c r="D131" s="93"/>
      <c r="O131" s="42"/>
      <c r="P131" s="42"/>
      <c r="Q131" s="42"/>
      <c r="R131" s="42"/>
      <c r="S131" s="41"/>
      <c r="T131" s="41"/>
      <c r="U131" s="41"/>
      <c r="V131" s="41"/>
      <c r="W131" s="41"/>
      <c r="X131" s="41"/>
      <c r="Y131" s="41"/>
      <c r="Z131" s="41"/>
      <c r="AA131" s="34"/>
      <c r="AI131" s="32"/>
      <c r="AK131" s="41"/>
      <c r="AL131" s="41"/>
      <c r="AM131" s="41"/>
      <c r="AN131" s="41"/>
      <c r="AO131" s="41"/>
    </row>
    <row r="132" spans="4:41">
      <c r="D132" s="93"/>
      <c r="O132" s="42"/>
      <c r="P132" s="42"/>
      <c r="Q132" s="42"/>
      <c r="R132" s="42"/>
      <c r="S132" s="41"/>
      <c r="T132" s="41"/>
      <c r="U132" s="41"/>
      <c r="V132" s="41"/>
      <c r="W132" s="41"/>
      <c r="X132" s="41"/>
      <c r="Y132" s="41"/>
      <c r="Z132" s="41"/>
      <c r="AA132" s="34"/>
      <c r="AI132" s="32"/>
      <c r="AK132" s="41"/>
      <c r="AL132" s="41"/>
      <c r="AM132" s="41"/>
      <c r="AN132" s="41"/>
      <c r="AO132" s="41"/>
    </row>
    <row r="133" spans="4:41">
      <c r="D133" s="93"/>
      <c r="O133" s="42"/>
      <c r="P133" s="42"/>
      <c r="Q133" s="42"/>
      <c r="R133" s="42"/>
      <c r="S133" s="41"/>
      <c r="T133" s="41"/>
      <c r="U133" s="41"/>
      <c r="V133" s="41"/>
      <c r="W133" s="41"/>
      <c r="X133" s="41"/>
      <c r="Y133" s="41"/>
      <c r="Z133" s="41"/>
      <c r="AA133" s="34"/>
      <c r="AI133" s="32"/>
      <c r="AK133" s="41"/>
      <c r="AL133" s="41"/>
      <c r="AM133" s="41"/>
      <c r="AN133" s="41"/>
      <c r="AO133" s="41"/>
    </row>
    <row r="134" spans="4:41">
      <c r="D134" s="93"/>
      <c r="O134" s="42"/>
      <c r="P134" s="42"/>
      <c r="Q134" s="42"/>
      <c r="R134" s="42"/>
      <c r="S134" s="41"/>
      <c r="T134" s="41"/>
      <c r="U134" s="41"/>
      <c r="V134" s="41"/>
      <c r="W134" s="41"/>
      <c r="X134" s="41"/>
      <c r="Y134" s="41"/>
      <c r="Z134" s="41"/>
      <c r="AA134" s="34"/>
      <c r="AI134" s="32"/>
      <c r="AK134" s="41"/>
      <c r="AL134" s="41"/>
      <c r="AM134" s="41"/>
      <c r="AN134" s="41"/>
      <c r="AO134" s="41"/>
    </row>
    <row r="135" spans="4:41">
      <c r="D135" s="93"/>
      <c r="O135" s="42"/>
      <c r="P135" s="42"/>
      <c r="Q135" s="42"/>
      <c r="R135" s="42"/>
      <c r="S135" s="41"/>
      <c r="T135" s="41"/>
      <c r="U135" s="41"/>
      <c r="V135" s="41"/>
      <c r="W135" s="41"/>
      <c r="X135" s="41"/>
      <c r="Y135" s="41"/>
      <c r="Z135" s="41"/>
      <c r="AA135" s="34"/>
      <c r="AI135" s="32"/>
      <c r="AK135" s="41"/>
      <c r="AL135" s="41"/>
      <c r="AM135" s="41"/>
      <c r="AN135" s="41"/>
      <c r="AO135" s="41"/>
    </row>
    <row r="136" spans="4:41">
      <c r="D136" s="93"/>
      <c r="O136" s="42"/>
      <c r="P136" s="42"/>
      <c r="Q136" s="42"/>
      <c r="R136" s="42"/>
      <c r="S136" s="41"/>
      <c r="T136" s="41"/>
      <c r="U136" s="41"/>
      <c r="V136" s="41"/>
      <c r="W136" s="41"/>
      <c r="X136" s="41"/>
      <c r="Y136" s="41"/>
      <c r="Z136" s="41"/>
      <c r="AA136" s="34"/>
      <c r="AI136" s="32"/>
      <c r="AK136" s="41"/>
      <c r="AL136" s="41"/>
      <c r="AM136" s="41"/>
      <c r="AN136" s="41"/>
      <c r="AO136" s="41"/>
    </row>
    <row r="137" spans="4:41">
      <c r="D137" s="93"/>
      <c r="O137" s="42"/>
      <c r="P137" s="42"/>
      <c r="Q137" s="42"/>
      <c r="R137" s="42"/>
      <c r="S137" s="41"/>
      <c r="T137" s="41"/>
      <c r="U137" s="41"/>
      <c r="V137" s="41"/>
      <c r="W137" s="41"/>
      <c r="X137" s="41"/>
      <c r="Y137" s="41"/>
      <c r="Z137" s="41"/>
      <c r="AA137" s="34"/>
      <c r="AI137" s="32"/>
      <c r="AK137" s="41"/>
      <c r="AL137" s="41"/>
      <c r="AM137" s="41"/>
      <c r="AN137" s="41"/>
      <c r="AO137" s="41"/>
    </row>
    <row r="138" spans="4:41">
      <c r="D138" s="93"/>
      <c r="O138" s="42"/>
      <c r="P138" s="42"/>
      <c r="Q138" s="42"/>
      <c r="R138" s="42"/>
      <c r="S138" s="41"/>
      <c r="T138" s="41"/>
      <c r="U138" s="41"/>
      <c r="V138" s="41"/>
      <c r="W138" s="41"/>
      <c r="X138" s="41"/>
      <c r="Y138" s="41"/>
      <c r="Z138" s="41"/>
      <c r="AA138" s="34"/>
      <c r="AI138" s="32"/>
      <c r="AK138" s="41"/>
      <c r="AL138" s="41"/>
      <c r="AM138" s="41"/>
      <c r="AN138" s="41"/>
      <c r="AO138" s="41"/>
    </row>
    <row r="139" spans="4:41">
      <c r="D139" s="93"/>
      <c r="O139" s="42"/>
      <c r="P139" s="42"/>
      <c r="Q139" s="42"/>
      <c r="R139" s="42"/>
      <c r="S139" s="41"/>
      <c r="T139" s="41"/>
      <c r="U139" s="41"/>
      <c r="V139" s="41"/>
      <c r="W139" s="41"/>
      <c r="X139" s="41"/>
      <c r="Y139" s="41"/>
      <c r="Z139" s="41"/>
      <c r="AA139" s="34"/>
      <c r="AI139" s="32"/>
      <c r="AK139" s="41"/>
      <c r="AL139" s="41"/>
      <c r="AM139" s="41"/>
      <c r="AN139" s="41"/>
      <c r="AO139" s="41"/>
    </row>
    <row r="140" spans="4:41">
      <c r="D140" s="93"/>
      <c r="O140" s="42"/>
      <c r="P140" s="42"/>
      <c r="Q140" s="42"/>
      <c r="R140" s="42"/>
      <c r="S140" s="41"/>
      <c r="T140" s="41"/>
      <c r="U140" s="41"/>
      <c r="V140" s="41"/>
      <c r="W140" s="41"/>
      <c r="X140" s="41"/>
      <c r="Y140" s="41"/>
      <c r="Z140" s="41"/>
      <c r="AA140" s="34"/>
      <c r="AI140" s="32"/>
      <c r="AK140" s="41"/>
      <c r="AL140" s="41"/>
      <c r="AM140" s="41"/>
      <c r="AN140" s="41"/>
      <c r="AO140" s="41"/>
    </row>
    <row r="141" spans="4:41">
      <c r="D141" s="93"/>
      <c r="O141" s="42"/>
      <c r="P141" s="42"/>
      <c r="Q141" s="42"/>
      <c r="R141" s="42"/>
      <c r="S141" s="41"/>
      <c r="T141" s="41"/>
      <c r="U141" s="41"/>
      <c r="V141" s="41"/>
      <c r="W141" s="41"/>
      <c r="X141" s="41"/>
      <c r="Y141" s="41"/>
      <c r="Z141" s="41"/>
      <c r="AA141" s="34"/>
      <c r="AI141" s="32"/>
      <c r="AK141" s="41"/>
      <c r="AL141" s="41"/>
      <c r="AM141" s="41"/>
      <c r="AN141" s="41"/>
      <c r="AO141" s="41"/>
    </row>
    <row r="142" spans="4:41">
      <c r="D142" s="93"/>
      <c r="O142" s="42"/>
      <c r="P142" s="42"/>
      <c r="Q142" s="42"/>
      <c r="R142" s="42"/>
      <c r="S142" s="41"/>
      <c r="T142" s="41"/>
      <c r="U142" s="41"/>
      <c r="V142" s="41"/>
      <c r="W142" s="41"/>
      <c r="X142" s="41"/>
      <c r="Y142" s="41"/>
      <c r="Z142" s="41"/>
      <c r="AA142" s="34"/>
      <c r="AI142" s="32"/>
      <c r="AK142" s="41"/>
      <c r="AL142" s="41"/>
      <c r="AM142" s="41"/>
      <c r="AN142" s="41"/>
      <c r="AO142" s="41"/>
    </row>
    <row r="143" spans="4:41">
      <c r="D143" s="93"/>
      <c r="O143" s="42"/>
      <c r="P143" s="42"/>
      <c r="Q143" s="42"/>
      <c r="R143" s="42"/>
      <c r="S143" s="41"/>
      <c r="T143" s="41"/>
      <c r="U143" s="41"/>
      <c r="V143" s="41"/>
      <c r="W143" s="41"/>
      <c r="X143" s="41"/>
      <c r="Y143" s="41"/>
      <c r="Z143" s="41"/>
      <c r="AA143" s="34"/>
      <c r="AI143" s="32"/>
      <c r="AK143" s="41"/>
      <c r="AL143" s="41"/>
      <c r="AM143" s="41"/>
      <c r="AN143" s="41"/>
      <c r="AO143" s="41"/>
    </row>
    <row r="144" spans="4:41">
      <c r="D144" s="93"/>
      <c r="O144" s="42"/>
      <c r="P144" s="42"/>
      <c r="Q144" s="42"/>
      <c r="R144" s="42"/>
      <c r="S144" s="41"/>
      <c r="T144" s="41"/>
      <c r="U144" s="41"/>
      <c r="V144" s="41"/>
      <c r="W144" s="41"/>
      <c r="X144" s="41"/>
      <c r="Y144" s="41"/>
      <c r="Z144" s="41"/>
      <c r="AA144" s="34"/>
      <c r="AI144" s="32"/>
      <c r="AK144" s="41"/>
      <c r="AL144" s="41"/>
      <c r="AM144" s="41"/>
      <c r="AN144" s="41"/>
      <c r="AO144" s="41"/>
    </row>
    <row r="145" spans="4:41">
      <c r="D145" s="93"/>
      <c r="O145" s="42"/>
      <c r="P145" s="42"/>
      <c r="Q145" s="42"/>
      <c r="R145" s="42"/>
      <c r="S145" s="41"/>
      <c r="T145" s="41"/>
      <c r="U145" s="41"/>
      <c r="V145" s="41"/>
      <c r="W145" s="41"/>
      <c r="X145" s="41"/>
      <c r="Y145" s="41"/>
      <c r="Z145" s="41"/>
      <c r="AA145" s="34"/>
      <c r="AI145" s="32"/>
      <c r="AK145" s="41"/>
      <c r="AL145" s="41"/>
      <c r="AM145" s="41"/>
      <c r="AN145" s="41"/>
      <c r="AO145" s="41"/>
    </row>
    <row r="146" spans="4:41">
      <c r="D146" s="93"/>
      <c r="O146" s="42"/>
      <c r="P146" s="42"/>
      <c r="Q146" s="42"/>
      <c r="R146" s="42"/>
      <c r="S146" s="41"/>
      <c r="T146" s="41"/>
      <c r="U146" s="41"/>
      <c r="V146" s="41"/>
      <c r="W146" s="41"/>
      <c r="X146" s="41"/>
      <c r="Y146" s="41"/>
      <c r="Z146" s="41"/>
      <c r="AA146" s="34"/>
      <c r="AI146" s="32"/>
      <c r="AK146" s="41"/>
      <c r="AL146" s="41"/>
      <c r="AM146" s="41"/>
      <c r="AN146" s="41"/>
      <c r="AO146" s="41"/>
    </row>
    <row r="147" spans="4:41">
      <c r="D147" s="93"/>
      <c r="O147" s="42"/>
      <c r="P147" s="42"/>
      <c r="Q147" s="42"/>
      <c r="R147" s="42"/>
      <c r="S147" s="41"/>
      <c r="T147" s="41"/>
      <c r="U147" s="41"/>
      <c r="V147" s="41"/>
      <c r="W147" s="41"/>
      <c r="X147" s="41"/>
      <c r="Y147" s="41"/>
      <c r="Z147" s="41"/>
      <c r="AA147" s="34"/>
      <c r="AI147" s="32"/>
      <c r="AK147" s="41"/>
      <c r="AL147" s="41"/>
      <c r="AM147" s="41"/>
      <c r="AN147" s="41"/>
      <c r="AO147" s="41"/>
    </row>
    <row r="148" spans="4:41">
      <c r="D148" s="93"/>
      <c r="O148" s="42"/>
      <c r="P148" s="42"/>
      <c r="Q148" s="42"/>
      <c r="R148" s="42"/>
      <c r="S148" s="41"/>
      <c r="T148" s="41"/>
      <c r="U148" s="41"/>
      <c r="V148" s="41"/>
      <c r="W148" s="41"/>
      <c r="X148" s="41"/>
      <c r="Y148" s="41"/>
      <c r="Z148" s="41"/>
      <c r="AA148" s="34"/>
      <c r="AI148" s="32"/>
      <c r="AK148" s="41"/>
      <c r="AL148" s="41"/>
      <c r="AM148" s="41"/>
      <c r="AN148" s="41"/>
      <c r="AO148" s="41"/>
    </row>
    <row r="149" spans="4:41">
      <c r="D149" s="93"/>
      <c r="O149" s="42"/>
      <c r="P149" s="42"/>
      <c r="Q149" s="42"/>
      <c r="R149" s="42"/>
      <c r="S149" s="41"/>
      <c r="T149" s="41"/>
      <c r="U149" s="41"/>
      <c r="V149" s="41"/>
      <c r="W149" s="41"/>
      <c r="X149" s="41"/>
      <c r="Y149" s="41"/>
      <c r="Z149" s="41"/>
      <c r="AA149" s="34"/>
      <c r="AI149" s="32"/>
      <c r="AK149" s="41"/>
      <c r="AL149" s="41"/>
      <c r="AM149" s="41"/>
      <c r="AN149" s="41"/>
      <c r="AO149" s="41"/>
    </row>
    <row r="150" spans="4:41">
      <c r="D150" s="93"/>
      <c r="O150" s="42"/>
      <c r="P150" s="42"/>
      <c r="Q150" s="42"/>
      <c r="R150" s="42"/>
      <c r="S150" s="41"/>
      <c r="T150" s="41"/>
      <c r="U150" s="41"/>
      <c r="V150" s="41"/>
      <c r="W150" s="41"/>
      <c r="X150" s="41"/>
      <c r="Y150" s="41"/>
      <c r="Z150" s="41"/>
      <c r="AA150" s="34"/>
      <c r="AI150" s="32"/>
      <c r="AK150" s="41"/>
      <c r="AL150" s="41"/>
      <c r="AM150" s="41"/>
      <c r="AN150" s="41"/>
      <c r="AO150" s="41"/>
    </row>
    <row r="151" spans="4:41">
      <c r="D151" s="93"/>
      <c r="O151" s="42"/>
      <c r="P151" s="42"/>
      <c r="Q151" s="42"/>
      <c r="R151" s="42"/>
      <c r="S151" s="41"/>
      <c r="T151" s="41"/>
      <c r="U151" s="41"/>
      <c r="V151" s="41"/>
      <c r="W151" s="41"/>
      <c r="X151" s="41"/>
      <c r="Y151" s="41"/>
      <c r="Z151" s="41"/>
      <c r="AA151" s="34"/>
      <c r="AI151" s="32"/>
      <c r="AK151" s="41"/>
      <c r="AL151" s="41"/>
      <c r="AM151" s="41"/>
      <c r="AN151" s="41"/>
      <c r="AO151" s="41"/>
    </row>
    <row r="152" spans="4:41">
      <c r="D152" s="93"/>
      <c r="O152" s="42"/>
      <c r="P152" s="42"/>
      <c r="Q152" s="42"/>
      <c r="R152" s="42"/>
      <c r="S152" s="41"/>
      <c r="T152" s="41"/>
      <c r="U152" s="41"/>
      <c r="V152" s="41"/>
      <c r="W152" s="41"/>
      <c r="X152" s="41"/>
      <c r="Y152" s="41"/>
      <c r="Z152" s="41"/>
      <c r="AA152" s="34"/>
      <c r="AI152" s="32"/>
      <c r="AK152" s="41"/>
      <c r="AL152" s="41"/>
      <c r="AM152" s="41"/>
      <c r="AN152" s="41"/>
      <c r="AO152" s="41"/>
    </row>
    <row r="153" spans="4:41">
      <c r="D153" s="93"/>
      <c r="O153" s="42"/>
      <c r="P153" s="42"/>
      <c r="Q153" s="42"/>
      <c r="R153" s="42"/>
      <c r="S153" s="41"/>
      <c r="T153" s="41"/>
      <c r="U153" s="41"/>
      <c r="V153" s="41"/>
      <c r="W153" s="41"/>
      <c r="X153" s="41"/>
      <c r="Y153" s="41"/>
      <c r="Z153" s="41"/>
      <c r="AA153" s="34"/>
      <c r="AI153" s="32"/>
      <c r="AK153" s="41"/>
      <c r="AL153" s="41"/>
      <c r="AM153" s="41"/>
      <c r="AN153" s="41"/>
      <c r="AO153" s="41"/>
    </row>
    <row r="154" spans="4:41">
      <c r="D154" s="93"/>
      <c r="O154" s="42"/>
      <c r="P154" s="42"/>
      <c r="Q154" s="42"/>
      <c r="R154" s="42"/>
      <c r="S154" s="41"/>
      <c r="T154" s="41"/>
      <c r="U154" s="41"/>
      <c r="V154" s="41"/>
      <c r="W154" s="41"/>
      <c r="X154" s="41"/>
      <c r="Y154" s="41"/>
      <c r="Z154" s="41"/>
      <c r="AA154" s="34"/>
      <c r="AI154" s="32"/>
      <c r="AK154" s="41"/>
      <c r="AL154" s="41"/>
      <c r="AM154" s="41"/>
      <c r="AN154" s="41"/>
      <c r="AO154" s="41"/>
    </row>
    <row r="155" spans="4:41">
      <c r="D155" s="93"/>
      <c r="O155" s="42"/>
      <c r="P155" s="42"/>
      <c r="Q155" s="42"/>
      <c r="R155" s="42"/>
      <c r="S155" s="41"/>
      <c r="T155" s="41"/>
      <c r="U155" s="41"/>
      <c r="V155" s="41"/>
      <c r="W155" s="41"/>
      <c r="X155" s="41"/>
      <c r="Y155" s="41"/>
      <c r="Z155" s="41"/>
      <c r="AA155" s="34"/>
      <c r="AI155" s="32"/>
      <c r="AK155" s="41"/>
      <c r="AL155" s="41"/>
      <c r="AM155" s="41"/>
      <c r="AN155" s="41"/>
      <c r="AO155" s="41"/>
    </row>
    <row r="156" spans="4:41">
      <c r="D156" s="93"/>
      <c r="O156" s="42"/>
      <c r="P156" s="42"/>
      <c r="Q156" s="42"/>
      <c r="R156" s="42"/>
      <c r="S156" s="41"/>
      <c r="T156" s="41"/>
      <c r="U156" s="41"/>
      <c r="V156" s="41"/>
      <c r="W156" s="41"/>
      <c r="X156" s="41"/>
      <c r="Y156" s="41"/>
      <c r="Z156" s="41"/>
      <c r="AA156" s="34"/>
      <c r="AI156" s="32"/>
      <c r="AK156" s="41"/>
      <c r="AL156" s="41"/>
      <c r="AM156" s="41"/>
      <c r="AN156" s="41"/>
      <c r="AO156" s="41"/>
    </row>
    <row r="157" spans="4:41">
      <c r="D157" s="93"/>
      <c r="O157" s="42"/>
      <c r="P157" s="42"/>
      <c r="Q157" s="42"/>
      <c r="R157" s="42"/>
      <c r="S157" s="41"/>
      <c r="T157" s="41"/>
      <c r="U157" s="41"/>
      <c r="V157" s="41"/>
      <c r="W157" s="41"/>
      <c r="X157" s="41"/>
      <c r="Y157" s="41"/>
      <c r="Z157" s="41"/>
      <c r="AA157" s="34"/>
      <c r="AI157" s="32"/>
      <c r="AK157" s="41"/>
      <c r="AL157" s="41"/>
      <c r="AM157" s="41"/>
      <c r="AN157" s="41"/>
      <c r="AO157" s="41"/>
    </row>
    <row r="158" spans="4:41">
      <c r="D158" s="93"/>
      <c r="O158" s="42"/>
      <c r="P158" s="42"/>
      <c r="Q158" s="42"/>
      <c r="R158" s="42"/>
      <c r="S158" s="41"/>
      <c r="T158" s="41"/>
      <c r="U158" s="41"/>
      <c r="V158" s="41"/>
      <c r="W158" s="41"/>
      <c r="X158" s="41"/>
      <c r="Y158" s="41"/>
      <c r="Z158" s="41"/>
      <c r="AA158" s="34"/>
      <c r="AI158" s="32"/>
      <c r="AK158" s="41"/>
      <c r="AL158" s="41"/>
      <c r="AM158" s="41"/>
      <c r="AN158" s="41"/>
      <c r="AO158" s="41"/>
    </row>
    <row r="159" spans="4:41">
      <c r="D159" s="93"/>
      <c r="O159" s="42"/>
      <c r="P159" s="42"/>
      <c r="Q159" s="42"/>
      <c r="R159" s="42"/>
      <c r="S159" s="41"/>
      <c r="T159" s="41"/>
      <c r="U159" s="41"/>
      <c r="V159" s="41"/>
      <c r="W159" s="41"/>
      <c r="X159" s="41"/>
      <c r="Y159" s="41"/>
      <c r="Z159" s="41"/>
      <c r="AA159" s="34"/>
      <c r="AI159" s="32"/>
      <c r="AK159" s="41"/>
      <c r="AL159" s="41"/>
      <c r="AM159" s="41"/>
      <c r="AN159" s="41"/>
      <c r="AO159" s="41"/>
    </row>
    <row r="160" spans="4:41">
      <c r="D160" s="93"/>
      <c r="O160" s="42"/>
      <c r="P160" s="42"/>
      <c r="Q160" s="42"/>
      <c r="R160" s="42"/>
      <c r="S160" s="41"/>
      <c r="T160" s="41"/>
      <c r="U160" s="41"/>
      <c r="V160" s="41"/>
      <c r="W160" s="41"/>
      <c r="X160" s="41"/>
      <c r="Y160" s="41"/>
      <c r="Z160" s="41"/>
      <c r="AA160" s="34"/>
      <c r="AI160" s="32"/>
      <c r="AK160" s="41"/>
      <c r="AL160" s="41"/>
      <c r="AM160" s="41"/>
      <c r="AN160" s="41"/>
      <c r="AO160" s="41"/>
    </row>
    <row r="161" spans="4:41">
      <c r="D161" s="93"/>
      <c r="O161" s="42"/>
      <c r="P161" s="42"/>
      <c r="Q161" s="42"/>
      <c r="R161" s="42"/>
      <c r="S161" s="41"/>
      <c r="T161" s="41"/>
      <c r="U161" s="41"/>
      <c r="V161" s="41"/>
      <c r="W161" s="41"/>
      <c r="X161" s="41"/>
      <c r="Y161" s="41"/>
      <c r="Z161" s="41"/>
      <c r="AA161" s="34"/>
      <c r="AI161" s="32"/>
      <c r="AK161" s="41"/>
      <c r="AL161" s="41"/>
      <c r="AM161" s="41"/>
      <c r="AN161" s="41"/>
      <c r="AO161" s="41"/>
    </row>
    <row r="162" spans="4:41">
      <c r="D162" s="93"/>
      <c r="O162" s="42"/>
      <c r="P162" s="42"/>
      <c r="Q162" s="42"/>
      <c r="R162" s="42"/>
      <c r="S162" s="41"/>
      <c r="T162" s="41"/>
      <c r="U162" s="41"/>
      <c r="V162" s="41"/>
      <c r="W162" s="41"/>
      <c r="X162" s="41"/>
      <c r="Y162" s="41"/>
      <c r="Z162" s="41"/>
      <c r="AA162" s="34"/>
      <c r="AI162" s="32"/>
      <c r="AK162" s="41"/>
      <c r="AL162" s="41"/>
      <c r="AM162" s="41"/>
      <c r="AN162" s="41"/>
      <c r="AO162" s="41"/>
    </row>
    <row r="163" spans="4:41">
      <c r="D163" s="93"/>
      <c r="O163" s="42"/>
      <c r="P163" s="42"/>
      <c r="Q163" s="42"/>
      <c r="R163" s="42"/>
      <c r="S163" s="41"/>
      <c r="T163" s="41"/>
      <c r="U163" s="41"/>
      <c r="V163" s="41"/>
      <c r="W163" s="41"/>
      <c r="X163" s="41"/>
      <c r="Y163" s="41"/>
      <c r="Z163" s="41"/>
      <c r="AA163" s="34"/>
      <c r="AI163" s="32"/>
      <c r="AK163" s="41"/>
      <c r="AL163" s="41"/>
      <c r="AM163" s="41"/>
      <c r="AN163" s="41"/>
      <c r="AO163" s="41"/>
    </row>
    <row r="164" spans="4:41">
      <c r="D164" s="93"/>
      <c r="O164" s="42"/>
      <c r="P164" s="42"/>
      <c r="Q164" s="42"/>
      <c r="R164" s="42"/>
      <c r="S164" s="41"/>
      <c r="T164" s="41"/>
      <c r="U164" s="41"/>
      <c r="V164" s="41"/>
      <c r="W164" s="41"/>
      <c r="X164" s="41"/>
      <c r="Y164" s="41"/>
      <c r="Z164" s="41"/>
      <c r="AA164" s="34"/>
      <c r="AI164" s="32"/>
      <c r="AK164" s="41"/>
      <c r="AL164" s="41"/>
      <c r="AM164" s="41"/>
      <c r="AN164" s="41"/>
      <c r="AO164" s="41"/>
    </row>
    <row r="165" spans="4:41">
      <c r="D165" s="93"/>
      <c r="O165" s="42"/>
      <c r="P165" s="42"/>
      <c r="Q165" s="42"/>
      <c r="R165" s="42"/>
      <c r="S165" s="41"/>
      <c r="T165" s="41"/>
      <c r="U165" s="41"/>
      <c r="V165" s="41"/>
      <c r="W165" s="41"/>
      <c r="X165" s="41"/>
      <c r="Y165" s="41"/>
      <c r="Z165" s="41"/>
      <c r="AA165" s="34"/>
      <c r="AI165" s="32"/>
      <c r="AK165" s="41"/>
      <c r="AL165" s="41"/>
      <c r="AM165" s="41"/>
      <c r="AN165" s="41"/>
      <c r="AO165" s="41"/>
    </row>
    <row r="166" spans="4:41">
      <c r="D166" s="93"/>
      <c r="O166" s="42"/>
      <c r="P166" s="42"/>
      <c r="Q166" s="42"/>
      <c r="R166" s="42"/>
      <c r="S166" s="41"/>
      <c r="T166" s="41"/>
      <c r="U166" s="41"/>
      <c r="V166" s="41"/>
      <c r="W166" s="41"/>
      <c r="X166" s="41"/>
      <c r="Y166" s="41"/>
      <c r="Z166" s="41"/>
      <c r="AA166" s="34"/>
      <c r="AI166" s="32"/>
      <c r="AK166" s="41"/>
      <c r="AL166" s="41"/>
      <c r="AM166" s="41"/>
      <c r="AN166" s="41"/>
      <c r="AO166" s="41"/>
    </row>
    <row r="167" spans="4:41">
      <c r="D167" s="93"/>
      <c r="O167" s="42"/>
      <c r="P167" s="42"/>
      <c r="Q167" s="42"/>
      <c r="R167" s="42"/>
      <c r="S167" s="41"/>
      <c r="T167" s="41"/>
      <c r="U167" s="41"/>
      <c r="V167" s="41"/>
      <c r="W167" s="41"/>
      <c r="X167" s="41"/>
      <c r="Y167" s="41"/>
      <c r="Z167" s="41"/>
      <c r="AA167" s="34"/>
      <c r="AI167" s="32"/>
      <c r="AK167" s="41"/>
      <c r="AL167" s="41"/>
      <c r="AM167" s="41"/>
      <c r="AN167" s="41"/>
      <c r="AO167" s="41"/>
    </row>
    <row r="168" spans="4:41">
      <c r="D168" s="93"/>
      <c r="O168" s="42"/>
      <c r="P168" s="42"/>
      <c r="Q168" s="42"/>
      <c r="R168" s="42"/>
      <c r="S168" s="41"/>
      <c r="T168" s="41"/>
      <c r="U168" s="41"/>
      <c r="V168" s="41"/>
      <c r="W168" s="41"/>
      <c r="X168" s="41"/>
      <c r="Y168" s="41"/>
      <c r="Z168" s="41"/>
      <c r="AA168" s="34"/>
      <c r="AI168" s="32"/>
      <c r="AK168" s="41"/>
      <c r="AL168" s="41"/>
      <c r="AM168" s="41"/>
      <c r="AN168" s="41"/>
      <c r="AO168" s="41"/>
    </row>
    <row r="169" spans="4:41">
      <c r="D169" s="93"/>
      <c r="O169" s="42"/>
      <c r="P169" s="42"/>
      <c r="Q169" s="42"/>
      <c r="R169" s="42"/>
      <c r="S169" s="41"/>
      <c r="T169" s="41"/>
      <c r="U169" s="41"/>
      <c r="V169" s="41"/>
      <c r="W169" s="41"/>
      <c r="X169" s="41"/>
      <c r="Y169" s="41"/>
      <c r="Z169" s="41"/>
      <c r="AA169" s="34"/>
      <c r="AI169" s="32"/>
      <c r="AK169" s="41"/>
      <c r="AL169" s="41"/>
      <c r="AM169" s="41"/>
      <c r="AN169" s="41"/>
      <c r="AO169" s="41"/>
    </row>
    <row r="170" spans="4:41">
      <c r="D170" s="93"/>
      <c r="O170" s="42"/>
      <c r="P170" s="42"/>
      <c r="Q170" s="42"/>
      <c r="R170" s="42"/>
      <c r="S170" s="41"/>
      <c r="T170" s="41"/>
      <c r="U170" s="41"/>
      <c r="V170" s="41"/>
      <c r="W170" s="41"/>
      <c r="X170" s="41"/>
      <c r="Y170" s="41"/>
      <c r="Z170" s="41"/>
      <c r="AA170" s="34"/>
      <c r="AI170" s="32"/>
      <c r="AK170" s="41"/>
      <c r="AL170" s="41"/>
      <c r="AM170" s="41"/>
      <c r="AN170" s="41"/>
      <c r="AO170" s="41"/>
    </row>
    <row r="171" spans="4:41">
      <c r="D171" s="93"/>
      <c r="O171" s="42"/>
      <c r="P171" s="42"/>
      <c r="Q171" s="42"/>
      <c r="R171" s="42"/>
      <c r="S171" s="41"/>
      <c r="T171" s="41"/>
      <c r="U171" s="41"/>
      <c r="V171" s="41"/>
      <c r="W171" s="41"/>
      <c r="X171" s="41"/>
      <c r="Y171" s="41"/>
      <c r="Z171" s="41"/>
      <c r="AA171" s="34"/>
      <c r="AI171" s="32"/>
      <c r="AK171" s="41"/>
      <c r="AL171" s="41"/>
      <c r="AM171" s="41"/>
      <c r="AN171" s="41"/>
      <c r="AO171" s="41"/>
    </row>
    <row r="172" spans="4:41">
      <c r="D172" s="93"/>
      <c r="O172" s="42"/>
      <c r="P172" s="42"/>
      <c r="Q172" s="42"/>
      <c r="R172" s="42"/>
      <c r="S172" s="41"/>
      <c r="T172" s="41"/>
      <c r="U172" s="41"/>
      <c r="V172" s="41"/>
      <c r="W172" s="41"/>
      <c r="X172" s="41"/>
      <c r="Y172" s="41"/>
      <c r="Z172" s="41"/>
      <c r="AA172" s="34"/>
      <c r="AI172" s="32"/>
      <c r="AK172" s="41"/>
      <c r="AL172" s="41"/>
      <c r="AM172" s="41"/>
      <c r="AN172" s="41"/>
      <c r="AO172" s="41"/>
    </row>
    <row r="173" spans="4:41">
      <c r="D173" s="93"/>
      <c r="O173" s="42"/>
      <c r="P173" s="42"/>
      <c r="Q173" s="42"/>
      <c r="R173" s="42"/>
      <c r="S173" s="41"/>
      <c r="T173" s="41"/>
      <c r="U173" s="41"/>
      <c r="V173" s="41"/>
      <c r="W173" s="41"/>
      <c r="X173" s="41"/>
      <c r="Y173" s="41"/>
      <c r="Z173" s="41"/>
      <c r="AA173" s="34"/>
      <c r="AI173" s="32"/>
      <c r="AK173" s="41"/>
      <c r="AL173" s="41"/>
      <c r="AM173" s="41"/>
      <c r="AN173" s="41"/>
      <c r="AO173" s="41"/>
    </row>
    <row r="174" spans="4:41">
      <c r="D174" s="93"/>
      <c r="O174" s="42"/>
      <c r="P174" s="42"/>
      <c r="Q174" s="42"/>
      <c r="R174" s="42"/>
      <c r="S174" s="41"/>
      <c r="T174" s="41"/>
      <c r="U174" s="41"/>
      <c r="V174" s="41"/>
      <c r="W174" s="41"/>
      <c r="X174" s="41"/>
      <c r="Y174" s="41"/>
      <c r="Z174" s="41"/>
      <c r="AA174" s="34"/>
      <c r="AI174" s="32"/>
      <c r="AK174" s="41"/>
      <c r="AL174" s="41"/>
      <c r="AM174" s="41"/>
      <c r="AN174" s="41"/>
      <c r="AO174" s="41"/>
    </row>
    <row r="175" spans="4:41">
      <c r="D175" s="93"/>
      <c r="O175" s="42"/>
      <c r="P175" s="42"/>
      <c r="Q175" s="42"/>
      <c r="R175" s="42"/>
      <c r="S175" s="41"/>
      <c r="T175" s="41"/>
      <c r="U175" s="41"/>
      <c r="V175" s="41"/>
      <c r="W175" s="41"/>
      <c r="X175" s="41"/>
      <c r="Y175" s="41"/>
      <c r="Z175" s="41"/>
      <c r="AA175" s="34"/>
      <c r="AI175" s="32"/>
      <c r="AK175" s="41"/>
      <c r="AL175" s="41"/>
      <c r="AM175" s="41"/>
      <c r="AN175" s="41"/>
      <c r="AO175" s="41"/>
    </row>
    <row r="176" spans="4:41">
      <c r="D176" s="93"/>
      <c r="O176" s="42"/>
      <c r="P176" s="42"/>
      <c r="Q176" s="42"/>
      <c r="R176" s="42"/>
      <c r="S176" s="41"/>
      <c r="T176" s="41"/>
      <c r="U176" s="41"/>
      <c r="V176" s="41"/>
      <c r="W176" s="41"/>
      <c r="X176" s="41"/>
      <c r="Y176" s="41"/>
      <c r="Z176" s="41"/>
      <c r="AA176" s="34"/>
      <c r="AI176" s="32"/>
      <c r="AK176" s="41"/>
      <c r="AL176" s="41"/>
      <c r="AM176" s="41"/>
      <c r="AN176" s="41"/>
      <c r="AO176" s="41"/>
    </row>
    <row r="177" spans="4:41">
      <c r="D177" s="93"/>
      <c r="O177" s="42"/>
      <c r="P177" s="42"/>
      <c r="Q177" s="42"/>
      <c r="R177" s="42"/>
      <c r="S177" s="41"/>
      <c r="T177" s="41"/>
      <c r="U177" s="41"/>
      <c r="V177" s="41"/>
      <c r="W177" s="41"/>
      <c r="X177" s="41"/>
      <c r="Y177" s="41"/>
      <c r="Z177" s="41"/>
      <c r="AA177" s="34"/>
      <c r="AI177" s="32"/>
      <c r="AK177" s="41"/>
      <c r="AL177" s="41"/>
      <c r="AM177" s="41"/>
      <c r="AN177" s="41"/>
      <c r="AO177" s="41"/>
    </row>
    <row r="178" spans="4:41">
      <c r="D178" s="93"/>
      <c r="O178" s="42"/>
      <c r="P178" s="42"/>
      <c r="Q178" s="42"/>
      <c r="R178" s="42"/>
      <c r="S178" s="41"/>
      <c r="T178" s="41"/>
      <c r="U178" s="41"/>
      <c r="V178" s="41"/>
      <c r="W178" s="41"/>
      <c r="X178" s="41"/>
      <c r="Y178" s="41"/>
      <c r="Z178" s="41"/>
      <c r="AA178" s="34"/>
      <c r="AI178" s="32"/>
      <c r="AK178" s="41"/>
      <c r="AL178" s="41"/>
      <c r="AM178" s="41"/>
      <c r="AN178" s="41"/>
      <c r="AO178" s="41"/>
    </row>
    <row r="179" spans="4:41">
      <c r="D179" s="93"/>
      <c r="O179" s="42"/>
      <c r="P179" s="42"/>
      <c r="Q179" s="42"/>
      <c r="R179" s="42"/>
      <c r="S179" s="41"/>
      <c r="T179" s="41"/>
      <c r="U179" s="41"/>
      <c r="V179" s="41"/>
      <c r="W179" s="41"/>
      <c r="X179" s="41"/>
      <c r="Y179" s="41"/>
      <c r="Z179" s="41"/>
      <c r="AA179" s="34"/>
      <c r="AI179" s="32"/>
      <c r="AK179" s="41"/>
      <c r="AL179" s="41"/>
      <c r="AM179" s="41"/>
      <c r="AN179" s="41"/>
      <c r="AO179" s="41"/>
    </row>
    <row r="180" spans="4:41">
      <c r="D180" s="93"/>
      <c r="O180" s="42"/>
      <c r="P180" s="42"/>
      <c r="Q180" s="42"/>
      <c r="R180" s="42"/>
      <c r="S180" s="41"/>
      <c r="T180" s="41"/>
      <c r="U180" s="41"/>
      <c r="V180" s="41"/>
      <c r="W180" s="41"/>
      <c r="X180" s="41"/>
      <c r="Y180" s="41"/>
      <c r="Z180" s="41"/>
      <c r="AA180" s="34"/>
      <c r="AI180" s="32"/>
      <c r="AK180" s="41"/>
      <c r="AL180" s="41"/>
      <c r="AM180" s="41"/>
      <c r="AN180" s="41"/>
      <c r="AO180" s="41"/>
    </row>
    <row r="181" spans="4:41">
      <c r="D181" s="93"/>
      <c r="O181" s="42"/>
      <c r="P181" s="42"/>
      <c r="Q181" s="42"/>
      <c r="R181" s="42"/>
      <c r="S181" s="41"/>
      <c r="T181" s="41"/>
      <c r="U181" s="41"/>
      <c r="V181" s="41"/>
      <c r="W181" s="41"/>
      <c r="X181" s="41"/>
      <c r="Y181" s="41"/>
      <c r="Z181" s="41"/>
      <c r="AA181" s="34"/>
      <c r="AI181" s="32"/>
      <c r="AK181" s="41"/>
      <c r="AL181" s="41"/>
      <c r="AM181" s="41"/>
      <c r="AN181" s="41"/>
      <c r="AO181" s="41"/>
    </row>
    <row r="182" spans="4:41">
      <c r="D182" s="93"/>
      <c r="O182" s="42"/>
      <c r="P182" s="42"/>
      <c r="Q182" s="42"/>
      <c r="R182" s="42"/>
      <c r="S182" s="41"/>
      <c r="T182" s="41"/>
      <c r="U182" s="41"/>
      <c r="V182" s="41"/>
      <c r="W182" s="41"/>
      <c r="X182" s="41"/>
      <c r="Y182" s="41"/>
      <c r="Z182" s="41"/>
      <c r="AA182" s="34"/>
      <c r="AI182" s="32"/>
      <c r="AK182" s="41"/>
      <c r="AL182" s="41"/>
      <c r="AM182" s="41"/>
      <c r="AN182" s="41"/>
      <c r="AO182" s="41"/>
    </row>
    <row r="183" spans="4:41">
      <c r="D183" s="93"/>
      <c r="O183" s="42"/>
      <c r="P183" s="42"/>
      <c r="Q183" s="42"/>
      <c r="R183" s="42"/>
      <c r="S183" s="41"/>
      <c r="T183" s="41"/>
      <c r="U183" s="41"/>
      <c r="V183" s="41"/>
      <c r="W183" s="41"/>
      <c r="X183" s="41"/>
      <c r="Y183" s="41"/>
      <c r="Z183" s="41"/>
      <c r="AA183" s="34"/>
      <c r="AI183" s="32"/>
      <c r="AK183" s="41"/>
      <c r="AL183" s="41"/>
      <c r="AM183" s="41"/>
      <c r="AN183" s="41"/>
      <c r="AO183" s="41"/>
    </row>
    <row r="184" spans="4:41">
      <c r="D184" s="93"/>
      <c r="O184" s="42"/>
      <c r="P184" s="42"/>
      <c r="Q184" s="42"/>
      <c r="R184" s="42"/>
      <c r="S184" s="41"/>
      <c r="T184" s="41"/>
      <c r="U184" s="41"/>
      <c r="V184" s="41"/>
      <c r="W184" s="41"/>
      <c r="X184" s="41"/>
      <c r="Y184" s="41"/>
      <c r="Z184" s="41"/>
      <c r="AA184" s="34"/>
      <c r="AI184" s="32"/>
      <c r="AK184" s="41"/>
      <c r="AL184" s="41"/>
      <c r="AM184" s="41"/>
      <c r="AN184" s="41"/>
      <c r="AO184" s="41"/>
    </row>
    <row r="185" spans="4:41">
      <c r="D185" s="93"/>
      <c r="O185" s="42"/>
      <c r="P185" s="42"/>
      <c r="Q185" s="42"/>
      <c r="R185" s="42"/>
      <c r="S185" s="41"/>
      <c r="T185" s="41"/>
      <c r="U185" s="41"/>
      <c r="V185" s="41"/>
      <c r="W185" s="41"/>
      <c r="X185" s="41"/>
      <c r="Y185" s="41"/>
      <c r="Z185" s="41"/>
      <c r="AA185" s="34"/>
      <c r="AI185" s="32"/>
      <c r="AK185" s="41"/>
      <c r="AL185" s="41"/>
      <c r="AM185" s="41"/>
      <c r="AN185" s="41"/>
      <c r="AO185" s="41"/>
    </row>
    <row r="186" spans="4:41">
      <c r="D186" s="93"/>
      <c r="O186" s="42"/>
      <c r="P186" s="42"/>
      <c r="Q186" s="42"/>
      <c r="R186" s="42"/>
      <c r="S186" s="41"/>
      <c r="T186" s="41"/>
      <c r="U186" s="41"/>
      <c r="V186" s="41"/>
      <c r="W186" s="41"/>
      <c r="X186" s="41"/>
      <c r="Y186" s="41"/>
      <c r="Z186" s="41"/>
      <c r="AA186" s="34"/>
      <c r="AI186" s="32"/>
      <c r="AK186" s="41"/>
      <c r="AL186" s="41"/>
      <c r="AM186" s="41"/>
      <c r="AN186" s="41"/>
      <c r="AO186" s="41"/>
    </row>
    <row r="187" spans="4:41">
      <c r="D187" s="93"/>
      <c r="O187" s="42"/>
      <c r="P187" s="42"/>
      <c r="Q187" s="42"/>
      <c r="R187" s="42"/>
      <c r="S187" s="41"/>
      <c r="T187" s="41"/>
      <c r="U187" s="41"/>
      <c r="V187" s="41"/>
      <c r="W187" s="41"/>
      <c r="X187" s="41"/>
      <c r="Y187" s="41"/>
      <c r="Z187" s="41"/>
      <c r="AA187" s="34"/>
      <c r="AI187" s="32"/>
      <c r="AK187" s="41"/>
      <c r="AL187" s="41"/>
      <c r="AM187" s="41"/>
      <c r="AN187" s="41"/>
      <c r="AO187" s="41"/>
    </row>
    <row r="188" spans="4:41">
      <c r="D188" s="93"/>
      <c r="O188" s="42"/>
      <c r="P188" s="42"/>
      <c r="Q188" s="42"/>
      <c r="R188" s="42"/>
      <c r="S188" s="41"/>
      <c r="T188" s="41"/>
      <c r="U188" s="41"/>
      <c r="V188" s="41"/>
      <c r="W188" s="41"/>
      <c r="X188" s="41"/>
      <c r="Y188" s="41"/>
      <c r="Z188" s="41"/>
      <c r="AA188" s="34"/>
      <c r="AI188" s="32"/>
      <c r="AK188" s="41"/>
      <c r="AL188" s="41"/>
      <c r="AM188" s="41"/>
      <c r="AN188" s="41"/>
      <c r="AO188" s="41"/>
    </row>
    <row r="189" spans="4:41">
      <c r="D189" s="93"/>
      <c r="O189" s="42"/>
      <c r="P189" s="42"/>
      <c r="Q189" s="42"/>
      <c r="R189" s="42"/>
      <c r="S189" s="41"/>
      <c r="T189" s="41"/>
      <c r="U189" s="41"/>
      <c r="V189" s="41"/>
      <c r="W189" s="41"/>
      <c r="X189" s="41"/>
      <c r="Y189" s="41"/>
      <c r="Z189" s="41"/>
      <c r="AA189" s="34"/>
      <c r="AI189" s="32"/>
      <c r="AK189" s="41"/>
      <c r="AL189" s="41"/>
      <c r="AM189" s="41"/>
      <c r="AN189" s="41"/>
      <c r="AO189" s="41"/>
    </row>
    <row r="190" spans="4:41">
      <c r="D190" s="93"/>
      <c r="O190" s="42"/>
      <c r="P190" s="42"/>
      <c r="Q190" s="42"/>
      <c r="R190" s="42"/>
      <c r="S190" s="41"/>
      <c r="T190" s="41"/>
      <c r="U190" s="41"/>
      <c r="V190" s="41"/>
      <c r="W190" s="41"/>
      <c r="X190" s="41"/>
      <c r="Y190" s="41"/>
      <c r="Z190" s="41"/>
      <c r="AA190" s="34"/>
      <c r="AI190" s="32"/>
      <c r="AK190" s="41"/>
      <c r="AL190" s="41"/>
      <c r="AM190" s="41"/>
      <c r="AN190" s="41"/>
      <c r="AO190" s="41"/>
    </row>
    <row r="191" spans="4:41">
      <c r="D191" s="93"/>
      <c r="O191" s="42"/>
      <c r="P191" s="42"/>
      <c r="Q191" s="42"/>
      <c r="R191" s="42"/>
      <c r="S191" s="41"/>
      <c r="T191" s="41"/>
      <c r="U191" s="41"/>
      <c r="V191" s="41"/>
      <c r="W191" s="41"/>
      <c r="X191" s="41"/>
      <c r="Y191" s="41"/>
      <c r="Z191" s="41"/>
      <c r="AA191" s="34"/>
      <c r="AI191" s="32"/>
      <c r="AK191" s="41"/>
      <c r="AL191" s="41"/>
      <c r="AM191" s="41"/>
      <c r="AN191" s="41"/>
      <c r="AO191" s="41"/>
    </row>
    <row r="192" spans="4:41">
      <c r="D192" s="93"/>
      <c r="O192" s="42"/>
      <c r="P192" s="42"/>
      <c r="Q192" s="42"/>
      <c r="R192" s="42"/>
      <c r="S192" s="41"/>
      <c r="T192" s="41"/>
      <c r="U192" s="41"/>
      <c r="V192" s="41"/>
      <c r="W192" s="41"/>
      <c r="X192" s="41"/>
      <c r="Y192" s="41"/>
      <c r="Z192" s="41"/>
      <c r="AA192" s="34"/>
      <c r="AI192" s="32"/>
      <c r="AK192" s="41"/>
      <c r="AL192" s="41"/>
      <c r="AM192" s="41"/>
      <c r="AN192" s="41"/>
      <c r="AO192" s="41"/>
    </row>
    <row r="193" spans="4:41">
      <c r="D193" s="93"/>
      <c r="O193" s="42"/>
      <c r="P193" s="42"/>
      <c r="Q193" s="42"/>
      <c r="R193" s="42"/>
      <c r="S193" s="41"/>
      <c r="T193" s="41"/>
      <c r="U193" s="41"/>
      <c r="V193" s="41"/>
      <c r="W193" s="41"/>
      <c r="X193" s="41"/>
      <c r="Y193" s="41"/>
      <c r="Z193" s="41"/>
      <c r="AA193" s="34"/>
      <c r="AI193" s="32"/>
      <c r="AK193" s="41"/>
      <c r="AL193" s="41"/>
      <c r="AM193" s="41"/>
      <c r="AN193" s="41"/>
      <c r="AO193" s="41"/>
    </row>
    <row r="194" spans="4:41">
      <c r="D194" s="93"/>
      <c r="O194" s="42"/>
      <c r="P194" s="42"/>
      <c r="Q194" s="42"/>
      <c r="R194" s="42"/>
      <c r="S194" s="41"/>
      <c r="T194" s="41"/>
      <c r="U194" s="41"/>
      <c r="V194" s="41"/>
      <c r="W194" s="41"/>
      <c r="X194" s="41"/>
      <c r="Y194" s="41"/>
      <c r="Z194" s="41"/>
      <c r="AA194" s="34"/>
      <c r="AI194" s="32"/>
      <c r="AK194" s="41"/>
      <c r="AL194" s="41"/>
      <c r="AM194" s="41"/>
      <c r="AN194" s="41"/>
      <c r="AO194" s="41"/>
    </row>
    <row r="195" spans="4:41">
      <c r="D195" s="93"/>
      <c r="O195" s="42"/>
      <c r="P195" s="42"/>
      <c r="Q195" s="42"/>
      <c r="R195" s="42"/>
      <c r="S195" s="41"/>
      <c r="T195" s="41"/>
      <c r="U195" s="41"/>
      <c r="V195" s="41"/>
      <c r="W195" s="41"/>
      <c r="X195" s="41"/>
      <c r="Y195" s="41"/>
      <c r="Z195" s="41"/>
      <c r="AA195" s="34"/>
      <c r="AI195" s="32"/>
      <c r="AK195" s="41"/>
      <c r="AL195" s="41"/>
      <c r="AM195" s="41"/>
      <c r="AN195" s="41"/>
      <c r="AO195" s="41"/>
    </row>
    <row r="196" spans="4:41">
      <c r="D196" s="93"/>
      <c r="O196" s="42"/>
      <c r="P196" s="42"/>
      <c r="Q196" s="42"/>
      <c r="R196" s="42"/>
      <c r="S196" s="41"/>
      <c r="T196" s="41"/>
      <c r="U196" s="41"/>
      <c r="V196" s="41"/>
      <c r="W196" s="41"/>
      <c r="X196" s="41"/>
      <c r="Y196" s="41"/>
      <c r="Z196" s="41"/>
      <c r="AA196" s="34"/>
      <c r="AI196" s="32"/>
      <c r="AK196" s="41"/>
      <c r="AL196" s="41"/>
      <c r="AM196" s="41"/>
      <c r="AN196" s="41"/>
      <c r="AO196" s="41"/>
    </row>
    <row r="197" spans="4:41">
      <c r="D197" s="93"/>
      <c r="O197" s="42"/>
      <c r="P197" s="42"/>
      <c r="Q197" s="42"/>
      <c r="R197" s="42"/>
      <c r="S197" s="41"/>
      <c r="T197" s="41"/>
      <c r="U197" s="41"/>
      <c r="V197" s="41"/>
      <c r="W197" s="41"/>
      <c r="X197" s="41"/>
      <c r="Y197" s="41"/>
      <c r="Z197" s="41"/>
      <c r="AA197" s="34"/>
      <c r="AI197" s="32"/>
      <c r="AK197" s="41"/>
      <c r="AL197" s="41"/>
      <c r="AM197" s="41"/>
      <c r="AN197" s="41"/>
      <c r="AO197" s="41"/>
    </row>
    <row r="198" spans="4:41">
      <c r="D198" s="93"/>
      <c r="O198" s="42"/>
      <c r="P198" s="42"/>
      <c r="Q198" s="42"/>
      <c r="R198" s="42"/>
      <c r="S198" s="41"/>
      <c r="T198" s="41"/>
      <c r="U198" s="41"/>
      <c r="V198" s="41"/>
      <c r="W198" s="41"/>
      <c r="X198" s="41"/>
      <c r="Y198" s="41"/>
      <c r="Z198" s="41"/>
      <c r="AA198" s="34"/>
      <c r="AI198" s="32"/>
      <c r="AK198" s="41"/>
      <c r="AL198" s="41"/>
      <c r="AM198" s="41"/>
      <c r="AN198" s="41"/>
      <c r="AO198" s="41"/>
    </row>
    <row r="199" spans="4:41">
      <c r="D199" s="93"/>
      <c r="O199" s="42"/>
      <c r="P199" s="42"/>
      <c r="Q199" s="42"/>
      <c r="R199" s="42"/>
      <c r="S199" s="41"/>
      <c r="T199" s="41"/>
      <c r="U199" s="41"/>
      <c r="V199" s="41"/>
      <c r="W199" s="41"/>
      <c r="X199" s="41"/>
      <c r="Y199" s="41"/>
      <c r="Z199" s="41"/>
      <c r="AA199" s="34"/>
      <c r="AI199" s="32"/>
      <c r="AK199" s="41"/>
      <c r="AL199" s="41"/>
      <c r="AM199" s="41"/>
      <c r="AN199" s="41"/>
      <c r="AO199" s="41"/>
    </row>
    <row r="200" spans="4:41">
      <c r="D200" s="93"/>
      <c r="O200" s="42"/>
      <c r="P200" s="42"/>
      <c r="Q200" s="42"/>
      <c r="R200" s="42"/>
      <c r="S200" s="41"/>
      <c r="T200" s="41"/>
      <c r="U200" s="41"/>
      <c r="V200" s="41"/>
      <c r="W200" s="41"/>
      <c r="X200" s="41"/>
      <c r="Y200" s="41"/>
      <c r="Z200" s="41"/>
      <c r="AA200" s="34"/>
      <c r="AI200" s="32"/>
      <c r="AK200" s="41"/>
      <c r="AL200" s="41"/>
      <c r="AM200" s="41"/>
      <c r="AN200" s="41"/>
      <c r="AO200" s="41"/>
    </row>
    <row r="201" spans="4:41">
      <c r="D201" s="93"/>
      <c r="O201" s="42"/>
      <c r="P201" s="42"/>
      <c r="Q201" s="42"/>
      <c r="R201" s="42"/>
      <c r="S201" s="41"/>
      <c r="T201" s="41"/>
      <c r="U201" s="41"/>
      <c r="V201" s="41"/>
      <c r="W201" s="41"/>
      <c r="X201" s="41"/>
      <c r="Y201" s="41"/>
      <c r="Z201" s="41"/>
      <c r="AA201" s="34"/>
      <c r="AI201" s="32"/>
      <c r="AK201" s="41"/>
      <c r="AL201" s="41"/>
      <c r="AM201" s="41"/>
      <c r="AN201" s="41"/>
      <c r="AO201" s="41"/>
    </row>
    <row r="202" spans="4:41">
      <c r="D202" s="93"/>
      <c r="O202" s="42"/>
      <c r="P202" s="42"/>
      <c r="Q202" s="42"/>
      <c r="R202" s="42"/>
      <c r="S202" s="41"/>
      <c r="T202" s="41"/>
      <c r="U202" s="41"/>
      <c r="V202" s="41"/>
      <c r="W202" s="41"/>
      <c r="X202" s="41"/>
      <c r="Y202" s="41"/>
      <c r="Z202" s="41"/>
      <c r="AA202" s="34"/>
      <c r="AI202" s="32"/>
      <c r="AK202" s="41"/>
      <c r="AL202" s="41"/>
      <c r="AM202" s="41"/>
      <c r="AN202" s="41"/>
      <c r="AO202" s="41"/>
    </row>
    <row r="203" spans="4:41">
      <c r="D203" s="93"/>
      <c r="O203" s="42"/>
      <c r="P203" s="42"/>
      <c r="Q203" s="42"/>
      <c r="R203" s="42"/>
      <c r="S203" s="41"/>
      <c r="T203" s="41"/>
      <c r="U203" s="41"/>
      <c r="V203" s="41"/>
      <c r="W203" s="41"/>
      <c r="X203" s="41"/>
      <c r="Y203" s="41"/>
      <c r="Z203" s="41"/>
      <c r="AA203" s="34"/>
      <c r="AI203" s="32"/>
      <c r="AK203" s="41"/>
      <c r="AL203" s="41"/>
      <c r="AM203" s="41"/>
      <c r="AN203" s="41"/>
      <c r="AO203" s="41"/>
    </row>
    <row r="204" spans="4:41">
      <c r="D204" s="93"/>
      <c r="O204" s="42"/>
      <c r="P204" s="42"/>
      <c r="Q204" s="42"/>
      <c r="R204" s="42"/>
      <c r="S204" s="41"/>
      <c r="T204" s="41"/>
      <c r="U204" s="41"/>
      <c r="V204" s="41"/>
      <c r="W204" s="41"/>
      <c r="X204" s="41"/>
      <c r="Y204" s="41"/>
      <c r="Z204" s="41"/>
      <c r="AA204" s="34"/>
      <c r="AI204" s="32"/>
      <c r="AK204" s="41"/>
      <c r="AL204" s="41"/>
      <c r="AM204" s="41"/>
      <c r="AN204" s="41"/>
      <c r="AO204" s="41"/>
    </row>
    <row r="205" spans="4:41">
      <c r="D205" s="93"/>
      <c r="O205" s="42"/>
      <c r="P205" s="42"/>
      <c r="Q205" s="42"/>
      <c r="R205" s="42"/>
      <c r="S205" s="41"/>
      <c r="T205" s="41"/>
      <c r="U205" s="41"/>
      <c r="V205" s="41"/>
      <c r="W205" s="41"/>
      <c r="X205" s="41"/>
      <c r="Y205" s="41"/>
      <c r="Z205" s="41"/>
      <c r="AA205" s="34"/>
      <c r="AI205" s="32"/>
      <c r="AK205" s="41"/>
      <c r="AL205" s="41"/>
      <c r="AM205" s="41"/>
      <c r="AN205" s="41"/>
      <c r="AO205" s="41"/>
    </row>
    <row r="206" spans="4:41">
      <c r="D206" s="93"/>
      <c r="O206" s="42"/>
      <c r="P206" s="42"/>
      <c r="Q206" s="42"/>
      <c r="R206" s="42"/>
      <c r="S206" s="41"/>
      <c r="T206" s="41"/>
      <c r="U206" s="41"/>
      <c r="V206" s="41"/>
      <c r="W206" s="41"/>
      <c r="X206" s="41"/>
      <c r="Y206" s="41"/>
      <c r="Z206" s="41"/>
      <c r="AA206" s="34"/>
      <c r="AI206" s="32"/>
      <c r="AK206" s="41"/>
      <c r="AL206" s="41"/>
      <c r="AM206" s="41"/>
      <c r="AN206" s="41"/>
      <c r="AO206" s="41"/>
    </row>
    <row r="207" spans="4:41">
      <c r="D207" s="93"/>
      <c r="O207" s="42"/>
      <c r="P207" s="42"/>
      <c r="Q207" s="42"/>
      <c r="R207" s="42"/>
      <c r="S207" s="41"/>
      <c r="T207" s="41"/>
      <c r="U207" s="41"/>
      <c r="V207" s="41"/>
      <c r="W207" s="41"/>
      <c r="X207" s="41"/>
      <c r="Y207" s="41"/>
      <c r="Z207" s="41"/>
      <c r="AA207" s="34"/>
      <c r="AI207" s="32"/>
      <c r="AK207" s="41"/>
      <c r="AL207" s="41"/>
      <c r="AM207" s="41"/>
      <c r="AN207" s="41"/>
      <c r="AO207" s="41"/>
    </row>
    <row r="208" spans="4:41">
      <c r="D208" s="93"/>
      <c r="O208" s="42"/>
      <c r="P208" s="42"/>
      <c r="Q208" s="42"/>
      <c r="R208" s="42"/>
      <c r="S208" s="41"/>
      <c r="T208" s="41"/>
      <c r="U208" s="41"/>
      <c r="V208" s="41"/>
      <c r="W208" s="41"/>
      <c r="X208" s="41"/>
      <c r="Y208" s="41"/>
      <c r="Z208" s="41"/>
      <c r="AA208" s="34"/>
      <c r="AI208" s="32"/>
      <c r="AK208" s="41"/>
      <c r="AL208" s="41"/>
      <c r="AM208" s="41"/>
      <c r="AN208" s="41"/>
      <c r="AO208" s="41"/>
    </row>
    <row r="209" spans="4:41">
      <c r="D209" s="93"/>
      <c r="O209" s="42"/>
      <c r="P209" s="42"/>
      <c r="Q209" s="42"/>
      <c r="R209" s="42"/>
      <c r="S209" s="41"/>
      <c r="T209" s="41"/>
      <c r="U209" s="41"/>
      <c r="V209" s="41"/>
      <c r="W209" s="41"/>
      <c r="X209" s="41"/>
      <c r="Y209" s="41"/>
      <c r="Z209" s="41"/>
      <c r="AA209" s="34"/>
      <c r="AI209" s="32"/>
      <c r="AK209" s="41"/>
      <c r="AL209" s="41"/>
      <c r="AM209" s="41"/>
      <c r="AN209" s="41"/>
      <c r="AO209" s="41"/>
    </row>
    <row r="210" spans="4:41">
      <c r="D210" s="93"/>
      <c r="O210" s="42"/>
      <c r="P210" s="42"/>
      <c r="Q210" s="42"/>
      <c r="R210" s="42"/>
      <c r="S210" s="41"/>
      <c r="T210" s="41"/>
      <c r="U210" s="41"/>
      <c r="V210" s="41"/>
      <c r="W210" s="41"/>
      <c r="X210" s="41"/>
      <c r="Y210" s="41"/>
      <c r="Z210" s="41"/>
      <c r="AA210" s="34"/>
      <c r="AI210" s="32"/>
      <c r="AK210" s="41"/>
      <c r="AL210" s="41"/>
      <c r="AM210" s="41"/>
      <c r="AN210" s="41"/>
      <c r="AO210" s="41"/>
    </row>
    <row r="211" spans="4:41">
      <c r="D211" s="93"/>
      <c r="O211" s="42"/>
      <c r="P211" s="42"/>
      <c r="Q211" s="42"/>
      <c r="R211" s="42"/>
      <c r="S211" s="41"/>
      <c r="T211" s="41"/>
      <c r="U211" s="41"/>
      <c r="V211" s="41"/>
      <c r="W211" s="41"/>
      <c r="X211" s="41"/>
      <c r="Y211" s="41"/>
      <c r="Z211" s="41"/>
      <c r="AA211" s="34"/>
      <c r="AI211" s="32"/>
      <c r="AK211" s="41"/>
      <c r="AL211" s="41"/>
      <c r="AM211" s="41"/>
      <c r="AN211" s="41"/>
      <c r="AO211" s="41"/>
    </row>
    <row r="212" spans="4:41">
      <c r="D212" s="93"/>
      <c r="O212" s="42"/>
      <c r="P212" s="42"/>
      <c r="Q212" s="42"/>
      <c r="R212" s="42"/>
      <c r="S212" s="41"/>
      <c r="T212" s="41"/>
      <c r="U212" s="41"/>
      <c r="V212" s="41"/>
      <c r="W212" s="41"/>
      <c r="X212" s="41"/>
      <c r="Y212" s="41"/>
      <c r="Z212" s="41"/>
      <c r="AA212" s="34"/>
      <c r="AI212" s="32"/>
      <c r="AK212" s="41"/>
      <c r="AL212" s="41"/>
      <c r="AM212" s="41"/>
      <c r="AN212" s="41"/>
      <c r="AO212" s="41"/>
    </row>
    <row r="213" spans="4:41">
      <c r="D213" s="93"/>
      <c r="O213" s="42"/>
      <c r="P213" s="42"/>
      <c r="Q213" s="42"/>
      <c r="R213" s="42"/>
      <c r="S213" s="41"/>
      <c r="T213" s="41"/>
      <c r="U213" s="41"/>
      <c r="V213" s="41"/>
      <c r="W213" s="41"/>
      <c r="X213" s="41"/>
      <c r="Y213" s="41"/>
      <c r="Z213" s="41"/>
      <c r="AA213" s="34"/>
      <c r="AI213" s="32"/>
      <c r="AK213" s="41"/>
      <c r="AL213" s="41"/>
      <c r="AM213" s="41"/>
      <c r="AN213" s="41"/>
      <c r="AO213" s="41"/>
    </row>
    <row r="214" spans="4:41">
      <c r="D214" s="93"/>
      <c r="O214" s="42"/>
      <c r="P214" s="42"/>
      <c r="Q214" s="42"/>
      <c r="R214" s="42"/>
      <c r="S214" s="41"/>
      <c r="T214" s="41"/>
      <c r="U214" s="41"/>
      <c r="V214" s="41"/>
      <c r="W214" s="41"/>
      <c r="X214" s="41"/>
      <c r="Y214" s="41"/>
      <c r="Z214" s="41"/>
      <c r="AA214" s="34"/>
      <c r="AI214" s="32"/>
      <c r="AK214" s="41"/>
      <c r="AL214" s="41"/>
      <c r="AM214" s="41"/>
      <c r="AN214" s="41"/>
      <c r="AO214" s="41"/>
    </row>
    <row r="215" spans="4:41">
      <c r="D215" s="93"/>
      <c r="O215" s="42"/>
      <c r="P215" s="42"/>
      <c r="Q215" s="42"/>
      <c r="R215" s="42"/>
      <c r="S215" s="41"/>
      <c r="T215" s="41"/>
      <c r="U215" s="41"/>
      <c r="V215" s="41"/>
      <c r="W215" s="41"/>
      <c r="X215" s="41"/>
      <c r="Y215" s="41"/>
      <c r="Z215" s="41"/>
      <c r="AA215" s="34"/>
      <c r="AI215" s="32"/>
      <c r="AK215" s="41"/>
      <c r="AL215" s="41"/>
      <c r="AM215" s="41"/>
      <c r="AN215" s="41"/>
      <c r="AO215" s="41"/>
    </row>
    <row r="216" spans="4:41">
      <c r="D216" s="93"/>
      <c r="O216" s="42"/>
      <c r="P216" s="42"/>
      <c r="Q216" s="42"/>
      <c r="R216" s="42"/>
      <c r="S216" s="41"/>
      <c r="T216" s="41"/>
      <c r="U216" s="41"/>
      <c r="V216" s="41"/>
      <c r="W216" s="41"/>
      <c r="X216" s="41"/>
      <c r="Y216" s="41"/>
      <c r="Z216" s="41"/>
      <c r="AA216" s="34"/>
      <c r="AI216" s="32"/>
      <c r="AK216" s="41"/>
      <c r="AL216" s="41"/>
      <c r="AM216" s="41"/>
      <c r="AN216" s="41"/>
      <c r="AO216" s="41"/>
    </row>
    <row r="217" spans="4:41">
      <c r="D217" s="93"/>
      <c r="O217" s="42"/>
      <c r="P217" s="42"/>
      <c r="Q217" s="42"/>
      <c r="R217" s="42"/>
      <c r="S217" s="41"/>
      <c r="T217" s="41"/>
      <c r="U217" s="41"/>
      <c r="V217" s="41"/>
      <c r="W217" s="41"/>
      <c r="X217" s="41"/>
      <c r="Y217" s="41"/>
      <c r="Z217" s="41"/>
      <c r="AA217" s="34"/>
      <c r="AI217" s="32"/>
      <c r="AK217" s="41"/>
      <c r="AL217" s="41"/>
      <c r="AM217" s="41"/>
      <c r="AN217" s="41"/>
      <c r="AO217" s="41"/>
    </row>
    <row r="218" spans="4:41">
      <c r="D218" s="93"/>
      <c r="O218" s="42"/>
      <c r="P218" s="42"/>
      <c r="Q218" s="42"/>
      <c r="R218" s="42"/>
      <c r="S218" s="41"/>
      <c r="T218" s="41"/>
      <c r="U218" s="41"/>
      <c r="V218" s="41"/>
      <c r="W218" s="41"/>
      <c r="X218" s="41"/>
      <c r="Y218" s="41"/>
      <c r="Z218" s="41"/>
      <c r="AA218" s="34"/>
      <c r="AI218" s="32"/>
      <c r="AK218" s="41"/>
      <c r="AL218" s="41"/>
      <c r="AM218" s="41"/>
      <c r="AN218" s="41"/>
      <c r="AO218" s="41"/>
    </row>
    <row r="219" spans="4:41">
      <c r="D219" s="93"/>
      <c r="O219" s="42"/>
      <c r="P219" s="42"/>
      <c r="Q219" s="42"/>
      <c r="R219" s="42"/>
      <c r="S219" s="41"/>
      <c r="T219" s="41"/>
      <c r="U219" s="41"/>
      <c r="V219" s="41"/>
      <c r="W219" s="41"/>
      <c r="X219" s="41"/>
      <c r="Y219" s="41"/>
      <c r="Z219" s="41"/>
      <c r="AA219" s="34"/>
      <c r="AI219" s="32"/>
      <c r="AK219" s="41"/>
      <c r="AL219" s="41"/>
      <c r="AM219" s="41"/>
      <c r="AN219" s="41"/>
      <c r="AO219" s="41"/>
    </row>
    <row r="220" spans="4:41">
      <c r="D220" s="93"/>
      <c r="O220" s="42"/>
      <c r="P220" s="42"/>
      <c r="Q220" s="42"/>
      <c r="R220" s="42"/>
      <c r="S220" s="41"/>
      <c r="T220" s="41"/>
      <c r="U220" s="41"/>
      <c r="V220" s="41"/>
      <c r="W220" s="41"/>
      <c r="X220" s="41"/>
      <c r="Y220" s="41"/>
      <c r="Z220" s="41"/>
      <c r="AA220" s="34"/>
      <c r="AI220" s="32"/>
      <c r="AK220" s="41"/>
      <c r="AL220" s="41"/>
      <c r="AM220" s="41"/>
      <c r="AN220" s="41"/>
      <c r="AO220" s="41"/>
    </row>
    <row r="221" spans="4:41">
      <c r="D221" s="93"/>
      <c r="O221" s="42"/>
      <c r="P221" s="42"/>
      <c r="Q221" s="42"/>
      <c r="R221" s="42"/>
      <c r="S221" s="41"/>
      <c r="T221" s="41"/>
      <c r="U221" s="41"/>
      <c r="V221" s="41"/>
      <c r="W221" s="41"/>
      <c r="X221" s="41"/>
      <c r="Y221" s="41"/>
      <c r="Z221" s="41"/>
      <c r="AA221" s="34"/>
      <c r="AI221" s="32"/>
      <c r="AK221" s="41"/>
      <c r="AL221" s="41"/>
      <c r="AM221" s="41"/>
      <c r="AN221" s="41"/>
      <c r="AO221" s="41"/>
    </row>
    <row r="222" spans="4:41">
      <c r="D222" s="93"/>
      <c r="O222" s="42"/>
      <c r="P222" s="42"/>
      <c r="Q222" s="42"/>
      <c r="R222" s="42"/>
      <c r="S222" s="41"/>
      <c r="T222" s="41"/>
      <c r="U222" s="41"/>
      <c r="V222" s="41"/>
      <c r="W222" s="41"/>
      <c r="X222" s="41"/>
      <c r="Y222" s="41"/>
      <c r="Z222" s="41"/>
      <c r="AA222" s="34"/>
      <c r="AI222" s="32"/>
      <c r="AK222" s="41"/>
      <c r="AL222" s="41"/>
      <c r="AM222" s="41"/>
      <c r="AN222" s="41"/>
      <c r="AO222" s="41"/>
    </row>
    <row r="223" spans="4:41">
      <c r="D223" s="93"/>
      <c r="O223" s="42"/>
      <c r="P223" s="42"/>
      <c r="Q223" s="42"/>
      <c r="R223" s="42"/>
      <c r="S223" s="41"/>
      <c r="T223" s="41"/>
      <c r="U223" s="41"/>
      <c r="V223" s="41"/>
      <c r="W223" s="41"/>
      <c r="X223" s="41"/>
      <c r="Y223" s="41"/>
      <c r="Z223" s="41"/>
      <c r="AA223" s="34"/>
      <c r="AI223" s="32"/>
      <c r="AK223" s="41"/>
      <c r="AL223" s="41"/>
      <c r="AM223" s="41"/>
      <c r="AN223" s="41"/>
      <c r="AO223" s="41"/>
    </row>
    <row r="224" spans="4:41">
      <c r="D224" s="93"/>
      <c r="O224" s="42"/>
      <c r="P224" s="42"/>
      <c r="Q224" s="42"/>
      <c r="R224" s="42"/>
      <c r="S224" s="41"/>
      <c r="T224" s="41"/>
      <c r="U224" s="41"/>
      <c r="V224" s="41"/>
      <c r="W224" s="41"/>
      <c r="X224" s="41"/>
      <c r="Y224" s="41"/>
      <c r="Z224" s="41"/>
      <c r="AA224" s="34"/>
      <c r="AI224" s="32"/>
      <c r="AK224" s="41"/>
      <c r="AL224" s="41"/>
      <c r="AM224" s="41"/>
      <c r="AN224" s="41"/>
      <c r="AO224" s="41"/>
    </row>
    <row r="225" spans="4:41">
      <c r="D225" s="93"/>
      <c r="O225" s="42"/>
      <c r="P225" s="42"/>
      <c r="Q225" s="42"/>
      <c r="R225" s="42"/>
      <c r="S225" s="41"/>
      <c r="T225" s="41"/>
      <c r="U225" s="41"/>
      <c r="V225" s="41"/>
      <c r="W225" s="41"/>
      <c r="X225" s="41"/>
      <c r="Y225" s="41"/>
      <c r="Z225" s="41"/>
      <c r="AA225" s="34"/>
      <c r="AI225" s="32"/>
      <c r="AK225" s="41"/>
      <c r="AL225" s="41"/>
      <c r="AM225" s="41"/>
      <c r="AN225" s="41"/>
      <c r="AO225" s="41"/>
    </row>
    <row r="226" spans="4:41">
      <c r="D226" s="93"/>
      <c r="O226" s="42"/>
      <c r="P226" s="42"/>
      <c r="Q226" s="42"/>
      <c r="R226" s="42"/>
      <c r="S226" s="41"/>
      <c r="T226" s="41"/>
      <c r="U226" s="41"/>
      <c r="V226" s="41"/>
      <c r="W226" s="41"/>
      <c r="X226" s="41"/>
      <c r="Y226" s="41"/>
      <c r="Z226" s="41"/>
      <c r="AA226" s="34"/>
      <c r="AI226" s="32"/>
      <c r="AK226" s="41"/>
      <c r="AL226" s="41"/>
      <c r="AM226" s="41"/>
      <c r="AN226" s="41"/>
      <c r="AO226" s="41"/>
    </row>
    <row r="227" spans="4:41">
      <c r="D227" s="93"/>
      <c r="O227" s="42"/>
      <c r="P227" s="42"/>
      <c r="Q227" s="42"/>
      <c r="R227" s="42"/>
      <c r="S227" s="41"/>
      <c r="T227" s="41"/>
      <c r="U227" s="41"/>
      <c r="V227" s="41"/>
      <c r="W227" s="41"/>
      <c r="X227" s="41"/>
      <c r="Y227" s="41"/>
      <c r="Z227" s="41"/>
      <c r="AA227" s="34"/>
      <c r="AI227" s="32"/>
      <c r="AK227" s="41"/>
      <c r="AL227" s="41"/>
      <c r="AM227" s="41"/>
      <c r="AN227" s="41"/>
      <c r="AO227" s="41"/>
    </row>
    <row r="228" spans="4:41">
      <c r="D228" s="93"/>
      <c r="O228" s="42"/>
      <c r="P228" s="42"/>
      <c r="Q228" s="42"/>
      <c r="R228" s="42"/>
      <c r="S228" s="41"/>
      <c r="T228" s="41"/>
      <c r="U228" s="41"/>
      <c r="V228" s="41"/>
      <c r="W228" s="41"/>
      <c r="X228" s="41"/>
      <c r="Y228" s="41"/>
      <c r="Z228" s="41"/>
      <c r="AA228" s="34"/>
      <c r="AI228" s="32"/>
      <c r="AK228" s="41"/>
      <c r="AL228" s="41"/>
      <c r="AM228" s="41"/>
      <c r="AN228" s="41"/>
      <c r="AO228" s="41"/>
    </row>
    <row r="229" spans="4:41">
      <c r="D229" s="93"/>
      <c r="O229" s="42"/>
      <c r="P229" s="42"/>
      <c r="Q229" s="42"/>
      <c r="R229" s="42"/>
      <c r="S229" s="41"/>
      <c r="T229" s="41"/>
      <c r="U229" s="41"/>
      <c r="V229" s="41"/>
      <c r="W229" s="41"/>
      <c r="X229" s="41"/>
      <c r="Y229" s="41"/>
      <c r="Z229" s="41"/>
      <c r="AA229" s="34"/>
      <c r="AI229" s="32"/>
      <c r="AK229" s="41"/>
      <c r="AL229" s="41"/>
      <c r="AM229" s="41"/>
      <c r="AN229" s="41"/>
      <c r="AO229" s="41"/>
    </row>
    <row r="230" spans="4:41">
      <c r="D230" s="93"/>
      <c r="O230" s="42"/>
      <c r="P230" s="42"/>
      <c r="Q230" s="42"/>
      <c r="R230" s="42"/>
      <c r="S230" s="41"/>
      <c r="T230" s="41"/>
      <c r="U230" s="41"/>
      <c r="V230" s="41"/>
      <c r="W230" s="41"/>
      <c r="X230" s="41"/>
      <c r="Y230" s="41"/>
      <c r="Z230" s="41"/>
      <c r="AA230" s="34"/>
      <c r="AI230" s="32"/>
      <c r="AK230" s="41"/>
      <c r="AL230" s="41"/>
      <c r="AM230" s="41"/>
      <c r="AN230" s="41"/>
      <c r="AO230" s="41"/>
    </row>
    <row r="231" spans="4:41">
      <c r="D231" s="93"/>
      <c r="O231" s="42"/>
      <c r="P231" s="42"/>
      <c r="Q231" s="42"/>
      <c r="R231" s="42"/>
      <c r="S231" s="41"/>
      <c r="T231" s="41"/>
      <c r="U231" s="41"/>
      <c r="V231" s="41"/>
      <c r="W231" s="41"/>
      <c r="X231" s="41"/>
      <c r="Y231" s="41"/>
      <c r="Z231" s="41"/>
      <c r="AA231" s="34"/>
      <c r="AI231" s="32"/>
      <c r="AK231" s="41"/>
      <c r="AL231" s="41"/>
      <c r="AM231" s="41"/>
      <c r="AN231" s="41"/>
      <c r="AO231" s="41"/>
    </row>
    <row r="232" spans="4:41">
      <c r="D232" s="93"/>
      <c r="O232" s="42"/>
      <c r="P232" s="42"/>
      <c r="Q232" s="42"/>
      <c r="R232" s="42"/>
      <c r="S232" s="41"/>
      <c r="T232" s="41"/>
      <c r="U232" s="41"/>
      <c r="V232" s="41"/>
      <c r="W232" s="41"/>
      <c r="X232" s="41"/>
      <c r="Y232" s="41"/>
      <c r="Z232" s="41"/>
      <c r="AA232" s="34"/>
      <c r="AI232" s="32"/>
      <c r="AK232" s="41"/>
      <c r="AL232" s="41"/>
      <c r="AM232" s="41"/>
      <c r="AN232" s="41"/>
      <c r="AO232" s="41"/>
    </row>
    <row r="233" spans="4:41">
      <c r="D233" s="93"/>
      <c r="O233" s="42"/>
      <c r="P233" s="42"/>
      <c r="Q233" s="42"/>
      <c r="R233" s="42"/>
      <c r="S233" s="41"/>
      <c r="T233" s="41"/>
      <c r="U233" s="41"/>
      <c r="V233" s="41"/>
      <c r="W233" s="41"/>
      <c r="X233" s="41"/>
      <c r="Y233" s="41"/>
      <c r="Z233" s="41"/>
      <c r="AA233" s="34"/>
      <c r="AI233" s="32"/>
      <c r="AK233" s="41"/>
      <c r="AL233" s="41"/>
      <c r="AM233" s="41"/>
      <c r="AN233" s="41"/>
      <c r="AO233" s="41"/>
    </row>
    <row r="234" spans="4:41">
      <c r="D234" s="93"/>
      <c r="O234" s="42"/>
      <c r="P234" s="42"/>
      <c r="Q234" s="42"/>
      <c r="R234" s="42"/>
      <c r="S234" s="41"/>
      <c r="T234" s="41"/>
      <c r="U234" s="41"/>
      <c r="V234" s="41"/>
      <c r="W234" s="41"/>
      <c r="X234" s="41"/>
      <c r="Y234" s="41"/>
      <c r="Z234" s="41"/>
      <c r="AA234" s="34"/>
      <c r="AI234" s="32"/>
      <c r="AK234" s="41"/>
      <c r="AL234" s="41"/>
      <c r="AM234" s="41"/>
      <c r="AN234" s="41"/>
      <c r="AO234" s="41"/>
    </row>
    <row r="235" spans="4:41">
      <c r="D235" s="93"/>
      <c r="O235" s="42"/>
      <c r="P235" s="42"/>
      <c r="Q235" s="42"/>
      <c r="R235" s="42"/>
      <c r="S235" s="41"/>
      <c r="T235" s="41"/>
      <c r="U235" s="41"/>
      <c r="V235" s="41"/>
      <c r="W235" s="41"/>
      <c r="X235" s="41"/>
      <c r="Y235" s="41"/>
      <c r="Z235" s="41"/>
      <c r="AA235" s="34"/>
      <c r="AI235" s="32"/>
      <c r="AK235" s="41"/>
      <c r="AL235" s="41"/>
      <c r="AM235" s="41"/>
      <c r="AN235" s="41"/>
      <c r="AO235" s="41"/>
    </row>
    <row r="236" spans="4:41">
      <c r="D236" s="93"/>
      <c r="O236" s="42"/>
      <c r="P236" s="42"/>
      <c r="Q236" s="42"/>
      <c r="R236" s="42"/>
      <c r="S236" s="41"/>
      <c r="T236" s="41"/>
      <c r="U236" s="41"/>
      <c r="V236" s="41"/>
      <c r="W236" s="41"/>
      <c r="X236" s="41"/>
      <c r="Y236" s="41"/>
      <c r="Z236" s="41"/>
      <c r="AA236" s="34"/>
      <c r="AI236" s="32"/>
      <c r="AK236" s="41"/>
      <c r="AL236" s="41"/>
      <c r="AM236" s="41"/>
      <c r="AN236" s="41"/>
      <c r="AO236" s="41"/>
    </row>
    <row r="237" spans="4:41">
      <c r="D237" s="93"/>
      <c r="O237" s="42"/>
      <c r="P237" s="42"/>
      <c r="Q237" s="42"/>
      <c r="R237" s="42"/>
      <c r="S237" s="41"/>
      <c r="T237" s="41"/>
      <c r="U237" s="41"/>
      <c r="V237" s="41"/>
      <c r="W237" s="41"/>
      <c r="X237" s="41"/>
      <c r="Y237" s="41"/>
      <c r="Z237" s="41"/>
      <c r="AA237" s="34"/>
      <c r="AI237" s="32"/>
      <c r="AK237" s="41"/>
      <c r="AL237" s="41"/>
      <c r="AM237" s="41"/>
      <c r="AN237" s="41"/>
      <c r="AO237" s="41"/>
    </row>
    <row r="238" spans="4:41">
      <c r="D238" s="93"/>
      <c r="O238" s="42"/>
      <c r="P238" s="42"/>
      <c r="Q238" s="42"/>
      <c r="R238" s="42"/>
      <c r="S238" s="41"/>
      <c r="T238" s="41"/>
      <c r="U238" s="41"/>
      <c r="V238" s="41"/>
      <c r="W238" s="41"/>
      <c r="X238" s="41"/>
      <c r="Y238" s="41"/>
      <c r="Z238" s="41"/>
      <c r="AA238" s="34"/>
      <c r="AI238" s="32"/>
      <c r="AK238" s="41"/>
      <c r="AL238" s="41"/>
      <c r="AM238" s="41"/>
      <c r="AN238" s="41"/>
      <c r="AO238" s="41"/>
    </row>
    <row r="239" spans="4:41">
      <c r="D239" s="93"/>
      <c r="O239" s="42"/>
      <c r="P239" s="42"/>
      <c r="Q239" s="42"/>
      <c r="R239" s="42"/>
      <c r="S239" s="41"/>
      <c r="T239" s="41"/>
      <c r="U239" s="41"/>
      <c r="V239" s="41"/>
      <c r="W239" s="41"/>
      <c r="X239" s="41"/>
      <c r="Y239" s="41"/>
      <c r="Z239" s="41"/>
      <c r="AA239" s="34"/>
      <c r="AI239" s="32"/>
      <c r="AK239" s="41"/>
      <c r="AL239" s="41"/>
      <c r="AM239" s="41"/>
      <c r="AN239" s="41"/>
      <c r="AO239" s="41"/>
    </row>
    <row r="240" spans="4:41">
      <c r="D240" s="93"/>
      <c r="O240" s="42"/>
      <c r="P240" s="42"/>
      <c r="Q240" s="42"/>
      <c r="R240" s="42"/>
      <c r="S240" s="41"/>
      <c r="T240" s="41"/>
      <c r="U240" s="41"/>
      <c r="V240" s="41"/>
      <c r="W240" s="41"/>
      <c r="X240" s="41"/>
      <c r="Y240" s="41"/>
      <c r="Z240" s="41"/>
      <c r="AA240" s="34"/>
      <c r="AI240" s="32"/>
      <c r="AK240" s="41"/>
      <c r="AL240" s="41"/>
      <c r="AM240" s="41"/>
      <c r="AN240" s="41"/>
      <c r="AO240" s="41"/>
    </row>
    <row r="241" spans="4:41">
      <c r="D241" s="93"/>
      <c r="O241" s="42"/>
      <c r="P241" s="42"/>
      <c r="Q241" s="42"/>
      <c r="R241" s="42"/>
      <c r="S241" s="41"/>
      <c r="T241" s="41"/>
      <c r="U241" s="41"/>
      <c r="V241" s="41"/>
      <c r="W241" s="41"/>
      <c r="X241" s="41"/>
      <c r="Y241" s="41"/>
      <c r="Z241" s="41"/>
      <c r="AA241" s="34"/>
      <c r="AI241" s="32"/>
      <c r="AK241" s="41"/>
      <c r="AL241" s="41"/>
      <c r="AM241" s="41"/>
      <c r="AN241" s="41"/>
      <c r="AO241" s="41"/>
    </row>
    <row r="242" spans="4:41">
      <c r="D242" s="93"/>
      <c r="O242" s="42"/>
      <c r="P242" s="42"/>
      <c r="Q242" s="42"/>
      <c r="R242" s="42"/>
      <c r="S242" s="41"/>
      <c r="T242" s="41"/>
      <c r="U242" s="41"/>
      <c r="V242" s="41"/>
      <c r="W242" s="41"/>
      <c r="X242" s="41"/>
      <c r="Y242" s="41"/>
      <c r="Z242" s="41"/>
      <c r="AA242" s="34"/>
      <c r="AI242" s="32"/>
      <c r="AK242" s="41"/>
      <c r="AL242" s="41"/>
      <c r="AM242" s="41"/>
      <c r="AN242" s="41"/>
      <c r="AO242" s="41"/>
    </row>
    <row r="243" spans="4:41">
      <c r="D243" s="93"/>
      <c r="O243" s="42"/>
      <c r="P243" s="42"/>
      <c r="Q243" s="42"/>
      <c r="R243" s="42"/>
      <c r="S243" s="41"/>
      <c r="T243" s="41"/>
      <c r="U243" s="41"/>
      <c r="V243" s="41"/>
      <c r="W243" s="41"/>
      <c r="X243" s="41"/>
      <c r="Y243" s="41"/>
      <c r="Z243" s="41"/>
      <c r="AA243" s="34"/>
      <c r="AI243" s="32"/>
      <c r="AK243" s="41"/>
      <c r="AL243" s="41"/>
      <c r="AM243" s="41"/>
      <c r="AN243" s="41"/>
      <c r="AO243" s="41"/>
    </row>
    <row r="244" spans="4:41">
      <c r="D244" s="93"/>
      <c r="O244" s="42"/>
      <c r="P244" s="42"/>
      <c r="Q244" s="42"/>
      <c r="R244" s="42"/>
      <c r="S244" s="41"/>
      <c r="T244" s="41"/>
      <c r="U244" s="41"/>
      <c r="V244" s="41"/>
      <c r="W244" s="41"/>
      <c r="X244" s="41"/>
      <c r="Y244" s="41"/>
      <c r="Z244" s="41"/>
      <c r="AA244" s="34"/>
      <c r="AI244" s="32"/>
      <c r="AK244" s="41"/>
      <c r="AL244" s="41"/>
      <c r="AM244" s="41"/>
      <c r="AN244" s="41"/>
      <c r="AO244" s="41"/>
    </row>
    <row r="245" spans="4:41">
      <c r="D245" s="93"/>
      <c r="O245" s="42"/>
      <c r="P245" s="42"/>
      <c r="Q245" s="42"/>
      <c r="R245" s="42"/>
      <c r="S245" s="41"/>
      <c r="T245" s="41"/>
      <c r="U245" s="41"/>
      <c r="V245" s="41"/>
      <c r="W245" s="41"/>
      <c r="X245" s="41"/>
      <c r="Y245" s="41"/>
      <c r="Z245" s="41"/>
      <c r="AA245" s="34"/>
      <c r="AI245" s="32"/>
      <c r="AK245" s="41"/>
      <c r="AL245" s="41"/>
      <c r="AM245" s="41"/>
      <c r="AN245" s="41"/>
      <c r="AO245" s="41"/>
    </row>
    <row r="246" spans="4:41">
      <c r="D246" s="93"/>
      <c r="O246" s="42"/>
      <c r="P246" s="42"/>
      <c r="Q246" s="42"/>
      <c r="R246" s="42"/>
      <c r="S246" s="41"/>
      <c r="T246" s="41"/>
      <c r="U246" s="41"/>
      <c r="V246" s="41"/>
      <c r="W246" s="41"/>
      <c r="X246" s="41"/>
      <c r="Y246" s="41"/>
      <c r="Z246" s="41"/>
      <c r="AA246" s="34"/>
      <c r="AI246" s="32"/>
      <c r="AK246" s="41"/>
      <c r="AL246" s="41"/>
      <c r="AM246" s="41"/>
      <c r="AN246" s="41"/>
      <c r="AO246" s="41"/>
    </row>
    <row r="247" spans="4:41">
      <c r="D247" s="93"/>
      <c r="O247" s="42"/>
      <c r="P247" s="42"/>
      <c r="Q247" s="42"/>
      <c r="R247" s="42"/>
      <c r="S247" s="41"/>
      <c r="T247" s="41"/>
      <c r="U247" s="41"/>
      <c r="V247" s="41"/>
      <c r="W247" s="41"/>
      <c r="X247" s="41"/>
      <c r="Y247" s="41"/>
      <c r="Z247" s="41"/>
      <c r="AA247" s="34"/>
      <c r="AI247" s="32"/>
      <c r="AK247" s="41"/>
      <c r="AL247" s="41"/>
      <c r="AM247" s="41"/>
      <c r="AN247" s="41"/>
      <c r="AO247" s="41"/>
    </row>
    <row r="248" spans="4:41">
      <c r="D248" s="93"/>
      <c r="O248" s="42"/>
      <c r="P248" s="42"/>
      <c r="Q248" s="42"/>
      <c r="R248" s="42"/>
      <c r="S248" s="41"/>
      <c r="T248" s="41"/>
      <c r="U248" s="41"/>
      <c r="V248" s="41"/>
      <c r="W248" s="41"/>
      <c r="X248" s="41"/>
      <c r="Y248" s="41"/>
      <c r="Z248" s="41"/>
      <c r="AA248" s="34"/>
      <c r="AI248" s="32"/>
      <c r="AK248" s="41"/>
      <c r="AL248" s="41"/>
      <c r="AM248" s="41"/>
      <c r="AN248" s="41"/>
      <c r="AO248" s="41"/>
    </row>
    <row r="249" spans="4:41">
      <c r="D249" s="93"/>
      <c r="O249" s="42"/>
      <c r="P249" s="42"/>
      <c r="Q249" s="42"/>
      <c r="R249" s="42"/>
      <c r="S249" s="41"/>
      <c r="T249" s="41"/>
      <c r="U249" s="41"/>
      <c r="V249" s="41"/>
      <c r="W249" s="41"/>
      <c r="X249" s="41"/>
      <c r="Y249" s="41"/>
      <c r="Z249" s="41"/>
      <c r="AA249" s="34"/>
      <c r="AI249" s="32"/>
      <c r="AK249" s="41"/>
      <c r="AL249" s="41"/>
      <c r="AM249" s="41"/>
      <c r="AN249" s="41"/>
      <c r="AO249" s="41"/>
    </row>
    <row r="250" spans="4:41">
      <c r="D250" s="93"/>
      <c r="O250" s="42"/>
      <c r="P250" s="42"/>
      <c r="Q250" s="42"/>
      <c r="R250" s="42"/>
      <c r="S250" s="41"/>
      <c r="T250" s="41"/>
      <c r="U250" s="41"/>
      <c r="V250" s="41"/>
      <c r="W250" s="41"/>
      <c r="X250" s="41"/>
      <c r="Y250" s="41"/>
      <c r="Z250" s="41"/>
      <c r="AA250" s="34"/>
      <c r="AI250" s="32"/>
      <c r="AK250" s="41"/>
      <c r="AL250" s="41"/>
      <c r="AM250" s="41"/>
      <c r="AN250" s="41"/>
      <c r="AO250" s="41"/>
    </row>
    <row r="251" spans="4:41">
      <c r="D251" s="93"/>
      <c r="O251" s="42"/>
      <c r="P251" s="42"/>
      <c r="Q251" s="42"/>
      <c r="R251" s="42"/>
      <c r="S251" s="41"/>
      <c r="T251" s="41"/>
      <c r="U251" s="41"/>
      <c r="V251" s="41"/>
      <c r="W251" s="41"/>
      <c r="X251" s="41"/>
      <c r="Y251" s="41"/>
      <c r="Z251" s="41"/>
      <c r="AA251" s="34"/>
      <c r="AI251" s="32"/>
      <c r="AK251" s="41"/>
      <c r="AL251" s="41"/>
      <c r="AM251" s="41"/>
      <c r="AN251" s="41"/>
      <c r="AO251" s="41"/>
    </row>
    <row r="252" spans="4:41">
      <c r="D252" s="93"/>
      <c r="O252" s="42"/>
      <c r="P252" s="42"/>
      <c r="Q252" s="42"/>
      <c r="R252" s="42"/>
      <c r="S252" s="41"/>
      <c r="T252" s="41"/>
      <c r="U252" s="41"/>
      <c r="V252" s="41"/>
      <c r="W252" s="41"/>
      <c r="X252" s="41"/>
      <c r="Y252" s="41"/>
      <c r="Z252" s="41"/>
      <c r="AA252" s="34"/>
      <c r="AI252" s="32"/>
      <c r="AK252" s="41"/>
      <c r="AL252" s="41"/>
      <c r="AM252" s="41"/>
      <c r="AN252" s="41"/>
      <c r="AO252" s="41"/>
    </row>
    <row r="253" spans="4:41">
      <c r="D253" s="93"/>
      <c r="O253" s="42"/>
      <c r="P253" s="42"/>
      <c r="Q253" s="42"/>
      <c r="R253" s="42"/>
      <c r="S253" s="41"/>
      <c r="T253" s="41"/>
      <c r="U253" s="41"/>
      <c r="V253" s="41"/>
      <c r="W253" s="41"/>
      <c r="X253" s="41"/>
      <c r="Y253" s="41"/>
      <c r="Z253" s="41"/>
      <c r="AA253" s="34"/>
      <c r="AI253" s="32"/>
      <c r="AK253" s="41"/>
      <c r="AL253" s="41"/>
      <c r="AM253" s="41"/>
      <c r="AN253" s="41"/>
      <c r="AO253" s="41"/>
    </row>
    <row r="254" spans="4:41">
      <c r="D254" s="93"/>
      <c r="O254" s="42"/>
      <c r="P254" s="42"/>
      <c r="Q254" s="42"/>
      <c r="R254" s="42"/>
      <c r="S254" s="41"/>
      <c r="T254" s="41"/>
      <c r="U254" s="41"/>
      <c r="V254" s="41"/>
      <c r="W254" s="41"/>
      <c r="X254" s="41"/>
      <c r="Y254" s="41"/>
      <c r="Z254" s="41"/>
      <c r="AA254" s="34"/>
      <c r="AI254" s="32"/>
      <c r="AK254" s="41"/>
      <c r="AL254" s="41"/>
      <c r="AM254" s="41"/>
      <c r="AN254" s="41"/>
      <c r="AO254" s="41"/>
    </row>
    <row r="255" spans="4:41">
      <c r="D255" s="93"/>
      <c r="O255" s="42"/>
      <c r="P255" s="42"/>
      <c r="Q255" s="42"/>
      <c r="R255" s="42"/>
      <c r="S255" s="41"/>
      <c r="T255" s="41"/>
      <c r="U255" s="41"/>
      <c r="V255" s="41"/>
      <c r="W255" s="41"/>
      <c r="X255" s="41"/>
      <c r="Y255" s="41"/>
      <c r="Z255" s="41"/>
      <c r="AA255" s="34"/>
      <c r="AI255" s="32"/>
      <c r="AK255" s="41"/>
      <c r="AL255" s="41"/>
      <c r="AM255" s="41"/>
      <c r="AN255" s="41"/>
      <c r="AO255" s="41"/>
    </row>
    <row r="256" spans="4:41">
      <c r="D256" s="93"/>
      <c r="O256" s="42"/>
      <c r="P256" s="42"/>
      <c r="Q256" s="42"/>
      <c r="R256" s="42"/>
      <c r="S256" s="41"/>
      <c r="T256" s="41"/>
      <c r="U256" s="41"/>
      <c r="V256" s="41"/>
      <c r="W256" s="41"/>
      <c r="X256" s="41"/>
      <c r="Y256" s="41"/>
      <c r="Z256" s="41"/>
      <c r="AA256" s="34"/>
      <c r="AI256" s="32"/>
      <c r="AK256" s="41"/>
      <c r="AL256" s="41"/>
      <c r="AM256" s="41"/>
      <c r="AN256" s="41"/>
      <c r="AO256" s="41"/>
    </row>
    <row r="257" spans="4:41">
      <c r="D257" s="93"/>
      <c r="O257" s="42"/>
      <c r="P257" s="42"/>
      <c r="Q257" s="42"/>
      <c r="R257" s="42"/>
      <c r="S257" s="41"/>
      <c r="T257" s="41"/>
      <c r="U257" s="41"/>
      <c r="V257" s="41"/>
      <c r="W257" s="41"/>
      <c r="X257" s="41"/>
      <c r="Y257" s="41"/>
      <c r="Z257" s="41"/>
      <c r="AA257" s="34"/>
      <c r="AI257" s="32"/>
      <c r="AK257" s="41"/>
      <c r="AL257" s="41"/>
      <c r="AM257" s="41"/>
      <c r="AN257" s="41"/>
      <c r="AO257" s="41"/>
    </row>
    <row r="258" spans="4:41">
      <c r="D258" s="93"/>
      <c r="O258" s="42"/>
      <c r="P258" s="42"/>
      <c r="Q258" s="42"/>
      <c r="R258" s="42"/>
      <c r="S258" s="41"/>
      <c r="T258" s="41"/>
      <c r="U258" s="41"/>
      <c r="V258" s="41"/>
      <c r="W258" s="41"/>
      <c r="X258" s="41"/>
      <c r="Y258" s="41"/>
      <c r="Z258" s="41"/>
      <c r="AA258" s="34"/>
      <c r="AI258" s="32"/>
      <c r="AK258" s="41"/>
      <c r="AL258" s="41"/>
      <c r="AM258" s="41"/>
      <c r="AN258" s="41"/>
      <c r="AO258" s="41"/>
    </row>
    <row r="259" spans="4:41">
      <c r="D259" s="93"/>
      <c r="O259" s="42"/>
      <c r="P259" s="42"/>
      <c r="Q259" s="42"/>
      <c r="R259" s="42"/>
      <c r="S259" s="41"/>
      <c r="T259" s="41"/>
      <c r="U259" s="41"/>
      <c r="V259" s="41"/>
      <c r="W259" s="41"/>
      <c r="X259" s="41"/>
      <c r="Y259" s="41"/>
      <c r="Z259" s="41"/>
      <c r="AA259" s="34"/>
      <c r="AI259" s="32"/>
      <c r="AK259" s="41"/>
      <c r="AL259" s="41"/>
      <c r="AM259" s="41"/>
      <c r="AN259" s="41"/>
      <c r="AO259" s="41"/>
    </row>
    <row r="260" spans="4:41">
      <c r="D260" s="93"/>
      <c r="O260" s="42"/>
      <c r="P260" s="42"/>
      <c r="Q260" s="42"/>
      <c r="R260" s="42"/>
      <c r="S260" s="41"/>
      <c r="T260" s="41"/>
      <c r="U260" s="41"/>
      <c r="V260" s="41"/>
      <c r="W260" s="41"/>
      <c r="X260" s="41"/>
      <c r="Y260" s="41"/>
      <c r="Z260" s="41"/>
      <c r="AA260" s="34"/>
      <c r="AI260" s="32"/>
      <c r="AK260" s="41"/>
      <c r="AL260" s="41"/>
      <c r="AM260" s="41"/>
      <c r="AN260" s="41"/>
      <c r="AO260" s="41"/>
    </row>
    <row r="261" spans="4:41">
      <c r="D261" s="93"/>
      <c r="O261" s="42"/>
      <c r="P261" s="42"/>
      <c r="Q261" s="42"/>
      <c r="R261" s="42"/>
      <c r="S261" s="41"/>
      <c r="T261" s="41"/>
      <c r="U261" s="41"/>
      <c r="V261" s="41"/>
      <c r="W261" s="41"/>
      <c r="X261" s="41"/>
      <c r="Y261" s="41"/>
      <c r="Z261" s="41"/>
      <c r="AA261" s="34"/>
      <c r="AI261" s="32"/>
      <c r="AK261" s="41"/>
      <c r="AL261" s="41"/>
      <c r="AM261" s="41"/>
      <c r="AN261" s="41"/>
      <c r="AO261" s="41"/>
    </row>
    <row r="262" spans="4:41">
      <c r="D262" s="93"/>
      <c r="O262" s="42"/>
      <c r="P262" s="42"/>
      <c r="Q262" s="42"/>
      <c r="R262" s="42"/>
      <c r="S262" s="41"/>
      <c r="T262" s="41"/>
      <c r="U262" s="41"/>
      <c r="V262" s="41"/>
      <c r="W262" s="41"/>
      <c r="X262" s="41"/>
      <c r="Y262" s="41"/>
      <c r="Z262" s="41"/>
      <c r="AA262" s="34"/>
      <c r="AI262" s="32"/>
      <c r="AK262" s="41"/>
      <c r="AL262" s="41"/>
      <c r="AM262" s="41"/>
      <c r="AN262" s="41"/>
      <c r="AO262" s="41"/>
    </row>
    <row r="263" spans="4:41">
      <c r="D263" s="93"/>
      <c r="O263" s="42"/>
      <c r="P263" s="42"/>
      <c r="Q263" s="42"/>
      <c r="R263" s="42"/>
      <c r="S263" s="41"/>
      <c r="T263" s="41"/>
      <c r="U263" s="41"/>
      <c r="V263" s="41"/>
      <c r="W263" s="41"/>
      <c r="X263" s="41"/>
      <c r="Y263" s="41"/>
      <c r="Z263" s="41"/>
      <c r="AA263" s="34"/>
      <c r="AI263" s="32"/>
      <c r="AK263" s="41"/>
      <c r="AL263" s="41"/>
      <c r="AM263" s="41"/>
      <c r="AN263" s="41"/>
      <c r="AO263" s="41"/>
    </row>
    <row r="264" spans="4:41">
      <c r="D264" s="93"/>
      <c r="O264" s="42"/>
      <c r="P264" s="42"/>
      <c r="Q264" s="42"/>
      <c r="R264" s="42"/>
      <c r="S264" s="41"/>
      <c r="T264" s="41"/>
      <c r="U264" s="41"/>
      <c r="V264" s="41"/>
      <c r="W264" s="41"/>
      <c r="X264" s="41"/>
      <c r="Y264" s="41"/>
      <c r="Z264" s="41"/>
      <c r="AA264" s="34"/>
      <c r="AI264" s="32"/>
      <c r="AK264" s="41"/>
      <c r="AL264" s="41"/>
      <c r="AM264" s="41"/>
      <c r="AN264" s="41"/>
      <c r="AO264" s="41"/>
    </row>
    <row r="265" spans="4:41">
      <c r="D265" s="93"/>
      <c r="O265" s="42"/>
      <c r="P265" s="42"/>
      <c r="Q265" s="42"/>
      <c r="R265" s="42"/>
      <c r="S265" s="41"/>
      <c r="T265" s="41"/>
      <c r="U265" s="41"/>
      <c r="V265" s="41"/>
      <c r="W265" s="41"/>
      <c r="X265" s="41"/>
      <c r="Y265" s="41"/>
      <c r="Z265" s="41"/>
      <c r="AA265" s="34"/>
      <c r="AI265" s="32"/>
      <c r="AK265" s="41"/>
      <c r="AL265" s="41"/>
      <c r="AM265" s="41"/>
      <c r="AN265" s="41"/>
      <c r="AO265" s="41"/>
    </row>
    <row r="266" spans="4:41">
      <c r="D266" s="93"/>
      <c r="O266" s="42"/>
      <c r="P266" s="42"/>
      <c r="Q266" s="42"/>
      <c r="R266" s="42"/>
      <c r="S266" s="41"/>
      <c r="T266" s="41"/>
      <c r="U266" s="41"/>
      <c r="V266" s="41"/>
      <c r="W266" s="41"/>
      <c r="X266" s="41"/>
      <c r="Y266" s="41"/>
      <c r="Z266" s="41"/>
      <c r="AA266" s="34"/>
      <c r="AI266" s="32"/>
      <c r="AK266" s="41"/>
      <c r="AL266" s="41"/>
      <c r="AM266" s="41"/>
      <c r="AN266" s="41"/>
      <c r="AO266" s="41"/>
    </row>
    <row r="267" spans="4:41">
      <c r="D267" s="93"/>
      <c r="O267" s="42"/>
      <c r="P267" s="42"/>
      <c r="Q267" s="42"/>
      <c r="R267" s="42"/>
      <c r="S267" s="41"/>
      <c r="T267" s="41"/>
      <c r="U267" s="41"/>
      <c r="V267" s="41"/>
      <c r="W267" s="41"/>
      <c r="X267" s="41"/>
      <c r="Y267" s="41"/>
      <c r="Z267" s="41"/>
      <c r="AA267" s="34"/>
      <c r="AI267" s="32"/>
      <c r="AK267" s="41"/>
      <c r="AL267" s="41"/>
      <c r="AM267" s="41"/>
      <c r="AN267" s="41"/>
      <c r="AO267" s="41"/>
    </row>
    <row r="268" spans="4:41">
      <c r="D268" s="93"/>
      <c r="O268" s="42"/>
      <c r="P268" s="42"/>
      <c r="Q268" s="42"/>
      <c r="R268" s="42"/>
      <c r="S268" s="41"/>
      <c r="T268" s="41"/>
      <c r="U268" s="41"/>
      <c r="V268" s="41"/>
      <c r="W268" s="41"/>
      <c r="X268" s="41"/>
      <c r="Y268" s="41"/>
      <c r="Z268" s="41"/>
      <c r="AA268" s="34"/>
      <c r="AI268" s="32"/>
      <c r="AK268" s="41"/>
      <c r="AL268" s="41"/>
      <c r="AM268" s="41"/>
      <c r="AN268" s="41"/>
      <c r="AO268" s="41"/>
    </row>
    <row r="269" spans="4:41">
      <c r="D269" s="93"/>
      <c r="O269" s="42"/>
      <c r="P269" s="42"/>
      <c r="Q269" s="42"/>
      <c r="R269" s="42"/>
      <c r="S269" s="41"/>
      <c r="T269" s="41"/>
      <c r="U269" s="41"/>
      <c r="V269" s="41"/>
      <c r="W269" s="41"/>
      <c r="X269" s="41"/>
      <c r="Y269" s="41"/>
      <c r="Z269" s="41"/>
      <c r="AA269" s="34"/>
      <c r="AI269" s="32"/>
      <c r="AK269" s="41"/>
      <c r="AL269" s="41"/>
      <c r="AM269" s="41"/>
      <c r="AN269" s="41"/>
      <c r="AO269" s="41"/>
    </row>
    <row r="270" spans="4:41">
      <c r="D270" s="93"/>
      <c r="O270" s="42"/>
      <c r="P270" s="42"/>
      <c r="Q270" s="42"/>
      <c r="R270" s="42"/>
      <c r="S270" s="41"/>
      <c r="T270" s="41"/>
      <c r="U270" s="41"/>
      <c r="V270" s="41"/>
      <c r="W270" s="41"/>
      <c r="X270" s="41"/>
      <c r="Y270" s="41"/>
      <c r="Z270" s="41"/>
      <c r="AA270" s="34"/>
      <c r="AI270" s="32"/>
      <c r="AK270" s="41"/>
      <c r="AL270" s="41"/>
      <c r="AM270" s="41"/>
      <c r="AN270" s="41"/>
      <c r="AO270" s="41"/>
    </row>
    <row r="271" spans="4:41">
      <c r="D271" s="93"/>
      <c r="O271" s="42"/>
      <c r="P271" s="42"/>
      <c r="Q271" s="42"/>
      <c r="R271" s="42"/>
      <c r="S271" s="41"/>
      <c r="T271" s="41"/>
      <c r="U271" s="41"/>
      <c r="V271" s="41"/>
      <c r="W271" s="41"/>
      <c r="X271" s="41"/>
      <c r="Y271" s="41"/>
      <c r="Z271" s="41"/>
      <c r="AA271" s="34"/>
      <c r="AI271" s="32"/>
      <c r="AK271" s="41"/>
      <c r="AL271" s="41"/>
      <c r="AM271" s="41"/>
      <c r="AN271" s="41"/>
      <c r="AO271" s="41"/>
    </row>
    <row r="272" spans="4:41">
      <c r="D272" s="93"/>
      <c r="O272" s="42"/>
      <c r="P272" s="42"/>
      <c r="Q272" s="42"/>
      <c r="R272" s="42"/>
      <c r="S272" s="41"/>
      <c r="T272" s="41"/>
      <c r="U272" s="41"/>
      <c r="V272" s="41"/>
      <c r="W272" s="41"/>
      <c r="X272" s="41"/>
      <c r="Y272" s="41"/>
      <c r="Z272" s="41"/>
      <c r="AA272" s="34"/>
      <c r="AI272" s="32"/>
      <c r="AK272" s="41"/>
      <c r="AL272" s="41"/>
      <c r="AM272" s="41"/>
      <c r="AN272" s="41"/>
      <c r="AO272" s="41"/>
    </row>
    <row r="273" spans="4:41">
      <c r="D273" s="93"/>
      <c r="O273" s="42"/>
      <c r="P273" s="42"/>
      <c r="Q273" s="42"/>
      <c r="R273" s="42"/>
      <c r="S273" s="41"/>
      <c r="T273" s="41"/>
      <c r="U273" s="41"/>
      <c r="V273" s="41"/>
      <c r="W273" s="41"/>
      <c r="X273" s="41"/>
      <c r="Y273" s="41"/>
      <c r="Z273" s="41"/>
      <c r="AA273" s="34"/>
      <c r="AI273" s="32"/>
      <c r="AK273" s="41"/>
      <c r="AL273" s="41"/>
      <c r="AM273" s="41"/>
      <c r="AN273" s="41"/>
      <c r="AO273" s="41"/>
    </row>
    <row r="274" spans="4:41">
      <c r="D274" s="93"/>
      <c r="O274" s="42"/>
      <c r="P274" s="42"/>
      <c r="Q274" s="42"/>
      <c r="R274" s="42"/>
      <c r="S274" s="41"/>
      <c r="T274" s="41"/>
      <c r="U274" s="41"/>
      <c r="V274" s="41"/>
      <c r="W274" s="41"/>
      <c r="X274" s="41"/>
      <c r="Y274" s="41"/>
      <c r="Z274" s="41"/>
      <c r="AA274" s="34"/>
      <c r="AI274" s="32"/>
      <c r="AK274" s="41"/>
      <c r="AL274" s="41"/>
      <c r="AM274" s="41"/>
      <c r="AN274" s="41"/>
      <c r="AO274" s="41"/>
    </row>
    <row r="275" spans="4:41">
      <c r="D275" s="93"/>
      <c r="O275" s="42"/>
      <c r="P275" s="42"/>
      <c r="Q275" s="42"/>
      <c r="R275" s="42"/>
      <c r="S275" s="41"/>
      <c r="T275" s="41"/>
      <c r="U275" s="41"/>
      <c r="V275" s="41"/>
      <c r="W275" s="41"/>
      <c r="X275" s="41"/>
      <c r="Y275" s="41"/>
      <c r="Z275" s="41"/>
      <c r="AA275" s="34"/>
      <c r="AI275" s="32"/>
      <c r="AK275" s="41"/>
      <c r="AL275" s="41"/>
      <c r="AM275" s="41"/>
      <c r="AN275" s="41"/>
      <c r="AO275" s="41"/>
    </row>
    <row r="276" spans="4:41">
      <c r="D276" s="93"/>
      <c r="O276" s="42"/>
      <c r="P276" s="42"/>
      <c r="Q276" s="42"/>
      <c r="R276" s="42"/>
      <c r="S276" s="41"/>
      <c r="T276" s="41"/>
      <c r="U276" s="41"/>
      <c r="V276" s="41"/>
      <c r="W276" s="41"/>
      <c r="X276" s="41"/>
      <c r="Y276" s="41"/>
      <c r="Z276" s="41"/>
      <c r="AA276" s="34"/>
      <c r="AI276" s="32"/>
      <c r="AK276" s="41"/>
      <c r="AL276" s="41"/>
      <c r="AM276" s="41"/>
      <c r="AN276" s="41"/>
      <c r="AO276" s="41"/>
    </row>
    <row r="277" spans="4:41">
      <c r="D277" s="93"/>
      <c r="O277" s="42"/>
      <c r="P277" s="42"/>
      <c r="Q277" s="42"/>
      <c r="R277" s="42"/>
      <c r="S277" s="41"/>
      <c r="T277" s="41"/>
      <c r="U277" s="41"/>
      <c r="V277" s="41"/>
      <c r="W277" s="41"/>
      <c r="X277" s="41"/>
      <c r="Y277" s="41"/>
      <c r="Z277" s="41"/>
      <c r="AA277" s="34"/>
      <c r="AI277" s="32"/>
      <c r="AK277" s="41"/>
      <c r="AL277" s="41"/>
      <c r="AM277" s="41"/>
      <c r="AN277" s="41"/>
      <c r="AO277" s="41"/>
    </row>
    <row r="278" spans="4:41">
      <c r="D278" s="93"/>
      <c r="O278" s="42"/>
      <c r="P278" s="42"/>
      <c r="Q278" s="42"/>
      <c r="R278" s="42"/>
      <c r="S278" s="41"/>
      <c r="T278" s="41"/>
      <c r="U278" s="41"/>
      <c r="V278" s="41"/>
      <c r="W278" s="41"/>
      <c r="X278" s="41"/>
      <c r="Y278" s="41"/>
      <c r="Z278" s="41"/>
      <c r="AA278" s="34"/>
      <c r="AI278" s="32"/>
      <c r="AK278" s="41"/>
      <c r="AL278" s="41"/>
      <c r="AM278" s="41"/>
      <c r="AN278" s="41"/>
      <c r="AO278" s="41"/>
    </row>
    <row r="279" spans="4:41">
      <c r="D279" s="93"/>
      <c r="O279" s="42"/>
      <c r="P279" s="42"/>
      <c r="Q279" s="42"/>
      <c r="R279" s="42"/>
      <c r="S279" s="41"/>
      <c r="T279" s="41"/>
      <c r="U279" s="41"/>
      <c r="V279" s="41"/>
      <c r="W279" s="41"/>
      <c r="X279" s="41"/>
      <c r="Y279" s="41"/>
      <c r="Z279" s="41"/>
      <c r="AA279" s="34"/>
      <c r="AI279" s="32"/>
      <c r="AK279" s="41"/>
      <c r="AL279" s="41"/>
      <c r="AM279" s="41"/>
      <c r="AN279" s="41"/>
      <c r="AO279" s="41"/>
    </row>
    <row r="280" spans="4:41">
      <c r="D280" s="93"/>
      <c r="O280" s="42"/>
      <c r="P280" s="42"/>
      <c r="Q280" s="42"/>
      <c r="R280" s="42"/>
      <c r="S280" s="41"/>
      <c r="T280" s="41"/>
      <c r="U280" s="41"/>
      <c r="V280" s="41"/>
      <c r="W280" s="41"/>
      <c r="X280" s="41"/>
      <c r="Y280" s="41"/>
      <c r="Z280" s="41"/>
      <c r="AA280" s="34"/>
      <c r="AI280" s="32"/>
      <c r="AK280" s="41"/>
      <c r="AL280" s="41"/>
      <c r="AM280" s="41"/>
      <c r="AN280" s="41"/>
      <c r="AO280" s="41"/>
    </row>
    <row r="281" spans="4:41">
      <c r="D281" s="93"/>
      <c r="O281" s="42"/>
      <c r="P281" s="42"/>
      <c r="Q281" s="42"/>
      <c r="R281" s="42"/>
      <c r="S281" s="41"/>
      <c r="T281" s="41"/>
      <c r="U281" s="41"/>
      <c r="V281" s="41"/>
      <c r="W281" s="41"/>
      <c r="X281" s="41"/>
      <c r="Y281" s="41"/>
      <c r="Z281" s="41"/>
      <c r="AA281" s="34"/>
      <c r="AI281" s="32"/>
      <c r="AK281" s="41"/>
      <c r="AL281" s="41"/>
      <c r="AM281" s="41"/>
      <c r="AN281" s="41"/>
      <c r="AO281" s="41"/>
    </row>
    <row r="282" spans="4:41">
      <c r="D282" s="93"/>
      <c r="O282" s="42"/>
      <c r="P282" s="42"/>
      <c r="Q282" s="42"/>
      <c r="R282" s="42"/>
      <c r="S282" s="41"/>
      <c r="T282" s="41"/>
      <c r="U282" s="41"/>
      <c r="V282" s="41"/>
      <c r="W282" s="41"/>
      <c r="X282" s="41"/>
      <c r="Y282" s="41"/>
      <c r="Z282" s="41"/>
      <c r="AA282" s="34"/>
      <c r="AI282" s="32"/>
      <c r="AK282" s="41"/>
      <c r="AL282" s="41"/>
      <c r="AM282" s="41"/>
      <c r="AN282" s="41"/>
      <c r="AO282" s="41"/>
    </row>
    <row r="283" spans="4:41">
      <c r="D283" s="93"/>
      <c r="O283" s="42"/>
      <c r="P283" s="42"/>
      <c r="Q283" s="42"/>
      <c r="R283" s="42"/>
      <c r="S283" s="41"/>
      <c r="T283" s="41"/>
      <c r="U283" s="41"/>
      <c r="V283" s="41"/>
      <c r="W283" s="41"/>
      <c r="X283" s="41"/>
      <c r="Y283" s="41"/>
      <c r="Z283" s="41"/>
      <c r="AA283" s="34"/>
      <c r="AI283" s="32"/>
      <c r="AK283" s="41"/>
      <c r="AL283" s="41"/>
      <c r="AM283" s="41"/>
      <c r="AN283" s="41"/>
      <c r="AO283" s="41"/>
    </row>
    <row r="284" spans="4:41">
      <c r="D284" s="93"/>
      <c r="O284" s="42"/>
      <c r="P284" s="42"/>
      <c r="Q284" s="42"/>
      <c r="R284" s="42"/>
      <c r="S284" s="41"/>
      <c r="T284" s="41"/>
      <c r="U284" s="41"/>
      <c r="V284" s="41"/>
      <c r="W284" s="41"/>
      <c r="X284" s="41"/>
      <c r="Y284" s="41"/>
      <c r="Z284" s="41"/>
      <c r="AA284" s="34"/>
      <c r="AI284" s="32"/>
      <c r="AK284" s="41"/>
      <c r="AL284" s="41"/>
      <c r="AM284" s="41"/>
      <c r="AN284" s="41"/>
      <c r="AO284" s="41"/>
    </row>
    <row r="285" spans="4:41">
      <c r="D285" s="93"/>
      <c r="O285" s="42"/>
      <c r="P285" s="42"/>
      <c r="Q285" s="42"/>
      <c r="R285" s="42"/>
      <c r="S285" s="41"/>
      <c r="T285" s="41"/>
      <c r="U285" s="41"/>
      <c r="V285" s="41"/>
      <c r="W285" s="41"/>
      <c r="X285" s="41"/>
      <c r="Y285" s="41"/>
      <c r="Z285" s="41"/>
      <c r="AA285" s="34"/>
      <c r="AI285" s="32"/>
      <c r="AK285" s="41"/>
      <c r="AL285" s="41"/>
      <c r="AM285" s="41"/>
      <c r="AN285" s="41"/>
      <c r="AO285" s="41"/>
    </row>
    <row r="286" spans="4:41">
      <c r="D286" s="93"/>
      <c r="O286" s="42"/>
      <c r="P286" s="42"/>
      <c r="Q286" s="42"/>
      <c r="R286" s="42"/>
      <c r="S286" s="41"/>
      <c r="T286" s="41"/>
      <c r="U286" s="41"/>
      <c r="V286" s="41"/>
      <c r="W286" s="41"/>
      <c r="X286" s="41"/>
      <c r="Y286" s="41"/>
      <c r="Z286" s="41"/>
      <c r="AA286" s="34"/>
      <c r="AI286" s="32"/>
      <c r="AK286" s="41"/>
      <c r="AL286" s="41"/>
      <c r="AM286" s="41"/>
      <c r="AN286" s="41"/>
      <c r="AO286" s="41"/>
    </row>
    <row r="287" spans="4:41">
      <c r="D287" s="93"/>
      <c r="O287" s="42"/>
      <c r="P287" s="42"/>
      <c r="Q287" s="42"/>
      <c r="R287" s="42"/>
      <c r="S287" s="41"/>
      <c r="T287" s="41"/>
      <c r="U287" s="41"/>
      <c r="V287" s="41"/>
      <c r="W287" s="41"/>
      <c r="X287" s="41"/>
      <c r="Y287" s="41"/>
      <c r="Z287" s="41"/>
      <c r="AA287" s="34"/>
      <c r="AI287" s="32"/>
      <c r="AK287" s="41"/>
      <c r="AL287" s="41"/>
      <c r="AM287" s="41"/>
      <c r="AN287" s="41"/>
      <c r="AO287" s="41"/>
    </row>
    <row r="288" spans="4:41">
      <c r="D288" s="93"/>
      <c r="O288" s="42"/>
      <c r="P288" s="42"/>
      <c r="Q288" s="42"/>
      <c r="R288" s="42"/>
      <c r="S288" s="41"/>
      <c r="T288" s="41"/>
      <c r="U288" s="41"/>
      <c r="V288" s="41"/>
      <c r="W288" s="41"/>
      <c r="X288" s="41"/>
      <c r="Y288" s="41"/>
      <c r="Z288" s="41"/>
      <c r="AA288" s="34"/>
      <c r="AI288" s="32"/>
      <c r="AK288" s="41"/>
      <c r="AL288" s="41"/>
      <c r="AM288" s="41"/>
      <c r="AN288" s="41"/>
      <c r="AO288" s="41"/>
    </row>
    <row r="289" spans="4:41">
      <c r="D289" s="93"/>
      <c r="O289" s="42"/>
      <c r="P289" s="42"/>
      <c r="Q289" s="42"/>
      <c r="R289" s="42"/>
      <c r="S289" s="41"/>
      <c r="T289" s="41"/>
      <c r="U289" s="41"/>
      <c r="V289" s="41"/>
      <c r="W289" s="41"/>
      <c r="X289" s="41"/>
      <c r="Y289" s="41"/>
      <c r="Z289" s="41"/>
      <c r="AA289" s="34"/>
      <c r="AI289" s="32"/>
      <c r="AK289" s="41"/>
      <c r="AL289" s="41"/>
      <c r="AM289" s="41"/>
      <c r="AN289" s="41"/>
      <c r="AO289" s="41"/>
    </row>
    <row r="290" spans="4:41">
      <c r="D290" s="93"/>
      <c r="O290" s="42"/>
      <c r="P290" s="42"/>
      <c r="Q290" s="42"/>
      <c r="R290" s="42"/>
      <c r="S290" s="41"/>
      <c r="T290" s="41"/>
      <c r="U290" s="41"/>
      <c r="V290" s="41"/>
      <c r="W290" s="41"/>
      <c r="X290" s="41"/>
      <c r="Y290" s="41"/>
      <c r="Z290" s="41"/>
      <c r="AA290" s="34"/>
      <c r="AI290" s="32"/>
      <c r="AK290" s="41"/>
      <c r="AL290" s="41"/>
      <c r="AM290" s="41"/>
      <c r="AN290" s="41"/>
      <c r="AO290" s="41"/>
    </row>
    <row r="291" spans="4:41">
      <c r="D291" s="93"/>
      <c r="O291" s="42"/>
      <c r="P291" s="42"/>
      <c r="Q291" s="42"/>
      <c r="R291" s="42"/>
      <c r="S291" s="41"/>
      <c r="T291" s="41"/>
      <c r="U291" s="41"/>
      <c r="V291" s="41"/>
      <c r="W291" s="41"/>
      <c r="X291" s="41"/>
      <c r="Y291" s="41"/>
      <c r="Z291" s="41"/>
      <c r="AA291" s="34"/>
      <c r="AI291" s="32"/>
      <c r="AK291" s="41"/>
      <c r="AL291" s="41"/>
      <c r="AM291" s="41"/>
      <c r="AN291" s="41"/>
      <c r="AO291" s="41"/>
    </row>
    <row r="292" spans="4:41">
      <c r="D292" s="93"/>
      <c r="O292" s="42"/>
      <c r="P292" s="42"/>
      <c r="Q292" s="42"/>
      <c r="R292" s="42"/>
      <c r="S292" s="41"/>
      <c r="T292" s="41"/>
      <c r="U292" s="41"/>
      <c r="V292" s="41"/>
      <c r="W292" s="41"/>
      <c r="X292" s="41"/>
      <c r="Y292" s="41"/>
      <c r="Z292" s="41"/>
      <c r="AA292" s="34"/>
      <c r="AI292" s="32"/>
      <c r="AK292" s="41"/>
      <c r="AL292" s="41"/>
      <c r="AM292" s="41"/>
      <c r="AN292" s="41"/>
      <c r="AO292" s="41"/>
    </row>
    <row r="293" spans="4:41">
      <c r="D293" s="93"/>
      <c r="O293" s="42"/>
      <c r="P293" s="42"/>
      <c r="Q293" s="42"/>
      <c r="R293" s="42"/>
      <c r="S293" s="41"/>
      <c r="T293" s="41"/>
      <c r="U293" s="41"/>
      <c r="V293" s="41"/>
      <c r="W293" s="41"/>
      <c r="X293" s="41"/>
      <c r="Y293" s="41"/>
      <c r="Z293" s="41"/>
      <c r="AA293" s="34"/>
      <c r="AI293" s="32"/>
      <c r="AK293" s="41"/>
      <c r="AL293" s="41"/>
      <c r="AM293" s="41"/>
      <c r="AN293" s="41"/>
      <c r="AO293" s="41"/>
    </row>
    <row r="294" spans="4:41">
      <c r="D294" s="93"/>
      <c r="O294" s="42"/>
      <c r="P294" s="42"/>
      <c r="Q294" s="42"/>
      <c r="R294" s="42"/>
      <c r="S294" s="41"/>
      <c r="T294" s="41"/>
      <c r="U294" s="41"/>
      <c r="V294" s="41"/>
      <c r="W294" s="41"/>
      <c r="X294" s="41"/>
      <c r="Y294" s="41"/>
      <c r="Z294" s="41"/>
      <c r="AA294" s="34"/>
      <c r="AI294" s="32"/>
      <c r="AK294" s="41"/>
      <c r="AL294" s="41"/>
      <c r="AM294" s="41"/>
      <c r="AN294" s="41"/>
      <c r="AO294" s="41"/>
    </row>
    <row r="295" spans="4:41">
      <c r="D295" s="93"/>
      <c r="O295" s="42"/>
      <c r="P295" s="42"/>
      <c r="Q295" s="42"/>
      <c r="R295" s="42"/>
      <c r="S295" s="41"/>
      <c r="T295" s="41"/>
      <c r="U295" s="41"/>
      <c r="V295" s="41"/>
      <c r="W295" s="41"/>
      <c r="X295" s="41"/>
      <c r="Y295" s="41"/>
      <c r="Z295" s="41"/>
      <c r="AA295" s="34"/>
      <c r="AI295" s="32"/>
      <c r="AK295" s="41"/>
      <c r="AL295" s="41"/>
      <c r="AM295" s="41"/>
      <c r="AN295" s="41"/>
      <c r="AO295" s="41"/>
    </row>
    <row r="296" spans="4:41">
      <c r="D296" s="93"/>
      <c r="O296" s="42"/>
      <c r="P296" s="42"/>
      <c r="Q296" s="42"/>
      <c r="R296" s="42"/>
      <c r="S296" s="41"/>
      <c r="T296" s="41"/>
      <c r="U296" s="41"/>
      <c r="V296" s="41"/>
      <c r="W296" s="41"/>
      <c r="X296" s="41"/>
      <c r="Y296" s="41"/>
      <c r="Z296" s="41"/>
      <c r="AA296" s="34"/>
      <c r="AI296" s="32"/>
      <c r="AK296" s="41"/>
      <c r="AL296" s="41"/>
      <c r="AM296" s="41"/>
      <c r="AN296" s="41"/>
      <c r="AO296" s="41"/>
    </row>
    <row r="297" spans="4:41">
      <c r="D297" s="93"/>
      <c r="O297" s="42"/>
      <c r="P297" s="42"/>
      <c r="Q297" s="42"/>
      <c r="R297" s="42"/>
      <c r="S297" s="41"/>
      <c r="T297" s="41"/>
      <c r="U297" s="41"/>
      <c r="V297" s="41"/>
      <c r="W297" s="41"/>
      <c r="X297" s="41"/>
      <c r="Y297" s="41"/>
      <c r="Z297" s="41"/>
      <c r="AA297" s="34"/>
      <c r="AI297" s="32"/>
      <c r="AK297" s="41"/>
      <c r="AL297" s="41"/>
      <c r="AM297" s="41"/>
      <c r="AN297" s="41"/>
      <c r="AO297" s="41"/>
    </row>
    <row r="298" spans="4:41">
      <c r="D298" s="93"/>
      <c r="O298" s="42"/>
      <c r="P298" s="42"/>
      <c r="Q298" s="42"/>
      <c r="R298" s="42"/>
      <c r="S298" s="41"/>
      <c r="T298" s="41"/>
      <c r="U298" s="41"/>
      <c r="V298" s="41"/>
      <c r="W298" s="41"/>
      <c r="X298" s="41"/>
      <c r="Y298" s="41"/>
      <c r="Z298" s="41"/>
      <c r="AA298" s="34"/>
      <c r="AI298" s="32"/>
      <c r="AK298" s="41"/>
      <c r="AL298" s="41"/>
      <c r="AM298" s="41"/>
      <c r="AN298" s="41"/>
      <c r="AO298" s="41"/>
    </row>
    <row r="299" spans="4:41">
      <c r="D299" s="93"/>
      <c r="O299" s="42"/>
      <c r="P299" s="42"/>
      <c r="Q299" s="42"/>
      <c r="R299" s="42"/>
      <c r="S299" s="41"/>
      <c r="T299" s="41"/>
      <c r="U299" s="41"/>
      <c r="V299" s="41"/>
      <c r="W299" s="41"/>
      <c r="X299" s="41"/>
      <c r="Y299" s="41"/>
      <c r="Z299" s="41"/>
      <c r="AA299" s="34"/>
      <c r="AI299" s="32"/>
      <c r="AK299" s="41"/>
      <c r="AL299" s="41"/>
      <c r="AM299" s="41"/>
      <c r="AN299" s="41"/>
      <c r="AO299" s="41"/>
    </row>
    <row r="300" spans="4:41">
      <c r="D300" s="93"/>
      <c r="O300" s="42"/>
      <c r="P300" s="42"/>
      <c r="Q300" s="42"/>
      <c r="R300" s="42"/>
      <c r="S300" s="41"/>
      <c r="T300" s="41"/>
      <c r="U300" s="41"/>
      <c r="V300" s="41"/>
      <c r="W300" s="41"/>
      <c r="X300" s="41"/>
      <c r="Y300" s="41"/>
      <c r="Z300" s="41"/>
      <c r="AA300" s="34"/>
      <c r="AI300" s="32"/>
      <c r="AK300" s="41"/>
      <c r="AL300" s="41"/>
      <c r="AM300" s="41"/>
      <c r="AN300" s="41"/>
      <c r="AO300" s="41"/>
    </row>
    <row r="301" spans="4:41">
      <c r="D301" s="93"/>
      <c r="O301" s="42"/>
      <c r="P301" s="42"/>
      <c r="Q301" s="42"/>
      <c r="R301" s="42"/>
      <c r="S301" s="41"/>
      <c r="T301" s="41"/>
      <c r="U301" s="41"/>
      <c r="V301" s="41"/>
      <c r="W301" s="41"/>
      <c r="X301" s="41"/>
      <c r="Y301" s="41"/>
      <c r="Z301" s="41"/>
      <c r="AA301" s="34"/>
      <c r="AI301" s="32"/>
      <c r="AK301" s="41"/>
      <c r="AL301" s="41"/>
      <c r="AM301" s="41"/>
      <c r="AN301" s="41"/>
      <c r="AO301" s="41"/>
    </row>
    <row r="302" spans="4:41">
      <c r="D302" s="93"/>
      <c r="O302" s="42"/>
      <c r="P302" s="42"/>
      <c r="Q302" s="42"/>
      <c r="R302" s="42"/>
      <c r="S302" s="41"/>
      <c r="T302" s="41"/>
      <c r="U302" s="41"/>
      <c r="V302" s="41"/>
      <c r="W302" s="41"/>
      <c r="X302" s="41"/>
      <c r="Y302" s="41"/>
      <c r="Z302" s="41"/>
      <c r="AA302" s="34"/>
      <c r="AI302" s="32"/>
      <c r="AK302" s="41"/>
      <c r="AL302" s="41"/>
      <c r="AM302" s="41"/>
      <c r="AN302" s="41"/>
      <c r="AO302" s="41"/>
    </row>
    <row r="303" spans="4:41">
      <c r="D303" s="93"/>
      <c r="O303" s="42"/>
      <c r="P303" s="42"/>
      <c r="Q303" s="42"/>
      <c r="R303" s="42"/>
      <c r="S303" s="41"/>
      <c r="T303" s="41"/>
      <c r="U303" s="41"/>
      <c r="V303" s="41"/>
      <c r="W303" s="41"/>
      <c r="X303" s="41"/>
      <c r="Y303" s="41"/>
      <c r="Z303" s="41"/>
      <c r="AA303" s="34"/>
      <c r="AI303" s="32"/>
      <c r="AK303" s="41"/>
      <c r="AL303" s="41"/>
      <c r="AM303" s="41"/>
      <c r="AN303" s="41"/>
      <c r="AO303" s="41"/>
    </row>
    <row r="304" spans="4:41">
      <c r="D304" s="93"/>
      <c r="O304" s="42"/>
      <c r="P304" s="42"/>
      <c r="Q304" s="42"/>
      <c r="R304" s="42"/>
      <c r="S304" s="41"/>
      <c r="T304" s="41"/>
      <c r="U304" s="41"/>
      <c r="V304" s="41"/>
      <c r="W304" s="41"/>
      <c r="X304" s="41"/>
      <c r="Y304" s="41"/>
      <c r="Z304" s="41"/>
      <c r="AA304" s="34"/>
      <c r="AI304" s="32"/>
      <c r="AK304" s="41"/>
      <c r="AL304" s="41"/>
      <c r="AM304" s="41"/>
      <c r="AN304" s="41"/>
      <c r="AO304" s="41"/>
    </row>
    <row r="305" spans="4:41">
      <c r="D305" s="93"/>
      <c r="O305" s="42"/>
      <c r="P305" s="42"/>
      <c r="Q305" s="42"/>
      <c r="R305" s="42"/>
      <c r="S305" s="41"/>
      <c r="T305" s="41"/>
      <c r="U305" s="41"/>
      <c r="V305" s="41"/>
      <c r="W305" s="41"/>
      <c r="X305" s="41"/>
      <c r="Y305" s="41"/>
      <c r="Z305" s="41"/>
      <c r="AA305" s="34"/>
      <c r="AI305" s="32"/>
      <c r="AK305" s="41"/>
      <c r="AL305" s="41"/>
      <c r="AM305" s="41"/>
      <c r="AN305" s="41"/>
      <c r="AO305" s="41"/>
    </row>
    <row r="306" spans="4:41">
      <c r="D306" s="93"/>
      <c r="O306" s="42"/>
      <c r="P306" s="42"/>
      <c r="Q306" s="42"/>
      <c r="R306" s="42"/>
      <c r="S306" s="41"/>
      <c r="T306" s="41"/>
      <c r="U306" s="41"/>
      <c r="V306" s="41"/>
      <c r="W306" s="41"/>
      <c r="X306" s="41"/>
      <c r="Y306" s="41"/>
      <c r="Z306" s="41"/>
      <c r="AA306" s="34"/>
      <c r="AI306" s="32"/>
      <c r="AK306" s="41"/>
      <c r="AL306" s="41"/>
      <c r="AM306" s="41"/>
      <c r="AN306" s="41"/>
      <c r="AO306" s="41"/>
    </row>
    <row r="307" spans="4:41">
      <c r="D307" s="93"/>
      <c r="O307" s="42"/>
      <c r="P307" s="42"/>
      <c r="Q307" s="42"/>
      <c r="R307" s="42"/>
      <c r="S307" s="41"/>
      <c r="T307" s="41"/>
      <c r="U307" s="41"/>
      <c r="V307" s="41"/>
      <c r="W307" s="41"/>
      <c r="X307" s="41"/>
      <c r="Y307" s="41"/>
      <c r="Z307" s="41"/>
      <c r="AA307" s="34"/>
      <c r="AI307" s="32"/>
      <c r="AK307" s="41"/>
      <c r="AL307" s="41"/>
      <c r="AM307" s="41"/>
      <c r="AN307" s="41"/>
      <c r="AO307" s="41"/>
    </row>
    <row r="308" spans="4:41">
      <c r="D308" s="93"/>
      <c r="O308" s="42"/>
      <c r="P308" s="42"/>
      <c r="Q308" s="42"/>
      <c r="R308" s="42"/>
      <c r="S308" s="41"/>
      <c r="T308" s="41"/>
      <c r="U308" s="41"/>
      <c r="V308" s="41"/>
      <c r="W308" s="41"/>
      <c r="X308" s="41"/>
      <c r="Y308" s="41"/>
      <c r="Z308" s="41"/>
      <c r="AA308" s="34"/>
      <c r="AI308" s="32"/>
      <c r="AK308" s="41"/>
      <c r="AL308" s="41"/>
      <c r="AM308" s="41"/>
      <c r="AN308" s="41"/>
      <c r="AO308" s="41"/>
    </row>
    <row r="309" spans="4:41">
      <c r="D309" s="93"/>
      <c r="O309" s="42"/>
      <c r="P309" s="42"/>
      <c r="Q309" s="42"/>
      <c r="R309" s="42"/>
      <c r="S309" s="41"/>
      <c r="T309" s="41"/>
      <c r="U309" s="41"/>
      <c r="V309" s="41"/>
      <c r="W309" s="41"/>
      <c r="X309" s="41"/>
      <c r="Y309" s="41"/>
      <c r="Z309" s="41"/>
      <c r="AA309" s="34"/>
      <c r="AI309" s="32"/>
      <c r="AK309" s="41"/>
      <c r="AL309" s="41"/>
      <c r="AM309" s="41"/>
      <c r="AN309" s="41"/>
      <c r="AO309" s="41"/>
    </row>
    <row r="310" spans="4:41">
      <c r="D310" s="93"/>
      <c r="O310" s="42"/>
      <c r="P310" s="42"/>
      <c r="Q310" s="42"/>
      <c r="R310" s="42"/>
      <c r="S310" s="41"/>
      <c r="T310" s="41"/>
      <c r="U310" s="41"/>
      <c r="V310" s="41"/>
      <c r="W310" s="41"/>
      <c r="X310" s="41"/>
      <c r="Y310" s="41"/>
      <c r="Z310" s="41"/>
      <c r="AA310" s="34"/>
      <c r="AI310" s="32"/>
      <c r="AK310" s="41"/>
      <c r="AL310" s="41"/>
      <c r="AM310" s="41"/>
      <c r="AN310" s="41"/>
      <c r="AO310" s="41"/>
    </row>
    <row r="311" spans="4:41">
      <c r="D311" s="93"/>
      <c r="O311" s="42"/>
      <c r="P311" s="42"/>
      <c r="Q311" s="42"/>
      <c r="R311" s="42"/>
      <c r="S311" s="41"/>
      <c r="T311" s="41"/>
      <c r="U311" s="41"/>
      <c r="V311" s="41"/>
      <c r="W311" s="41"/>
      <c r="X311" s="41"/>
      <c r="Y311" s="41"/>
      <c r="Z311" s="41"/>
      <c r="AA311" s="34"/>
      <c r="AI311" s="32"/>
      <c r="AK311" s="41"/>
      <c r="AL311" s="41"/>
      <c r="AM311" s="41"/>
      <c r="AN311" s="41"/>
      <c r="AO311" s="41"/>
    </row>
    <row r="312" spans="4:41">
      <c r="D312" s="93"/>
      <c r="O312" s="42"/>
      <c r="P312" s="42"/>
      <c r="Q312" s="42"/>
      <c r="R312" s="42"/>
      <c r="S312" s="41"/>
      <c r="T312" s="41"/>
      <c r="U312" s="41"/>
      <c r="V312" s="41"/>
      <c r="W312" s="41"/>
      <c r="X312" s="41"/>
      <c r="Y312" s="41"/>
      <c r="Z312" s="41"/>
      <c r="AA312" s="34"/>
      <c r="AI312" s="32"/>
      <c r="AK312" s="41"/>
      <c r="AL312" s="41"/>
      <c r="AM312" s="41"/>
      <c r="AN312" s="41"/>
      <c r="AO312" s="41"/>
    </row>
    <row r="313" spans="4:41">
      <c r="D313" s="93"/>
      <c r="O313" s="42"/>
      <c r="P313" s="42"/>
      <c r="Q313" s="42"/>
      <c r="R313" s="42"/>
      <c r="S313" s="41"/>
      <c r="T313" s="41"/>
      <c r="U313" s="41"/>
      <c r="V313" s="41"/>
      <c r="W313" s="41"/>
      <c r="X313" s="41"/>
      <c r="Y313" s="41"/>
      <c r="Z313" s="41"/>
      <c r="AA313" s="34"/>
      <c r="AI313" s="32"/>
      <c r="AK313" s="41"/>
      <c r="AL313" s="41"/>
      <c r="AM313" s="41"/>
      <c r="AN313" s="41"/>
      <c r="AO313" s="41"/>
    </row>
    <row r="314" spans="4:41">
      <c r="D314" s="93"/>
      <c r="O314" s="42"/>
      <c r="P314" s="42"/>
      <c r="Q314" s="42"/>
      <c r="R314" s="42"/>
      <c r="S314" s="41"/>
      <c r="T314" s="41"/>
      <c r="U314" s="41"/>
      <c r="V314" s="41"/>
      <c r="W314" s="41"/>
      <c r="X314" s="41"/>
      <c r="Y314" s="41"/>
      <c r="Z314" s="41"/>
      <c r="AA314" s="34"/>
      <c r="AI314" s="32"/>
      <c r="AK314" s="41"/>
      <c r="AL314" s="41"/>
      <c r="AM314" s="41"/>
      <c r="AN314" s="41"/>
      <c r="AO314" s="41"/>
    </row>
    <row r="315" spans="4:41">
      <c r="D315" s="93"/>
      <c r="O315" s="42"/>
      <c r="P315" s="42"/>
      <c r="Q315" s="42"/>
      <c r="R315" s="42"/>
      <c r="S315" s="41"/>
      <c r="T315" s="41"/>
      <c r="U315" s="41"/>
      <c r="V315" s="41"/>
      <c r="W315" s="41"/>
      <c r="X315" s="41"/>
      <c r="Y315" s="41"/>
      <c r="Z315" s="41"/>
      <c r="AA315" s="34"/>
      <c r="AI315" s="32"/>
      <c r="AK315" s="41"/>
      <c r="AL315" s="41"/>
      <c r="AM315" s="41"/>
      <c r="AN315" s="41"/>
      <c r="AO315" s="41"/>
    </row>
    <row r="316" spans="4:41">
      <c r="D316" s="93"/>
      <c r="O316" s="42"/>
      <c r="P316" s="42"/>
      <c r="Q316" s="42"/>
      <c r="R316" s="42"/>
      <c r="S316" s="41"/>
      <c r="T316" s="41"/>
      <c r="U316" s="41"/>
      <c r="V316" s="41"/>
      <c r="W316" s="41"/>
      <c r="X316" s="41"/>
      <c r="Y316" s="41"/>
      <c r="Z316" s="41"/>
      <c r="AA316" s="34"/>
      <c r="AI316" s="32"/>
      <c r="AK316" s="41"/>
      <c r="AL316" s="41"/>
      <c r="AM316" s="41"/>
      <c r="AN316" s="41"/>
      <c r="AO316" s="41"/>
    </row>
    <row r="317" spans="4:41">
      <c r="D317" s="93"/>
      <c r="O317" s="42"/>
      <c r="P317" s="42"/>
      <c r="Q317" s="42"/>
      <c r="R317" s="42"/>
      <c r="S317" s="41"/>
      <c r="T317" s="41"/>
      <c r="U317" s="41"/>
      <c r="V317" s="41"/>
      <c r="W317" s="41"/>
      <c r="X317" s="41"/>
      <c r="Y317" s="41"/>
      <c r="Z317" s="41"/>
      <c r="AA317" s="34"/>
      <c r="AI317" s="32"/>
      <c r="AK317" s="41"/>
      <c r="AL317" s="41"/>
      <c r="AM317" s="41"/>
      <c r="AN317" s="41"/>
      <c r="AO317" s="41"/>
    </row>
    <row r="318" spans="4:41">
      <c r="D318" s="93"/>
      <c r="O318" s="42"/>
      <c r="P318" s="42"/>
      <c r="Q318" s="42"/>
      <c r="R318" s="42"/>
      <c r="S318" s="41"/>
      <c r="T318" s="41"/>
      <c r="U318" s="41"/>
      <c r="V318" s="41"/>
      <c r="W318" s="41"/>
      <c r="X318" s="41"/>
      <c r="Y318" s="41"/>
      <c r="Z318" s="41"/>
      <c r="AA318" s="34"/>
      <c r="AI318" s="32"/>
      <c r="AK318" s="41"/>
      <c r="AL318" s="41"/>
      <c r="AM318" s="41"/>
      <c r="AN318" s="41"/>
      <c r="AO318" s="41"/>
    </row>
    <row r="319" spans="4:41">
      <c r="D319" s="93"/>
      <c r="O319" s="42"/>
      <c r="P319" s="42"/>
      <c r="Q319" s="42"/>
      <c r="R319" s="42"/>
      <c r="S319" s="41"/>
      <c r="T319" s="41"/>
      <c r="U319" s="41"/>
      <c r="V319" s="41"/>
      <c r="W319" s="41"/>
      <c r="X319" s="41"/>
      <c r="Y319" s="41"/>
      <c r="Z319" s="41"/>
      <c r="AA319" s="34"/>
      <c r="AI319" s="32"/>
      <c r="AK319" s="41"/>
      <c r="AL319" s="41"/>
      <c r="AM319" s="41"/>
      <c r="AN319" s="41"/>
      <c r="AO319" s="41"/>
    </row>
    <row r="320" spans="4:41">
      <c r="D320" s="93"/>
      <c r="O320" s="42"/>
      <c r="P320" s="42"/>
      <c r="Q320" s="42"/>
      <c r="R320" s="42"/>
      <c r="S320" s="41"/>
      <c r="T320" s="41"/>
      <c r="U320" s="41"/>
      <c r="V320" s="41"/>
      <c r="W320" s="41"/>
      <c r="X320" s="41"/>
      <c r="Y320" s="41"/>
      <c r="Z320" s="41"/>
      <c r="AA320" s="34"/>
      <c r="AI320" s="32"/>
      <c r="AK320" s="41"/>
      <c r="AL320" s="41"/>
      <c r="AM320" s="41"/>
      <c r="AN320" s="41"/>
      <c r="AO320" s="41"/>
    </row>
    <row r="321" spans="4:41">
      <c r="D321" s="93"/>
      <c r="O321" s="42"/>
      <c r="P321" s="42"/>
      <c r="Q321" s="42"/>
      <c r="R321" s="42"/>
      <c r="S321" s="41"/>
      <c r="T321" s="41"/>
      <c r="U321" s="41"/>
      <c r="V321" s="41"/>
      <c r="W321" s="41"/>
      <c r="X321" s="41"/>
      <c r="Y321" s="41"/>
      <c r="Z321" s="41"/>
      <c r="AA321" s="34"/>
      <c r="AI321" s="32"/>
      <c r="AK321" s="41"/>
      <c r="AL321" s="41"/>
      <c r="AM321" s="41"/>
      <c r="AN321" s="41"/>
      <c r="AO321" s="41"/>
    </row>
    <row r="322" spans="4:41">
      <c r="D322" s="93"/>
      <c r="O322" s="42"/>
      <c r="P322" s="42"/>
      <c r="Q322" s="42"/>
      <c r="R322" s="42"/>
      <c r="S322" s="41"/>
      <c r="T322" s="41"/>
      <c r="U322" s="41"/>
      <c r="V322" s="41"/>
      <c r="W322" s="41"/>
      <c r="X322" s="41"/>
      <c r="Y322" s="41"/>
      <c r="Z322" s="41"/>
      <c r="AA322" s="34"/>
      <c r="AI322" s="32"/>
      <c r="AK322" s="41"/>
      <c r="AL322" s="41"/>
      <c r="AM322" s="41"/>
      <c r="AN322" s="41"/>
      <c r="AO322" s="41"/>
    </row>
    <row r="323" spans="4:41">
      <c r="D323" s="93"/>
      <c r="O323" s="42"/>
      <c r="P323" s="42"/>
      <c r="Q323" s="42"/>
      <c r="R323" s="42"/>
      <c r="S323" s="41"/>
      <c r="T323" s="41"/>
      <c r="U323" s="41"/>
      <c r="V323" s="41"/>
      <c r="W323" s="41"/>
      <c r="X323" s="41"/>
      <c r="Y323" s="41"/>
      <c r="Z323" s="41"/>
      <c r="AA323" s="34"/>
      <c r="AI323" s="32"/>
      <c r="AK323" s="41"/>
      <c r="AL323" s="41"/>
      <c r="AM323" s="41"/>
      <c r="AN323" s="41"/>
      <c r="AO323" s="41"/>
    </row>
    <row r="324" spans="4:41">
      <c r="D324" s="93"/>
      <c r="O324" s="42"/>
      <c r="P324" s="42"/>
      <c r="Q324" s="42"/>
      <c r="R324" s="42"/>
      <c r="S324" s="41"/>
      <c r="T324" s="41"/>
      <c r="U324" s="41"/>
      <c r="V324" s="41"/>
      <c r="W324" s="41"/>
      <c r="X324" s="41"/>
      <c r="Y324" s="41"/>
      <c r="Z324" s="41"/>
      <c r="AA324" s="34"/>
      <c r="AI324" s="32"/>
      <c r="AK324" s="41"/>
      <c r="AL324" s="41"/>
      <c r="AM324" s="41"/>
      <c r="AN324" s="41"/>
      <c r="AO324" s="41"/>
    </row>
    <row r="325" spans="4:41">
      <c r="D325" s="93"/>
      <c r="O325" s="42"/>
      <c r="P325" s="42"/>
      <c r="Q325" s="42"/>
      <c r="R325" s="42"/>
      <c r="S325" s="41"/>
      <c r="T325" s="41"/>
      <c r="U325" s="41"/>
      <c r="V325" s="41"/>
      <c r="W325" s="41"/>
      <c r="X325" s="41"/>
      <c r="Y325" s="41"/>
      <c r="Z325" s="41"/>
      <c r="AA325" s="34"/>
      <c r="AI325" s="32"/>
      <c r="AK325" s="41"/>
      <c r="AL325" s="41"/>
      <c r="AM325" s="41"/>
      <c r="AN325" s="41"/>
      <c r="AO325" s="41"/>
    </row>
    <row r="326" spans="4:41">
      <c r="D326" s="93"/>
      <c r="O326" s="42"/>
      <c r="P326" s="42"/>
      <c r="Q326" s="42"/>
      <c r="R326" s="42"/>
      <c r="S326" s="41"/>
      <c r="T326" s="41"/>
      <c r="U326" s="41"/>
      <c r="V326" s="41"/>
      <c r="W326" s="41"/>
      <c r="X326" s="41"/>
      <c r="Y326" s="41"/>
      <c r="Z326" s="41"/>
      <c r="AA326" s="34"/>
      <c r="AI326" s="32"/>
      <c r="AK326" s="41"/>
      <c r="AL326" s="41"/>
      <c r="AM326" s="41"/>
      <c r="AN326" s="41"/>
      <c r="AO326" s="41"/>
    </row>
    <row r="327" spans="4:41">
      <c r="D327" s="93"/>
      <c r="O327" s="42"/>
      <c r="P327" s="42"/>
      <c r="Q327" s="42"/>
      <c r="R327" s="42"/>
      <c r="S327" s="41"/>
      <c r="T327" s="41"/>
      <c r="U327" s="41"/>
      <c r="V327" s="41"/>
      <c r="W327" s="41"/>
      <c r="X327" s="41"/>
      <c r="Y327" s="41"/>
      <c r="Z327" s="41"/>
      <c r="AA327" s="34"/>
      <c r="AI327" s="32"/>
      <c r="AK327" s="41"/>
      <c r="AL327" s="41"/>
      <c r="AM327" s="41"/>
      <c r="AN327" s="41"/>
      <c r="AO327" s="41"/>
    </row>
    <row r="328" spans="4:41">
      <c r="D328" s="93"/>
      <c r="O328" s="42"/>
      <c r="P328" s="42"/>
      <c r="Q328" s="42"/>
      <c r="R328" s="42"/>
      <c r="S328" s="41"/>
      <c r="T328" s="41"/>
      <c r="U328" s="41"/>
      <c r="V328" s="41"/>
      <c r="W328" s="41"/>
      <c r="X328" s="41"/>
      <c r="Y328" s="41"/>
      <c r="Z328" s="41"/>
      <c r="AA328" s="34"/>
      <c r="AI328" s="32"/>
      <c r="AK328" s="41"/>
      <c r="AL328" s="41"/>
      <c r="AM328" s="41"/>
      <c r="AN328" s="41"/>
      <c r="AO328" s="41"/>
    </row>
    <row r="329" spans="4:41">
      <c r="D329" s="93"/>
      <c r="O329" s="42"/>
      <c r="P329" s="42"/>
      <c r="Q329" s="42"/>
      <c r="R329" s="42"/>
      <c r="S329" s="41"/>
      <c r="T329" s="41"/>
      <c r="U329" s="41"/>
      <c r="V329" s="41"/>
      <c r="W329" s="41"/>
      <c r="X329" s="41"/>
      <c r="Y329" s="41"/>
      <c r="Z329" s="41"/>
      <c r="AA329" s="34"/>
      <c r="AI329" s="32"/>
      <c r="AK329" s="41"/>
      <c r="AL329" s="41"/>
      <c r="AM329" s="41"/>
      <c r="AN329" s="41"/>
      <c r="AO329" s="41"/>
    </row>
    <row r="330" spans="4:41">
      <c r="D330" s="93"/>
      <c r="O330" s="42"/>
      <c r="P330" s="42"/>
      <c r="Q330" s="42"/>
      <c r="R330" s="42"/>
      <c r="S330" s="41"/>
      <c r="T330" s="41"/>
      <c r="U330" s="41"/>
      <c r="V330" s="41"/>
      <c r="W330" s="41"/>
      <c r="X330" s="41"/>
      <c r="Y330" s="41"/>
      <c r="Z330" s="41"/>
      <c r="AA330" s="34"/>
      <c r="AI330" s="32"/>
      <c r="AK330" s="41"/>
      <c r="AL330" s="41"/>
      <c r="AM330" s="41"/>
      <c r="AN330" s="41"/>
      <c r="AO330" s="41"/>
    </row>
    <row r="331" spans="4:41">
      <c r="D331" s="93"/>
      <c r="O331" s="42"/>
      <c r="P331" s="42"/>
      <c r="Q331" s="42"/>
      <c r="R331" s="42"/>
      <c r="S331" s="41"/>
      <c r="T331" s="41"/>
      <c r="U331" s="41"/>
      <c r="V331" s="41"/>
      <c r="W331" s="41"/>
      <c r="X331" s="41"/>
      <c r="Y331" s="41"/>
      <c r="Z331" s="41"/>
      <c r="AA331" s="34"/>
      <c r="AI331" s="32"/>
      <c r="AK331" s="41"/>
      <c r="AL331" s="41"/>
      <c r="AM331" s="41"/>
      <c r="AN331" s="41"/>
      <c r="AO331" s="41"/>
    </row>
    <row r="332" spans="4:41">
      <c r="D332" s="93"/>
      <c r="O332" s="42"/>
      <c r="P332" s="42"/>
      <c r="Q332" s="42"/>
      <c r="R332" s="42"/>
      <c r="S332" s="41"/>
      <c r="T332" s="41"/>
      <c r="U332" s="41"/>
      <c r="V332" s="41"/>
      <c r="W332" s="41"/>
      <c r="X332" s="41"/>
      <c r="Y332" s="41"/>
      <c r="Z332" s="41"/>
      <c r="AA332" s="34"/>
      <c r="AI332" s="32"/>
      <c r="AK332" s="41"/>
      <c r="AL332" s="41"/>
      <c r="AM332" s="41"/>
      <c r="AN332" s="41"/>
      <c r="AO332" s="41"/>
    </row>
    <row r="333" spans="4:41">
      <c r="D333" s="93"/>
      <c r="O333" s="42"/>
      <c r="P333" s="42"/>
      <c r="Q333" s="42"/>
      <c r="R333" s="42"/>
      <c r="S333" s="41"/>
      <c r="T333" s="41"/>
      <c r="U333" s="41"/>
      <c r="V333" s="41"/>
      <c r="W333" s="41"/>
      <c r="X333" s="41"/>
      <c r="Y333" s="41"/>
      <c r="Z333" s="41"/>
      <c r="AA333" s="34"/>
      <c r="AI333" s="32"/>
      <c r="AK333" s="41"/>
      <c r="AL333" s="41"/>
      <c r="AM333" s="41"/>
      <c r="AN333" s="41"/>
      <c r="AO333" s="41"/>
    </row>
    <row r="334" spans="4:41">
      <c r="D334" s="93"/>
      <c r="O334" s="42"/>
      <c r="P334" s="42"/>
      <c r="Q334" s="42"/>
      <c r="R334" s="42"/>
      <c r="S334" s="41"/>
      <c r="T334" s="41"/>
      <c r="U334" s="41"/>
      <c r="V334" s="41"/>
      <c r="W334" s="41"/>
      <c r="X334" s="41"/>
      <c r="Y334" s="41"/>
      <c r="Z334" s="41"/>
      <c r="AA334" s="34"/>
      <c r="AI334" s="32"/>
      <c r="AK334" s="41"/>
      <c r="AL334" s="41"/>
      <c r="AM334" s="41"/>
      <c r="AN334" s="41"/>
      <c r="AO334" s="41"/>
    </row>
    <row r="335" spans="4:41">
      <c r="D335" s="93"/>
      <c r="O335" s="42"/>
      <c r="P335" s="42"/>
      <c r="Q335" s="42"/>
      <c r="R335" s="42"/>
      <c r="S335" s="41"/>
      <c r="T335" s="41"/>
      <c r="U335" s="41"/>
      <c r="V335" s="41"/>
      <c r="W335" s="41"/>
      <c r="X335" s="41"/>
      <c r="Y335" s="41"/>
      <c r="Z335" s="41"/>
      <c r="AA335" s="34"/>
      <c r="AI335" s="32"/>
      <c r="AK335" s="41"/>
      <c r="AL335" s="41"/>
      <c r="AM335" s="41"/>
      <c r="AN335" s="41"/>
      <c r="AO335" s="41"/>
    </row>
    <row r="336" spans="4:41">
      <c r="D336" s="93"/>
      <c r="O336" s="42"/>
      <c r="P336" s="42"/>
      <c r="Q336" s="42"/>
      <c r="R336" s="42"/>
      <c r="S336" s="41"/>
      <c r="T336" s="41"/>
      <c r="U336" s="41"/>
      <c r="V336" s="41"/>
      <c r="W336" s="41"/>
      <c r="X336" s="41"/>
      <c r="Y336" s="41"/>
      <c r="Z336" s="41"/>
      <c r="AA336" s="34"/>
      <c r="AI336" s="32"/>
      <c r="AK336" s="41"/>
      <c r="AL336" s="41"/>
      <c r="AM336" s="41"/>
      <c r="AN336" s="41"/>
      <c r="AO336" s="41"/>
    </row>
    <row r="337" spans="4:41">
      <c r="D337" s="93"/>
      <c r="O337" s="42"/>
      <c r="P337" s="42"/>
      <c r="Q337" s="42"/>
      <c r="R337" s="42"/>
      <c r="S337" s="41"/>
      <c r="T337" s="41"/>
      <c r="U337" s="41"/>
      <c r="V337" s="41"/>
      <c r="W337" s="41"/>
      <c r="X337" s="41"/>
      <c r="Y337" s="41"/>
      <c r="Z337" s="41"/>
      <c r="AA337" s="34"/>
      <c r="AI337" s="32"/>
      <c r="AK337" s="41"/>
      <c r="AL337" s="41"/>
      <c r="AM337" s="41"/>
      <c r="AN337" s="41"/>
      <c r="AO337" s="41"/>
    </row>
    <row r="338" spans="4:41">
      <c r="D338" s="93"/>
      <c r="O338" s="42"/>
      <c r="P338" s="42"/>
      <c r="Q338" s="42"/>
      <c r="R338" s="42"/>
      <c r="S338" s="41"/>
      <c r="T338" s="41"/>
      <c r="U338" s="41"/>
      <c r="V338" s="41"/>
      <c r="W338" s="41"/>
      <c r="X338" s="41"/>
      <c r="Y338" s="41"/>
      <c r="Z338" s="41"/>
      <c r="AA338" s="34"/>
      <c r="AI338" s="32"/>
      <c r="AK338" s="41"/>
      <c r="AL338" s="41"/>
      <c r="AM338" s="41"/>
      <c r="AN338" s="41"/>
      <c r="AO338" s="41"/>
    </row>
    <row r="339" spans="4:41">
      <c r="D339" s="93"/>
      <c r="O339" s="42"/>
      <c r="P339" s="42"/>
      <c r="Q339" s="42"/>
      <c r="R339" s="42"/>
      <c r="S339" s="41"/>
      <c r="T339" s="41"/>
      <c r="U339" s="41"/>
      <c r="V339" s="41"/>
      <c r="W339" s="41"/>
      <c r="X339" s="41"/>
      <c r="Y339" s="41"/>
      <c r="Z339" s="41"/>
      <c r="AA339" s="34"/>
      <c r="AI339" s="32"/>
      <c r="AK339" s="41"/>
      <c r="AL339" s="41"/>
      <c r="AM339" s="41"/>
      <c r="AN339" s="41"/>
      <c r="AO339" s="41"/>
    </row>
    <row r="340" spans="4:41">
      <c r="D340" s="93"/>
      <c r="O340" s="42"/>
      <c r="P340" s="42"/>
      <c r="Q340" s="42"/>
      <c r="R340" s="42"/>
      <c r="S340" s="41"/>
      <c r="T340" s="41"/>
      <c r="U340" s="41"/>
      <c r="V340" s="41"/>
      <c r="W340" s="41"/>
      <c r="X340" s="41"/>
      <c r="Y340" s="41"/>
      <c r="Z340" s="41"/>
      <c r="AA340" s="34"/>
      <c r="AI340" s="32"/>
      <c r="AK340" s="41"/>
      <c r="AL340" s="41"/>
      <c r="AM340" s="41"/>
      <c r="AN340" s="41"/>
      <c r="AO340" s="41"/>
    </row>
    <row r="341" spans="4:41">
      <c r="D341" s="93"/>
      <c r="O341" s="42"/>
      <c r="P341" s="42"/>
      <c r="Q341" s="42"/>
      <c r="R341" s="42"/>
      <c r="S341" s="41"/>
      <c r="T341" s="41"/>
      <c r="U341" s="41"/>
      <c r="V341" s="41"/>
      <c r="W341" s="41"/>
      <c r="X341" s="41"/>
      <c r="Y341" s="41"/>
      <c r="Z341" s="41"/>
      <c r="AA341" s="34"/>
      <c r="AI341" s="32"/>
      <c r="AK341" s="41"/>
      <c r="AL341" s="41"/>
      <c r="AM341" s="41"/>
      <c r="AN341" s="41"/>
      <c r="AO341" s="41"/>
    </row>
    <row r="342" spans="4:41">
      <c r="D342" s="93"/>
      <c r="O342" s="42"/>
      <c r="P342" s="42"/>
      <c r="Q342" s="42"/>
      <c r="R342" s="42"/>
      <c r="S342" s="41"/>
      <c r="T342" s="41"/>
      <c r="U342" s="41"/>
      <c r="V342" s="41"/>
      <c r="W342" s="41"/>
      <c r="X342" s="41"/>
      <c r="Y342" s="41"/>
      <c r="Z342" s="41"/>
      <c r="AA342" s="34"/>
      <c r="AI342" s="32"/>
      <c r="AK342" s="41"/>
      <c r="AL342" s="41"/>
      <c r="AM342" s="41"/>
      <c r="AN342" s="41"/>
      <c r="AO342" s="41"/>
    </row>
    <row r="343" spans="4:41">
      <c r="D343" s="93"/>
      <c r="O343" s="42"/>
      <c r="P343" s="42"/>
      <c r="Q343" s="42"/>
      <c r="R343" s="42"/>
      <c r="S343" s="41"/>
      <c r="T343" s="41"/>
      <c r="U343" s="41"/>
      <c r="V343" s="41"/>
      <c r="W343" s="41"/>
      <c r="X343" s="41"/>
      <c r="Y343" s="41"/>
      <c r="Z343" s="41"/>
      <c r="AA343" s="34"/>
      <c r="AI343" s="32"/>
      <c r="AK343" s="41"/>
      <c r="AL343" s="41"/>
      <c r="AM343" s="41"/>
      <c r="AN343" s="41"/>
      <c r="AO343" s="41"/>
    </row>
    <row r="344" spans="4:41">
      <c r="D344" s="93"/>
      <c r="O344" s="42"/>
      <c r="P344" s="42"/>
      <c r="Q344" s="42"/>
      <c r="R344" s="42"/>
      <c r="S344" s="41"/>
      <c r="T344" s="41"/>
      <c r="U344" s="41"/>
      <c r="V344" s="41"/>
      <c r="W344" s="41"/>
      <c r="X344" s="41"/>
      <c r="Y344" s="41"/>
      <c r="Z344" s="41"/>
      <c r="AA344" s="34"/>
      <c r="AI344" s="32"/>
      <c r="AK344" s="41"/>
      <c r="AL344" s="41"/>
      <c r="AM344" s="41"/>
      <c r="AN344" s="41"/>
      <c r="AO344" s="41"/>
    </row>
    <row r="345" spans="4:41">
      <c r="D345" s="93"/>
      <c r="O345" s="42"/>
      <c r="P345" s="42"/>
      <c r="Q345" s="42"/>
      <c r="R345" s="42"/>
      <c r="S345" s="41"/>
      <c r="T345" s="41"/>
      <c r="U345" s="41"/>
      <c r="V345" s="41"/>
      <c r="W345" s="41"/>
      <c r="X345" s="41"/>
      <c r="Y345" s="41"/>
      <c r="Z345" s="41"/>
      <c r="AA345" s="34"/>
      <c r="AI345" s="32"/>
      <c r="AK345" s="41"/>
      <c r="AL345" s="41"/>
      <c r="AM345" s="41"/>
      <c r="AN345" s="41"/>
      <c r="AO345" s="41"/>
    </row>
    <row r="346" spans="4:41">
      <c r="D346" s="93"/>
      <c r="O346" s="42"/>
      <c r="P346" s="42"/>
      <c r="Q346" s="42"/>
      <c r="R346" s="42"/>
      <c r="S346" s="41"/>
      <c r="T346" s="41"/>
      <c r="U346" s="41"/>
      <c r="V346" s="41"/>
      <c r="W346" s="41"/>
      <c r="X346" s="41"/>
      <c r="Y346" s="41"/>
      <c r="Z346" s="41"/>
      <c r="AA346" s="34"/>
      <c r="AI346" s="32"/>
      <c r="AK346" s="41"/>
      <c r="AL346" s="41"/>
      <c r="AM346" s="41"/>
      <c r="AN346" s="41"/>
      <c r="AO346" s="41"/>
    </row>
    <row r="347" spans="4:41">
      <c r="D347" s="93"/>
      <c r="O347" s="42"/>
      <c r="P347" s="42"/>
      <c r="Q347" s="42"/>
      <c r="R347" s="42"/>
      <c r="S347" s="41"/>
      <c r="T347" s="41"/>
      <c r="U347" s="41"/>
      <c r="V347" s="41"/>
      <c r="W347" s="41"/>
      <c r="X347" s="41"/>
      <c r="Y347" s="41"/>
      <c r="Z347" s="41"/>
      <c r="AA347" s="34"/>
      <c r="AI347" s="32"/>
      <c r="AK347" s="41"/>
      <c r="AL347" s="41"/>
      <c r="AM347" s="41"/>
      <c r="AN347" s="41"/>
      <c r="AO347" s="41"/>
    </row>
    <row r="348" spans="4:41">
      <c r="D348" s="93"/>
      <c r="O348" s="42"/>
      <c r="P348" s="42"/>
      <c r="Q348" s="42"/>
      <c r="R348" s="42"/>
      <c r="S348" s="41"/>
      <c r="T348" s="41"/>
      <c r="U348" s="41"/>
      <c r="V348" s="41"/>
      <c r="W348" s="41"/>
      <c r="X348" s="41"/>
      <c r="Y348" s="41"/>
      <c r="Z348" s="41"/>
      <c r="AA348" s="34"/>
      <c r="AI348" s="32"/>
      <c r="AK348" s="41"/>
      <c r="AL348" s="41"/>
      <c r="AM348" s="41"/>
      <c r="AN348" s="41"/>
      <c r="AO348" s="41"/>
    </row>
    <row r="349" spans="4:41">
      <c r="D349" s="93"/>
      <c r="O349" s="42"/>
      <c r="P349" s="42"/>
      <c r="Q349" s="42"/>
      <c r="R349" s="42"/>
      <c r="S349" s="41"/>
      <c r="T349" s="41"/>
      <c r="U349" s="41"/>
      <c r="V349" s="41"/>
      <c r="W349" s="41"/>
      <c r="X349" s="41"/>
      <c r="Y349" s="41"/>
      <c r="Z349" s="41"/>
      <c r="AA349" s="34"/>
      <c r="AI349" s="32"/>
      <c r="AK349" s="41"/>
      <c r="AL349" s="41"/>
      <c r="AM349" s="41"/>
      <c r="AN349" s="41"/>
      <c r="AO349" s="41"/>
    </row>
    <row r="350" spans="4:41">
      <c r="D350" s="93"/>
      <c r="O350" s="42"/>
      <c r="P350" s="42"/>
      <c r="Q350" s="42"/>
      <c r="R350" s="42"/>
      <c r="S350" s="41"/>
      <c r="T350" s="41"/>
      <c r="U350" s="41"/>
      <c r="V350" s="41"/>
      <c r="W350" s="41"/>
      <c r="X350" s="41"/>
      <c r="Y350" s="41"/>
      <c r="Z350" s="41"/>
      <c r="AA350" s="34"/>
      <c r="AI350" s="32"/>
      <c r="AK350" s="41"/>
      <c r="AL350" s="41"/>
      <c r="AM350" s="41"/>
      <c r="AN350" s="41"/>
      <c r="AO350" s="41"/>
    </row>
    <row r="351" spans="4:41">
      <c r="D351" s="93"/>
      <c r="O351" s="42"/>
      <c r="P351" s="42"/>
      <c r="Q351" s="42"/>
      <c r="R351" s="42"/>
      <c r="S351" s="41"/>
      <c r="T351" s="41"/>
      <c r="U351" s="41"/>
      <c r="V351" s="41"/>
      <c r="W351" s="41"/>
      <c r="X351" s="41"/>
      <c r="Y351" s="41"/>
      <c r="Z351" s="41"/>
      <c r="AA351" s="34"/>
      <c r="AI351" s="32"/>
      <c r="AK351" s="41"/>
      <c r="AL351" s="41"/>
      <c r="AM351" s="41"/>
      <c r="AN351" s="41"/>
      <c r="AO351" s="41"/>
    </row>
    <row r="352" spans="4:41">
      <c r="D352" s="93"/>
      <c r="O352" s="42"/>
      <c r="P352" s="42"/>
      <c r="Q352" s="42"/>
      <c r="R352" s="42"/>
      <c r="S352" s="41"/>
      <c r="T352" s="41"/>
      <c r="U352" s="41"/>
      <c r="V352" s="41"/>
      <c r="W352" s="41"/>
      <c r="X352" s="41"/>
      <c r="Y352" s="41"/>
      <c r="Z352" s="41"/>
      <c r="AA352" s="34"/>
      <c r="AI352" s="32"/>
      <c r="AK352" s="41"/>
      <c r="AL352" s="41"/>
      <c r="AM352" s="41"/>
      <c r="AN352" s="41"/>
      <c r="AO352" s="41"/>
    </row>
    <row r="353" spans="4:41">
      <c r="D353" s="93"/>
      <c r="O353" s="42"/>
      <c r="P353" s="42"/>
      <c r="Q353" s="42"/>
      <c r="R353" s="42"/>
      <c r="S353" s="41"/>
      <c r="T353" s="41"/>
      <c r="U353" s="41"/>
      <c r="V353" s="41"/>
      <c r="W353" s="41"/>
      <c r="X353" s="41"/>
      <c r="Y353" s="41"/>
      <c r="Z353" s="41"/>
      <c r="AA353" s="34"/>
      <c r="AI353" s="32"/>
      <c r="AK353" s="41"/>
      <c r="AL353" s="41"/>
      <c r="AM353" s="41"/>
      <c r="AN353" s="41"/>
      <c r="AO353" s="41"/>
    </row>
    <row r="354" spans="4:41">
      <c r="D354" s="93"/>
      <c r="O354" s="42"/>
      <c r="P354" s="42"/>
      <c r="Q354" s="42"/>
      <c r="R354" s="42"/>
      <c r="S354" s="41"/>
      <c r="T354" s="41"/>
      <c r="U354" s="41"/>
      <c r="V354" s="41"/>
      <c r="W354" s="41"/>
      <c r="X354" s="41"/>
      <c r="Y354" s="41"/>
      <c r="Z354" s="41"/>
      <c r="AA354" s="34"/>
      <c r="AI354" s="32"/>
      <c r="AK354" s="41"/>
      <c r="AL354" s="41"/>
      <c r="AM354" s="41"/>
      <c r="AN354" s="41"/>
      <c r="AO354" s="41"/>
    </row>
    <row r="355" spans="4:41">
      <c r="D355" s="93"/>
      <c r="O355" s="42"/>
      <c r="P355" s="42"/>
      <c r="Q355" s="42"/>
      <c r="R355" s="42"/>
      <c r="S355" s="41"/>
      <c r="T355" s="41"/>
      <c r="U355" s="41"/>
      <c r="V355" s="41"/>
      <c r="W355" s="41"/>
      <c r="X355" s="41"/>
      <c r="Y355" s="41"/>
      <c r="Z355" s="41"/>
      <c r="AA355" s="34"/>
      <c r="AI355" s="32"/>
      <c r="AK355" s="41"/>
      <c r="AL355" s="41"/>
      <c r="AM355" s="41"/>
      <c r="AN355" s="41"/>
      <c r="AO355" s="41"/>
    </row>
    <row r="356" spans="4:41">
      <c r="D356" s="93"/>
      <c r="O356" s="42"/>
      <c r="P356" s="42"/>
      <c r="Q356" s="42"/>
      <c r="R356" s="42"/>
      <c r="S356" s="41"/>
      <c r="T356" s="41"/>
      <c r="U356" s="41"/>
      <c r="V356" s="41"/>
      <c r="W356" s="41"/>
      <c r="X356" s="41"/>
      <c r="Y356" s="41"/>
      <c r="Z356" s="41"/>
      <c r="AA356" s="34"/>
      <c r="AI356" s="32"/>
      <c r="AK356" s="41"/>
      <c r="AL356" s="41"/>
      <c r="AM356" s="41"/>
      <c r="AN356" s="41"/>
      <c r="AO356" s="41"/>
    </row>
    <row r="357" spans="4:41">
      <c r="D357" s="93"/>
      <c r="O357" s="42"/>
      <c r="P357" s="42"/>
      <c r="Q357" s="42"/>
      <c r="R357" s="42"/>
      <c r="S357" s="41"/>
      <c r="T357" s="41"/>
      <c r="U357" s="41"/>
      <c r="V357" s="41"/>
      <c r="W357" s="41"/>
      <c r="X357" s="41"/>
      <c r="Y357" s="41"/>
      <c r="Z357" s="41"/>
      <c r="AA357" s="34"/>
      <c r="AI357" s="32"/>
      <c r="AK357" s="41"/>
      <c r="AL357" s="41"/>
      <c r="AM357" s="41"/>
      <c r="AN357" s="41"/>
      <c r="AO357" s="41"/>
    </row>
    <row r="358" spans="4:41">
      <c r="D358" s="93"/>
      <c r="O358" s="42"/>
      <c r="P358" s="42"/>
      <c r="Q358" s="42"/>
      <c r="R358" s="42"/>
      <c r="S358" s="41"/>
      <c r="T358" s="41"/>
      <c r="U358" s="41"/>
      <c r="V358" s="41"/>
      <c r="W358" s="41"/>
      <c r="X358" s="41"/>
      <c r="Y358" s="41"/>
      <c r="Z358" s="41"/>
      <c r="AA358" s="34"/>
      <c r="AI358" s="32"/>
      <c r="AK358" s="41"/>
      <c r="AL358" s="41"/>
      <c r="AM358" s="41"/>
      <c r="AN358" s="41"/>
      <c r="AO358" s="41"/>
    </row>
    <row r="359" spans="4:41">
      <c r="D359" s="93"/>
      <c r="O359" s="42"/>
      <c r="P359" s="42"/>
      <c r="Q359" s="42"/>
      <c r="R359" s="42"/>
      <c r="S359" s="41"/>
      <c r="T359" s="41"/>
      <c r="U359" s="41"/>
      <c r="V359" s="41"/>
      <c r="W359" s="41"/>
      <c r="X359" s="41"/>
      <c r="Y359" s="41"/>
      <c r="Z359" s="41"/>
      <c r="AA359" s="34"/>
      <c r="AI359" s="32"/>
      <c r="AK359" s="41"/>
      <c r="AL359" s="41"/>
      <c r="AM359" s="41"/>
      <c r="AN359" s="41"/>
      <c r="AO359" s="41"/>
    </row>
    <row r="360" spans="4:41">
      <c r="D360" s="93"/>
      <c r="O360" s="42"/>
      <c r="P360" s="42"/>
      <c r="Q360" s="42"/>
      <c r="R360" s="42"/>
      <c r="S360" s="41"/>
      <c r="T360" s="41"/>
      <c r="U360" s="41"/>
      <c r="V360" s="41"/>
      <c r="W360" s="41"/>
      <c r="X360" s="41"/>
      <c r="Y360" s="41"/>
      <c r="Z360" s="41"/>
      <c r="AA360" s="34"/>
      <c r="AI360" s="32"/>
      <c r="AK360" s="41"/>
      <c r="AL360" s="41"/>
      <c r="AM360" s="41"/>
      <c r="AN360" s="41"/>
      <c r="AO360" s="41"/>
    </row>
    <row r="361" spans="4:41">
      <c r="D361" s="93"/>
      <c r="O361" s="42"/>
      <c r="P361" s="42"/>
      <c r="Q361" s="42"/>
      <c r="R361" s="42"/>
      <c r="S361" s="41"/>
      <c r="T361" s="41"/>
      <c r="U361" s="41"/>
      <c r="V361" s="41"/>
      <c r="W361" s="41"/>
      <c r="X361" s="41"/>
      <c r="Y361" s="41"/>
      <c r="Z361" s="41"/>
      <c r="AA361" s="34"/>
      <c r="AI361" s="32"/>
      <c r="AK361" s="41"/>
      <c r="AL361" s="41"/>
      <c r="AM361" s="41"/>
      <c r="AN361" s="41"/>
      <c r="AO361" s="41"/>
    </row>
    <row r="362" spans="4:41">
      <c r="D362" s="93"/>
      <c r="O362" s="42"/>
      <c r="P362" s="42"/>
      <c r="Q362" s="42"/>
      <c r="R362" s="42"/>
      <c r="S362" s="41"/>
      <c r="T362" s="41"/>
      <c r="U362" s="41"/>
      <c r="V362" s="41"/>
      <c r="W362" s="41"/>
      <c r="X362" s="41"/>
      <c r="Y362" s="41"/>
      <c r="Z362" s="41"/>
      <c r="AA362" s="34"/>
      <c r="AI362" s="32"/>
      <c r="AK362" s="41"/>
      <c r="AL362" s="41"/>
      <c r="AM362" s="41"/>
      <c r="AN362" s="41"/>
      <c r="AO362" s="41"/>
    </row>
    <row r="363" spans="4:41">
      <c r="D363" s="93"/>
      <c r="O363" s="42"/>
      <c r="P363" s="42"/>
      <c r="Q363" s="42"/>
      <c r="R363" s="42"/>
      <c r="S363" s="41"/>
      <c r="T363" s="41"/>
      <c r="U363" s="41"/>
      <c r="V363" s="41"/>
      <c r="W363" s="41"/>
      <c r="X363" s="41"/>
      <c r="Y363" s="41"/>
      <c r="Z363" s="41"/>
      <c r="AA363" s="34"/>
      <c r="AI363" s="32"/>
      <c r="AK363" s="41"/>
      <c r="AL363" s="41"/>
      <c r="AM363" s="41"/>
      <c r="AN363" s="41"/>
      <c r="AO363" s="41"/>
    </row>
    <row r="364" spans="4:41">
      <c r="D364" s="93"/>
      <c r="O364" s="42"/>
      <c r="P364" s="42"/>
      <c r="Q364" s="42"/>
      <c r="R364" s="42"/>
      <c r="S364" s="41"/>
      <c r="T364" s="41"/>
      <c r="U364" s="41"/>
      <c r="V364" s="41"/>
      <c r="W364" s="41"/>
      <c r="X364" s="41"/>
      <c r="Y364" s="41"/>
      <c r="Z364" s="41"/>
      <c r="AA364" s="34"/>
      <c r="AI364" s="32"/>
      <c r="AK364" s="41"/>
      <c r="AL364" s="41"/>
      <c r="AM364" s="41"/>
      <c r="AN364" s="41"/>
      <c r="AO364" s="41"/>
    </row>
    <row r="365" spans="4:41">
      <c r="D365" s="93"/>
      <c r="O365" s="42"/>
      <c r="P365" s="42"/>
      <c r="Q365" s="42"/>
      <c r="R365" s="42"/>
      <c r="S365" s="41"/>
      <c r="T365" s="41"/>
      <c r="U365" s="41"/>
      <c r="V365" s="41"/>
      <c r="W365" s="41"/>
      <c r="X365" s="41"/>
      <c r="Y365" s="41"/>
      <c r="Z365" s="41"/>
      <c r="AA365" s="34"/>
      <c r="AI365" s="32"/>
      <c r="AK365" s="41"/>
      <c r="AL365" s="41"/>
      <c r="AM365" s="41"/>
      <c r="AN365" s="41"/>
      <c r="AO365" s="41"/>
    </row>
    <row r="366" spans="4:41">
      <c r="D366" s="93"/>
      <c r="O366" s="42"/>
      <c r="P366" s="42"/>
      <c r="Q366" s="42"/>
      <c r="R366" s="42"/>
      <c r="S366" s="41"/>
      <c r="T366" s="41"/>
      <c r="U366" s="41"/>
      <c r="V366" s="41"/>
      <c r="W366" s="41"/>
      <c r="X366" s="41"/>
      <c r="Y366" s="41"/>
      <c r="Z366" s="41"/>
      <c r="AA366" s="34"/>
      <c r="AI366" s="32"/>
      <c r="AK366" s="41"/>
      <c r="AL366" s="41"/>
      <c r="AM366" s="41"/>
      <c r="AN366" s="41"/>
      <c r="AO366" s="41"/>
    </row>
    <row r="367" spans="4:41">
      <c r="D367" s="93"/>
      <c r="O367" s="42"/>
      <c r="P367" s="42"/>
      <c r="Q367" s="42"/>
      <c r="R367" s="42"/>
      <c r="S367" s="41"/>
      <c r="T367" s="41"/>
      <c r="U367" s="41"/>
      <c r="V367" s="41"/>
      <c r="W367" s="41"/>
      <c r="X367" s="41"/>
      <c r="Y367" s="41"/>
      <c r="Z367" s="41"/>
      <c r="AA367" s="34"/>
      <c r="AI367" s="32"/>
      <c r="AK367" s="41"/>
      <c r="AL367" s="41"/>
      <c r="AM367" s="41"/>
      <c r="AN367" s="41"/>
      <c r="AO367" s="41"/>
    </row>
    <row r="368" spans="4:41">
      <c r="D368" s="93"/>
      <c r="O368" s="42"/>
      <c r="P368" s="42"/>
      <c r="Q368" s="42"/>
      <c r="R368" s="42"/>
      <c r="S368" s="41"/>
      <c r="T368" s="41"/>
      <c r="U368" s="41"/>
      <c r="V368" s="41"/>
      <c r="W368" s="41"/>
      <c r="X368" s="41"/>
      <c r="Y368" s="41"/>
      <c r="Z368" s="41"/>
      <c r="AA368" s="34"/>
      <c r="AI368" s="32"/>
      <c r="AK368" s="41"/>
      <c r="AL368" s="41"/>
      <c r="AM368" s="41"/>
      <c r="AN368" s="41"/>
      <c r="AO368" s="41"/>
    </row>
    <row r="369" spans="4:41">
      <c r="D369" s="93"/>
      <c r="O369" s="42"/>
      <c r="P369" s="42"/>
      <c r="Q369" s="42"/>
      <c r="R369" s="42"/>
      <c r="S369" s="41"/>
      <c r="T369" s="41"/>
      <c r="U369" s="41"/>
      <c r="V369" s="41"/>
      <c r="W369" s="41"/>
      <c r="X369" s="41"/>
      <c r="Y369" s="41"/>
      <c r="Z369" s="41"/>
      <c r="AA369" s="34"/>
      <c r="AI369" s="32"/>
      <c r="AK369" s="41"/>
      <c r="AL369" s="41"/>
      <c r="AM369" s="41"/>
      <c r="AN369" s="41"/>
      <c r="AO369" s="41"/>
    </row>
    <row r="370" spans="4:41">
      <c r="D370" s="93"/>
      <c r="O370" s="42"/>
      <c r="P370" s="42"/>
      <c r="Q370" s="42"/>
      <c r="R370" s="42"/>
      <c r="S370" s="41"/>
      <c r="T370" s="41"/>
      <c r="U370" s="41"/>
      <c r="V370" s="41"/>
      <c r="W370" s="41"/>
      <c r="X370" s="41"/>
      <c r="Y370" s="41"/>
      <c r="Z370" s="41"/>
      <c r="AA370" s="34"/>
      <c r="AI370" s="32"/>
      <c r="AK370" s="41"/>
      <c r="AL370" s="41"/>
      <c r="AM370" s="41"/>
      <c r="AN370" s="41"/>
      <c r="AO370" s="41"/>
    </row>
    <row r="371" spans="4:41">
      <c r="D371" s="93"/>
      <c r="O371" s="42"/>
      <c r="P371" s="42"/>
      <c r="Q371" s="42"/>
      <c r="R371" s="42"/>
      <c r="S371" s="41"/>
      <c r="T371" s="41"/>
      <c r="U371" s="41"/>
      <c r="V371" s="41"/>
      <c r="W371" s="41"/>
      <c r="X371" s="41"/>
      <c r="Y371" s="41"/>
      <c r="Z371" s="41"/>
      <c r="AA371" s="34"/>
      <c r="AI371" s="32"/>
      <c r="AK371" s="41"/>
      <c r="AL371" s="41"/>
      <c r="AM371" s="41"/>
      <c r="AN371" s="41"/>
      <c r="AO371" s="41"/>
    </row>
    <row r="372" spans="4:41">
      <c r="D372" s="93"/>
      <c r="O372" s="42"/>
      <c r="P372" s="42"/>
      <c r="Q372" s="42"/>
      <c r="R372" s="42"/>
      <c r="S372" s="41"/>
      <c r="T372" s="41"/>
      <c r="U372" s="41"/>
      <c r="V372" s="41"/>
      <c r="W372" s="41"/>
      <c r="X372" s="41"/>
      <c r="Y372" s="41"/>
      <c r="Z372" s="41"/>
      <c r="AA372" s="34"/>
      <c r="AI372" s="32"/>
      <c r="AK372" s="41"/>
      <c r="AL372" s="41"/>
      <c r="AM372" s="41"/>
      <c r="AN372" s="41"/>
      <c r="AO372" s="41"/>
    </row>
    <row r="373" spans="4:41">
      <c r="D373" s="93"/>
      <c r="O373" s="42"/>
      <c r="P373" s="42"/>
      <c r="Q373" s="42"/>
      <c r="R373" s="42"/>
      <c r="S373" s="41"/>
      <c r="T373" s="41"/>
      <c r="U373" s="41"/>
      <c r="V373" s="41"/>
      <c r="W373" s="41"/>
      <c r="X373" s="41"/>
      <c r="Y373" s="41"/>
      <c r="Z373" s="41"/>
      <c r="AA373" s="34"/>
      <c r="AI373" s="32"/>
      <c r="AK373" s="41"/>
      <c r="AL373" s="41"/>
      <c r="AM373" s="41"/>
      <c r="AN373" s="41"/>
      <c r="AO373" s="41"/>
    </row>
    <row r="374" spans="4:41">
      <c r="D374" s="93"/>
      <c r="O374" s="42"/>
      <c r="P374" s="42"/>
      <c r="Q374" s="42"/>
      <c r="R374" s="42"/>
      <c r="S374" s="41"/>
      <c r="T374" s="41"/>
      <c r="U374" s="41"/>
      <c r="V374" s="41"/>
      <c r="W374" s="41"/>
      <c r="X374" s="41"/>
      <c r="Y374" s="41"/>
      <c r="Z374" s="41"/>
      <c r="AA374" s="34"/>
      <c r="AI374" s="32"/>
      <c r="AK374" s="41"/>
      <c r="AL374" s="41"/>
      <c r="AM374" s="41"/>
      <c r="AN374" s="41"/>
      <c r="AO374" s="41"/>
    </row>
    <row r="375" spans="4:41">
      <c r="D375" s="93"/>
      <c r="O375" s="42"/>
      <c r="P375" s="42"/>
      <c r="Q375" s="42"/>
      <c r="R375" s="42"/>
      <c r="S375" s="41"/>
      <c r="T375" s="41"/>
      <c r="U375" s="41"/>
      <c r="V375" s="41"/>
      <c r="W375" s="41"/>
      <c r="X375" s="41"/>
      <c r="Y375" s="41"/>
      <c r="Z375" s="41"/>
      <c r="AA375" s="34"/>
      <c r="AI375" s="32"/>
      <c r="AK375" s="41"/>
      <c r="AL375" s="41"/>
      <c r="AM375" s="41"/>
      <c r="AN375" s="41"/>
      <c r="AO375" s="41"/>
    </row>
    <row r="376" spans="4:41">
      <c r="D376" s="93"/>
      <c r="O376" s="42"/>
      <c r="P376" s="42"/>
      <c r="Q376" s="42"/>
      <c r="R376" s="42"/>
      <c r="S376" s="41"/>
      <c r="T376" s="41"/>
      <c r="U376" s="41"/>
      <c r="V376" s="41"/>
      <c r="W376" s="41"/>
      <c r="X376" s="41"/>
      <c r="Y376" s="41"/>
      <c r="Z376" s="41"/>
      <c r="AA376" s="34"/>
      <c r="AI376" s="32"/>
      <c r="AK376" s="41"/>
      <c r="AL376" s="41"/>
      <c r="AM376" s="41"/>
      <c r="AN376" s="41"/>
      <c r="AO376" s="41"/>
    </row>
    <row r="377" spans="4:41">
      <c r="D377" s="93"/>
      <c r="O377" s="42"/>
      <c r="P377" s="42"/>
      <c r="Q377" s="42"/>
      <c r="R377" s="42"/>
      <c r="S377" s="41"/>
      <c r="T377" s="41"/>
      <c r="U377" s="41"/>
      <c r="V377" s="41"/>
      <c r="W377" s="41"/>
      <c r="X377" s="41"/>
      <c r="Y377" s="41"/>
      <c r="Z377" s="41"/>
      <c r="AA377" s="34"/>
      <c r="AI377" s="32"/>
      <c r="AK377" s="41"/>
      <c r="AL377" s="41"/>
      <c r="AM377" s="41"/>
      <c r="AN377" s="41"/>
      <c r="AO377" s="41"/>
    </row>
    <row r="378" spans="4:41">
      <c r="D378" s="93"/>
      <c r="O378" s="42"/>
      <c r="P378" s="42"/>
      <c r="Q378" s="42"/>
      <c r="R378" s="42"/>
      <c r="S378" s="41"/>
      <c r="T378" s="41"/>
      <c r="U378" s="41"/>
      <c r="V378" s="41"/>
      <c r="W378" s="41"/>
      <c r="X378" s="41"/>
      <c r="Y378" s="41"/>
      <c r="Z378" s="41"/>
      <c r="AA378" s="34"/>
      <c r="AI378" s="32"/>
      <c r="AK378" s="41"/>
      <c r="AL378" s="41"/>
      <c r="AM378" s="41"/>
      <c r="AN378" s="41"/>
      <c r="AO378" s="41"/>
    </row>
    <row r="379" spans="4:41">
      <c r="D379" s="93"/>
      <c r="O379" s="42"/>
      <c r="P379" s="42"/>
      <c r="Q379" s="42"/>
      <c r="R379" s="42"/>
      <c r="S379" s="41"/>
      <c r="T379" s="41"/>
      <c r="U379" s="41"/>
      <c r="V379" s="41"/>
      <c r="W379" s="41"/>
      <c r="X379" s="41"/>
      <c r="Y379" s="41"/>
      <c r="Z379" s="41"/>
      <c r="AA379" s="34"/>
      <c r="AI379" s="32"/>
      <c r="AK379" s="41"/>
      <c r="AL379" s="41"/>
      <c r="AM379" s="41"/>
      <c r="AN379" s="41"/>
      <c r="AO379" s="41"/>
    </row>
    <row r="380" spans="4:41">
      <c r="D380" s="93"/>
      <c r="O380" s="42"/>
      <c r="P380" s="42"/>
      <c r="Q380" s="42"/>
      <c r="R380" s="42"/>
      <c r="S380" s="41"/>
      <c r="T380" s="41"/>
      <c r="U380" s="41"/>
      <c r="V380" s="41"/>
      <c r="W380" s="41"/>
      <c r="X380" s="41"/>
      <c r="Y380" s="41"/>
      <c r="Z380" s="41"/>
      <c r="AA380" s="34"/>
      <c r="AI380" s="32"/>
      <c r="AK380" s="41"/>
      <c r="AL380" s="41"/>
      <c r="AM380" s="41"/>
      <c r="AN380" s="41"/>
      <c r="AO380" s="41"/>
    </row>
    <row r="381" spans="4:41">
      <c r="D381" s="93"/>
      <c r="O381" s="42"/>
      <c r="P381" s="42"/>
      <c r="Q381" s="42"/>
      <c r="R381" s="42"/>
      <c r="S381" s="41"/>
      <c r="T381" s="41"/>
      <c r="U381" s="41"/>
      <c r="V381" s="41"/>
      <c r="W381" s="41"/>
      <c r="X381" s="41"/>
      <c r="Y381" s="41"/>
      <c r="Z381" s="41"/>
      <c r="AA381" s="34"/>
      <c r="AI381" s="32"/>
      <c r="AK381" s="41"/>
      <c r="AL381" s="41"/>
      <c r="AM381" s="41"/>
      <c r="AN381" s="41"/>
      <c r="AO381" s="41"/>
    </row>
    <row r="382" spans="4:41">
      <c r="D382" s="93"/>
      <c r="O382" s="42"/>
      <c r="P382" s="42"/>
      <c r="Q382" s="42"/>
      <c r="R382" s="42"/>
      <c r="S382" s="41"/>
      <c r="T382" s="41"/>
      <c r="U382" s="41"/>
      <c r="V382" s="41"/>
      <c r="W382" s="41"/>
      <c r="X382" s="41"/>
      <c r="Y382" s="41"/>
      <c r="Z382" s="41"/>
      <c r="AA382" s="34"/>
      <c r="AI382" s="32"/>
      <c r="AK382" s="41"/>
      <c r="AL382" s="41"/>
      <c r="AM382" s="41"/>
      <c r="AN382" s="41"/>
      <c r="AO382" s="41"/>
    </row>
    <row r="383" spans="4:41">
      <c r="D383" s="93"/>
      <c r="O383" s="42"/>
      <c r="P383" s="42"/>
      <c r="Q383" s="42"/>
      <c r="R383" s="42"/>
      <c r="S383" s="41"/>
      <c r="T383" s="41"/>
      <c r="U383" s="41"/>
      <c r="V383" s="41"/>
      <c r="W383" s="41"/>
      <c r="X383" s="41"/>
      <c r="Y383" s="41"/>
      <c r="Z383" s="41"/>
      <c r="AA383" s="34"/>
      <c r="AI383" s="32"/>
      <c r="AK383" s="41"/>
      <c r="AL383" s="41"/>
      <c r="AM383" s="41"/>
      <c r="AN383" s="41"/>
      <c r="AO383" s="41"/>
    </row>
    <row r="384" spans="4:41">
      <c r="D384" s="93"/>
      <c r="O384" s="42"/>
      <c r="P384" s="42"/>
      <c r="Q384" s="42"/>
      <c r="R384" s="42"/>
      <c r="S384" s="41"/>
      <c r="T384" s="41"/>
      <c r="U384" s="41"/>
      <c r="V384" s="41"/>
      <c r="W384" s="41"/>
      <c r="X384" s="41"/>
      <c r="Y384" s="41"/>
      <c r="Z384" s="41"/>
      <c r="AA384" s="34"/>
      <c r="AI384" s="32"/>
      <c r="AK384" s="41"/>
      <c r="AL384" s="41"/>
      <c r="AM384" s="41"/>
      <c r="AN384" s="41"/>
      <c r="AO384" s="41"/>
    </row>
    <row r="385" spans="4:41">
      <c r="D385" s="93"/>
      <c r="O385" s="42"/>
      <c r="P385" s="42"/>
      <c r="Q385" s="42"/>
      <c r="R385" s="42"/>
      <c r="S385" s="41"/>
      <c r="T385" s="41"/>
      <c r="U385" s="41"/>
      <c r="V385" s="41"/>
      <c r="W385" s="41"/>
      <c r="X385" s="41"/>
      <c r="Y385" s="41"/>
      <c r="Z385" s="41"/>
      <c r="AA385" s="34"/>
      <c r="AI385" s="32"/>
      <c r="AK385" s="41"/>
      <c r="AL385" s="41"/>
      <c r="AM385" s="41"/>
      <c r="AN385" s="41"/>
      <c r="AO385" s="41"/>
    </row>
    <row r="386" spans="4:41">
      <c r="D386" s="93"/>
      <c r="O386" s="42"/>
      <c r="P386" s="42"/>
      <c r="Q386" s="42"/>
      <c r="R386" s="42"/>
      <c r="S386" s="41"/>
      <c r="T386" s="41"/>
      <c r="U386" s="41"/>
      <c r="V386" s="41"/>
      <c r="W386" s="41"/>
      <c r="X386" s="41"/>
      <c r="Y386" s="41"/>
      <c r="Z386" s="41"/>
      <c r="AA386" s="34"/>
      <c r="AI386" s="32"/>
      <c r="AK386" s="41"/>
      <c r="AL386" s="41"/>
      <c r="AM386" s="41"/>
      <c r="AN386" s="41"/>
      <c r="AO386" s="41"/>
    </row>
    <row r="387" spans="4:41">
      <c r="D387" s="93"/>
      <c r="O387" s="42"/>
      <c r="P387" s="42"/>
      <c r="Q387" s="42"/>
      <c r="R387" s="42"/>
      <c r="S387" s="41"/>
      <c r="T387" s="41"/>
      <c r="U387" s="41"/>
      <c r="V387" s="41"/>
      <c r="W387" s="41"/>
      <c r="X387" s="41"/>
      <c r="Y387" s="41"/>
      <c r="Z387" s="41"/>
      <c r="AA387" s="34"/>
      <c r="AI387" s="32"/>
      <c r="AK387" s="41"/>
      <c r="AL387" s="41"/>
      <c r="AM387" s="41"/>
      <c r="AN387" s="41"/>
      <c r="AO387" s="41"/>
    </row>
    <row r="388" spans="4:41">
      <c r="D388" s="93"/>
      <c r="O388" s="42"/>
      <c r="P388" s="42"/>
      <c r="Q388" s="42"/>
      <c r="R388" s="42"/>
      <c r="S388" s="41"/>
      <c r="T388" s="41"/>
      <c r="U388" s="41"/>
      <c r="V388" s="41"/>
      <c r="W388" s="41"/>
      <c r="X388" s="41"/>
      <c r="Y388" s="41"/>
      <c r="Z388" s="41"/>
      <c r="AA388" s="34"/>
      <c r="AI388" s="32"/>
      <c r="AK388" s="41"/>
      <c r="AL388" s="41"/>
      <c r="AM388" s="41"/>
      <c r="AN388" s="41"/>
      <c r="AO388" s="41"/>
    </row>
    <row r="389" spans="4:41">
      <c r="D389" s="93"/>
      <c r="O389" s="42"/>
      <c r="P389" s="42"/>
      <c r="Q389" s="42"/>
      <c r="R389" s="42"/>
      <c r="S389" s="41"/>
      <c r="T389" s="41"/>
      <c r="U389" s="41"/>
      <c r="V389" s="41"/>
      <c r="W389" s="41"/>
      <c r="X389" s="41"/>
      <c r="Y389" s="41"/>
      <c r="Z389" s="41"/>
      <c r="AA389" s="34"/>
      <c r="AI389" s="32"/>
      <c r="AK389" s="41"/>
      <c r="AL389" s="41"/>
      <c r="AM389" s="41"/>
      <c r="AN389" s="41"/>
      <c r="AO389" s="41"/>
    </row>
    <row r="390" spans="4:41">
      <c r="D390" s="93"/>
      <c r="O390" s="42"/>
      <c r="P390" s="42"/>
      <c r="Q390" s="42"/>
      <c r="R390" s="42"/>
      <c r="S390" s="41"/>
      <c r="T390" s="41"/>
      <c r="U390" s="41"/>
      <c r="V390" s="41"/>
      <c r="W390" s="41"/>
      <c r="X390" s="41"/>
      <c r="Y390" s="41"/>
      <c r="Z390" s="41"/>
      <c r="AA390" s="34"/>
      <c r="AI390" s="32"/>
      <c r="AK390" s="41"/>
      <c r="AL390" s="41"/>
      <c r="AM390" s="41"/>
      <c r="AN390" s="41"/>
      <c r="AO390" s="41"/>
    </row>
    <row r="391" spans="4:41">
      <c r="D391" s="93"/>
      <c r="O391" s="42"/>
      <c r="P391" s="42"/>
      <c r="Q391" s="42"/>
      <c r="R391" s="42"/>
      <c r="S391" s="41"/>
      <c r="T391" s="41"/>
      <c r="U391" s="41"/>
      <c r="V391" s="41"/>
      <c r="W391" s="41"/>
      <c r="X391" s="41"/>
      <c r="Y391" s="41"/>
      <c r="Z391" s="41"/>
      <c r="AA391" s="34"/>
      <c r="AI391" s="32"/>
      <c r="AK391" s="41"/>
      <c r="AL391" s="41"/>
      <c r="AM391" s="41"/>
      <c r="AN391" s="41"/>
      <c r="AO391" s="41"/>
    </row>
    <row r="392" spans="4:41">
      <c r="D392" s="93"/>
      <c r="O392" s="42"/>
      <c r="P392" s="42"/>
      <c r="Q392" s="42"/>
      <c r="R392" s="42"/>
      <c r="S392" s="41"/>
      <c r="T392" s="41"/>
      <c r="U392" s="41"/>
      <c r="V392" s="41"/>
      <c r="W392" s="41"/>
      <c r="X392" s="41"/>
      <c r="Y392" s="41"/>
      <c r="Z392" s="41"/>
      <c r="AA392" s="34"/>
      <c r="AI392" s="32"/>
      <c r="AK392" s="41"/>
      <c r="AL392" s="41"/>
      <c r="AM392" s="41"/>
      <c r="AN392" s="41"/>
      <c r="AO392" s="41"/>
    </row>
    <row r="393" spans="4:41">
      <c r="D393" s="93"/>
      <c r="O393" s="42"/>
      <c r="P393" s="42"/>
      <c r="Q393" s="42"/>
      <c r="R393" s="42"/>
      <c r="S393" s="41"/>
      <c r="T393" s="41"/>
      <c r="U393" s="41"/>
      <c r="V393" s="41"/>
      <c r="W393" s="41"/>
      <c r="X393" s="41"/>
      <c r="Y393" s="41"/>
      <c r="Z393" s="41"/>
      <c r="AA393" s="34"/>
      <c r="AI393" s="32"/>
      <c r="AK393" s="41"/>
      <c r="AL393" s="41"/>
      <c r="AM393" s="41"/>
      <c r="AN393" s="41"/>
      <c r="AO393" s="41"/>
    </row>
    <row r="394" spans="4:41">
      <c r="D394" s="93"/>
      <c r="O394" s="42"/>
      <c r="P394" s="42"/>
      <c r="Q394" s="42"/>
      <c r="R394" s="42"/>
      <c r="S394" s="41"/>
      <c r="T394" s="41"/>
      <c r="U394" s="41"/>
      <c r="V394" s="41"/>
      <c r="W394" s="41"/>
      <c r="X394" s="41"/>
      <c r="Y394" s="41"/>
      <c r="Z394" s="41"/>
      <c r="AA394" s="34"/>
      <c r="AI394" s="32"/>
      <c r="AK394" s="41"/>
      <c r="AL394" s="41"/>
      <c r="AM394" s="41"/>
      <c r="AN394" s="41"/>
      <c r="AO394" s="41"/>
    </row>
    <row r="395" spans="4:41">
      <c r="D395" s="93"/>
      <c r="O395" s="42"/>
      <c r="P395" s="42"/>
      <c r="Q395" s="42"/>
      <c r="R395" s="42"/>
      <c r="S395" s="41"/>
      <c r="T395" s="41"/>
      <c r="U395" s="41"/>
      <c r="V395" s="41"/>
      <c r="W395" s="41"/>
      <c r="X395" s="41"/>
      <c r="Y395" s="41"/>
      <c r="Z395" s="41"/>
      <c r="AA395" s="34"/>
      <c r="AI395" s="32"/>
      <c r="AK395" s="41"/>
      <c r="AL395" s="41"/>
      <c r="AM395" s="41"/>
      <c r="AN395" s="41"/>
      <c r="AO395" s="41"/>
    </row>
    <row r="396" spans="4:41">
      <c r="D396" s="93"/>
      <c r="O396" s="42"/>
      <c r="P396" s="42"/>
      <c r="Q396" s="42"/>
      <c r="R396" s="42"/>
      <c r="S396" s="41"/>
      <c r="T396" s="41"/>
      <c r="U396" s="41"/>
      <c r="V396" s="41"/>
      <c r="W396" s="41"/>
      <c r="X396" s="41"/>
      <c r="Y396" s="41"/>
      <c r="Z396" s="41"/>
      <c r="AA396" s="34"/>
      <c r="AI396" s="32"/>
      <c r="AK396" s="41"/>
      <c r="AL396" s="41"/>
      <c r="AM396" s="41"/>
      <c r="AN396" s="41"/>
      <c r="AO396" s="41"/>
    </row>
    <row r="397" spans="4:41">
      <c r="D397" s="93"/>
      <c r="O397" s="42"/>
      <c r="P397" s="42"/>
      <c r="Q397" s="42"/>
      <c r="R397" s="42"/>
      <c r="S397" s="41"/>
      <c r="T397" s="41"/>
      <c r="U397" s="41"/>
      <c r="V397" s="41"/>
      <c r="W397" s="41"/>
      <c r="X397" s="41"/>
      <c r="Y397" s="41"/>
      <c r="Z397" s="41"/>
      <c r="AA397" s="34"/>
      <c r="AI397" s="32"/>
      <c r="AK397" s="41"/>
      <c r="AL397" s="41"/>
      <c r="AM397" s="41"/>
      <c r="AN397" s="41"/>
      <c r="AO397" s="41"/>
    </row>
    <row r="398" spans="4:41">
      <c r="D398" s="93"/>
      <c r="O398" s="42"/>
      <c r="P398" s="42"/>
      <c r="Q398" s="42"/>
      <c r="R398" s="42"/>
      <c r="S398" s="41"/>
      <c r="T398" s="41"/>
      <c r="U398" s="41"/>
      <c r="V398" s="41"/>
      <c r="W398" s="41"/>
      <c r="X398" s="41"/>
      <c r="Y398" s="41"/>
      <c r="Z398" s="41"/>
      <c r="AA398" s="34"/>
      <c r="AI398" s="32"/>
      <c r="AK398" s="41"/>
      <c r="AL398" s="41"/>
      <c r="AM398" s="41"/>
      <c r="AN398" s="41"/>
      <c r="AO398" s="41"/>
    </row>
    <row r="399" spans="4:41">
      <c r="D399" s="93"/>
      <c r="O399" s="42"/>
      <c r="P399" s="42"/>
      <c r="Q399" s="42"/>
      <c r="R399" s="42"/>
      <c r="S399" s="41"/>
      <c r="T399" s="41"/>
      <c r="U399" s="41"/>
      <c r="V399" s="41"/>
      <c r="W399" s="41"/>
      <c r="X399" s="41"/>
      <c r="Y399" s="41"/>
      <c r="Z399" s="41"/>
      <c r="AA399" s="34"/>
      <c r="AI399" s="32"/>
      <c r="AK399" s="41"/>
      <c r="AL399" s="41"/>
      <c r="AM399" s="41"/>
      <c r="AN399" s="41"/>
      <c r="AO399" s="41"/>
    </row>
    <row r="400" spans="4:41">
      <c r="D400" s="93"/>
      <c r="O400" s="42"/>
      <c r="P400" s="42"/>
      <c r="Q400" s="42"/>
      <c r="R400" s="42"/>
      <c r="S400" s="41"/>
      <c r="T400" s="41"/>
      <c r="U400" s="41"/>
      <c r="V400" s="41"/>
      <c r="W400" s="41"/>
      <c r="X400" s="41"/>
      <c r="Y400" s="41"/>
      <c r="Z400" s="41"/>
      <c r="AA400" s="34"/>
      <c r="AI400" s="32"/>
      <c r="AK400" s="41"/>
      <c r="AL400" s="41"/>
      <c r="AM400" s="41"/>
      <c r="AN400" s="41"/>
      <c r="AO400" s="41"/>
    </row>
    <row r="401" spans="4:41">
      <c r="D401" s="93"/>
      <c r="O401" s="42"/>
      <c r="P401" s="42"/>
      <c r="Q401" s="42"/>
      <c r="R401" s="42"/>
      <c r="S401" s="41"/>
      <c r="T401" s="41"/>
      <c r="U401" s="41"/>
      <c r="V401" s="41"/>
      <c r="W401" s="41"/>
      <c r="X401" s="41"/>
      <c r="Y401" s="41"/>
      <c r="Z401" s="41"/>
      <c r="AA401" s="34"/>
      <c r="AI401" s="32"/>
      <c r="AK401" s="41"/>
      <c r="AL401" s="41"/>
      <c r="AM401" s="41"/>
      <c r="AN401" s="41"/>
      <c r="AO401" s="41"/>
    </row>
    <row r="402" spans="4:41">
      <c r="D402" s="93"/>
      <c r="O402" s="42"/>
      <c r="P402" s="42"/>
      <c r="Q402" s="42"/>
      <c r="R402" s="42"/>
      <c r="S402" s="41"/>
      <c r="T402" s="41"/>
      <c r="U402" s="41"/>
      <c r="V402" s="41"/>
      <c r="W402" s="41"/>
      <c r="X402" s="41"/>
      <c r="Y402" s="41"/>
      <c r="Z402" s="41"/>
      <c r="AA402" s="34"/>
      <c r="AI402" s="32"/>
      <c r="AK402" s="41"/>
      <c r="AL402" s="41"/>
      <c r="AM402" s="41"/>
      <c r="AN402" s="41"/>
      <c r="AO402" s="41"/>
    </row>
    <row r="403" spans="4:41">
      <c r="D403" s="93"/>
      <c r="O403" s="42"/>
      <c r="P403" s="42"/>
      <c r="Q403" s="42"/>
      <c r="R403" s="42"/>
      <c r="S403" s="41"/>
      <c r="T403" s="41"/>
      <c r="U403" s="41"/>
      <c r="V403" s="41"/>
      <c r="W403" s="41"/>
      <c r="X403" s="41"/>
      <c r="Y403" s="41"/>
      <c r="Z403" s="41"/>
      <c r="AA403" s="34"/>
      <c r="AI403" s="32"/>
      <c r="AK403" s="41"/>
      <c r="AL403" s="41"/>
      <c r="AM403" s="41"/>
      <c r="AN403" s="41"/>
      <c r="AO403" s="41"/>
    </row>
    <row r="404" spans="4:41">
      <c r="D404" s="93"/>
      <c r="O404" s="42"/>
      <c r="P404" s="42"/>
      <c r="Q404" s="42"/>
      <c r="R404" s="42"/>
      <c r="S404" s="41"/>
      <c r="T404" s="41"/>
      <c r="U404" s="41"/>
      <c r="V404" s="41"/>
      <c r="W404" s="41"/>
      <c r="X404" s="41"/>
      <c r="Y404" s="41"/>
      <c r="Z404" s="41"/>
      <c r="AA404" s="34"/>
      <c r="AI404" s="32"/>
      <c r="AK404" s="41"/>
      <c r="AL404" s="41"/>
      <c r="AM404" s="41"/>
      <c r="AN404" s="41"/>
      <c r="AO404" s="41"/>
    </row>
    <row r="405" spans="4:41">
      <c r="D405" s="93"/>
      <c r="O405" s="42"/>
      <c r="P405" s="42"/>
      <c r="Q405" s="42"/>
      <c r="R405" s="42"/>
      <c r="S405" s="41"/>
      <c r="T405" s="41"/>
      <c r="U405" s="41"/>
      <c r="V405" s="41"/>
      <c r="W405" s="41"/>
      <c r="X405" s="41"/>
      <c r="Y405" s="41"/>
      <c r="Z405" s="41"/>
      <c r="AA405" s="34"/>
      <c r="AI405" s="32"/>
      <c r="AK405" s="41"/>
      <c r="AL405" s="41"/>
      <c r="AM405" s="41"/>
      <c r="AN405" s="41"/>
      <c r="AO405" s="41"/>
    </row>
    <row r="406" spans="4:41">
      <c r="D406" s="93"/>
      <c r="O406" s="42"/>
      <c r="P406" s="42"/>
      <c r="Q406" s="42"/>
      <c r="R406" s="42"/>
      <c r="S406" s="41"/>
      <c r="T406" s="41"/>
      <c r="U406" s="41"/>
      <c r="V406" s="41"/>
      <c r="W406" s="41"/>
      <c r="X406" s="41"/>
      <c r="Y406" s="41"/>
      <c r="Z406" s="41"/>
      <c r="AA406" s="34"/>
      <c r="AI406" s="32"/>
      <c r="AK406" s="41"/>
      <c r="AL406" s="41"/>
      <c r="AM406" s="41"/>
      <c r="AN406" s="41"/>
      <c r="AO406" s="41"/>
    </row>
    <row r="407" spans="4:41">
      <c r="D407" s="93"/>
      <c r="O407" s="42"/>
      <c r="P407" s="42"/>
      <c r="Q407" s="42"/>
      <c r="R407" s="42"/>
      <c r="S407" s="41"/>
      <c r="T407" s="41"/>
      <c r="U407" s="41"/>
      <c r="V407" s="41"/>
      <c r="W407" s="41"/>
      <c r="X407" s="41"/>
      <c r="Y407" s="41"/>
      <c r="Z407" s="41"/>
      <c r="AA407" s="34"/>
      <c r="AI407" s="32"/>
      <c r="AK407" s="41"/>
      <c r="AL407" s="41"/>
      <c r="AM407" s="41"/>
      <c r="AN407" s="41"/>
      <c r="AO407" s="41"/>
    </row>
    <row r="408" spans="4:41">
      <c r="D408" s="93"/>
      <c r="O408" s="42"/>
      <c r="P408" s="42"/>
      <c r="Q408" s="42"/>
      <c r="R408" s="42"/>
      <c r="S408" s="41"/>
      <c r="T408" s="41"/>
      <c r="U408" s="41"/>
      <c r="V408" s="41"/>
      <c r="W408" s="41"/>
      <c r="X408" s="41"/>
      <c r="Y408" s="41"/>
      <c r="Z408" s="41"/>
      <c r="AA408" s="34"/>
      <c r="AI408" s="32"/>
      <c r="AK408" s="41"/>
      <c r="AL408" s="41"/>
      <c r="AM408" s="41"/>
      <c r="AN408" s="41"/>
      <c r="AO408" s="41"/>
    </row>
    <row r="409" spans="4:41">
      <c r="D409" s="93"/>
      <c r="O409" s="42"/>
      <c r="P409" s="42"/>
      <c r="Q409" s="42"/>
      <c r="R409" s="42"/>
      <c r="S409" s="41"/>
      <c r="T409" s="41"/>
      <c r="U409" s="41"/>
      <c r="V409" s="41"/>
      <c r="W409" s="41"/>
      <c r="X409" s="41"/>
      <c r="Y409" s="41"/>
      <c r="Z409" s="41"/>
      <c r="AA409" s="34"/>
      <c r="AI409" s="32"/>
      <c r="AK409" s="41"/>
      <c r="AL409" s="41"/>
      <c r="AM409" s="41"/>
      <c r="AN409" s="41"/>
      <c r="AO409" s="41"/>
    </row>
    <row r="410" spans="4:41">
      <c r="D410" s="93"/>
      <c r="O410" s="42"/>
      <c r="P410" s="42"/>
      <c r="Q410" s="42"/>
      <c r="R410" s="42"/>
      <c r="S410" s="41"/>
      <c r="T410" s="41"/>
      <c r="U410" s="41"/>
      <c r="V410" s="41"/>
      <c r="W410" s="41"/>
      <c r="X410" s="41"/>
      <c r="Y410" s="41"/>
      <c r="Z410" s="41"/>
      <c r="AA410" s="34"/>
      <c r="AI410" s="32"/>
      <c r="AK410" s="41"/>
      <c r="AL410" s="41"/>
      <c r="AM410" s="41"/>
      <c r="AN410" s="41"/>
      <c r="AO410" s="41"/>
    </row>
    <row r="411" spans="4:41">
      <c r="D411" s="93"/>
      <c r="O411" s="42"/>
      <c r="P411" s="42"/>
      <c r="Q411" s="42"/>
      <c r="R411" s="42"/>
      <c r="S411" s="41"/>
      <c r="T411" s="41"/>
      <c r="U411" s="41"/>
      <c r="V411" s="41"/>
      <c r="W411" s="41"/>
      <c r="X411" s="41"/>
      <c r="Y411" s="41"/>
      <c r="Z411" s="41"/>
      <c r="AA411" s="34"/>
      <c r="AI411" s="32"/>
      <c r="AK411" s="41"/>
      <c r="AL411" s="41"/>
      <c r="AM411" s="41"/>
      <c r="AN411" s="41"/>
      <c r="AO411" s="41"/>
    </row>
    <row r="412" spans="4:41">
      <c r="D412" s="93"/>
      <c r="O412" s="42"/>
      <c r="P412" s="42"/>
      <c r="Q412" s="42"/>
      <c r="R412" s="42"/>
      <c r="S412" s="41"/>
      <c r="T412" s="41"/>
      <c r="U412" s="41"/>
      <c r="V412" s="41"/>
      <c r="W412" s="41"/>
      <c r="X412" s="41"/>
      <c r="Y412" s="41"/>
      <c r="Z412" s="41"/>
      <c r="AA412" s="34"/>
      <c r="AI412" s="32"/>
      <c r="AK412" s="41"/>
      <c r="AL412" s="41"/>
      <c r="AM412" s="41"/>
      <c r="AN412" s="41"/>
      <c r="AO412" s="41"/>
    </row>
    <row r="413" spans="4:41">
      <c r="D413" s="93"/>
      <c r="O413" s="42"/>
      <c r="P413" s="42"/>
      <c r="Q413" s="42"/>
      <c r="R413" s="42"/>
      <c r="S413" s="41"/>
      <c r="T413" s="41"/>
      <c r="U413" s="41"/>
      <c r="V413" s="41"/>
      <c r="W413" s="41"/>
      <c r="X413" s="41"/>
      <c r="Y413" s="41"/>
      <c r="Z413" s="41"/>
      <c r="AA413" s="34"/>
      <c r="AI413" s="32"/>
      <c r="AK413" s="41"/>
      <c r="AL413" s="41"/>
      <c r="AM413" s="41"/>
      <c r="AN413" s="41"/>
      <c r="AO413" s="41"/>
    </row>
    <row r="414" spans="4:41">
      <c r="D414" s="93"/>
      <c r="O414" s="42"/>
      <c r="P414" s="42"/>
      <c r="Q414" s="42"/>
      <c r="R414" s="42"/>
      <c r="S414" s="41"/>
      <c r="T414" s="41"/>
      <c r="U414" s="41"/>
      <c r="V414" s="41"/>
      <c r="W414" s="41"/>
      <c r="X414" s="41"/>
      <c r="Y414" s="41"/>
      <c r="Z414" s="41"/>
      <c r="AA414" s="34"/>
      <c r="AI414" s="32"/>
      <c r="AK414" s="41"/>
      <c r="AL414" s="41"/>
      <c r="AM414" s="41"/>
      <c r="AN414" s="41"/>
      <c r="AO414" s="41"/>
    </row>
    <row r="415" spans="4:41">
      <c r="D415" s="93"/>
      <c r="O415" s="42"/>
      <c r="P415" s="42"/>
      <c r="Q415" s="42"/>
      <c r="R415" s="42"/>
      <c r="S415" s="41"/>
      <c r="T415" s="41"/>
      <c r="U415" s="41"/>
      <c r="V415" s="41"/>
      <c r="W415" s="41"/>
      <c r="X415" s="41"/>
      <c r="Y415" s="41"/>
      <c r="Z415" s="41"/>
      <c r="AA415" s="34"/>
      <c r="AI415" s="32"/>
      <c r="AK415" s="41"/>
      <c r="AL415" s="41"/>
      <c r="AM415" s="41"/>
      <c r="AN415" s="41"/>
      <c r="AO415" s="41"/>
    </row>
    <row r="416" spans="4:41">
      <c r="D416" s="93"/>
      <c r="O416" s="42"/>
      <c r="P416" s="42"/>
      <c r="Q416" s="42"/>
      <c r="R416" s="42"/>
      <c r="S416" s="41"/>
      <c r="T416" s="41"/>
      <c r="U416" s="41"/>
      <c r="V416" s="41"/>
      <c r="W416" s="41"/>
      <c r="X416" s="41"/>
      <c r="Y416" s="41"/>
      <c r="Z416" s="41"/>
      <c r="AA416" s="34"/>
      <c r="AI416" s="32"/>
      <c r="AK416" s="41"/>
      <c r="AL416" s="41"/>
      <c r="AM416" s="41"/>
      <c r="AN416" s="41"/>
      <c r="AO416" s="41"/>
    </row>
    <row r="417" spans="4:41">
      <c r="D417" s="93"/>
      <c r="O417" s="42"/>
      <c r="P417" s="42"/>
      <c r="Q417" s="42"/>
      <c r="R417" s="42"/>
      <c r="S417" s="41"/>
      <c r="T417" s="41"/>
      <c r="U417" s="41"/>
      <c r="V417" s="41"/>
      <c r="W417" s="41"/>
      <c r="X417" s="41"/>
      <c r="Y417" s="41"/>
      <c r="Z417" s="41"/>
      <c r="AA417" s="34"/>
      <c r="AI417" s="32"/>
      <c r="AK417" s="41"/>
      <c r="AL417" s="41"/>
      <c r="AM417" s="41"/>
      <c r="AN417" s="41"/>
      <c r="AO417" s="41"/>
    </row>
    <row r="418" spans="4:41">
      <c r="D418" s="93"/>
      <c r="O418" s="42"/>
      <c r="P418" s="42"/>
      <c r="Q418" s="42"/>
      <c r="R418" s="42"/>
      <c r="S418" s="41"/>
      <c r="T418" s="41"/>
      <c r="U418" s="41"/>
      <c r="V418" s="41"/>
      <c r="W418" s="41"/>
      <c r="X418" s="41"/>
      <c r="Y418" s="41"/>
      <c r="Z418" s="41"/>
      <c r="AA418" s="34"/>
      <c r="AI418" s="32"/>
      <c r="AK418" s="41"/>
      <c r="AL418" s="41"/>
      <c r="AM418" s="41"/>
      <c r="AN418" s="41"/>
      <c r="AO418" s="41"/>
    </row>
    <row r="419" spans="4:41">
      <c r="D419" s="93"/>
      <c r="O419" s="42"/>
      <c r="P419" s="42"/>
      <c r="Q419" s="42"/>
      <c r="R419" s="42"/>
      <c r="S419" s="41"/>
      <c r="T419" s="41"/>
      <c r="U419" s="41"/>
      <c r="V419" s="41"/>
      <c r="W419" s="41"/>
      <c r="X419" s="41"/>
      <c r="Y419" s="41"/>
      <c r="Z419" s="41"/>
      <c r="AA419" s="34"/>
      <c r="AI419" s="32"/>
      <c r="AK419" s="41"/>
      <c r="AL419" s="41"/>
      <c r="AM419" s="41"/>
      <c r="AN419" s="41"/>
      <c r="AO419" s="41"/>
    </row>
    <row r="420" spans="4:41">
      <c r="D420" s="93"/>
      <c r="O420" s="42"/>
      <c r="P420" s="42"/>
      <c r="Q420" s="42"/>
      <c r="R420" s="42"/>
      <c r="S420" s="41"/>
      <c r="T420" s="41"/>
      <c r="U420" s="41"/>
      <c r="V420" s="41"/>
      <c r="W420" s="41"/>
      <c r="X420" s="41"/>
      <c r="Y420" s="41"/>
      <c r="Z420" s="41"/>
      <c r="AA420" s="34"/>
      <c r="AI420" s="32"/>
      <c r="AK420" s="41"/>
      <c r="AL420" s="41"/>
      <c r="AM420" s="41"/>
      <c r="AN420" s="41"/>
      <c r="AO420" s="41"/>
    </row>
    <row r="421" spans="4:41">
      <c r="D421" s="93"/>
      <c r="O421" s="42"/>
      <c r="P421" s="42"/>
      <c r="Q421" s="42"/>
      <c r="R421" s="42"/>
      <c r="S421" s="41"/>
      <c r="T421" s="41"/>
      <c r="U421" s="41"/>
      <c r="V421" s="41"/>
      <c r="W421" s="41"/>
      <c r="X421" s="41"/>
      <c r="Y421" s="41"/>
      <c r="Z421" s="41"/>
      <c r="AA421" s="34"/>
      <c r="AI421" s="32"/>
      <c r="AK421" s="41"/>
      <c r="AL421" s="41"/>
      <c r="AM421" s="41"/>
      <c r="AN421" s="41"/>
      <c r="AO421" s="41"/>
    </row>
    <row r="422" spans="4:41">
      <c r="D422" s="93"/>
      <c r="O422" s="42"/>
      <c r="P422" s="42"/>
      <c r="Q422" s="42"/>
      <c r="R422" s="42"/>
      <c r="S422" s="41"/>
      <c r="T422" s="41"/>
      <c r="U422" s="41"/>
      <c r="V422" s="41"/>
      <c r="W422" s="41"/>
      <c r="X422" s="41"/>
      <c r="Y422" s="41"/>
      <c r="Z422" s="41"/>
      <c r="AA422" s="34"/>
      <c r="AI422" s="32"/>
      <c r="AK422" s="41"/>
      <c r="AL422" s="41"/>
      <c r="AM422" s="41"/>
      <c r="AN422" s="41"/>
      <c r="AO422" s="41"/>
    </row>
    <row r="423" spans="4:41">
      <c r="D423" s="93"/>
      <c r="O423" s="42"/>
      <c r="P423" s="42"/>
      <c r="Q423" s="42"/>
      <c r="R423" s="42"/>
      <c r="S423" s="41"/>
      <c r="T423" s="41"/>
      <c r="U423" s="41"/>
      <c r="V423" s="41"/>
      <c r="W423" s="41"/>
      <c r="X423" s="41"/>
      <c r="Y423" s="41"/>
      <c r="Z423" s="41"/>
      <c r="AA423" s="34"/>
      <c r="AI423" s="32"/>
      <c r="AK423" s="41"/>
      <c r="AL423" s="41"/>
      <c r="AM423" s="41"/>
      <c r="AN423" s="41"/>
      <c r="AO423" s="41"/>
    </row>
    <row r="424" spans="4:41">
      <c r="D424" s="93"/>
      <c r="O424" s="42"/>
      <c r="P424" s="42"/>
      <c r="Q424" s="42"/>
      <c r="R424" s="42"/>
      <c r="S424" s="41"/>
      <c r="T424" s="41"/>
      <c r="U424" s="41"/>
      <c r="V424" s="41"/>
      <c r="W424" s="41"/>
      <c r="X424" s="41"/>
      <c r="Y424" s="41"/>
      <c r="Z424" s="41"/>
      <c r="AA424" s="34"/>
      <c r="AI424" s="32"/>
      <c r="AK424" s="41"/>
      <c r="AL424" s="41"/>
      <c r="AM424" s="41"/>
      <c r="AN424" s="41"/>
      <c r="AO424" s="41"/>
    </row>
    <row r="425" spans="4:41">
      <c r="D425" s="93"/>
      <c r="O425" s="42"/>
      <c r="P425" s="42"/>
      <c r="Q425" s="42"/>
      <c r="R425" s="42"/>
      <c r="S425" s="41"/>
      <c r="T425" s="41"/>
      <c r="U425" s="41"/>
      <c r="V425" s="41"/>
      <c r="W425" s="41"/>
      <c r="X425" s="41"/>
      <c r="Y425" s="41"/>
      <c r="Z425" s="41"/>
      <c r="AA425" s="34"/>
      <c r="AI425" s="32"/>
      <c r="AK425" s="41"/>
      <c r="AL425" s="41"/>
      <c r="AM425" s="41"/>
      <c r="AN425" s="41"/>
      <c r="AO425" s="41"/>
    </row>
    <row r="426" spans="4:41">
      <c r="D426" s="93"/>
      <c r="O426" s="42"/>
      <c r="P426" s="42"/>
      <c r="Q426" s="42"/>
      <c r="R426" s="42"/>
      <c r="S426" s="41"/>
      <c r="T426" s="41"/>
      <c r="U426" s="41"/>
      <c r="V426" s="41"/>
      <c r="W426" s="41"/>
      <c r="X426" s="41"/>
      <c r="Y426" s="41"/>
      <c r="Z426" s="41"/>
      <c r="AA426" s="34"/>
      <c r="AI426" s="32"/>
      <c r="AK426" s="41"/>
      <c r="AL426" s="41"/>
      <c r="AM426" s="41"/>
      <c r="AN426" s="41"/>
      <c r="AO426" s="41"/>
    </row>
    <row r="427" spans="4:41">
      <c r="D427" s="93"/>
      <c r="O427" s="42"/>
      <c r="P427" s="42"/>
      <c r="Q427" s="42"/>
      <c r="R427" s="42"/>
      <c r="S427" s="41"/>
      <c r="T427" s="41"/>
      <c r="U427" s="41"/>
      <c r="V427" s="41"/>
      <c r="W427" s="41"/>
      <c r="X427" s="41"/>
      <c r="Y427" s="41"/>
      <c r="Z427" s="41"/>
      <c r="AA427" s="34"/>
      <c r="AI427" s="32"/>
      <c r="AK427" s="41"/>
      <c r="AL427" s="41"/>
      <c r="AM427" s="41"/>
      <c r="AN427" s="41"/>
      <c r="AO427" s="41"/>
    </row>
    <row r="428" spans="4:41">
      <c r="D428" s="93"/>
      <c r="O428" s="42"/>
      <c r="P428" s="42"/>
      <c r="Q428" s="42"/>
      <c r="R428" s="42"/>
      <c r="S428" s="41"/>
      <c r="T428" s="41"/>
      <c r="U428" s="41"/>
      <c r="V428" s="41"/>
      <c r="W428" s="41"/>
      <c r="X428" s="41"/>
      <c r="Y428" s="41"/>
      <c r="Z428" s="41"/>
      <c r="AA428" s="34"/>
      <c r="AI428" s="32"/>
      <c r="AK428" s="41"/>
      <c r="AL428" s="41"/>
      <c r="AM428" s="41"/>
      <c r="AN428" s="41"/>
      <c r="AO428" s="41"/>
    </row>
    <row r="429" spans="4:41">
      <c r="D429" s="93"/>
      <c r="O429" s="42"/>
      <c r="P429" s="42"/>
      <c r="Q429" s="42"/>
      <c r="R429" s="42"/>
      <c r="S429" s="41"/>
      <c r="T429" s="41"/>
      <c r="U429" s="41"/>
      <c r="V429" s="41"/>
      <c r="W429" s="41"/>
      <c r="X429" s="41"/>
      <c r="Y429" s="41"/>
      <c r="Z429" s="41"/>
      <c r="AA429" s="34"/>
      <c r="AI429" s="32"/>
      <c r="AK429" s="41"/>
      <c r="AL429" s="41"/>
      <c r="AM429" s="41"/>
      <c r="AN429" s="41"/>
      <c r="AO429" s="41"/>
    </row>
    <row r="430" spans="4:41">
      <c r="D430" s="93"/>
      <c r="O430" s="42"/>
      <c r="P430" s="42"/>
      <c r="Q430" s="42"/>
      <c r="R430" s="42"/>
      <c r="S430" s="41"/>
      <c r="T430" s="41"/>
      <c r="U430" s="41"/>
      <c r="V430" s="41"/>
      <c r="W430" s="41"/>
      <c r="X430" s="41"/>
      <c r="Y430" s="41"/>
      <c r="Z430" s="41"/>
      <c r="AA430" s="34"/>
      <c r="AI430" s="32"/>
      <c r="AK430" s="41"/>
      <c r="AL430" s="41"/>
      <c r="AM430" s="41"/>
      <c r="AN430" s="41"/>
      <c r="AO430" s="41"/>
    </row>
    <row r="431" spans="4:41">
      <c r="D431" s="93"/>
      <c r="O431" s="42"/>
      <c r="P431" s="42"/>
      <c r="Q431" s="42"/>
      <c r="R431" s="42"/>
      <c r="S431" s="41"/>
      <c r="T431" s="41"/>
      <c r="U431" s="41"/>
      <c r="V431" s="41"/>
      <c r="W431" s="41"/>
      <c r="X431" s="41"/>
      <c r="Y431" s="41"/>
      <c r="Z431" s="41"/>
      <c r="AA431" s="34"/>
      <c r="AI431" s="32"/>
      <c r="AK431" s="41"/>
      <c r="AL431" s="41"/>
      <c r="AM431" s="41"/>
      <c r="AN431" s="41"/>
      <c r="AO431" s="41"/>
    </row>
    <row r="432" spans="4:41">
      <c r="D432" s="93"/>
      <c r="O432" s="42"/>
      <c r="P432" s="42"/>
      <c r="Q432" s="42"/>
      <c r="R432" s="42"/>
      <c r="S432" s="41"/>
      <c r="T432" s="41"/>
      <c r="U432" s="41"/>
      <c r="V432" s="41"/>
      <c r="W432" s="41"/>
      <c r="X432" s="41"/>
      <c r="Y432" s="41"/>
      <c r="Z432" s="41"/>
      <c r="AA432" s="34"/>
      <c r="AI432" s="32"/>
      <c r="AK432" s="41"/>
      <c r="AL432" s="41"/>
      <c r="AM432" s="41"/>
      <c r="AN432" s="41"/>
      <c r="AO432" s="41"/>
    </row>
    <row r="433" spans="4:41">
      <c r="D433" s="93"/>
      <c r="O433" s="42"/>
      <c r="P433" s="42"/>
      <c r="Q433" s="42"/>
      <c r="R433" s="42"/>
      <c r="S433" s="41"/>
      <c r="T433" s="41"/>
      <c r="U433" s="41"/>
      <c r="V433" s="41"/>
      <c r="W433" s="41"/>
      <c r="X433" s="41"/>
      <c r="Y433" s="41"/>
      <c r="Z433" s="41"/>
      <c r="AA433" s="34"/>
      <c r="AI433" s="32"/>
      <c r="AK433" s="41"/>
      <c r="AL433" s="41"/>
      <c r="AM433" s="41"/>
      <c r="AN433" s="41"/>
      <c r="AO433" s="41"/>
    </row>
    <row r="434" spans="4:41">
      <c r="D434" s="93"/>
      <c r="O434" s="42"/>
      <c r="P434" s="42"/>
      <c r="Q434" s="42"/>
      <c r="R434" s="42"/>
      <c r="S434" s="41"/>
      <c r="T434" s="41"/>
      <c r="U434" s="41"/>
      <c r="V434" s="41"/>
      <c r="W434" s="41"/>
      <c r="X434" s="41"/>
      <c r="Y434" s="41"/>
      <c r="Z434" s="41"/>
      <c r="AA434" s="34"/>
      <c r="AI434" s="32"/>
      <c r="AK434" s="41"/>
      <c r="AL434" s="41"/>
      <c r="AM434" s="41"/>
      <c r="AN434" s="41"/>
      <c r="AO434" s="41"/>
    </row>
    <row r="435" spans="4:41">
      <c r="D435" s="93"/>
      <c r="O435" s="42"/>
      <c r="P435" s="42"/>
      <c r="Q435" s="42"/>
      <c r="R435" s="42"/>
      <c r="S435" s="41"/>
      <c r="T435" s="41"/>
      <c r="U435" s="41"/>
      <c r="V435" s="41"/>
      <c r="W435" s="41"/>
      <c r="X435" s="41"/>
      <c r="Y435" s="41"/>
      <c r="Z435" s="41"/>
      <c r="AA435" s="34"/>
      <c r="AI435" s="32"/>
      <c r="AK435" s="41"/>
      <c r="AL435" s="41"/>
      <c r="AM435" s="41"/>
      <c r="AN435" s="41"/>
      <c r="AO435" s="41"/>
    </row>
    <row r="436" spans="4:41">
      <c r="D436" s="93"/>
      <c r="O436" s="42"/>
      <c r="P436" s="42"/>
      <c r="Q436" s="42"/>
      <c r="R436" s="42"/>
      <c r="S436" s="41"/>
      <c r="T436" s="41"/>
      <c r="U436" s="41"/>
      <c r="V436" s="41"/>
      <c r="W436" s="41"/>
      <c r="X436" s="41"/>
      <c r="Y436" s="41"/>
      <c r="Z436" s="41"/>
      <c r="AA436" s="34"/>
      <c r="AI436" s="32"/>
      <c r="AK436" s="41"/>
      <c r="AL436" s="41"/>
      <c r="AM436" s="41"/>
      <c r="AN436" s="41"/>
      <c r="AO436" s="41"/>
    </row>
    <row r="437" spans="4:41">
      <c r="D437" s="93"/>
      <c r="O437" s="42"/>
      <c r="P437" s="42"/>
      <c r="Q437" s="42"/>
      <c r="R437" s="42"/>
      <c r="S437" s="41"/>
      <c r="T437" s="41"/>
      <c r="U437" s="41"/>
      <c r="V437" s="41"/>
      <c r="W437" s="41"/>
      <c r="X437" s="41"/>
      <c r="Y437" s="41"/>
      <c r="Z437" s="41"/>
      <c r="AA437" s="34"/>
      <c r="AI437" s="32"/>
      <c r="AK437" s="41"/>
      <c r="AL437" s="41"/>
      <c r="AM437" s="41"/>
      <c r="AN437" s="41"/>
      <c r="AO437" s="41"/>
    </row>
    <row r="438" spans="4:41">
      <c r="D438" s="93"/>
      <c r="O438" s="42"/>
      <c r="P438" s="42"/>
      <c r="Q438" s="42"/>
      <c r="R438" s="42"/>
      <c r="S438" s="41"/>
      <c r="T438" s="41"/>
      <c r="U438" s="41"/>
      <c r="V438" s="41"/>
      <c r="W438" s="41"/>
      <c r="X438" s="41"/>
      <c r="Y438" s="41"/>
      <c r="Z438" s="41"/>
      <c r="AA438" s="34"/>
      <c r="AI438" s="32"/>
      <c r="AK438" s="41"/>
      <c r="AL438" s="41"/>
      <c r="AM438" s="41"/>
      <c r="AN438" s="41"/>
      <c r="AO438" s="41"/>
    </row>
    <row r="439" spans="4:41">
      <c r="D439" s="93"/>
      <c r="O439" s="42"/>
      <c r="P439" s="42"/>
      <c r="Q439" s="42"/>
      <c r="R439" s="42"/>
      <c r="S439" s="41"/>
      <c r="T439" s="41"/>
      <c r="U439" s="41"/>
      <c r="V439" s="41"/>
      <c r="W439" s="41"/>
      <c r="X439" s="41"/>
      <c r="Y439" s="41"/>
      <c r="Z439" s="41"/>
      <c r="AA439" s="34"/>
      <c r="AI439" s="32"/>
      <c r="AK439" s="41"/>
      <c r="AL439" s="41"/>
      <c r="AM439" s="41"/>
      <c r="AN439" s="41"/>
      <c r="AO439" s="41"/>
    </row>
    <row r="440" spans="4:41">
      <c r="D440" s="93"/>
      <c r="O440" s="42"/>
      <c r="P440" s="42"/>
      <c r="Q440" s="42"/>
      <c r="R440" s="42"/>
      <c r="S440" s="41"/>
      <c r="T440" s="41"/>
      <c r="U440" s="41"/>
      <c r="V440" s="41"/>
      <c r="W440" s="41"/>
      <c r="X440" s="41"/>
      <c r="Y440" s="41"/>
      <c r="Z440" s="41"/>
      <c r="AA440" s="34"/>
      <c r="AI440" s="32"/>
      <c r="AK440" s="41"/>
      <c r="AL440" s="41"/>
      <c r="AM440" s="41"/>
      <c r="AN440" s="41"/>
      <c r="AO440" s="41"/>
    </row>
    <row r="441" spans="4:41">
      <c r="D441" s="93"/>
      <c r="O441" s="42"/>
      <c r="P441" s="42"/>
      <c r="Q441" s="42"/>
      <c r="R441" s="42"/>
      <c r="S441" s="41"/>
      <c r="T441" s="41"/>
      <c r="U441" s="41"/>
      <c r="V441" s="41"/>
      <c r="W441" s="41"/>
      <c r="X441" s="41"/>
      <c r="Y441" s="41"/>
      <c r="Z441" s="41"/>
      <c r="AA441" s="34"/>
      <c r="AI441" s="32"/>
      <c r="AK441" s="41"/>
      <c r="AL441" s="41"/>
      <c r="AM441" s="41"/>
      <c r="AN441" s="41"/>
      <c r="AO441" s="41"/>
    </row>
    <row r="442" spans="4:41">
      <c r="D442" s="93"/>
      <c r="O442" s="42"/>
      <c r="P442" s="42"/>
      <c r="Q442" s="42"/>
      <c r="R442" s="42"/>
      <c r="S442" s="41"/>
      <c r="T442" s="41"/>
      <c r="U442" s="41"/>
      <c r="V442" s="41"/>
      <c r="W442" s="41"/>
      <c r="X442" s="41"/>
      <c r="Y442" s="41"/>
      <c r="Z442" s="41"/>
      <c r="AA442" s="34"/>
      <c r="AI442" s="32"/>
      <c r="AK442" s="41"/>
      <c r="AL442" s="41"/>
      <c r="AM442" s="41"/>
      <c r="AN442" s="41"/>
      <c r="AO442" s="41"/>
    </row>
    <row r="443" spans="4:41">
      <c r="D443" s="93"/>
      <c r="O443" s="42"/>
      <c r="P443" s="42"/>
      <c r="Q443" s="42"/>
      <c r="R443" s="42"/>
      <c r="S443" s="41"/>
      <c r="T443" s="41"/>
      <c r="U443" s="41"/>
      <c r="V443" s="41"/>
      <c r="W443" s="41"/>
      <c r="X443" s="41"/>
      <c r="Y443" s="41"/>
      <c r="Z443" s="41"/>
      <c r="AA443" s="34"/>
      <c r="AI443" s="32"/>
      <c r="AK443" s="41"/>
      <c r="AL443" s="41"/>
      <c r="AM443" s="41"/>
      <c r="AN443" s="41"/>
      <c r="AO443" s="41"/>
    </row>
    <row r="444" spans="4:41">
      <c r="D444" s="93"/>
      <c r="O444" s="42"/>
      <c r="P444" s="42"/>
      <c r="Q444" s="42"/>
      <c r="R444" s="42"/>
      <c r="S444" s="41"/>
      <c r="T444" s="41"/>
      <c r="U444" s="41"/>
      <c r="V444" s="41"/>
      <c r="W444" s="41"/>
      <c r="X444" s="41"/>
      <c r="Y444" s="41"/>
      <c r="Z444" s="41"/>
      <c r="AA444" s="34"/>
      <c r="AI444" s="32"/>
      <c r="AK444" s="41"/>
      <c r="AL444" s="41"/>
      <c r="AM444" s="41"/>
      <c r="AN444" s="41"/>
      <c r="AO444" s="41"/>
    </row>
    <row r="445" spans="4:41">
      <c r="D445" s="93"/>
      <c r="O445" s="42"/>
      <c r="P445" s="42"/>
      <c r="Q445" s="42"/>
      <c r="R445" s="42"/>
      <c r="S445" s="41"/>
      <c r="T445" s="41"/>
      <c r="U445" s="41"/>
      <c r="V445" s="41"/>
      <c r="W445" s="41"/>
      <c r="X445" s="41"/>
      <c r="Y445" s="41"/>
      <c r="Z445" s="41"/>
      <c r="AA445" s="34"/>
      <c r="AI445" s="32"/>
      <c r="AK445" s="41"/>
      <c r="AL445" s="41"/>
      <c r="AM445" s="41"/>
      <c r="AN445" s="41"/>
      <c r="AO445" s="41"/>
    </row>
    <row r="446" spans="4:41">
      <c r="D446" s="93"/>
      <c r="O446" s="42"/>
      <c r="P446" s="42"/>
      <c r="Q446" s="42"/>
      <c r="R446" s="42"/>
      <c r="S446" s="41"/>
      <c r="T446" s="41"/>
      <c r="U446" s="41"/>
      <c r="V446" s="41"/>
      <c r="W446" s="41"/>
      <c r="X446" s="41"/>
      <c r="Y446" s="41"/>
      <c r="Z446" s="41"/>
      <c r="AA446" s="34"/>
      <c r="AI446" s="32"/>
      <c r="AK446" s="41"/>
      <c r="AL446" s="41"/>
      <c r="AM446" s="41"/>
      <c r="AN446" s="41"/>
      <c r="AO446" s="41"/>
    </row>
    <row r="447" spans="4:41">
      <c r="D447" s="93"/>
      <c r="O447" s="42"/>
      <c r="P447" s="42"/>
      <c r="Q447" s="42"/>
      <c r="R447" s="42"/>
      <c r="S447" s="41"/>
      <c r="T447" s="41"/>
      <c r="U447" s="41"/>
      <c r="V447" s="41"/>
      <c r="W447" s="41"/>
      <c r="X447" s="41"/>
      <c r="Y447" s="41"/>
      <c r="Z447" s="41"/>
      <c r="AA447" s="34"/>
      <c r="AI447" s="32"/>
      <c r="AK447" s="41"/>
      <c r="AL447" s="41"/>
      <c r="AM447" s="41"/>
      <c r="AN447" s="41"/>
      <c r="AO447" s="41"/>
    </row>
    <row r="448" spans="4:41">
      <c r="D448" s="93"/>
      <c r="O448" s="42"/>
      <c r="P448" s="42"/>
      <c r="Q448" s="42"/>
      <c r="R448" s="42"/>
      <c r="S448" s="41"/>
      <c r="T448" s="41"/>
      <c r="U448" s="41"/>
      <c r="V448" s="41"/>
      <c r="W448" s="41"/>
      <c r="X448" s="41"/>
      <c r="Y448" s="41"/>
      <c r="Z448" s="41"/>
      <c r="AA448" s="34"/>
      <c r="AI448" s="32"/>
      <c r="AK448" s="41"/>
      <c r="AL448" s="41"/>
      <c r="AM448" s="41"/>
      <c r="AN448" s="41"/>
      <c r="AO448" s="41"/>
    </row>
    <row r="449" spans="4:41">
      <c r="D449" s="93"/>
      <c r="O449" s="42"/>
      <c r="P449" s="42"/>
      <c r="Q449" s="42"/>
      <c r="R449" s="42"/>
      <c r="S449" s="41"/>
      <c r="T449" s="41"/>
      <c r="U449" s="41"/>
      <c r="V449" s="41"/>
      <c r="W449" s="41"/>
      <c r="X449" s="41"/>
      <c r="Y449" s="41"/>
      <c r="Z449" s="41"/>
      <c r="AA449" s="34"/>
      <c r="AI449" s="32"/>
      <c r="AK449" s="41"/>
      <c r="AL449" s="41"/>
      <c r="AM449" s="41"/>
      <c r="AN449" s="41"/>
      <c r="AO449" s="41"/>
    </row>
    <row r="450" spans="4:41">
      <c r="D450" s="93"/>
      <c r="O450" s="42"/>
      <c r="P450" s="42"/>
      <c r="Q450" s="42"/>
      <c r="R450" s="42"/>
      <c r="S450" s="41"/>
      <c r="T450" s="41"/>
      <c r="U450" s="41"/>
      <c r="V450" s="41"/>
      <c r="W450" s="41"/>
      <c r="X450" s="41"/>
      <c r="Y450" s="41"/>
      <c r="Z450" s="41"/>
      <c r="AA450" s="34"/>
      <c r="AI450" s="32"/>
      <c r="AK450" s="41"/>
      <c r="AL450" s="41"/>
      <c r="AM450" s="41"/>
      <c r="AN450" s="41"/>
      <c r="AO450" s="41"/>
    </row>
    <row r="451" spans="4:41">
      <c r="D451" s="93"/>
      <c r="O451" s="42"/>
      <c r="P451" s="42"/>
      <c r="Q451" s="42"/>
      <c r="R451" s="42"/>
      <c r="S451" s="41"/>
      <c r="T451" s="41"/>
      <c r="U451" s="41"/>
      <c r="V451" s="41"/>
      <c r="W451" s="41"/>
      <c r="X451" s="41"/>
      <c r="Y451" s="41"/>
      <c r="Z451" s="41"/>
      <c r="AA451" s="34"/>
      <c r="AI451" s="32"/>
      <c r="AK451" s="41"/>
      <c r="AL451" s="41"/>
      <c r="AM451" s="41"/>
      <c r="AN451" s="41"/>
      <c r="AO451" s="41"/>
    </row>
    <row r="452" spans="4:41">
      <c r="D452" s="93"/>
      <c r="O452" s="42"/>
      <c r="P452" s="42"/>
      <c r="Q452" s="42"/>
      <c r="R452" s="42"/>
      <c r="S452" s="41"/>
      <c r="T452" s="41"/>
      <c r="U452" s="41"/>
      <c r="V452" s="41"/>
      <c r="W452" s="41"/>
      <c r="X452" s="41"/>
      <c r="Y452" s="41"/>
      <c r="Z452" s="41"/>
      <c r="AA452" s="34"/>
      <c r="AI452" s="32"/>
      <c r="AK452" s="41"/>
      <c r="AL452" s="41"/>
      <c r="AM452" s="41"/>
      <c r="AN452" s="41"/>
      <c r="AO452" s="41"/>
    </row>
    <row r="453" spans="4:41">
      <c r="D453" s="93"/>
      <c r="O453" s="42"/>
      <c r="P453" s="42"/>
      <c r="Q453" s="42"/>
      <c r="R453" s="42"/>
      <c r="S453" s="41"/>
      <c r="T453" s="41"/>
      <c r="U453" s="41"/>
      <c r="V453" s="41"/>
      <c r="W453" s="41"/>
      <c r="X453" s="41"/>
      <c r="Y453" s="41"/>
      <c r="Z453" s="41"/>
      <c r="AA453" s="34"/>
      <c r="AI453" s="32"/>
      <c r="AK453" s="41"/>
      <c r="AL453" s="41"/>
      <c r="AM453" s="41"/>
      <c r="AN453" s="41"/>
      <c r="AO453" s="41"/>
    </row>
    <row r="454" spans="4:41">
      <c r="D454" s="93"/>
      <c r="O454" s="42"/>
      <c r="P454" s="42"/>
      <c r="Q454" s="42"/>
      <c r="R454" s="42"/>
      <c r="S454" s="41"/>
      <c r="T454" s="41"/>
      <c r="U454" s="41"/>
      <c r="V454" s="41"/>
      <c r="W454" s="41"/>
      <c r="X454" s="41"/>
      <c r="Y454" s="41"/>
      <c r="Z454" s="41"/>
      <c r="AA454" s="34"/>
      <c r="AI454" s="32"/>
      <c r="AK454" s="41"/>
      <c r="AL454" s="41"/>
      <c r="AM454" s="41"/>
      <c r="AN454" s="41"/>
      <c r="AO454" s="41"/>
    </row>
    <row r="455" spans="4:41">
      <c r="D455" s="93"/>
      <c r="O455" s="42"/>
      <c r="P455" s="42"/>
      <c r="Q455" s="42"/>
      <c r="R455" s="42"/>
      <c r="S455" s="41"/>
      <c r="T455" s="41"/>
      <c r="U455" s="41"/>
      <c r="V455" s="41"/>
      <c r="W455" s="41"/>
      <c r="X455" s="41"/>
      <c r="Y455" s="41"/>
      <c r="Z455" s="41"/>
      <c r="AA455" s="34"/>
      <c r="AI455" s="32"/>
      <c r="AK455" s="41"/>
      <c r="AL455" s="41"/>
      <c r="AM455" s="41"/>
      <c r="AN455" s="41"/>
      <c r="AO455" s="41"/>
    </row>
    <row r="456" spans="4:41">
      <c r="D456" s="93"/>
      <c r="O456" s="42"/>
      <c r="P456" s="42"/>
      <c r="Q456" s="42"/>
      <c r="R456" s="42"/>
      <c r="S456" s="41"/>
      <c r="T456" s="41"/>
      <c r="U456" s="41"/>
      <c r="V456" s="41"/>
      <c r="W456" s="41"/>
      <c r="X456" s="41"/>
      <c r="Y456" s="41"/>
      <c r="Z456" s="41"/>
      <c r="AA456" s="34"/>
      <c r="AI456" s="32"/>
      <c r="AK456" s="41"/>
      <c r="AL456" s="41"/>
      <c r="AM456" s="41"/>
      <c r="AN456" s="41"/>
      <c r="AO456" s="41"/>
    </row>
    <row r="457" spans="4:41">
      <c r="D457" s="93"/>
      <c r="O457" s="42"/>
      <c r="P457" s="42"/>
      <c r="Q457" s="42"/>
      <c r="R457" s="42"/>
      <c r="S457" s="41"/>
      <c r="T457" s="41"/>
      <c r="U457" s="41"/>
      <c r="V457" s="41"/>
      <c r="W457" s="41"/>
      <c r="X457" s="41"/>
      <c r="Y457" s="41"/>
      <c r="Z457" s="41"/>
      <c r="AA457" s="34"/>
      <c r="AI457" s="32"/>
      <c r="AK457" s="41"/>
      <c r="AL457" s="41"/>
      <c r="AM457" s="41"/>
      <c r="AN457" s="41"/>
      <c r="AO457" s="41"/>
    </row>
    <row r="458" spans="4:41">
      <c r="D458" s="93"/>
      <c r="O458" s="42"/>
      <c r="P458" s="42"/>
      <c r="Q458" s="42"/>
      <c r="R458" s="42"/>
      <c r="S458" s="41"/>
      <c r="T458" s="41"/>
      <c r="U458" s="41"/>
      <c r="V458" s="41"/>
      <c r="W458" s="41"/>
      <c r="X458" s="41"/>
      <c r="Y458" s="41"/>
      <c r="Z458" s="41"/>
      <c r="AA458" s="34"/>
      <c r="AI458" s="32"/>
      <c r="AK458" s="41"/>
      <c r="AL458" s="41"/>
      <c r="AM458" s="41"/>
      <c r="AN458" s="41"/>
      <c r="AO458" s="41"/>
    </row>
    <row r="459" spans="4:41">
      <c r="D459" s="93"/>
      <c r="O459" s="42"/>
      <c r="P459" s="42"/>
      <c r="Q459" s="42"/>
      <c r="R459" s="42"/>
      <c r="S459" s="41"/>
      <c r="T459" s="41"/>
      <c r="U459" s="41"/>
      <c r="V459" s="41"/>
      <c r="W459" s="41"/>
      <c r="X459" s="41"/>
      <c r="Y459" s="41"/>
      <c r="Z459" s="41"/>
      <c r="AA459" s="34"/>
      <c r="AI459" s="32"/>
      <c r="AK459" s="41"/>
      <c r="AL459" s="41"/>
      <c r="AM459" s="41"/>
      <c r="AN459" s="41"/>
      <c r="AO459" s="41"/>
    </row>
    <row r="460" spans="4:41">
      <c r="D460" s="93"/>
      <c r="O460" s="42"/>
      <c r="P460" s="42"/>
      <c r="Q460" s="42"/>
      <c r="R460" s="42"/>
      <c r="S460" s="41"/>
      <c r="T460" s="41"/>
      <c r="U460" s="41"/>
      <c r="V460" s="41"/>
      <c r="W460" s="41"/>
      <c r="X460" s="41"/>
      <c r="Y460" s="41"/>
      <c r="Z460" s="41"/>
      <c r="AA460" s="34"/>
      <c r="AI460" s="32"/>
      <c r="AK460" s="41"/>
      <c r="AL460" s="41"/>
      <c r="AM460" s="41"/>
      <c r="AN460" s="41"/>
      <c r="AO460" s="41"/>
    </row>
    <row r="461" spans="4:41">
      <c r="D461" s="93"/>
      <c r="O461" s="42"/>
      <c r="P461" s="42"/>
      <c r="Q461" s="42"/>
      <c r="R461" s="42"/>
      <c r="S461" s="41"/>
      <c r="T461" s="41"/>
      <c r="U461" s="41"/>
      <c r="V461" s="41"/>
      <c r="W461" s="41"/>
      <c r="X461" s="41"/>
      <c r="Y461" s="41"/>
      <c r="Z461" s="41"/>
      <c r="AA461" s="34"/>
      <c r="AI461" s="32"/>
      <c r="AK461" s="41"/>
      <c r="AL461" s="41"/>
      <c r="AM461" s="41"/>
      <c r="AN461" s="41"/>
      <c r="AO461" s="41"/>
    </row>
    <row r="462" spans="4:41">
      <c r="D462" s="93"/>
      <c r="O462" s="42"/>
      <c r="P462" s="42"/>
      <c r="Q462" s="42"/>
      <c r="R462" s="42"/>
      <c r="S462" s="41"/>
      <c r="T462" s="41"/>
      <c r="U462" s="41"/>
      <c r="V462" s="41"/>
      <c r="W462" s="41"/>
      <c r="X462" s="41"/>
      <c r="Y462" s="41"/>
      <c r="Z462" s="41"/>
      <c r="AA462" s="34"/>
      <c r="AI462" s="32"/>
      <c r="AK462" s="41"/>
      <c r="AL462" s="41"/>
      <c r="AM462" s="41"/>
      <c r="AN462" s="41"/>
      <c r="AO462" s="41"/>
    </row>
    <row r="463" spans="4:41">
      <c r="D463" s="93"/>
      <c r="O463" s="42"/>
      <c r="P463" s="42"/>
      <c r="Q463" s="42"/>
      <c r="R463" s="42"/>
      <c r="S463" s="41"/>
      <c r="T463" s="41"/>
      <c r="U463" s="41"/>
      <c r="V463" s="41"/>
      <c r="W463" s="41"/>
      <c r="X463" s="41"/>
      <c r="Y463" s="41"/>
      <c r="Z463" s="41"/>
      <c r="AA463" s="34"/>
      <c r="AI463" s="32"/>
      <c r="AK463" s="41"/>
      <c r="AL463" s="41"/>
      <c r="AM463" s="41"/>
      <c r="AN463" s="41"/>
      <c r="AO463" s="41"/>
    </row>
    <row r="464" spans="4:41">
      <c r="D464" s="93"/>
      <c r="O464" s="42"/>
      <c r="P464" s="42"/>
      <c r="Q464" s="42"/>
      <c r="R464" s="42"/>
      <c r="S464" s="41"/>
      <c r="T464" s="41"/>
      <c r="U464" s="41"/>
      <c r="V464" s="41"/>
      <c r="W464" s="41"/>
      <c r="X464" s="41"/>
      <c r="Y464" s="41"/>
      <c r="Z464" s="41"/>
      <c r="AA464" s="34"/>
      <c r="AI464" s="32"/>
      <c r="AK464" s="41"/>
      <c r="AL464" s="41"/>
      <c r="AM464" s="41"/>
      <c r="AN464" s="41"/>
      <c r="AO464" s="41"/>
    </row>
    <row r="465" spans="4:41">
      <c r="D465" s="93"/>
      <c r="O465" s="42"/>
      <c r="P465" s="42"/>
      <c r="Q465" s="42"/>
      <c r="R465" s="42"/>
      <c r="S465" s="41"/>
      <c r="T465" s="41"/>
      <c r="U465" s="41"/>
      <c r="V465" s="41"/>
      <c r="W465" s="41"/>
      <c r="X465" s="41"/>
      <c r="Y465" s="41"/>
      <c r="Z465" s="41"/>
      <c r="AA465" s="34"/>
      <c r="AI465" s="32"/>
      <c r="AK465" s="41"/>
      <c r="AL465" s="41"/>
      <c r="AM465" s="41"/>
      <c r="AN465" s="41"/>
      <c r="AO465" s="41"/>
    </row>
    <row r="466" spans="4:41">
      <c r="D466" s="93"/>
      <c r="O466" s="42"/>
      <c r="P466" s="42"/>
      <c r="Q466" s="42"/>
      <c r="R466" s="42"/>
      <c r="S466" s="41"/>
      <c r="T466" s="41"/>
      <c r="U466" s="41"/>
      <c r="V466" s="41"/>
      <c r="W466" s="41"/>
      <c r="X466" s="41"/>
      <c r="Y466" s="41"/>
      <c r="Z466" s="41"/>
      <c r="AA466" s="34"/>
      <c r="AI466" s="32"/>
      <c r="AK466" s="41"/>
      <c r="AL466" s="41"/>
      <c r="AM466" s="41"/>
      <c r="AN466" s="41"/>
      <c r="AO466" s="41"/>
    </row>
    <row r="467" spans="4:41">
      <c r="D467" s="93"/>
      <c r="O467" s="42"/>
      <c r="P467" s="42"/>
      <c r="Q467" s="42"/>
      <c r="R467" s="42"/>
      <c r="S467" s="41"/>
      <c r="T467" s="41"/>
      <c r="U467" s="41"/>
      <c r="V467" s="41"/>
      <c r="W467" s="41"/>
      <c r="X467" s="41"/>
      <c r="Y467" s="41"/>
      <c r="Z467" s="41"/>
      <c r="AA467" s="34"/>
      <c r="AI467" s="32"/>
      <c r="AK467" s="41"/>
      <c r="AL467" s="41"/>
      <c r="AM467" s="41"/>
      <c r="AN467" s="41"/>
      <c r="AO467" s="41"/>
    </row>
    <row r="468" spans="4:41">
      <c r="D468" s="93"/>
      <c r="O468" s="42"/>
      <c r="P468" s="42"/>
      <c r="Q468" s="42"/>
      <c r="R468" s="42"/>
      <c r="S468" s="41"/>
      <c r="T468" s="41"/>
      <c r="U468" s="41"/>
      <c r="V468" s="41"/>
      <c r="W468" s="41"/>
      <c r="X468" s="41"/>
      <c r="Y468" s="41"/>
      <c r="Z468" s="41"/>
      <c r="AA468" s="34"/>
      <c r="AI468" s="32"/>
      <c r="AK468" s="41"/>
      <c r="AL468" s="41"/>
      <c r="AM468" s="41"/>
      <c r="AN468" s="41"/>
      <c r="AO468" s="41"/>
    </row>
    <row r="469" spans="4:41">
      <c r="D469" s="93"/>
      <c r="O469" s="42"/>
      <c r="P469" s="42"/>
      <c r="Q469" s="42"/>
      <c r="R469" s="42"/>
      <c r="S469" s="41"/>
      <c r="T469" s="41"/>
      <c r="U469" s="41"/>
      <c r="V469" s="41"/>
      <c r="W469" s="41"/>
      <c r="X469" s="41"/>
      <c r="Y469" s="41"/>
      <c r="Z469" s="41"/>
      <c r="AA469" s="34"/>
      <c r="AI469" s="32"/>
      <c r="AK469" s="41"/>
      <c r="AL469" s="41"/>
      <c r="AM469" s="41"/>
      <c r="AN469" s="41"/>
      <c r="AO469" s="41"/>
    </row>
    <row r="470" spans="4:41">
      <c r="D470" s="93"/>
      <c r="O470" s="42"/>
      <c r="P470" s="42"/>
      <c r="Q470" s="42"/>
      <c r="R470" s="42"/>
      <c r="S470" s="41"/>
      <c r="T470" s="41"/>
      <c r="U470" s="41"/>
      <c r="V470" s="41"/>
      <c r="W470" s="41"/>
      <c r="X470" s="41"/>
      <c r="Y470" s="41"/>
      <c r="Z470" s="41"/>
      <c r="AA470" s="34"/>
      <c r="AI470" s="32"/>
      <c r="AK470" s="41"/>
      <c r="AL470" s="41"/>
      <c r="AM470" s="41"/>
      <c r="AN470" s="41"/>
      <c r="AO470" s="41"/>
    </row>
    <row r="471" spans="4:41">
      <c r="D471" s="93"/>
      <c r="O471" s="42"/>
      <c r="P471" s="42"/>
      <c r="Q471" s="42"/>
      <c r="R471" s="42"/>
      <c r="S471" s="41"/>
      <c r="T471" s="41"/>
      <c r="U471" s="41"/>
      <c r="V471" s="41"/>
      <c r="W471" s="41"/>
      <c r="X471" s="41"/>
      <c r="Y471" s="41"/>
      <c r="Z471" s="41"/>
      <c r="AA471" s="34"/>
      <c r="AI471" s="32"/>
      <c r="AK471" s="41"/>
      <c r="AL471" s="41"/>
      <c r="AM471" s="41"/>
      <c r="AN471" s="41"/>
      <c r="AO471" s="41"/>
    </row>
    <row r="472" spans="4:41">
      <c r="D472" s="93"/>
      <c r="O472" s="42"/>
      <c r="P472" s="42"/>
      <c r="Q472" s="42"/>
      <c r="R472" s="42"/>
      <c r="S472" s="41"/>
      <c r="T472" s="41"/>
      <c r="U472" s="41"/>
      <c r="V472" s="41"/>
      <c r="W472" s="41"/>
      <c r="X472" s="41"/>
      <c r="Y472" s="41"/>
      <c r="Z472" s="41"/>
      <c r="AA472" s="34"/>
      <c r="AI472" s="32"/>
      <c r="AK472" s="41"/>
      <c r="AL472" s="41"/>
      <c r="AM472" s="41"/>
      <c r="AN472" s="41"/>
      <c r="AO472" s="41"/>
    </row>
    <row r="473" spans="4:41">
      <c r="D473" s="93"/>
      <c r="O473" s="42"/>
      <c r="P473" s="42"/>
      <c r="Q473" s="42"/>
      <c r="R473" s="42"/>
      <c r="S473" s="41"/>
      <c r="T473" s="41"/>
      <c r="U473" s="41"/>
      <c r="V473" s="41"/>
      <c r="W473" s="41"/>
      <c r="X473" s="41"/>
      <c r="Y473" s="41"/>
      <c r="Z473" s="41"/>
      <c r="AA473" s="34"/>
      <c r="AI473" s="32"/>
      <c r="AK473" s="41"/>
      <c r="AL473" s="41"/>
      <c r="AM473" s="41"/>
      <c r="AN473" s="41"/>
      <c r="AO473" s="41"/>
    </row>
    <row r="474" spans="4:41">
      <c r="D474" s="93"/>
      <c r="O474" s="42"/>
      <c r="P474" s="42"/>
      <c r="Q474" s="42"/>
      <c r="R474" s="42"/>
      <c r="S474" s="41"/>
      <c r="T474" s="41"/>
      <c r="U474" s="41"/>
      <c r="V474" s="41"/>
      <c r="W474" s="41"/>
      <c r="X474" s="41"/>
      <c r="Y474" s="41"/>
      <c r="Z474" s="41"/>
      <c r="AA474" s="34"/>
      <c r="AI474" s="32"/>
      <c r="AK474" s="41"/>
      <c r="AL474" s="41"/>
      <c r="AM474" s="41"/>
      <c r="AN474" s="41"/>
      <c r="AO474" s="41"/>
    </row>
    <row r="475" spans="4:41">
      <c r="D475" s="93"/>
      <c r="O475" s="42"/>
      <c r="P475" s="42"/>
      <c r="Q475" s="42"/>
      <c r="R475" s="42"/>
      <c r="S475" s="41"/>
      <c r="T475" s="41"/>
      <c r="U475" s="41"/>
      <c r="V475" s="41"/>
      <c r="W475" s="41"/>
      <c r="X475" s="41"/>
      <c r="Y475" s="41"/>
      <c r="Z475" s="41"/>
      <c r="AA475" s="34"/>
      <c r="AI475" s="32"/>
      <c r="AK475" s="41"/>
      <c r="AL475" s="41"/>
      <c r="AM475" s="41"/>
      <c r="AN475" s="41"/>
      <c r="AO475" s="41"/>
    </row>
    <row r="476" spans="4:41">
      <c r="D476" s="93"/>
      <c r="O476" s="42"/>
      <c r="P476" s="42"/>
      <c r="Q476" s="42"/>
      <c r="R476" s="42"/>
      <c r="S476" s="41"/>
      <c r="T476" s="41"/>
      <c r="U476" s="41"/>
      <c r="V476" s="41"/>
      <c r="W476" s="41"/>
      <c r="X476" s="41"/>
      <c r="Y476" s="41"/>
      <c r="Z476" s="41"/>
      <c r="AA476" s="34"/>
      <c r="AI476" s="32"/>
      <c r="AK476" s="41"/>
      <c r="AL476" s="41"/>
      <c r="AM476" s="41"/>
      <c r="AN476" s="41"/>
      <c r="AO476" s="41"/>
    </row>
    <row r="477" spans="4:41">
      <c r="D477" s="93"/>
      <c r="O477" s="42"/>
      <c r="P477" s="42"/>
      <c r="Q477" s="42"/>
      <c r="R477" s="42"/>
      <c r="S477" s="41"/>
      <c r="T477" s="41"/>
      <c r="U477" s="41"/>
      <c r="V477" s="41"/>
      <c r="W477" s="41"/>
      <c r="X477" s="41"/>
      <c r="Y477" s="41"/>
      <c r="Z477" s="41"/>
      <c r="AA477" s="34"/>
      <c r="AI477" s="32"/>
      <c r="AK477" s="41"/>
      <c r="AL477" s="41"/>
      <c r="AM477" s="41"/>
      <c r="AN477" s="41"/>
      <c r="AO477" s="41"/>
    </row>
    <row r="478" spans="4:41">
      <c r="D478" s="93"/>
      <c r="O478" s="42"/>
      <c r="P478" s="42"/>
      <c r="Q478" s="42"/>
      <c r="R478" s="42"/>
      <c r="S478" s="41"/>
      <c r="T478" s="41"/>
      <c r="U478" s="41"/>
      <c r="V478" s="41"/>
      <c r="W478" s="41"/>
      <c r="X478" s="41"/>
      <c r="Y478" s="41"/>
      <c r="Z478" s="41"/>
      <c r="AA478" s="34"/>
      <c r="AI478" s="32"/>
      <c r="AK478" s="41"/>
      <c r="AL478" s="41"/>
      <c r="AM478" s="41"/>
      <c r="AN478" s="41"/>
      <c r="AO478" s="41"/>
    </row>
    <row r="479" spans="4:41">
      <c r="D479" s="93"/>
      <c r="O479" s="42"/>
      <c r="P479" s="42"/>
      <c r="Q479" s="42"/>
      <c r="R479" s="42"/>
      <c r="S479" s="41"/>
      <c r="T479" s="41"/>
      <c r="U479" s="41"/>
      <c r="V479" s="41"/>
      <c r="W479" s="41"/>
      <c r="X479" s="41"/>
      <c r="Y479" s="41"/>
      <c r="Z479" s="41"/>
      <c r="AA479" s="34"/>
      <c r="AI479" s="32"/>
      <c r="AK479" s="41"/>
      <c r="AL479" s="41"/>
      <c r="AM479" s="41"/>
      <c r="AN479" s="41"/>
      <c r="AO479" s="41"/>
    </row>
    <row r="480" spans="4:41">
      <c r="D480" s="93"/>
      <c r="O480" s="42"/>
      <c r="P480" s="42"/>
      <c r="Q480" s="42"/>
      <c r="R480" s="42"/>
      <c r="S480" s="41"/>
      <c r="T480" s="41"/>
      <c r="U480" s="41"/>
      <c r="V480" s="41"/>
      <c r="W480" s="41"/>
      <c r="X480" s="41"/>
      <c r="Y480" s="41"/>
      <c r="Z480" s="41"/>
      <c r="AA480" s="34"/>
      <c r="AI480" s="32"/>
      <c r="AK480" s="41"/>
      <c r="AL480" s="41"/>
      <c r="AM480" s="41"/>
      <c r="AN480" s="41"/>
      <c r="AO480" s="41"/>
    </row>
    <row r="481" spans="4:41">
      <c r="D481" s="93"/>
      <c r="O481" s="42"/>
      <c r="P481" s="42"/>
      <c r="Q481" s="42"/>
      <c r="R481" s="42"/>
      <c r="S481" s="41"/>
      <c r="T481" s="41"/>
      <c r="U481" s="41"/>
      <c r="V481" s="41"/>
      <c r="W481" s="41"/>
      <c r="X481" s="41"/>
      <c r="Y481" s="41"/>
      <c r="Z481" s="41"/>
      <c r="AA481" s="34"/>
      <c r="AI481" s="32"/>
      <c r="AK481" s="41"/>
      <c r="AL481" s="41"/>
      <c r="AM481" s="41"/>
      <c r="AN481" s="41"/>
      <c r="AO481" s="41"/>
    </row>
    <row r="482" spans="4:41">
      <c r="D482" s="93"/>
      <c r="O482" s="42"/>
      <c r="P482" s="42"/>
      <c r="Q482" s="42"/>
      <c r="R482" s="42"/>
      <c r="S482" s="41"/>
      <c r="T482" s="41"/>
      <c r="U482" s="41"/>
      <c r="V482" s="41"/>
      <c r="W482" s="41"/>
      <c r="X482" s="41"/>
      <c r="Y482" s="41"/>
      <c r="Z482" s="41"/>
      <c r="AA482" s="34"/>
      <c r="AI482" s="32"/>
      <c r="AK482" s="41"/>
      <c r="AL482" s="41"/>
      <c r="AM482" s="41"/>
      <c r="AN482" s="41"/>
      <c r="AO482" s="41"/>
    </row>
    <row r="483" spans="4:41">
      <c r="D483" s="93"/>
      <c r="O483" s="42"/>
      <c r="P483" s="42"/>
      <c r="Q483" s="42"/>
      <c r="R483" s="42"/>
      <c r="S483" s="41"/>
      <c r="T483" s="41"/>
      <c r="U483" s="41"/>
      <c r="V483" s="41"/>
      <c r="W483" s="41"/>
      <c r="X483" s="41"/>
      <c r="Y483" s="41"/>
      <c r="Z483" s="41"/>
      <c r="AA483" s="34"/>
      <c r="AI483" s="32"/>
      <c r="AK483" s="41"/>
      <c r="AL483" s="41"/>
      <c r="AM483" s="41"/>
      <c r="AN483" s="41"/>
      <c r="AO483" s="41"/>
    </row>
    <row r="484" spans="4:41">
      <c r="D484" s="93"/>
      <c r="O484" s="42"/>
      <c r="P484" s="42"/>
      <c r="Q484" s="42"/>
      <c r="R484" s="42"/>
      <c r="S484" s="41"/>
      <c r="T484" s="41"/>
      <c r="U484" s="41"/>
      <c r="V484" s="41"/>
      <c r="W484" s="41"/>
      <c r="X484" s="41"/>
      <c r="Y484" s="41"/>
      <c r="Z484" s="41"/>
      <c r="AA484" s="34"/>
      <c r="AI484" s="32"/>
      <c r="AK484" s="41"/>
      <c r="AL484" s="41"/>
      <c r="AM484" s="41"/>
      <c r="AN484" s="41"/>
      <c r="AO484" s="41"/>
    </row>
    <row r="485" spans="4:41">
      <c r="D485" s="93"/>
      <c r="O485" s="42"/>
      <c r="P485" s="42"/>
      <c r="Q485" s="42"/>
      <c r="R485" s="42"/>
      <c r="S485" s="41"/>
      <c r="T485" s="41"/>
      <c r="U485" s="41"/>
      <c r="V485" s="41"/>
      <c r="W485" s="41"/>
      <c r="X485" s="41"/>
      <c r="Y485" s="41"/>
      <c r="Z485" s="41"/>
      <c r="AA485" s="34"/>
      <c r="AI485" s="32"/>
      <c r="AK485" s="41"/>
      <c r="AL485" s="41"/>
      <c r="AM485" s="41"/>
      <c r="AN485" s="41"/>
      <c r="AO485" s="41"/>
    </row>
    <row r="486" spans="4:41">
      <c r="D486" s="93"/>
      <c r="O486" s="42"/>
      <c r="P486" s="42"/>
      <c r="Q486" s="42"/>
      <c r="R486" s="42"/>
      <c r="S486" s="41"/>
      <c r="T486" s="41"/>
      <c r="U486" s="41"/>
      <c r="V486" s="41"/>
      <c r="W486" s="41"/>
      <c r="X486" s="41"/>
      <c r="Y486" s="41"/>
      <c r="Z486" s="41"/>
      <c r="AA486" s="34"/>
      <c r="AI486" s="32"/>
      <c r="AK486" s="41"/>
      <c r="AL486" s="41"/>
      <c r="AM486" s="41"/>
      <c r="AN486" s="41"/>
      <c r="AO486" s="41"/>
    </row>
    <row r="487" spans="4:41">
      <c r="D487" s="93"/>
      <c r="O487" s="42"/>
      <c r="P487" s="42"/>
      <c r="Q487" s="42"/>
      <c r="R487" s="42"/>
      <c r="S487" s="41"/>
      <c r="T487" s="41"/>
      <c r="U487" s="41"/>
      <c r="V487" s="41"/>
      <c r="W487" s="41"/>
      <c r="X487" s="41"/>
      <c r="Y487" s="41"/>
      <c r="Z487" s="41"/>
      <c r="AA487" s="34"/>
      <c r="AI487" s="32"/>
      <c r="AK487" s="41"/>
      <c r="AL487" s="41"/>
      <c r="AM487" s="41"/>
      <c r="AN487" s="41"/>
      <c r="AO487" s="41"/>
    </row>
    <row r="488" spans="4:41">
      <c r="D488" s="93"/>
      <c r="O488" s="42"/>
      <c r="P488" s="42"/>
      <c r="Q488" s="42"/>
      <c r="R488" s="42"/>
      <c r="S488" s="41"/>
      <c r="T488" s="41"/>
      <c r="U488" s="41"/>
      <c r="V488" s="41"/>
      <c r="W488" s="41"/>
      <c r="X488" s="41"/>
      <c r="Y488" s="41"/>
      <c r="Z488" s="41"/>
      <c r="AA488" s="34"/>
      <c r="AI488" s="32"/>
      <c r="AK488" s="41"/>
      <c r="AL488" s="41"/>
      <c r="AM488" s="41"/>
      <c r="AN488" s="41"/>
      <c r="AO488" s="41"/>
    </row>
    <row r="489" spans="4:41">
      <c r="D489" s="93"/>
      <c r="O489" s="42"/>
      <c r="P489" s="42"/>
      <c r="Q489" s="42"/>
      <c r="R489" s="42"/>
      <c r="S489" s="41"/>
      <c r="T489" s="41"/>
      <c r="U489" s="41"/>
      <c r="V489" s="41"/>
      <c r="W489" s="41"/>
      <c r="X489" s="41"/>
      <c r="Y489" s="41"/>
      <c r="Z489" s="41"/>
      <c r="AA489" s="34"/>
      <c r="AI489" s="32"/>
      <c r="AK489" s="41"/>
      <c r="AL489" s="41"/>
      <c r="AM489" s="41"/>
      <c r="AN489" s="41"/>
      <c r="AO489" s="41"/>
    </row>
    <row r="490" spans="4:41">
      <c r="D490" s="93"/>
      <c r="O490" s="42"/>
      <c r="P490" s="42"/>
      <c r="Q490" s="42"/>
      <c r="R490" s="42"/>
      <c r="S490" s="41"/>
      <c r="T490" s="41"/>
      <c r="U490" s="41"/>
      <c r="V490" s="41"/>
      <c r="W490" s="41"/>
      <c r="X490" s="41"/>
      <c r="Y490" s="41"/>
      <c r="Z490" s="41"/>
      <c r="AA490" s="34"/>
      <c r="AI490" s="32"/>
      <c r="AK490" s="41"/>
      <c r="AL490" s="41"/>
      <c r="AM490" s="41"/>
      <c r="AN490" s="41"/>
      <c r="AO490" s="41"/>
    </row>
    <row r="491" spans="4:41">
      <c r="D491" s="93"/>
      <c r="O491" s="42"/>
      <c r="P491" s="42"/>
      <c r="Q491" s="42"/>
      <c r="R491" s="42"/>
      <c r="S491" s="41"/>
      <c r="T491" s="41"/>
      <c r="U491" s="41"/>
      <c r="V491" s="41"/>
      <c r="W491" s="41"/>
      <c r="X491" s="41"/>
      <c r="Y491" s="41"/>
      <c r="Z491" s="41"/>
      <c r="AA491" s="34"/>
      <c r="AI491" s="32"/>
      <c r="AK491" s="41"/>
      <c r="AL491" s="41"/>
      <c r="AM491" s="41"/>
      <c r="AN491" s="41"/>
      <c r="AO491" s="41"/>
    </row>
    <row r="492" spans="4:41">
      <c r="D492" s="93"/>
      <c r="O492" s="42"/>
      <c r="P492" s="42"/>
      <c r="Q492" s="42"/>
      <c r="R492" s="42"/>
      <c r="S492" s="41"/>
      <c r="T492" s="41"/>
      <c r="U492" s="41"/>
      <c r="V492" s="41"/>
      <c r="W492" s="41"/>
      <c r="X492" s="41"/>
      <c r="Y492" s="41"/>
      <c r="Z492" s="41"/>
      <c r="AA492" s="34"/>
      <c r="AI492" s="32"/>
      <c r="AK492" s="41"/>
      <c r="AL492" s="41"/>
      <c r="AM492" s="41"/>
      <c r="AN492" s="41"/>
      <c r="AO492" s="41"/>
    </row>
    <row r="493" spans="4:41">
      <c r="D493" s="93"/>
      <c r="O493" s="42"/>
      <c r="P493" s="42"/>
      <c r="Q493" s="42"/>
      <c r="R493" s="42"/>
      <c r="S493" s="41"/>
      <c r="T493" s="41"/>
      <c r="U493" s="41"/>
      <c r="V493" s="41"/>
      <c r="W493" s="41"/>
      <c r="X493" s="41"/>
      <c r="Y493" s="41"/>
      <c r="Z493" s="41"/>
      <c r="AA493" s="34"/>
      <c r="AI493" s="32"/>
      <c r="AK493" s="41"/>
      <c r="AL493" s="41"/>
      <c r="AM493" s="41"/>
      <c r="AN493" s="41"/>
      <c r="AO493" s="41"/>
    </row>
    <row r="494" spans="4:41">
      <c r="D494" s="93"/>
      <c r="O494" s="42"/>
      <c r="P494" s="42"/>
      <c r="Q494" s="42"/>
      <c r="R494" s="42"/>
      <c r="S494" s="41"/>
      <c r="T494" s="41"/>
      <c r="U494" s="41"/>
      <c r="V494" s="41"/>
      <c r="W494" s="41"/>
      <c r="X494" s="41"/>
      <c r="Y494" s="41"/>
      <c r="Z494" s="41"/>
      <c r="AA494" s="34"/>
      <c r="AI494" s="32"/>
      <c r="AK494" s="41"/>
      <c r="AL494" s="41"/>
      <c r="AM494" s="41"/>
      <c r="AN494" s="41"/>
      <c r="AO494" s="41"/>
    </row>
    <row r="495" spans="4:41">
      <c r="D495" s="93"/>
      <c r="O495" s="42"/>
      <c r="P495" s="42"/>
      <c r="Q495" s="42"/>
      <c r="R495" s="42"/>
      <c r="S495" s="41"/>
      <c r="T495" s="41"/>
      <c r="U495" s="41"/>
      <c r="V495" s="41"/>
      <c r="W495" s="41"/>
      <c r="X495" s="41"/>
      <c r="Y495" s="41"/>
      <c r="Z495" s="41"/>
      <c r="AA495" s="34"/>
      <c r="AI495" s="32"/>
      <c r="AK495" s="41"/>
      <c r="AL495" s="41"/>
      <c r="AM495" s="41"/>
      <c r="AN495" s="41"/>
      <c r="AO495" s="41"/>
    </row>
    <row r="496" spans="4:41">
      <c r="D496" s="93"/>
      <c r="O496" s="42"/>
      <c r="P496" s="42"/>
      <c r="Q496" s="42"/>
      <c r="R496" s="42"/>
      <c r="S496" s="41"/>
      <c r="T496" s="41"/>
      <c r="U496" s="41"/>
      <c r="V496" s="41"/>
      <c r="W496" s="41"/>
      <c r="X496" s="41"/>
      <c r="Y496" s="41"/>
      <c r="Z496" s="41"/>
      <c r="AA496" s="34"/>
      <c r="AI496" s="32"/>
      <c r="AK496" s="41"/>
      <c r="AL496" s="41"/>
      <c r="AM496" s="41"/>
      <c r="AN496" s="41"/>
      <c r="AO496" s="41"/>
    </row>
    <row r="497" spans="4:41">
      <c r="D497" s="93"/>
      <c r="O497" s="42"/>
      <c r="P497" s="42"/>
      <c r="Q497" s="42"/>
      <c r="R497" s="42"/>
      <c r="S497" s="41"/>
      <c r="T497" s="41"/>
      <c r="U497" s="41"/>
      <c r="V497" s="41"/>
      <c r="W497" s="41"/>
      <c r="X497" s="41"/>
      <c r="Y497" s="41"/>
      <c r="Z497" s="41"/>
      <c r="AA497" s="34"/>
      <c r="AI497" s="32"/>
      <c r="AK497" s="41"/>
      <c r="AL497" s="41"/>
      <c r="AM497" s="41"/>
      <c r="AN497" s="41"/>
      <c r="AO497" s="41"/>
    </row>
    <row r="498" spans="4:41">
      <c r="D498" s="93"/>
      <c r="O498" s="42"/>
      <c r="P498" s="42"/>
      <c r="Q498" s="42"/>
      <c r="R498" s="42"/>
      <c r="S498" s="41"/>
      <c r="T498" s="41"/>
      <c r="U498" s="41"/>
      <c r="V498" s="41"/>
      <c r="W498" s="41"/>
      <c r="X498" s="41"/>
      <c r="Y498" s="41"/>
      <c r="Z498" s="41"/>
      <c r="AA498" s="34"/>
      <c r="AI498" s="32"/>
      <c r="AK498" s="41"/>
      <c r="AL498" s="41"/>
      <c r="AM498" s="41"/>
      <c r="AN498" s="41"/>
      <c r="AO498" s="41"/>
    </row>
    <row r="499" spans="4:41">
      <c r="D499" s="93"/>
      <c r="O499" s="42"/>
      <c r="P499" s="42"/>
      <c r="Q499" s="42"/>
      <c r="R499" s="42"/>
      <c r="S499" s="41"/>
      <c r="T499" s="41"/>
      <c r="U499" s="41"/>
      <c r="V499" s="41"/>
      <c r="W499" s="41"/>
      <c r="X499" s="41"/>
      <c r="Y499" s="41"/>
      <c r="Z499" s="41"/>
      <c r="AA499" s="34"/>
      <c r="AI499" s="32"/>
      <c r="AK499" s="41"/>
      <c r="AL499" s="41"/>
      <c r="AM499" s="41"/>
      <c r="AN499" s="41"/>
      <c r="AO499" s="41"/>
    </row>
    <row r="500" spans="4:41">
      <c r="D500" s="93"/>
      <c r="O500" s="42"/>
      <c r="P500" s="42"/>
      <c r="Q500" s="42"/>
      <c r="R500" s="42"/>
      <c r="S500" s="41"/>
      <c r="T500" s="41"/>
      <c r="U500" s="41"/>
      <c r="V500" s="41"/>
      <c r="W500" s="41"/>
      <c r="X500" s="41"/>
      <c r="Y500" s="41"/>
      <c r="Z500" s="41"/>
      <c r="AA500" s="34"/>
      <c r="AI500" s="32"/>
      <c r="AK500" s="41"/>
      <c r="AL500" s="41"/>
      <c r="AM500" s="41"/>
      <c r="AN500" s="41"/>
      <c r="AO500" s="41"/>
    </row>
    <row r="501" spans="4:41">
      <c r="D501" s="93"/>
      <c r="O501" s="42"/>
      <c r="P501" s="42"/>
      <c r="Q501" s="42"/>
      <c r="R501" s="42"/>
      <c r="S501" s="41"/>
      <c r="T501" s="41"/>
      <c r="U501" s="41"/>
      <c r="V501" s="41"/>
      <c r="W501" s="41"/>
      <c r="X501" s="41"/>
      <c r="Y501" s="41"/>
      <c r="Z501" s="41"/>
      <c r="AA501" s="34"/>
      <c r="AI501" s="32"/>
      <c r="AK501" s="41"/>
      <c r="AL501" s="41"/>
      <c r="AM501" s="41"/>
      <c r="AN501" s="41"/>
      <c r="AO501" s="41"/>
    </row>
    <row r="502" spans="4:41">
      <c r="D502" s="93"/>
      <c r="O502" s="42"/>
      <c r="P502" s="42"/>
      <c r="Q502" s="42"/>
      <c r="R502" s="42"/>
      <c r="S502" s="41"/>
      <c r="T502" s="41"/>
      <c r="U502" s="41"/>
      <c r="V502" s="41"/>
      <c r="W502" s="41"/>
      <c r="X502" s="41"/>
      <c r="Y502" s="41"/>
      <c r="Z502" s="41"/>
      <c r="AA502" s="34"/>
      <c r="AI502" s="32"/>
      <c r="AK502" s="41"/>
      <c r="AL502" s="41"/>
      <c r="AM502" s="41"/>
      <c r="AN502" s="41"/>
      <c r="AO502" s="41"/>
    </row>
    <row r="503" spans="4:41">
      <c r="D503" s="93"/>
      <c r="O503" s="42"/>
      <c r="P503" s="42"/>
      <c r="Q503" s="42"/>
      <c r="R503" s="42"/>
      <c r="S503" s="41"/>
      <c r="T503" s="41"/>
      <c r="U503" s="41"/>
      <c r="V503" s="41"/>
      <c r="W503" s="41"/>
      <c r="X503" s="41"/>
      <c r="Y503" s="41"/>
      <c r="Z503" s="41"/>
      <c r="AA503" s="34"/>
      <c r="AI503" s="32"/>
      <c r="AK503" s="41"/>
      <c r="AL503" s="41"/>
      <c r="AM503" s="41"/>
      <c r="AN503" s="41"/>
      <c r="AO503" s="41"/>
    </row>
    <row r="504" spans="4:41">
      <c r="D504" s="93"/>
      <c r="O504" s="42"/>
      <c r="P504" s="42"/>
      <c r="Q504" s="42"/>
      <c r="R504" s="42"/>
      <c r="S504" s="41"/>
      <c r="T504" s="41"/>
      <c r="U504" s="41"/>
      <c r="V504" s="41"/>
      <c r="W504" s="41"/>
      <c r="X504" s="41"/>
      <c r="Y504" s="41"/>
      <c r="Z504" s="41"/>
      <c r="AA504" s="34"/>
      <c r="AI504" s="32"/>
      <c r="AK504" s="41"/>
      <c r="AL504" s="41"/>
      <c r="AM504" s="41"/>
      <c r="AN504" s="41"/>
      <c r="AO504" s="41"/>
    </row>
    <row r="505" spans="4:41">
      <c r="D505" s="93"/>
      <c r="O505" s="42"/>
      <c r="P505" s="42"/>
      <c r="Q505" s="42"/>
      <c r="R505" s="42"/>
      <c r="S505" s="41"/>
      <c r="T505" s="41"/>
      <c r="U505" s="41"/>
      <c r="V505" s="41"/>
      <c r="W505" s="41"/>
      <c r="X505" s="41"/>
      <c r="Y505" s="41"/>
      <c r="Z505" s="41"/>
      <c r="AA505" s="34"/>
      <c r="AI505" s="32"/>
      <c r="AK505" s="41"/>
      <c r="AL505" s="41"/>
      <c r="AM505" s="41"/>
      <c r="AN505" s="41"/>
      <c r="AO505" s="41"/>
    </row>
    <row r="506" spans="4:41">
      <c r="D506" s="93"/>
      <c r="O506" s="42"/>
      <c r="P506" s="42"/>
      <c r="Q506" s="42"/>
      <c r="R506" s="42"/>
      <c r="S506" s="41"/>
      <c r="T506" s="41"/>
      <c r="U506" s="41"/>
      <c r="V506" s="41"/>
      <c r="W506" s="41"/>
      <c r="X506" s="41"/>
      <c r="Y506" s="41"/>
      <c r="Z506" s="41"/>
      <c r="AA506" s="34"/>
      <c r="AI506" s="32"/>
      <c r="AK506" s="41"/>
      <c r="AL506" s="41"/>
      <c r="AM506" s="41"/>
      <c r="AN506" s="41"/>
      <c r="AO506" s="41"/>
    </row>
    <row r="507" spans="4:41">
      <c r="D507" s="93"/>
      <c r="O507" s="42"/>
      <c r="P507" s="42"/>
      <c r="Q507" s="42"/>
      <c r="R507" s="42"/>
      <c r="S507" s="41"/>
      <c r="T507" s="41"/>
      <c r="U507" s="41"/>
      <c r="V507" s="41"/>
      <c r="W507" s="41"/>
      <c r="X507" s="41"/>
      <c r="Y507" s="41"/>
      <c r="Z507" s="41"/>
      <c r="AA507" s="34"/>
      <c r="AI507" s="32"/>
      <c r="AK507" s="41"/>
      <c r="AL507" s="41"/>
      <c r="AM507" s="41"/>
      <c r="AN507" s="41"/>
      <c r="AO507" s="41"/>
    </row>
    <row r="508" spans="4:41">
      <c r="D508" s="93"/>
      <c r="O508" s="42"/>
      <c r="P508" s="42"/>
      <c r="Q508" s="42"/>
      <c r="R508" s="42"/>
      <c r="S508" s="41"/>
      <c r="T508" s="41"/>
      <c r="U508" s="41"/>
      <c r="V508" s="41"/>
      <c r="W508" s="41"/>
      <c r="X508" s="41"/>
      <c r="Y508" s="41"/>
      <c r="Z508" s="41"/>
      <c r="AA508" s="34"/>
      <c r="AI508" s="32"/>
      <c r="AK508" s="41"/>
      <c r="AL508" s="41"/>
      <c r="AM508" s="41"/>
      <c r="AN508" s="41"/>
      <c r="AO508" s="41"/>
    </row>
    <row r="509" spans="4:41">
      <c r="D509" s="93"/>
      <c r="O509" s="42"/>
      <c r="P509" s="42"/>
      <c r="Q509" s="42"/>
      <c r="R509" s="42"/>
      <c r="S509" s="41"/>
      <c r="T509" s="41"/>
      <c r="U509" s="41"/>
      <c r="V509" s="41"/>
      <c r="W509" s="41"/>
      <c r="X509" s="41"/>
      <c r="Y509" s="41"/>
      <c r="Z509" s="41"/>
      <c r="AA509" s="34"/>
      <c r="AI509" s="32"/>
      <c r="AK509" s="41"/>
      <c r="AL509" s="41"/>
      <c r="AM509" s="41"/>
      <c r="AN509" s="41"/>
      <c r="AO509" s="41"/>
    </row>
    <row r="510" spans="4:41">
      <c r="D510" s="93"/>
      <c r="O510" s="42"/>
      <c r="P510" s="42"/>
      <c r="Q510" s="42"/>
      <c r="R510" s="42"/>
      <c r="S510" s="41"/>
      <c r="T510" s="41"/>
      <c r="U510" s="41"/>
      <c r="V510" s="41"/>
      <c r="W510" s="41"/>
      <c r="X510" s="41"/>
      <c r="Y510" s="41"/>
      <c r="Z510" s="41"/>
      <c r="AA510" s="34"/>
      <c r="AI510" s="32"/>
      <c r="AK510" s="41"/>
      <c r="AL510" s="41"/>
      <c r="AM510" s="41"/>
      <c r="AN510" s="41"/>
      <c r="AO510" s="41"/>
    </row>
    <row r="511" spans="4:41">
      <c r="D511" s="93"/>
      <c r="O511" s="42"/>
      <c r="P511" s="42"/>
      <c r="Q511" s="42"/>
      <c r="R511" s="42"/>
      <c r="S511" s="41"/>
      <c r="T511" s="41"/>
      <c r="U511" s="41"/>
      <c r="V511" s="41"/>
      <c r="W511" s="41"/>
      <c r="X511" s="41"/>
      <c r="Y511" s="41"/>
      <c r="Z511" s="41"/>
      <c r="AA511" s="34"/>
      <c r="AI511" s="32"/>
      <c r="AK511" s="41"/>
      <c r="AL511" s="41"/>
      <c r="AM511" s="41"/>
      <c r="AN511" s="41"/>
      <c r="AO511" s="41"/>
    </row>
    <row r="512" spans="4:41">
      <c r="D512" s="93"/>
      <c r="O512" s="42"/>
      <c r="P512" s="42"/>
      <c r="Q512" s="42"/>
      <c r="R512" s="42"/>
      <c r="S512" s="41"/>
      <c r="T512" s="41"/>
      <c r="U512" s="41"/>
      <c r="V512" s="41"/>
      <c r="W512" s="41"/>
      <c r="X512" s="41"/>
      <c r="Y512" s="41"/>
      <c r="Z512" s="41"/>
      <c r="AA512" s="34"/>
      <c r="AI512" s="32"/>
      <c r="AK512" s="41"/>
      <c r="AL512" s="41"/>
      <c r="AM512" s="41"/>
      <c r="AN512" s="41"/>
      <c r="AO512" s="41"/>
    </row>
    <row r="513" spans="4:41">
      <c r="D513" s="93"/>
      <c r="O513" s="42"/>
      <c r="P513" s="42"/>
      <c r="Q513" s="42"/>
      <c r="R513" s="42"/>
      <c r="S513" s="41"/>
      <c r="T513" s="41"/>
      <c r="U513" s="41"/>
      <c r="V513" s="41"/>
      <c r="W513" s="41"/>
      <c r="X513" s="41"/>
      <c r="Y513" s="41"/>
      <c r="Z513" s="41"/>
      <c r="AA513" s="34"/>
      <c r="AI513" s="32"/>
      <c r="AK513" s="41"/>
      <c r="AL513" s="41"/>
      <c r="AM513" s="41"/>
      <c r="AN513" s="41"/>
      <c r="AO513" s="41"/>
    </row>
    <row r="514" spans="4:41">
      <c r="D514" s="93"/>
      <c r="O514" s="42"/>
      <c r="P514" s="42"/>
      <c r="Q514" s="42"/>
      <c r="R514" s="42"/>
      <c r="S514" s="41"/>
      <c r="T514" s="41"/>
      <c r="U514" s="41"/>
      <c r="V514" s="41"/>
      <c r="W514" s="41"/>
      <c r="X514" s="41"/>
      <c r="Y514" s="41"/>
      <c r="Z514" s="41"/>
      <c r="AA514" s="34"/>
      <c r="AI514" s="32"/>
      <c r="AK514" s="41"/>
      <c r="AL514" s="41"/>
      <c r="AM514" s="41"/>
      <c r="AN514" s="41"/>
      <c r="AO514" s="41"/>
    </row>
    <row r="515" spans="4:41">
      <c r="D515" s="93"/>
      <c r="O515" s="42"/>
      <c r="P515" s="42"/>
      <c r="Q515" s="42"/>
      <c r="R515" s="42"/>
      <c r="S515" s="41"/>
      <c r="T515" s="41"/>
      <c r="U515" s="41"/>
      <c r="V515" s="41"/>
      <c r="W515" s="41"/>
      <c r="X515" s="41"/>
      <c r="Y515" s="41"/>
      <c r="Z515" s="41"/>
      <c r="AA515" s="34"/>
      <c r="AI515" s="32"/>
      <c r="AK515" s="41"/>
      <c r="AL515" s="41"/>
      <c r="AM515" s="41"/>
      <c r="AN515" s="41"/>
      <c r="AO515" s="41"/>
    </row>
    <row r="516" spans="4:41">
      <c r="D516" s="93"/>
      <c r="O516" s="42"/>
      <c r="P516" s="42"/>
      <c r="Q516" s="42"/>
      <c r="R516" s="42"/>
      <c r="S516" s="41"/>
      <c r="T516" s="41"/>
      <c r="U516" s="41"/>
      <c r="V516" s="41"/>
      <c r="W516" s="41"/>
      <c r="X516" s="41"/>
      <c r="Y516" s="41"/>
      <c r="Z516" s="41"/>
      <c r="AA516" s="34"/>
      <c r="AI516" s="32"/>
      <c r="AK516" s="41"/>
      <c r="AL516" s="41"/>
      <c r="AM516" s="41"/>
      <c r="AN516" s="41"/>
      <c r="AO516" s="41"/>
    </row>
    <row r="517" spans="4:41">
      <c r="D517" s="93"/>
      <c r="O517" s="42"/>
      <c r="P517" s="42"/>
      <c r="Q517" s="42"/>
      <c r="R517" s="42"/>
      <c r="S517" s="41"/>
      <c r="T517" s="41"/>
      <c r="U517" s="41"/>
      <c r="V517" s="41"/>
      <c r="W517" s="41"/>
      <c r="X517" s="41"/>
      <c r="Y517" s="41"/>
      <c r="Z517" s="41"/>
      <c r="AA517" s="34"/>
      <c r="AI517" s="32"/>
      <c r="AK517" s="41"/>
      <c r="AL517" s="41"/>
      <c r="AM517" s="41"/>
      <c r="AN517" s="41"/>
      <c r="AO517" s="41"/>
    </row>
    <row r="518" spans="4:41">
      <c r="D518" s="93"/>
      <c r="O518" s="42"/>
      <c r="P518" s="42"/>
      <c r="Q518" s="42"/>
      <c r="R518" s="42"/>
      <c r="S518" s="41"/>
      <c r="T518" s="41"/>
      <c r="U518" s="41"/>
      <c r="V518" s="41"/>
      <c r="W518" s="41"/>
      <c r="X518" s="41"/>
      <c r="Y518" s="41"/>
      <c r="Z518" s="41"/>
      <c r="AA518" s="34"/>
      <c r="AI518" s="32"/>
      <c r="AK518" s="41"/>
      <c r="AL518" s="41"/>
      <c r="AM518" s="41"/>
      <c r="AN518" s="41"/>
      <c r="AO518" s="41"/>
    </row>
    <row r="519" spans="4:41">
      <c r="D519" s="93"/>
      <c r="O519" s="42"/>
      <c r="P519" s="42"/>
      <c r="Q519" s="42"/>
      <c r="R519" s="42"/>
      <c r="S519" s="41"/>
      <c r="T519" s="41"/>
      <c r="U519" s="41"/>
      <c r="V519" s="41"/>
      <c r="W519" s="41"/>
      <c r="X519" s="41"/>
      <c r="Y519" s="41"/>
      <c r="Z519" s="41"/>
      <c r="AA519" s="34"/>
      <c r="AI519" s="32"/>
      <c r="AK519" s="41"/>
      <c r="AL519" s="41"/>
      <c r="AM519" s="41"/>
      <c r="AN519" s="41"/>
      <c r="AO519" s="41"/>
    </row>
    <row r="520" spans="4:41">
      <c r="D520" s="93"/>
      <c r="O520" s="42"/>
      <c r="P520" s="42"/>
      <c r="Q520" s="42"/>
      <c r="R520" s="42"/>
      <c r="S520" s="41"/>
      <c r="T520" s="41"/>
      <c r="U520" s="41"/>
      <c r="V520" s="41"/>
      <c r="W520" s="41"/>
      <c r="X520" s="41"/>
      <c r="Y520" s="41"/>
      <c r="Z520" s="41"/>
      <c r="AA520" s="34"/>
      <c r="AI520" s="32"/>
      <c r="AK520" s="41"/>
      <c r="AL520" s="41"/>
      <c r="AM520" s="41"/>
      <c r="AN520" s="41"/>
      <c r="AO520" s="41"/>
    </row>
    <row r="521" spans="4:41">
      <c r="D521" s="93"/>
      <c r="O521" s="42"/>
      <c r="P521" s="42"/>
      <c r="Q521" s="42"/>
      <c r="R521" s="42"/>
      <c r="S521" s="41"/>
      <c r="T521" s="41"/>
      <c r="U521" s="41"/>
      <c r="V521" s="41"/>
      <c r="W521" s="41"/>
      <c r="X521" s="41"/>
      <c r="Y521" s="41"/>
      <c r="Z521" s="41"/>
      <c r="AA521" s="34"/>
      <c r="AI521" s="32"/>
      <c r="AK521" s="41"/>
      <c r="AL521" s="41"/>
      <c r="AM521" s="41"/>
      <c r="AN521" s="41"/>
      <c r="AO521" s="41"/>
    </row>
    <row r="522" spans="4:41">
      <c r="D522" s="93"/>
      <c r="O522" s="42"/>
      <c r="P522" s="42"/>
      <c r="Q522" s="42"/>
      <c r="R522" s="42"/>
      <c r="S522" s="41"/>
      <c r="T522" s="41"/>
      <c r="U522" s="41"/>
      <c r="V522" s="41"/>
      <c r="W522" s="41"/>
      <c r="X522" s="41"/>
      <c r="Y522" s="41"/>
      <c r="Z522" s="41"/>
      <c r="AA522" s="34"/>
      <c r="AI522" s="32"/>
      <c r="AK522" s="41"/>
      <c r="AL522" s="41"/>
      <c r="AM522" s="41"/>
      <c r="AN522" s="41"/>
      <c r="AO522" s="41"/>
    </row>
    <row r="523" spans="4:41">
      <c r="D523" s="93"/>
      <c r="O523" s="42"/>
      <c r="P523" s="42"/>
      <c r="Q523" s="42"/>
      <c r="R523" s="42"/>
      <c r="S523" s="41"/>
      <c r="T523" s="41"/>
      <c r="U523" s="41"/>
      <c r="V523" s="41"/>
      <c r="W523" s="41"/>
      <c r="X523" s="41"/>
      <c r="Y523" s="41"/>
      <c r="Z523" s="41"/>
      <c r="AA523" s="34"/>
      <c r="AI523" s="32"/>
      <c r="AK523" s="41"/>
      <c r="AL523" s="41"/>
      <c r="AM523" s="41"/>
      <c r="AN523" s="41"/>
      <c r="AO523" s="41"/>
    </row>
    <row r="524" spans="4:41">
      <c r="D524" s="93"/>
      <c r="O524" s="42"/>
      <c r="P524" s="42"/>
      <c r="Q524" s="42"/>
      <c r="R524" s="42"/>
      <c r="S524" s="41"/>
      <c r="T524" s="41"/>
      <c r="U524" s="41"/>
      <c r="V524" s="41"/>
      <c r="W524" s="41"/>
      <c r="X524" s="41"/>
      <c r="Y524" s="41"/>
      <c r="Z524" s="41"/>
      <c r="AA524" s="34"/>
      <c r="AI524" s="32"/>
      <c r="AK524" s="41"/>
      <c r="AL524" s="41"/>
      <c r="AM524" s="41"/>
      <c r="AN524" s="41"/>
      <c r="AO524" s="41"/>
    </row>
    <row r="525" spans="4:41">
      <c r="D525" s="93"/>
      <c r="O525" s="42"/>
      <c r="P525" s="42"/>
      <c r="Q525" s="42"/>
      <c r="R525" s="42"/>
      <c r="S525" s="41"/>
      <c r="T525" s="41"/>
      <c r="U525" s="41"/>
      <c r="V525" s="41"/>
      <c r="W525" s="41"/>
      <c r="X525" s="41"/>
      <c r="Y525" s="41"/>
      <c r="Z525" s="41"/>
      <c r="AA525" s="34"/>
      <c r="AI525" s="32"/>
      <c r="AK525" s="41"/>
      <c r="AL525" s="41"/>
      <c r="AM525" s="41"/>
      <c r="AN525" s="41"/>
      <c r="AO525" s="41"/>
    </row>
    <row r="526" spans="4:41">
      <c r="D526" s="93"/>
      <c r="O526" s="42"/>
      <c r="P526" s="42"/>
      <c r="Q526" s="42"/>
      <c r="R526" s="42"/>
      <c r="S526" s="41"/>
      <c r="T526" s="41"/>
      <c r="U526" s="41"/>
      <c r="V526" s="41"/>
      <c r="W526" s="41"/>
      <c r="X526" s="41"/>
      <c r="Y526" s="41"/>
      <c r="Z526" s="41"/>
      <c r="AA526" s="34"/>
      <c r="AI526" s="32"/>
      <c r="AK526" s="41"/>
      <c r="AL526" s="41"/>
      <c r="AM526" s="41"/>
      <c r="AN526" s="41"/>
      <c r="AO526" s="41"/>
    </row>
    <row r="527" spans="4:41">
      <c r="D527" s="93"/>
      <c r="O527" s="42"/>
      <c r="P527" s="42"/>
      <c r="Q527" s="42"/>
      <c r="R527" s="42"/>
      <c r="S527" s="41"/>
      <c r="T527" s="41"/>
      <c r="U527" s="41"/>
      <c r="V527" s="41"/>
      <c r="W527" s="41"/>
      <c r="X527" s="41"/>
      <c r="Y527" s="41"/>
      <c r="Z527" s="41"/>
      <c r="AA527" s="34"/>
      <c r="AI527" s="32"/>
      <c r="AK527" s="41"/>
      <c r="AL527" s="41"/>
      <c r="AM527" s="41"/>
      <c r="AN527" s="41"/>
      <c r="AO527" s="41"/>
    </row>
    <row r="528" spans="4:41">
      <c r="D528" s="93"/>
      <c r="O528" s="42"/>
      <c r="P528" s="42"/>
      <c r="Q528" s="42"/>
      <c r="R528" s="42"/>
      <c r="S528" s="41"/>
      <c r="T528" s="41"/>
      <c r="U528" s="41"/>
      <c r="V528" s="41"/>
      <c r="W528" s="41"/>
      <c r="X528" s="41"/>
      <c r="Y528" s="41"/>
      <c r="Z528" s="41"/>
      <c r="AA528" s="34"/>
      <c r="AI528" s="32"/>
      <c r="AK528" s="41"/>
      <c r="AL528" s="41"/>
      <c r="AM528" s="41"/>
      <c r="AN528" s="41"/>
      <c r="AO528" s="41"/>
    </row>
    <row r="529" spans="4:41">
      <c r="D529" s="93"/>
      <c r="O529" s="42"/>
      <c r="P529" s="42"/>
      <c r="Q529" s="42"/>
      <c r="R529" s="42"/>
      <c r="S529" s="41"/>
      <c r="T529" s="41"/>
      <c r="U529" s="41"/>
      <c r="V529" s="41"/>
      <c r="W529" s="41"/>
      <c r="X529" s="41"/>
      <c r="Y529" s="41"/>
      <c r="Z529" s="41"/>
      <c r="AA529" s="34"/>
      <c r="AI529" s="32"/>
      <c r="AK529" s="41"/>
      <c r="AL529" s="41"/>
      <c r="AM529" s="41"/>
      <c r="AN529" s="41"/>
      <c r="AO529" s="41"/>
    </row>
    <row r="530" spans="4:41">
      <c r="D530" s="93"/>
      <c r="O530" s="42"/>
      <c r="P530" s="42"/>
      <c r="Q530" s="42"/>
      <c r="R530" s="42"/>
      <c r="S530" s="41"/>
      <c r="T530" s="41"/>
      <c r="U530" s="41"/>
      <c r="V530" s="41"/>
      <c r="W530" s="41"/>
      <c r="X530" s="41"/>
      <c r="Y530" s="41"/>
      <c r="Z530" s="41"/>
      <c r="AA530" s="34"/>
      <c r="AI530" s="32"/>
      <c r="AK530" s="41"/>
      <c r="AL530" s="41"/>
      <c r="AM530" s="41"/>
      <c r="AN530" s="41"/>
      <c r="AO530" s="41"/>
    </row>
    <row r="531" spans="4:41">
      <c r="D531" s="93"/>
      <c r="O531" s="42"/>
      <c r="P531" s="42"/>
      <c r="Q531" s="42"/>
      <c r="R531" s="42"/>
      <c r="S531" s="41"/>
      <c r="T531" s="41"/>
      <c r="U531" s="41"/>
      <c r="V531" s="41"/>
      <c r="W531" s="41"/>
      <c r="X531" s="41"/>
      <c r="Y531" s="41"/>
      <c r="Z531" s="41"/>
      <c r="AA531" s="34"/>
      <c r="AI531" s="32"/>
      <c r="AK531" s="41"/>
      <c r="AL531" s="41"/>
      <c r="AM531" s="41"/>
      <c r="AN531" s="41"/>
      <c r="AO531" s="41"/>
    </row>
    <row r="532" spans="4:41">
      <c r="D532" s="93"/>
      <c r="O532" s="42"/>
      <c r="P532" s="42"/>
      <c r="Q532" s="42"/>
      <c r="R532" s="42"/>
      <c r="S532" s="41"/>
      <c r="T532" s="41"/>
      <c r="U532" s="41"/>
      <c r="V532" s="41"/>
      <c r="W532" s="41"/>
      <c r="X532" s="41"/>
      <c r="Y532" s="41"/>
      <c r="Z532" s="41"/>
      <c r="AA532" s="34"/>
      <c r="AI532" s="32"/>
      <c r="AK532" s="41"/>
      <c r="AL532" s="41"/>
      <c r="AM532" s="41"/>
      <c r="AN532" s="41"/>
      <c r="AO532" s="41"/>
    </row>
    <row r="533" spans="4:41">
      <c r="D533" s="93"/>
      <c r="O533" s="42"/>
      <c r="P533" s="42"/>
      <c r="Q533" s="42"/>
      <c r="R533" s="42"/>
      <c r="S533" s="41"/>
      <c r="T533" s="41"/>
      <c r="U533" s="41"/>
      <c r="V533" s="41"/>
      <c r="W533" s="41"/>
      <c r="X533" s="41"/>
      <c r="Y533" s="41"/>
      <c r="Z533" s="41"/>
      <c r="AA533" s="34"/>
      <c r="AI533" s="32"/>
      <c r="AK533" s="41"/>
      <c r="AL533" s="41"/>
      <c r="AM533" s="41"/>
      <c r="AN533" s="41"/>
      <c r="AO533" s="41"/>
    </row>
    <row r="534" spans="4:41">
      <c r="D534" s="93"/>
      <c r="O534" s="42"/>
      <c r="P534" s="42"/>
      <c r="Q534" s="42"/>
      <c r="R534" s="42"/>
      <c r="S534" s="41"/>
      <c r="T534" s="41"/>
      <c r="U534" s="41"/>
      <c r="V534" s="41"/>
      <c r="W534" s="41"/>
      <c r="X534" s="41"/>
      <c r="Y534" s="41"/>
      <c r="Z534" s="41"/>
      <c r="AA534" s="34"/>
      <c r="AI534" s="32"/>
      <c r="AK534" s="41"/>
      <c r="AL534" s="41"/>
      <c r="AM534" s="41"/>
      <c r="AN534" s="41"/>
      <c r="AO534" s="41"/>
    </row>
    <row r="535" spans="4:41">
      <c r="D535" s="93"/>
      <c r="O535" s="42"/>
      <c r="P535" s="42"/>
      <c r="Q535" s="42"/>
      <c r="R535" s="42"/>
      <c r="S535" s="41"/>
      <c r="T535" s="41"/>
      <c r="U535" s="41"/>
      <c r="V535" s="41"/>
      <c r="W535" s="41"/>
      <c r="X535" s="41"/>
      <c r="Y535" s="41"/>
      <c r="Z535" s="41"/>
      <c r="AA535" s="34"/>
      <c r="AI535" s="32"/>
      <c r="AK535" s="41"/>
      <c r="AL535" s="41"/>
      <c r="AM535" s="41"/>
      <c r="AN535" s="41"/>
      <c r="AO535" s="41"/>
    </row>
    <row r="536" spans="4:41">
      <c r="D536" s="93"/>
      <c r="O536" s="42"/>
      <c r="P536" s="42"/>
      <c r="Q536" s="42"/>
      <c r="R536" s="42"/>
      <c r="S536" s="41"/>
      <c r="T536" s="41"/>
      <c r="U536" s="41"/>
      <c r="V536" s="41"/>
      <c r="W536" s="41"/>
      <c r="X536" s="41"/>
      <c r="Y536" s="41"/>
      <c r="Z536" s="41"/>
      <c r="AA536" s="34"/>
      <c r="AI536" s="32"/>
      <c r="AK536" s="41"/>
      <c r="AL536" s="41"/>
      <c r="AM536" s="41"/>
      <c r="AN536" s="41"/>
      <c r="AO536" s="41"/>
    </row>
    <row r="537" spans="4:41">
      <c r="D537" s="93"/>
      <c r="O537" s="42"/>
      <c r="P537" s="42"/>
      <c r="Q537" s="42"/>
      <c r="R537" s="42"/>
      <c r="S537" s="41"/>
      <c r="T537" s="41"/>
      <c r="U537" s="41"/>
      <c r="V537" s="41"/>
      <c r="W537" s="41"/>
      <c r="X537" s="41"/>
      <c r="Y537" s="41"/>
      <c r="Z537" s="41"/>
      <c r="AA537" s="34"/>
      <c r="AI537" s="32"/>
      <c r="AK537" s="41"/>
      <c r="AL537" s="41"/>
      <c r="AM537" s="41"/>
      <c r="AN537" s="41"/>
      <c r="AO537" s="41"/>
    </row>
    <row r="538" spans="4:41">
      <c r="D538" s="93"/>
      <c r="O538" s="42"/>
      <c r="P538" s="42"/>
      <c r="Q538" s="42"/>
      <c r="R538" s="42"/>
      <c r="S538" s="41"/>
      <c r="T538" s="41"/>
      <c r="U538" s="41"/>
      <c r="V538" s="41"/>
      <c r="W538" s="41"/>
      <c r="X538" s="41"/>
      <c r="Y538" s="41"/>
      <c r="Z538" s="41"/>
      <c r="AA538" s="34"/>
      <c r="AI538" s="32"/>
      <c r="AK538" s="41"/>
      <c r="AL538" s="41"/>
      <c r="AM538" s="41"/>
      <c r="AN538" s="41"/>
      <c r="AO538" s="41"/>
    </row>
    <row r="539" spans="4:41">
      <c r="D539" s="93"/>
      <c r="O539" s="42"/>
      <c r="P539" s="42"/>
      <c r="Q539" s="42"/>
      <c r="R539" s="42"/>
      <c r="S539" s="41"/>
      <c r="T539" s="41"/>
      <c r="U539" s="41"/>
      <c r="V539" s="41"/>
      <c r="W539" s="41"/>
      <c r="X539" s="41"/>
      <c r="Y539" s="41"/>
      <c r="Z539" s="41"/>
      <c r="AA539" s="34"/>
      <c r="AI539" s="32"/>
      <c r="AK539" s="41"/>
      <c r="AL539" s="41"/>
      <c r="AM539" s="41"/>
      <c r="AN539" s="41"/>
      <c r="AO539" s="41"/>
    </row>
    <row r="540" spans="4:41">
      <c r="D540" s="93"/>
      <c r="O540" s="42"/>
      <c r="P540" s="42"/>
      <c r="Q540" s="42"/>
      <c r="R540" s="42"/>
      <c r="S540" s="41"/>
      <c r="T540" s="41"/>
      <c r="U540" s="41"/>
      <c r="V540" s="41"/>
      <c r="W540" s="41"/>
      <c r="X540" s="41"/>
      <c r="Y540" s="41"/>
      <c r="Z540" s="41"/>
      <c r="AA540" s="34"/>
      <c r="AI540" s="32"/>
      <c r="AK540" s="41"/>
      <c r="AL540" s="41"/>
      <c r="AM540" s="41"/>
      <c r="AN540" s="41"/>
      <c r="AO540" s="41"/>
    </row>
    <row r="541" spans="4:41">
      <c r="D541" s="93"/>
      <c r="O541" s="42"/>
      <c r="P541" s="42"/>
      <c r="Q541" s="42"/>
      <c r="R541" s="42"/>
      <c r="S541" s="41"/>
      <c r="T541" s="41"/>
      <c r="U541" s="41"/>
      <c r="V541" s="41"/>
      <c r="W541" s="41"/>
      <c r="X541" s="41"/>
      <c r="Y541" s="41"/>
      <c r="Z541" s="41"/>
      <c r="AA541" s="34"/>
      <c r="AI541" s="32"/>
      <c r="AK541" s="41"/>
      <c r="AL541" s="41"/>
      <c r="AM541" s="41"/>
      <c r="AN541" s="41"/>
      <c r="AO541" s="41"/>
    </row>
    <row r="542" spans="4:41">
      <c r="D542" s="93"/>
      <c r="O542" s="42"/>
      <c r="P542" s="42"/>
      <c r="Q542" s="42"/>
      <c r="R542" s="42"/>
      <c r="S542" s="41"/>
      <c r="T542" s="41"/>
      <c r="U542" s="41"/>
      <c r="V542" s="41"/>
      <c r="W542" s="41"/>
      <c r="X542" s="41"/>
      <c r="Y542" s="41"/>
      <c r="Z542" s="41"/>
      <c r="AA542" s="34"/>
      <c r="AI542" s="32"/>
      <c r="AK542" s="41"/>
      <c r="AL542" s="41"/>
      <c r="AM542" s="41"/>
      <c r="AN542" s="41"/>
      <c r="AO542" s="41"/>
    </row>
    <row r="543" spans="4:41">
      <c r="D543" s="93"/>
      <c r="O543" s="42"/>
      <c r="P543" s="42"/>
      <c r="Q543" s="42"/>
      <c r="R543" s="42"/>
      <c r="S543" s="41"/>
      <c r="T543" s="41"/>
      <c r="U543" s="41"/>
      <c r="V543" s="41"/>
      <c r="W543" s="41"/>
      <c r="X543" s="41"/>
      <c r="Y543" s="41"/>
      <c r="Z543" s="41"/>
      <c r="AA543" s="34"/>
      <c r="AI543" s="32"/>
      <c r="AK543" s="41"/>
      <c r="AL543" s="41"/>
      <c r="AM543" s="41"/>
      <c r="AN543" s="41"/>
      <c r="AO543" s="41"/>
    </row>
    <row r="544" spans="4:41">
      <c r="D544" s="93"/>
      <c r="O544" s="42"/>
      <c r="P544" s="42"/>
      <c r="Q544" s="42"/>
      <c r="R544" s="42"/>
      <c r="S544" s="41"/>
      <c r="T544" s="41"/>
      <c r="U544" s="41"/>
      <c r="V544" s="41"/>
      <c r="W544" s="41"/>
      <c r="X544" s="41"/>
      <c r="Y544" s="41"/>
      <c r="Z544" s="41"/>
      <c r="AA544" s="34"/>
      <c r="AI544" s="32"/>
      <c r="AK544" s="41"/>
      <c r="AL544" s="41"/>
      <c r="AM544" s="41"/>
      <c r="AN544" s="41"/>
      <c r="AO544" s="41"/>
    </row>
    <row r="545" spans="4:41">
      <c r="D545" s="93"/>
      <c r="O545" s="42"/>
      <c r="P545" s="42"/>
      <c r="Q545" s="42"/>
      <c r="R545" s="42"/>
      <c r="S545" s="41"/>
      <c r="T545" s="41"/>
      <c r="U545" s="41"/>
      <c r="V545" s="41"/>
      <c r="W545" s="41"/>
      <c r="X545" s="41"/>
      <c r="Y545" s="41"/>
      <c r="Z545" s="41"/>
      <c r="AA545" s="34"/>
      <c r="AI545" s="32"/>
      <c r="AK545" s="41"/>
      <c r="AL545" s="41"/>
      <c r="AM545" s="41"/>
      <c r="AN545" s="41"/>
      <c r="AO545" s="41"/>
    </row>
    <row r="546" spans="4:41">
      <c r="D546" s="93"/>
      <c r="O546" s="42"/>
      <c r="P546" s="42"/>
      <c r="Q546" s="42"/>
      <c r="R546" s="42"/>
      <c r="S546" s="41"/>
      <c r="T546" s="41"/>
      <c r="U546" s="41"/>
      <c r="V546" s="41"/>
      <c r="W546" s="41"/>
      <c r="X546" s="41"/>
      <c r="Y546" s="41"/>
      <c r="Z546" s="41"/>
      <c r="AA546" s="34"/>
      <c r="AI546" s="32"/>
      <c r="AK546" s="41"/>
      <c r="AL546" s="41"/>
      <c r="AM546" s="41"/>
      <c r="AN546" s="41"/>
      <c r="AO546" s="41"/>
    </row>
    <row r="547" spans="4:41">
      <c r="D547" s="93"/>
      <c r="O547" s="42"/>
      <c r="P547" s="42"/>
      <c r="Q547" s="42"/>
      <c r="R547" s="42"/>
      <c r="S547" s="41"/>
      <c r="T547" s="41"/>
      <c r="U547" s="41"/>
      <c r="V547" s="41"/>
      <c r="W547" s="41"/>
      <c r="X547" s="41"/>
      <c r="Y547" s="41"/>
      <c r="Z547" s="41"/>
      <c r="AA547" s="34"/>
      <c r="AI547" s="32"/>
      <c r="AK547" s="41"/>
      <c r="AL547" s="41"/>
      <c r="AM547" s="41"/>
      <c r="AN547" s="41"/>
      <c r="AO547" s="41"/>
    </row>
    <row r="548" spans="4:41">
      <c r="D548" s="93"/>
      <c r="O548" s="42"/>
      <c r="P548" s="42"/>
      <c r="Q548" s="42"/>
      <c r="R548" s="42"/>
      <c r="S548" s="41"/>
      <c r="T548" s="41"/>
      <c r="U548" s="41"/>
      <c r="V548" s="41"/>
      <c r="W548" s="41"/>
      <c r="X548" s="41"/>
      <c r="Y548" s="41"/>
      <c r="Z548" s="41"/>
      <c r="AA548" s="34"/>
      <c r="AI548" s="32"/>
      <c r="AK548" s="41"/>
      <c r="AL548" s="41"/>
      <c r="AM548" s="41"/>
      <c r="AN548" s="41"/>
      <c r="AO548" s="41"/>
    </row>
    <row r="549" spans="4:41">
      <c r="D549" s="93"/>
      <c r="O549" s="42"/>
      <c r="P549" s="42"/>
      <c r="Q549" s="42"/>
      <c r="R549" s="42"/>
      <c r="S549" s="41"/>
      <c r="T549" s="41"/>
      <c r="U549" s="41"/>
      <c r="V549" s="41"/>
      <c r="W549" s="41"/>
      <c r="X549" s="41"/>
      <c r="Y549" s="41"/>
      <c r="Z549" s="41"/>
      <c r="AA549" s="34"/>
      <c r="AI549" s="32"/>
      <c r="AK549" s="41"/>
      <c r="AL549" s="41"/>
      <c r="AM549" s="41"/>
      <c r="AN549" s="41"/>
      <c r="AO549" s="41"/>
    </row>
    <row r="550" spans="4:41">
      <c r="D550" s="93"/>
      <c r="O550" s="42"/>
      <c r="P550" s="42"/>
      <c r="Q550" s="42"/>
      <c r="R550" s="42"/>
      <c r="S550" s="41"/>
      <c r="T550" s="41"/>
      <c r="U550" s="41"/>
      <c r="V550" s="41"/>
      <c r="W550" s="41"/>
      <c r="X550" s="41"/>
      <c r="Y550" s="41"/>
      <c r="Z550" s="41"/>
      <c r="AA550" s="34"/>
      <c r="AI550" s="32"/>
      <c r="AK550" s="41"/>
      <c r="AL550" s="41"/>
      <c r="AM550" s="41"/>
      <c r="AN550" s="41"/>
      <c r="AO550" s="41"/>
    </row>
    <row r="551" spans="4:41">
      <c r="D551" s="93"/>
      <c r="O551" s="42"/>
      <c r="P551" s="42"/>
      <c r="Q551" s="42"/>
      <c r="R551" s="42"/>
      <c r="S551" s="41"/>
      <c r="T551" s="41"/>
      <c r="U551" s="41"/>
      <c r="V551" s="41"/>
      <c r="W551" s="41"/>
      <c r="X551" s="41"/>
      <c r="Y551" s="41"/>
      <c r="Z551" s="41"/>
      <c r="AA551" s="34"/>
      <c r="AI551" s="32"/>
      <c r="AK551" s="41"/>
      <c r="AL551" s="41"/>
      <c r="AM551" s="41"/>
      <c r="AN551" s="41"/>
      <c r="AO551" s="41"/>
    </row>
    <row r="552" spans="4:41">
      <c r="D552" s="93"/>
      <c r="O552" s="42"/>
      <c r="P552" s="42"/>
      <c r="Q552" s="42"/>
      <c r="R552" s="42"/>
      <c r="S552" s="41"/>
      <c r="T552" s="41"/>
      <c r="U552" s="41"/>
      <c r="V552" s="41"/>
      <c r="W552" s="41"/>
      <c r="X552" s="41"/>
      <c r="Y552" s="41"/>
      <c r="Z552" s="41"/>
      <c r="AA552" s="34"/>
      <c r="AI552" s="32"/>
      <c r="AK552" s="41"/>
      <c r="AL552" s="41"/>
      <c r="AM552" s="41"/>
      <c r="AN552" s="41"/>
      <c r="AO552" s="41"/>
    </row>
    <row r="553" spans="4:41">
      <c r="D553" s="93"/>
      <c r="O553" s="42"/>
      <c r="P553" s="42"/>
      <c r="Q553" s="42"/>
      <c r="R553" s="42"/>
      <c r="S553" s="41"/>
      <c r="T553" s="41"/>
      <c r="U553" s="41"/>
      <c r="V553" s="41"/>
      <c r="W553" s="41"/>
      <c r="X553" s="41"/>
      <c r="Y553" s="41"/>
      <c r="Z553" s="41"/>
      <c r="AA553" s="34"/>
      <c r="AI553" s="32"/>
      <c r="AK553" s="41"/>
      <c r="AL553" s="41"/>
      <c r="AM553" s="41"/>
      <c r="AN553" s="41"/>
      <c r="AO553" s="41"/>
    </row>
    <row r="554" spans="4:41">
      <c r="D554" s="93"/>
      <c r="O554" s="42"/>
      <c r="P554" s="42"/>
      <c r="Q554" s="42"/>
      <c r="R554" s="42"/>
      <c r="S554" s="41"/>
      <c r="T554" s="41"/>
      <c r="U554" s="41"/>
      <c r="V554" s="41"/>
      <c r="W554" s="41"/>
      <c r="X554" s="41"/>
      <c r="Y554" s="41"/>
      <c r="Z554" s="41"/>
      <c r="AA554" s="34"/>
      <c r="AI554" s="32"/>
      <c r="AK554" s="41"/>
      <c r="AL554" s="41"/>
      <c r="AM554" s="41"/>
      <c r="AN554" s="41"/>
      <c r="AO554" s="41"/>
    </row>
    <row r="555" spans="4:41">
      <c r="D555" s="93"/>
      <c r="O555" s="42"/>
      <c r="P555" s="42"/>
      <c r="Q555" s="42"/>
      <c r="R555" s="42"/>
      <c r="S555" s="41"/>
      <c r="T555" s="41"/>
      <c r="U555" s="41"/>
      <c r="V555" s="41"/>
      <c r="W555" s="41"/>
      <c r="X555" s="41"/>
      <c r="Y555" s="41"/>
      <c r="Z555" s="41"/>
      <c r="AA555" s="34"/>
      <c r="AI555" s="32"/>
      <c r="AK555" s="41"/>
      <c r="AL555" s="41"/>
      <c r="AM555" s="41"/>
      <c r="AN555" s="41"/>
      <c r="AO555" s="41"/>
    </row>
    <row r="556" spans="4:41">
      <c r="D556" s="93"/>
      <c r="O556" s="42"/>
      <c r="P556" s="42"/>
      <c r="Q556" s="42"/>
      <c r="R556" s="42"/>
      <c r="S556" s="41"/>
      <c r="T556" s="41"/>
      <c r="U556" s="41"/>
      <c r="V556" s="41"/>
      <c r="W556" s="41"/>
      <c r="X556" s="41"/>
      <c r="Y556" s="41"/>
      <c r="Z556" s="41"/>
      <c r="AA556" s="34"/>
      <c r="AI556" s="32"/>
      <c r="AK556" s="41"/>
      <c r="AL556" s="41"/>
      <c r="AM556" s="41"/>
      <c r="AN556" s="41"/>
      <c r="AO556" s="41"/>
    </row>
    <row r="557" spans="4:41">
      <c r="D557" s="93"/>
      <c r="O557" s="42"/>
      <c r="P557" s="42"/>
      <c r="Q557" s="42"/>
      <c r="R557" s="42"/>
      <c r="S557" s="41"/>
      <c r="T557" s="41"/>
      <c r="U557" s="41"/>
      <c r="V557" s="41"/>
      <c r="W557" s="41"/>
      <c r="X557" s="41"/>
      <c r="Y557" s="41"/>
      <c r="Z557" s="41"/>
      <c r="AA557" s="34"/>
      <c r="AI557" s="32"/>
      <c r="AK557" s="41"/>
      <c r="AL557" s="41"/>
      <c r="AM557" s="41"/>
      <c r="AN557" s="41"/>
      <c r="AO557" s="41"/>
    </row>
    <row r="558" spans="4:41">
      <c r="D558" s="93"/>
      <c r="O558" s="42"/>
      <c r="P558" s="42"/>
      <c r="Q558" s="42"/>
      <c r="R558" s="42"/>
      <c r="S558" s="41"/>
      <c r="T558" s="41"/>
      <c r="U558" s="41"/>
      <c r="V558" s="41"/>
      <c r="W558" s="41"/>
      <c r="X558" s="41"/>
      <c r="Y558" s="41"/>
      <c r="Z558" s="41"/>
      <c r="AA558" s="34"/>
      <c r="AI558" s="32"/>
      <c r="AK558" s="41"/>
      <c r="AL558" s="41"/>
      <c r="AM558" s="41"/>
      <c r="AN558" s="41"/>
      <c r="AO558" s="41"/>
    </row>
    <row r="559" spans="4:41">
      <c r="D559" s="93"/>
      <c r="O559" s="42"/>
      <c r="P559" s="42"/>
      <c r="Q559" s="42"/>
      <c r="R559" s="42"/>
      <c r="S559" s="41"/>
      <c r="T559" s="41"/>
      <c r="U559" s="41"/>
      <c r="V559" s="41"/>
      <c r="W559" s="41"/>
      <c r="X559" s="41"/>
      <c r="Y559" s="41"/>
      <c r="Z559" s="41"/>
      <c r="AA559" s="34"/>
      <c r="AI559" s="32"/>
      <c r="AK559" s="41"/>
      <c r="AL559" s="41"/>
      <c r="AM559" s="41"/>
      <c r="AN559" s="41"/>
      <c r="AO559" s="41"/>
    </row>
    <row r="560" spans="4:41">
      <c r="D560" s="93"/>
      <c r="O560" s="42"/>
      <c r="P560" s="42"/>
      <c r="Q560" s="42"/>
      <c r="R560" s="42"/>
      <c r="S560" s="41"/>
      <c r="T560" s="41"/>
      <c r="U560" s="41"/>
      <c r="V560" s="41"/>
      <c r="W560" s="41"/>
      <c r="X560" s="41"/>
      <c r="Y560" s="41"/>
      <c r="Z560" s="41"/>
      <c r="AA560" s="34"/>
      <c r="AI560" s="32"/>
      <c r="AK560" s="41"/>
      <c r="AL560" s="41"/>
      <c r="AM560" s="41"/>
      <c r="AN560" s="41"/>
      <c r="AO560" s="41"/>
    </row>
    <row r="561" spans="4:41">
      <c r="D561" s="93"/>
      <c r="O561" s="42"/>
      <c r="P561" s="42"/>
      <c r="Q561" s="42"/>
      <c r="R561" s="42"/>
      <c r="S561" s="41"/>
      <c r="T561" s="41"/>
      <c r="U561" s="41"/>
      <c r="V561" s="41"/>
      <c r="W561" s="41"/>
      <c r="X561" s="41"/>
      <c r="Y561" s="41"/>
      <c r="Z561" s="41"/>
      <c r="AA561" s="34"/>
      <c r="AI561" s="32"/>
      <c r="AK561" s="41"/>
      <c r="AL561" s="41"/>
      <c r="AM561" s="41"/>
      <c r="AN561" s="41"/>
      <c r="AO561" s="41"/>
    </row>
    <row r="562" spans="4:41">
      <c r="D562" s="93"/>
      <c r="O562" s="42"/>
      <c r="P562" s="42"/>
      <c r="Q562" s="42"/>
      <c r="R562" s="42"/>
      <c r="S562" s="41"/>
      <c r="T562" s="41"/>
      <c r="U562" s="41"/>
      <c r="V562" s="41"/>
      <c r="W562" s="41"/>
      <c r="X562" s="41"/>
      <c r="Y562" s="41"/>
      <c r="Z562" s="41"/>
      <c r="AA562" s="34"/>
      <c r="AI562" s="32"/>
      <c r="AK562" s="41"/>
      <c r="AL562" s="41"/>
      <c r="AM562" s="41"/>
      <c r="AN562" s="41"/>
      <c r="AO562" s="41"/>
    </row>
    <row r="563" spans="4:41">
      <c r="D563" s="93"/>
      <c r="O563" s="42"/>
      <c r="P563" s="42"/>
      <c r="Q563" s="42"/>
      <c r="R563" s="42"/>
      <c r="S563" s="41"/>
      <c r="T563" s="41"/>
      <c r="U563" s="41"/>
      <c r="V563" s="41"/>
      <c r="W563" s="41"/>
      <c r="X563" s="41"/>
      <c r="Y563" s="41"/>
      <c r="Z563" s="41"/>
      <c r="AA563" s="34"/>
      <c r="AI563" s="32"/>
      <c r="AK563" s="41"/>
      <c r="AL563" s="41"/>
      <c r="AM563" s="41"/>
      <c r="AN563" s="41"/>
      <c r="AO563" s="41"/>
    </row>
    <row r="564" spans="4:41">
      <c r="D564" s="93"/>
      <c r="O564" s="42"/>
      <c r="P564" s="42"/>
      <c r="Q564" s="42"/>
      <c r="R564" s="42"/>
      <c r="S564" s="41"/>
      <c r="T564" s="41"/>
      <c r="U564" s="41"/>
      <c r="V564" s="41"/>
      <c r="W564" s="41"/>
      <c r="X564" s="41"/>
      <c r="Y564" s="41"/>
      <c r="Z564" s="41"/>
      <c r="AA564" s="34"/>
      <c r="AI564" s="32"/>
      <c r="AK564" s="41"/>
      <c r="AL564" s="41"/>
      <c r="AM564" s="41"/>
      <c r="AN564" s="41"/>
      <c r="AO564" s="41"/>
    </row>
    <row r="565" spans="4:41">
      <c r="D565" s="93"/>
      <c r="O565" s="42"/>
      <c r="P565" s="42"/>
      <c r="Q565" s="42"/>
      <c r="R565" s="42"/>
      <c r="S565" s="41"/>
      <c r="T565" s="41"/>
      <c r="U565" s="41"/>
      <c r="V565" s="41"/>
      <c r="W565" s="41"/>
      <c r="X565" s="41"/>
      <c r="Y565" s="41"/>
      <c r="Z565" s="41"/>
      <c r="AA565" s="34"/>
      <c r="AI565" s="32"/>
      <c r="AK565" s="41"/>
      <c r="AL565" s="41"/>
      <c r="AM565" s="41"/>
      <c r="AN565" s="41"/>
      <c r="AO565" s="41"/>
    </row>
    <row r="566" spans="4:41">
      <c r="D566" s="93"/>
      <c r="O566" s="42"/>
      <c r="P566" s="42"/>
      <c r="Q566" s="42"/>
      <c r="R566" s="42"/>
      <c r="S566" s="41"/>
      <c r="T566" s="41"/>
      <c r="U566" s="41"/>
      <c r="V566" s="41"/>
      <c r="W566" s="41"/>
      <c r="X566" s="41"/>
      <c r="Y566" s="41"/>
      <c r="Z566" s="41"/>
      <c r="AA566" s="34"/>
      <c r="AI566" s="32"/>
      <c r="AK566" s="41"/>
      <c r="AL566" s="41"/>
      <c r="AM566" s="41"/>
      <c r="AN566" s="41"/>
      <c r="AO566" s="41"/>
    </row>
    <row r="567" spans="4:41">
      <c r="D567" s="93"/>
      <c r="O567" s="42"/>
      <c r="P567" s="42"/>
      <c r="Q567" s="42"/>
      <c r="R567" s="42"/>
      <c r="S567" s="41"/>
      <c r="T567" s="41"/>
      <c r="U567" s="41"/>
      <c r="V567" s="41"/>
      <c r="W567" s="41"/>
      <c r="X567" s="41"/>
      <c r="Y567" s="41"/>
      <c r="Z567" s="41"/>
      <c r="AA567" s="34"/>
      <c r="AI567" s="32"/>
      <c r="AK567" s="41"/>
      <c r="AL567" s="41"/>
      <c r="AM567" s="41"/>
      <c r="AN567" s="41"/>
      <c r="AO567" s="41"/>
    </row>
    <row r="568" spans="4:41">
      <c r="D568" s="93"/>
      <c r="O568" s="42"/>
      <c r="P568" s="42"/>
      <c r="Q568" s="42"/>
      <c r="R568" s="42"/>
      <c r="S568" s="41"/>
      <c r="T568" s="41"/>
      <c r="U568" s="41"/>
      <c r="V568" s="41"/>
      <c r="W568" s="41"/>
      <c r="X568" s="41"/>
      <c r="Y568" s="41"/>
      <c r="Z568" s="41"/>
      <c r="AA568" s="34"/>
      <c r="AI568" s="32"/>
      <c r="AK568" s="41"/>
      <c r="AL568" s="41"/>
      <c r="AM568" s="41"/>
      <c r="AN568" s="41"/>
      <c r="AO568" s="41"/>
    </row>
    <row r="569" spans="4:41">
      <c r="D569" s="93"/>
      <c r="O569" s="42"/>
      <c r="P569" s="42"/>
      <c r="Q569" s="42"/>
      <c r="R569" s="42"/>
      <c r="S569" s="41"/>
      <c r="T569" s="41"/>
      <c r="U569" s="41"/>
      <c r="V569" s="41"/>
      <c r="W569" s="41"/>
      <c r="X569" s="41"/>
      <c r="Y569" s="41"/>
      <c r="Z569" s="41"/>
      <c r="AA569" s="34"/>
      <c r="AI569" s="32"/>
      <c r="AK569" s="41"/>
      <c r="AL569" s="41"/>
      <c r="AM569" s="41"/>
      <c r="AN569" s="41"/>
      <c r="AO569" s="41"/>
    </row>
    <row r="570" spans="4:41">
      <c r="D570" s="93"/>
      <c r="O570" s="42"/>
      <c r="P570" s="42"/>
      <c r="Q570" s="42"/>
      <c r="R570" s="42"/>
      <c r="S570" s="41"/>
      <c r="T570" s="41"/>
      <c r="U570" s="41"/>
      <c r="V570" s="41"/>
      <c r="W570" s="41"/>
      <c r="X570" s="41"/>
      <c r="Y570" s="41"/>
      <c r="Z570" s="41"/>
      <c r="AA570" s="34"/>
      <c r="AI570" s="32"/>
      <c r="AK570" s="41"/>
      <c r="AL570" s="41"/>
      <c r="AM570" s="41"/>
      <c r="AN570" s="41"/>
      <c r="AO570" s="41"/>
    </row>
    <row r="571" spans="4:41">
      <c r="D571" s="93"/>
      <c r="O571" s="42"/>
      <c r="P571" s="42"/>
      <c r="Q571" s="42"/>
      <c r="R571" s="42"/>
      <c r="S571" s="41"/>
      <c r="T571" s="41"/>
      <c r="U571" s="41"/>
      <c r="V571" s="41"/>
      <c r="W571" s="41"/>
      <c r="X571" s="41"/>
      <c r="Y571" s="41"/>
      <c r="Z571" s="41"/>
      <c r="AA571" s="34"/>
      <c r="AI571" s="32"/>
      <c r="AK571" s="41"/>
      <c r="AL571" s="41"/>
      <c r="AM571" s="41"/>
      <c r="AN571" s="41"/>
      <c r="AO571" s="41"/>
    </row>
    <row r="572" spans="4:41">
      <c r="D572" s="93"/>
      <c r="O572" s="42"/>
      <c r="P572" s="42"/>
      <c r="Q572" s="42"/>
      <c r="R572" s="42"/>
      <c r="S572" s="41"/>
      <c r="T572" s="41"/>
      <c r="U572" s="41"/>
      <c r="V572" s="41"/>
      <c r="W572" s="41"/>
      <c r="X572" s="41"/>
      <c r="Y572" s="41"/>
      <c r="Z572" s="41"/>
      <c r="AA572" s="34"/>
      <c r="AI572" s="32"/>
      <c r="AK572" s="41"/>
      <c r="AL572" s="41"/>
      <c r="AM572" s="41"/>
      <c r="AN572" s="41"/>
      <c r="AO572" s="41"/>
    </row>
    <row r="573" spans="4:41">
      <c r="D573" s="93"/>
      <c r="O573" s="42"/>
      <c r="P573" s="42"/>
      <c r="Q573" s="42"/>
      <c r="R573" s="42"/>
      <c r="S573" s="41"/>
      <c r="T573" s="41"/>
      <c r="U573" s="41"/>
      <c r="V573" s="41"/>
      <c r="W573" s="41"/>
      <c r="X573" s="41"/>
      <c r="Y573" s="41"/>
      <c r="Z573" s="41"/>
      <c r="AA573" s="34"/>
      <c r="AI573" s="32"/>
      <c r="AK573" s="41"/>
      <c r="AL573" s="41"/>
      <c r="AM573" s="41"/>
      <c r="AN573" s="41"/>
      <c r="AO573" s="41"/>
    </row>
    <row r="574" spans="4:41">
      <c r="D574" s="93"/>
      <c r="O574" s="42"/>
      <c r="P574" s="42"/>
      <c r="Q574" s="42"/>
      <c r="R574" s="42"/>
      <c r="S574" s="41"/>
      <c r="T574" s="41"/>
      <c r="U574" s="41"/>
      <c r="V574" s="41"/>
      <c r="W574" s="41"/>
      <c r="X574" s="41"/>
      <c r="Y574" s="41"/>
      <c r="Z574" s="41"/>
      <c r="AA574" s="34"/>
      <c r="AI574" s="32"/>
      <c r="AK574" s="41"/>
      <c r="AL574" s="41"/>
      <c r="AM574" s="41"/>
      <c r="AN574" s="41"/>
      <c r="AO574" s="41"/>
    </row>
    <row r="575" spans="4:41">
      <c r="D575" s="93"/>
      <c r="O575" s="42"/>
      <c r="P575" s="42"/>
      <c r="Q575" s="42"/>
      <c r="R575" s="42"/>
      <c r="S575" s="41"/>
      <c r="T575" s="41"/>
      <c r="U575" s="41"/>
      <c r="V575" s="41"/>
      <c r="W575" s="41"/>
      <c r="X575" s="41"/>
      <c r="Y575" s="41"/>
      <c r="Z575" s="41"/>
      <c r="AA575" s="34"/>
      <c r="AI575" s="32"/>
      <c r="AK575" s="41"/>
      <c r="AL575" s="41"/>
      <c r="AM575" s="41"/>
      <c r="AN575" s="41"/>
      <c r="AO575" s="41"/>
    </row>
    <row r="576" spans="4:41">
      <c r="D576" s="93"/>
      <c r="O576" s="42"/>
      <c r="P576" s="42"/>
      <c r="Q576" s="42"/>
      <c r="R576" s="42"/>
      <c r="S576" s="41"/>
      <c r="T576" s="41"/>
      <c r="U576" s="41"/>
      <c r="V576" s="41"/>
      <c r="W576" s="41"/>
      <c r="X576" s="41"/>
      <c r="Y576" s="41"/>
      <c r="Z576" s="41"/>
      <c r="AA576" s="34"/>
      <c r="AI576" s="32"/>
      <c r="AK576" s="41"/>
      <c r="AL576" s="41"/>
      <c r="AM576" s="41"/>
      <c r="AN576" s="41"/>
      <c r="AO576" s="41"/>
    </row>
    <row r="577" spans="4:41">
      <c r="D577" s="93"/>
      <c r="O577" s="42"/>
      <c r="P577" s="42"/>
      <c r="Q577" s="42"/>
      <c r="R577" s="42"/>
      <c r="S577" s="41"/>
      <c r="T577" s="41"/>
      <c r="U577" s="41"/>
      <c r="V577" s="41"/>
      <c r="W577" s="41"/>
      <c r="X577" s="41"/>
      <c r="Y577" s="41"/>
      <c r="Z577" s="41"/>
      <c r="AA577" s="34"/>
      <c r="AI577" s="32"/>
      <c r="AK577" s="41"/>
      <c r="AL577" s="41"/>
      <c r="AM577" s="41"/>
      <c r="AN577" s="41"/>
      <c r="AO577" s="41"/>
    </row>
    <row r="578" spans="4:41">
      <c r="D578" s="93"/>
      <c r="O578" s="42"/>
      <c r="P578" s="42"/>
      <c r="Q578" s="42"/>
      <c r="R578" s="42"/>
      <c r="S578" s="41"/>
      <c r="T578" s="41"/>
      <c r="U578" s="41"/>
      <c r="V578" s="41"/>
      <c r="W578" s="41"/>
      <c r="X578" s="41"/>
      <c r="Y578" s="41"/>
      <c r="Z578" s="41"/>
      <c r="AA578" s="34"/>
      <c r="AI578" s="32"/>
      <c r="AK578" s="41"/>
      <c r="AL578" s="41"/>
      <c r="AM578" s="41"/>
      <c r="AN578" s="41"/>
      <c r="AO578" s="41"/>
    </row>
    <row r="579" spans="4:41">
      <c r="D579" s="93"/>
      <c r="O579" s="42"/>
      <c r="P579" s="42"/>
      <c r="Q579" s="42"/>
      <c r="R579" s="42"/>
      <c r="S579" s="41"/>
      <c r="T579" s="41"/>
      <c r="U579" s="41"/>
      <c r="V579" s="41"/>
      <c r="W579" s="41"/>
      <c r="X579" s="41"/>
      <c r="Y579" s="41"/>
      <c r="Z579" s="41"/>
      <c r="AA579" s="34"/>
      <c r="AI579" s="32"/>
      <c r="AK579" s="41"/>
      <c r="AL579" s="41"/>
      <c r="AM579" s="41"/>
      <c r="AN579" s="41"/>
      <c r="AO579" s="41"/>
    </row>
    <row r="580" spans="4:41">
      <c r="D580" s="93"/>
      <c r="O580" s="42"/>
      <c r="P580" s="42"/>
      <c r="Q580" s="42"/>
      <c r="R580" s="42"/>
      <c r="S580" s="41"/>
      <c r="T580" s="41"/>
      <c r="U580" s="41"/>
      <c r="V580" s="41"/>
      <c r="W580" s="41"/>
      <c r="X580" s="41"/>
      <c r="Y580" s="41"/>
      <c r="Z580" s="41"/>
      <c r="AA580" s="34"/>
      <c r="AI580" s="32"/>
      <c r="AK580" s="41"/>
      <c r="AL580" s="41"/>
      <c r="AM580" s="41"/>
      <c r="AN580" s="41"/>
      <c r="AO580" s="41"/>
    </row>
    <row r="581" spans="4:41">
      <c r="D581" s="93"/>
      <c r="O581" s="42"/>
      <c r="P581" s="42"/>
      <c r="Q581" s="42"/>
      <c r="R581" s="42"/>
      <c r="S581" s="41"/>
      <c r="T581" s="41"/>
      <c r="U581" s="41"/>
      <c r="V581" s="41"/>
      <c r="W581" s="41"/>
      <c r="X581" s="41"/>
      <c r="Y581" s="41"/>
      <c r="Z581" s="41"/>
      <c r="AA581" s="34"/>
      <c r="AI581" s="32"/>
      <c r="AK581" s="41"/>
      <c r="AL581" s="41"/>
      <c r="AM581" s="41"/>
      <c r="AN581" s="41"/>
      <c r="AO581" s="41"/>
    </row>
    <row r="582" spans="4:41">
      <c r="D582" s="93"/>
      <c r="O582" s="42"/>
      <c r="P582" s="42"/>
      <c r="Q582" s="42"/>
      <c r="R582" s="42"/>
      <c r="S582" s="41"/>
      <c r="T582" s="41"/>
      <c r="U582" s="41"/>
      <c r="V582" s="41"/>
      <c r="W582" s="41"/>
      <c r="X582" s="41"/>
      <c r="Y582" s="41"/>
      <c r="Z582" s="41"/>
      <c r="AA582" s="34"/>
      <c r="AI582" s="32"/>
      <c r="AK582" s="41"/>
      <c r="AL582" s="41"/>
      <c r="AM582" s="41"/>
      <c r="AN582" s="41"/>
      <c r="AO582" s="41"/>
    </row>
    <row r="583" spans="4:41">
      <c r="D583" s="93"/>
      <c r="O583" s="42"/>
      <c r="P583" s="42"/>
      <c r="Q583" s="42"/>
      <c r="R583" s="42"/>
      <c r="S583" s="41"/>
      <c r="T583" s="41"/>
      <c r="U583" s="41"/>
      <c r="V583" s="41"/>
      <c r="W583" s="41"/>
      <c r="X583" s="41"/>
      <c r="Y583" s="41"/>
      <c r="Z583" s="41"/>
      <c r="AA583" s="34"/>
      <c r="AI583" s="32"/>
      <c r="AK583" s="41"/>
      <c r="AL583" s="41"/>
      <c r="AM583" s="41"/>
      <c r="AN583" s="41"/>
      <c r="AO583" s="41"/>
    </row>
    <row r="584" spans="4:41">
      <c r="D584" s="93"/>
      <c r="O584" s="42"/>
      <c r="P584" s="42"/>
      <c r="Q584" s="42"/>
      <c r="R584" s="42"/>
      <c r="S584" s="41"/>
      <c r="T584" s="41"/>
      <c r="U584" s="41"/>
      <c r="V584" s="41"/>
      <c r="W584" s="41"/>
      <c r="X584" s="41"/>
      <c r="Y584" s="41"/>
      <c r="Z584" s="41"/>
      <c r="AA584" s="34"/>
      <c r="AI584" s="32"/>
      <c r="AK584" s="41"/>
      <c r="AL584" s="41"/>
      <c r="AM584" s="41"/>
      <c r="AN584" s="41"/>
      <c r="AO584" s="41"/>
    </row>
    <row r="585" spans="4:41">
      <c r="D585" s="93"/>
      <c r="O585" s="42"/>
      <c r="P585" s="42"/>
      <c r="Q585" s="42"/>
      <c r="R585" s="42"/>
      <c r="S585" s="41"/>
      <c r="T585" s="41"/>
      <c r="U585" s="41"/>
      <c r="V585" s="41"/>
      <c r="W585" s="41"/>
      <c r="X585" s="41"/>
      <c r="Y585" s="41"/>
      <c r="Z585" s="41"/>
      <c r="AA585" s="34"/>
      <c r="AI585" s="32"/>
      <c r="AK585" s="41"/>
      <c r="AL585" s="41"/>
      <c r="AM585" s="41"/>
      <c r="AN585" s="41"/>
      <c r="AO585" s="41"/>
    </row>
    <row r="586" spans="4:41">
      <c r="D586" s="93"/>
      <c r="O586" s="42"/>
      <c r="P586" s="42"/>
      <c r="Q586" s="42"/>
      <c r="R586" s="42"/>
      <c r="S586" s="41"/>
      <c r="T586" s="41"/>
      <c r="U586" s="41"/>
      <c r="V586" s="41"/>
      <c r="W586" s="41"/>
      <c r="X586" s="41"/>
      <c r="Y586" s="41"/>
      <c r="Z586" s="41"/>
      <c r="AA586" s="34"/>
      <c r="AI586" s="32"/>
      <c r="AK586" s="41"/>
      <c r="AL586" s="41"/>
      <c r="AM586" s="41"/>
      <c r="AN586" s="41"/>
      <c r="AO586" s="41"/>
    </row>
    <row r="587" spans="4:41">
      <c r="D587" s="93"/>
      <c r="O587" s="42"/>
      <c r="P587" s="42"/>
      <c r="Q587" s="42"/>
      <c r="R587" s="42"/>
      <c r="S587" s="41"/>
      <c r="T587" s="41"/>
      <c r="U587" s="41"/>
      <c r="V587" s="41"/>
      <c r="W587" s="41"/>
      <c r="X587" s="41"/>
      <c r="Y587" s="41"/>
      <c r="Z587" s="41"/>
      <c r="AA587" s="34"/>
      <c r="AI587" s="32"/>
      <c r="AK587" s="41"/>
      <c r="AL587" s="41"/>
      <c r="AM587" s="41"/>
      <c r="AN587" s="41"/>
      <c r="AO587" s="41"/>
    </row>
    <row r="588" spans="4:41">
      <c r="D588" s="93"/>
      <c r="O588" s="42"/>
      <c r="P588" s="42"/>
      <c r="Q588" s="42"/>
      <c r="R588" s="42"/>
      <c r="S588" s="41"/>
      <c r="T588" s="41"/>
      <c r="U588" s="41"/>
      <c r="V588" s="41"/>
      <c r="W588" s="41"/>
      <c r="X588" s="41"/>
      <c r="Y588" s="41"/>
      <c r="Z588" s="41"/>
      <c r="AA588" s="34"/>
      <c r="AI588" s="32"/>
      <c r="AK588" s="41"/>
      <c r="AL588" s="41"/>
      <c r="AM588" s="41"/>
      <c r="AN588" s="41"/>
      <c r="AO588" s="41"/>
    </row>
    <row r="589" spans="4:41">
      <c r="D589" s="93"/>
      <c r="O589" s="42"/>
      <c r="P589" s="42"/>
      <c r="Q589" s="42"/>
      <c r="R589" s="42"/>
      <c r="S589" s="41"/>
      <c r="T589" s="41"/>
      <c r="U589" s="41"/>
      <c r="V589" s="41"/>
      <c r="W589" s="41"/>
      <c r="X589" s="41"/>
      <c r="Y589" s="41"/>
      <c r="Z589" s="41"/>
      <c r="AA589" s="34"/>
      <c r="AI589" s="32"/>
      <c r="AK589" s="41"/>
      <c r="AL589" s="41"/>
      <c r="AM589" s="41"/>
      <c r="AN589" s="41"/>
      <c r="AO589" s="41"/>
    </row>
    <row r="590" spans="4:41">
      <c r="D590" s="93"/>
      <c r="O590" s="42"/>
      <c r="P590" s="42"/>
      <c r="Q590" s="42"/>
      <c r="R590" s="42"/>
      <c r="S590" s="41"/>
      <c r="T590" s="41"/>
      <c r="U590" s="41"/>
      <c r="V590" s="41"/>
      <c r="W590" s="41"/>
      <c r="X590" s="41"/>
      <c r="Y590" s="41"/>
      <c r="Z590" s="41"/>
      <c r="AA590" s="34"/>
      <c r="AI590" s="32"/>
      <c r="AK590" s="41"/>
      <c r="AL590" s="41"/>
      <c r="AM590" s="41"/>
      <c r="AN590" s="41"/>
      <c r="AO590" s="41"/>
    </row>
    <row r="591" spans="4:41">
      <c r="D591" s="93"/>
      <c r="O591" s="42"/>
      <c r="P591" s="42"/>
      <c r="Q591" s="42"/>
      <c r="R591" s="42"/>
      <c r="S591" s="41"/>
      <c r="T591" s="41"/>
      <c r="U591" s="41"/>
      <c r="V591" s="41"/>
      <c r="W591" s="41"/>
      <c r="X591" s="41"/>
      <c r="Y591" s="41"/>
      <c r="Z591" s="41"/>
      <c r="AA591" s="34"/>
      <c r="AI591" s="32"/>
      <c r="AK591" s="41"/>
      <c r="AL591" s="41"/>
      <c r="AM591" s="41"/>
      <c r="AN591" s="41"/>
      <c r="AO591" s="41"/>
    </row>
    <row r="592" spans="4:41">
      <c r="D592" s="93"/>
      <c r="O592" s="42"/>
      <c r="P592" s="42"/>
      <c r="Q592" s="42"/>
      <c r="R592" s="42"/>
      <c r="S592" s="41"/>
      <c r="T592" s="41"/>
      <c r="U592" s="41"/>
      <c r="V592" s="41"/>
      <c r="W592" s="41"/>
      <c r="X592" s="41"/>
      <c r="Y592" s="41"/>
      <c r="Z592" s="41"/>
      <c r="AA592" s="34"/>
      <c r="AI592" s="32"/>
      <c r="AK592" s="41"/>
      <c r="AL592" s="41"/>
      <c r="AM592" s="41"/>
      <c r="AN592" s="41"/>
      <c r="AO592" s="41"/>
    </row>
    <row r="593" spans="4:41">
      <c r="D593" s="93"/>
      <c r="O593" s="42"/>
      <c r="P593" s="42"/>
      <c r="Q593" s="42"/>
      <c r="R593" s="42"/>
      <c r="S593" s="41"/>
      <c r="T593" s="41"/>
      <c r="U593" s="41"/>
      <c r="V593" s="41"/>
      <c r="W593" s="41"/>
      <c r="X593" s="41"/>
      <c r="Y593" s="41"/>
      <c r="Z593" s="41"/>
      <c r="AA593" s="34"/>
      <c r="AI593" s="32"/>
      <c r="AK593" s="41"/>
      <c r="AL593" s="41"/>
      <c r="AM593" s="41"/>
      <c r="AN593" s="41"/>
      <c r="AO593" s="41"/>
    </row>
    <row r="594" spans="4:41">
      <c r="D594" s="93"/>
      <c r="O594" s="42"/>
      <c r="P594" s="42"/>
      <c r="Q594" s="42"/>
      <c r="R594" s="42"/>
      <c r="S594" s="41"/>
      <c r="T594" s="41"/>
      <c r="U594" s="41"/>
      <c r="V594" s="41"/>
      <c r="W594" s="41"/>
      <c r="X594" s="41"/>
      <c r="Y594" s="41"/>
      <c r="Z594" s="41"/>
      <c r="AA594" s="34"/>
      <c r="AI594" s="32"/>
      <c r="AK594" s="41"/>
      <c r="AL594" s="41"/>
      <c r="AM594" s="41"/>
      <c r="AN594" s="41"/>
      <c r="AO594" s="41"/>
    </row>
    <row r="595" spans="4:41">
      <c r="D595" s="93"/>
      <c r="O595" s="42"/>
      <c r="P595" s="42"/>
      <c r="Q595" s="42"/>
      <c r="R595" s="42"/>
      <c r="S595" s="41"/>
      <c r="T595" s="41"/>
      <c r="U595" s="41"/>
      <c r="V595" s="41"/>
      <c r="W595" s="41"/>
      <c r="X595" s="41"/>
      <c r="Y595" s="41"/>
      <c r="Z595" s="41"/>
      <c r="AA595" s="34"/>
      <c r="AI595" s="32"/>
      <c r="AK595" s="41"/>
      <c r="AL595" s="41"/>
      <c r="AM595" s="41"/>
      <c r="AN595" s="41"/>
      <c r="AO595" s="41"/>
    </row>
    <row r="596" spans="4:41">
      <c r="D596" s="93"/>
      <c r="O596" s="42"/>
      <c r="P596" s="42"/>
      <c r="Q596" s="42"/>
      <c r="R596" s="42"/>
      <c r="S596" s="41"/>
      <c r="T596" s="41"/>
      <c r="U596" s="41"/>
      <c r="V596" s="41"/>
      <c r="W596" s="41"/>
      <c r="X596" s="41"/>
      <c r="Y596" s="41"/>
      <c r="Z596" s="41"/>
      <c r="AA596" s="34"/>
      <c r="AI596" s="32"/>
      <c r="AK596" s="41"/>
      <c r="AL596" s="41"/>
      <c r="AM596" s="41"/>
      <c r="AN596" s="41"/>
      <c r="AO596" s="41"/>
    </row>
    <row r="597" spans="4:41">
      <c r="D597" s="93"/>
      <c r="O597" s="42"/>
      <c r="P597" s="42"/>
      <c r="Q597" s="42"/>
      <c r="R597" s="42"/>
      <c r="S597" s="41"/>
      <c r="T597" s="41"/>
      <c r="U597" s="41"/>
      <c r="V597" s="41"/>
      <c r="W597" s="41"/>
      <c r="X597" s="41"/>
      <c r="Y597" s="41"/>
      <c r="Z597" s="41"/>
      <c r="AA597" s="34"/>
      <c r="AI597" s="32"/>
      <c r="AK597" s="41"/>
      <c r="AL597" s="41"/>
      <c r="AM597" s="41"/>
      <c r="AN597" s="41"/>
      <c r="AO597" s="41"/>
    </row>
    <row r="598" spans="4:41">
      <c r="D598" s="93"/>
      <c r="O598" s="42"/>
      <c r="P598" s="42"/>
      <c r="Q598" s="42"/>
      <c r="R598" s="42"/>
      <c r="S598" s="41"/>
      <c r="T598" s="41"/>
      <c r="U598" s="41"/>
      <c r="V598" s="41"/>
      <c r="W598" s="41"/>
      <c r="X598" s="41"/>
      <c r="Y598" s="41"/>
      <c r="Z598" s="41"/>
      <c r="AA598" s="34"/>
      <c r="AI598" s="32"/>
      <c r="AK598" s="41"/>
      <c r="AL598" s="41"/>
      <c r="AM598" s="41"/>
      <c r="AN598" s="41"/>
      <c r="AO598" s="41"/>
    </row>
    <row r="599" spans="4:41">
      <c r="D599" s="93"/>
      <c r="O599" s="42"/>
      <c r="P599" s="42"/>
      <c r="Q599" s="42"/>
      <c r="R599" s="42"/>
      <c r="S599" s="41"/>
      <c r="T599" s="41"/>
      <c r="U599" s="41"/>
      <c r="V599" s="41"/>
      <c r="W599" s="41"/>
      <c r="X599" s="41"/>
      <c r="Y599" s="41"/>
      <c r="Z599" s="41"/>
      <c r="AA599" s="34"/>
      <c r="AI599" s="32"/>
      <c r="AK599" s="41"/>
      <c r="AL599" s="41"/>
      <c r="AM599" s="41"/>
      <c r="AN599" s="41"/>
      <c r="AO599" s="41"/>
    </row>
    <row r="600" spans="4:41">
      <c r="D600" s="93"/>
      <c r="O600" s="42"/>
      <c r="P600" s="42"/>
      <c r="Q600" s="42"/>
      <c r="R600" s="42"/>
      <c r="S600" s="41"/>
      <c r="T600" s="41"/>
      <c r="U600" s="41"/>
      <c r="V600" s="41"/>
      <c r="W600" s="41"/>
      <c r="X600" s="41"/>
      <c r="Y600" s="41"/>
      <c r="Z600" s="41"/>
      <c r="AA600" s="34"/>
      <c r="AI600" s="32"/>
      <c r="AK600" s="41"/>
      <c r="AL600" s="41"/>
      <c r="AM600" s="41"/>
      <c r="AN600" s="41"/>
      <c r="AO600" s="41"/>
    </row>
    <row r="601" spans="4:41">
      <c r="D601" s="93"/>
      <c r="O601" s="42"/>
      <c r="P601" s="42"/>
      <c r="Q601" s="42"/>
      <c r="R601" s="42"/>
      <c r="S601" s="41"/>
      <c r="T601" s="41"/>
      <c r="U601" s="41"/>
      <c r="V601" s="41"/>
      <c r="W601" s="41"/>
      <c r="X601" s="41"/>
      <c r="Y601" s="41"/>
      <c r="Z601" s="41"/>
      <c r="AA601" s="34"/>
      <c r="AI601" s="32"/>
      <c r="AK601" s="41"/>
      <c r="AL601" s="41"/>
      <c r="AM601" s="41"/>
      <c r="AN601" s="41"/>
      <c r="AO601" s="41"/>
    </row>
    <row r="602" spans="4:41">
      <c r="D602" s="93"/>
      <c r="O602" s="42"/>
      <c r="P602" s="42"/>
      <c r="Q602" s="42"/>
      <c r="R602" s="42"/>
      <c r="S602" s="41"/>
      <c r="T602" s="41"/>
      <c r="U602" s="41"/>
      <c r="V602" s="41"/>
      <c r="W602" s="41"/>
      <c r="X602" s="41"/>
      <c r="Y602" s="41"/>
      <c r="Z602" s="41"/>
      <c r="AA602" s="34"/>
      <c r="AI602" s="32"/>
      <c r="AK602" s="41"/>
      <c r="AL602" s="41"/>
      <c r="AM602" s="41"/>
      <c r="AN602" s="41"/>
      <c r="AO602" s="41"/>
    </row>
    <row r="603" spans="4:41">
      <c r="D603" s="93"/>
      <c r="O603" s="42"/>
      <c r="P603" s="42"/>
      <c r="Q603" s="42"/>
      <c r="R603" s="42"/>
      <c r="S603" s="41"/>
      <c r="T603" s="41"/>
      <c r="U603" s="41"/>
      <c r="V603" s="41"/>
      <c r="W603" s="41"/>
      <c r="X603" s="41"/>
      <c r="Y603" s="41"/>
      <c r="Z603" s="41"/>
      <c r="AA603" s="34"/>
      <c r="AI603" s="32"/>
      <c r="AK603" s="41"/>
      <c r="AL603" s="41"/>
      <c r="AM603" s="41"/>
      <c r="AN603" s="41"/>
      <c r="AO603" s="41"/>
    </row>
    <row r="604" spans="4:41">
      <c r="D604" s="93"/>
      <c r="O604" s="42"/>
      <c r="P604" s="42"/>
      <c r="Q604" s="42"/>
      <c r="R604" s="42"/>
      <c r="S604" s="41"/>
      <c r="T604" s="41"/>
      <c r="U604" s="41"/>
      <c r="V604" s="41"/>
      <c r="W604" s="41"/>
      <c r="X604" s="41"/>
      <c r="Y604" s="41"/>
      <c r="Z604" s="41"/>
      <c r="AA604" s="34"/>
      <c r="AI604" s="32"/>
      <c r="AK604" s="41"/>
      <c r="AL604" s="41"/>
      <c r="AM604" s="41"/>
      <c r="AN604" s="41"/>
      <c r="AO604" s="41"/>
    </row>
    <row r="605" spans="4:41">
      <c r="D605" s="93"/>
      <c r="O605" s="42"/>
      <c r="P605" s="42"/>
      <c r="Q605" s="42"/>
      <c r="R605" s="42"/>
      <c r="S605" s="41"/>
      <c r="T605" s="41"/>
      <c r="U605" s="41"/>
      <c r="V605" s="41"/>
      <c r="W605" s="41"/>
      <c r="X605" s="41"/>
      <c r="Y605" s="41"/>
      <c r="Z605" s="41"/>
      <c r="AA605" s="34"/>
      <c r="AI605" s="32"/>
      <c r="AK605" s="41"/>
      <c r="AL605" s="41"/>
      <c r="AM605" s="41"/>
      <c r="AN605" s="41"/>
      <c r="AO605" s="41"/>
    </row>
    <row r="606" spans="4:41">
      <c r="D606" s="93"/>
      <c r="O606" s="42"/>
      <c r="P606" s="42"/>
      <c r="Q606" s="42"/>
      <c r="R606" s="42"/>
      <c r="S606" s="41"/>
      <c r="T606" s="41"/>
      <c r="U606" s="41"/>
      <c r="V606" s="41"/>
      <c r="W606" s="41"/>
      <c r="X606" s="41"/>
      <c r="Y606" s="41"/>
      <c r="Z606" s="41"/>
      <c r="AA606" s="34"/>
      <c r="AI606" s="32"/>
      <c r="AK606" s="41"/>
      <c r="AL606" s="41"/>
      <c r="AM606" s="41"/>
      <c r="AN606" s="41"/>
      <c r="AO606" s="41"/>
    </row>
    <row r="607" spans="4:41">
      <c r="D607" s="93"/>
      <c r="O607" s="42"/>
      <c r="P607" s="42"/>
      <c r="Q607" s="42"/>
      <c r="R607" s="42"/>
      <c r="S607" s="41"/>
      <c r="T607" s="41"/>
      <c r="U607" s="41"/>
      <c r="V607" s="41"/>
      <c r="W607" s="41"/>
      <c r="X607" s="41"/>
      <c r="Y607" s="41"/>
      <c r="Z607" s="41"/>
      <c r="AA607" s="34"/>
      <c r="AI607" s="32"/>
      <c r="AK607" s="41"/>
      <c r="AL607" s="41"/>
      <c r="AM607" s="41"/>
      <c r="AN607" s="41"/>
      <c r="AO607" s="41"/>
    </row>
    <row r="608" spans="4:41">
      <c r="D608" s="93"/>
      <c r="O608" s="42"/>
      <c r="P608" s="42"/>
      <c r="Q608" s="42"/>
      <c r="R608" s="42"/>
      <c r="S608" s="41"/>
      <c r="T608" s="41"/>
      <c r="U608" s="41"/>
      <c r="V608" s="41"/>
      <c r="W608" s="41"/>
      <c r="X608" s="41"/>
      <c r="Y608" s="41"/>
      <c r="Z608" s="41"/>
      <c r="AA608" s="34"/>
      <c r="AI608" s="32"/>
      <c r="AK608" s="41"/>
      <c r="AL608" s="41"/>
      <c r="AM608" s="41"/>
      <c r="AN608" s="41"/>
      <c r="AO608" s="41"/>
    </row>
    <row r="609" spans="4:41">
      <c r="D609" s="93"/>
      <c r="O609" s="42"/>
      <c r="P609" s="42"/>
      <c r="Q609" s="42"/>
      <c r="R609" s="42"/>
      <c r="S609" s="41"/>
      <c r="T609" s="41"/>
      <c r="U609" s="41"/>
      <c r="V609" s="41"/>
      <c r="W609" s="41"/>
      <c r="X609" s="41"/>
      <c r="Y609" s="41"/>
      <c r="Z609" s="41"/>
      <c r="AA609" s="34"/>
      <c r="AI609" s="32"/>
      <c r="AK609" s="41"/>
      <c r="AL609" s="41"/>
      <c r="AM609" s="41"/>
      <c r="AN609" s="41"/>
      <c r="AO609" s="41"/>
    </row>
    <row r="610" spans="4:41">
      <c r="D610" s="93"/>
      <c r="O610" s="42"/>
      <c r="P610" s="42"/>
      <c r="Q610" s="42"/>
      <c r="R610" s="42"/>
      <c r="S610" s="41"/>
      <c r="T610" s="41"/>
      <c r="U610" s="41"/>
      <c r="V610" s="41"/>
      <c r="W610" s="41"/>
      <c r="X610" s="41"/>
      <c r="Y610" s="41"/>
      <c r="Z610" s="41"/>
      <c r="AA610" s="34"/>
      <c r="AI610" s="32"/>
      <c r="AK610" s="41"/>
      <c r="AL610" s="41"/>
      <c r="AM610" s="41"/>
      <c r="AN610" s="41"/>
      <c r="AO610" s="41"/>
    </row>
    <row r="611" spans="4:41">
      <c r="D611" s="93"/>
      <c r="O611" s="42"/>
      <c r="P611" s="42"/>
      <c r="Q611" s="42"/>
      <c r="R611" s="42"/>
      <c r="S611" s="41"/>
      <c r="T611" s="41"/>
      <c r="U611" s="41"/>
      <c r="V611" s="41"/>
      <c r="W611" s="41"/>
      <c r="X611" s="41"/>
      <c r="Y611" s="41"/>
      <c r="Z611" s="41"/>
      <c r="AA611" s="34"/>
      <c r="AI611" s="32"/>
      <c r="AK611" s="41"/>
      <c r="AL611" s="41"/>
      <c r="AM611" s="41"/>
      <c r="AN611" s="41"/>
      <c r="AO611" s="41"/>
    </row>
    <row r="612" spans="4:41">
      <c r="D612" s="93"/>
      <c r="O612" s="42"/>
      <c r="P612" s="42"/>
      <c r="Q612" s="42"/>
      <c r="R612" s="42"/>
      <c r="S612" s="41"/>
      <c r="T612" s="41"/>
      <c r="U612" s="41"/>
      <c r="V612" s="41"/>
      <c r="W612" s="41"/>
      <c r="X612" s="41"/>
      <c r="Y612" s="41"/>
      <c r="Z612" s="41"/>
      <c r="AA612" s="34"/>
      <c r="AI612" s="32"/>
      <c r="AK612" s="41"/>
      <c r="AL612" s="41"/>
      <c r="AM612" s="41"/>
      <c r="AN612" s="41"/>
      <c r="AO612" s="41"/>
    </row>
    <row r="613" spans="4:41">
      <c r="D613" s="93"/>
      <c r="O613" s="42"/>
      <c r="P613" s="42"/>
      <c r="Q613" s="42"/>
      <c r="R613" s="42"/>
      <c r="S613" s="41"/>
      <c r="T613" s="41"/>
      <c r="U613" s="41"/>
      <c r="V613" s="41"/>
      <c r="W613" s="41"/>
      <c r="X613" s="41"/>
      <c r="Y613" s="41"/>
      <c r="Z613" s="41"/>
      <c r="AA613" s="34"/>
      <c r="AI613" s="32"/>
      <c r="AK613" s="41"/>
      <c r="AL613" s="41"/>
      <c r="AM613" s="41"/>
      <c r="AN613" s="41"/>
      <c r="AO613" s="41"/>
    </row>
    <row r="614" spans="4:41">
      <c r="D614" s="93"/>
      <c r="O614" s="42"/>
      <c r="P614" s="42"/>
      <c r="Q614" s="42"/>
      <c r="R614" s="42"/>
      <c r="S614" s="41"/>
      <c r="T614" s="41"/>
      <c r="U614" s="41"/>
      <c r="V614" s="41"/>
      <c r="W614" s="41"/>
      <c r="X614" s="41"/>
      <c r="Y614" s="41"/>
      <c r="Z614" s="41"/>
      <c r="AA614" s="34"/>
      <c r="AI614" s="32"/>
      <c r="AK614" s="41"/>
      <c r="AL614" s="41"/>
      <c r="AM614" s="41"/>
      <c r="AN614" s="41"/>
      <c r="AO614" s="41"/>
    </row>
    <row r="615" spans="4:41">
      <c r="D615" s="93"/>
      <c r="O615" s="42"/>
      <c r="P615" s="42"/>
      <c r="Q615" s="42"/>
      <c r="R615" s="42"/>
      <c r="S615" s="41"/>
      <c r="T615" s="41"/>
      <c r="U615" s="41"/>
      <c r="V615" s="41"/>
      <c r="W615" s="41"/>
      <c r="X615" s="41"/>
      <c r="Y615" s="41"/>
      <c r="Z615" s="41"/>
      <c r="AA615" s="34"/>
      <c r="AI615" s="32"/>
      <c r="AK615" s="41"/>
      <c r="AL615" s="41"/>
      <c r="AM615" s="41"/>
      <c r="AN615" s="41"/>
      <c r="AO615" s="41"/>
    </row>
    <row r="616" spans="4:41">
      <c r="D616" s="93"/>
      <c r="O616" s="42"/>
      <c r="P616" s="42"/>
      <c r="Q616" s="42"/>
      <c r="R616" s="42"/>
      <c r="S616" s="41"/>
      <c r="T616" s="41"/>
      <c r="U616" s="41"/>
      <c r="V616" s="41"/>
      <c r="W616" s="41"/>
      <c r="X616" s="41"/>
      <c r="Y616" s="41"/>
      <c r="Z616" s="41"/>
      <c r="AA616" s="34"/>
      <c r="AI616" s="32"/>
      <c r="AK616" s="41"/>
      <c r="AL616" s="41"/>
      <c r="AM616" s="41"/>
      <c r="AN616" s="41"/>
      <c r="AO616" s="41"/>
    </row>
    <row r="617" spans="4:41">
      <c r="D617" s="93"/>
      <c r="O617" s="42"/>
      <c r="P617" s="42"/>
      <c r="Q617" s="42"/>
      <c r="R617" s="42"/>
      <c r="S617" s="41"/>
      <c r="T617" s="41"/>
      <c r="U617" s="41"/>
      <c r="V617" s="41"/>
      <c r="W617" s="41"/>
      <c r="X617" s="41"/>
      <c r="Y617" s="41"/>
      <c r="Z617" s="41"/>
      <c r="AA617" s="34"/>
      <c r="AI617" s="32"/>
      <c r="AK617" s="41"/>
      <c r="AL617" s="41"/>
      <c r="AM617" s="41"/>
      <c r="AN617" s="41"/>
      <c r="AO617" s="41"/>
    </row>
    <row r="618" spans="4:41">
      <c r="D618" s="93"/>
      <c r="O618" s="42"/>
      <c r="P618" s="42"/>
      <c r="Q618" s="42"/>
      <c r="R618" s="42"/>
      <c r="S618" s="41"/>
      <c r="T618" s="41"/>
      <c r="U618" s="41"/>
      <c r="V618" s="41"/>
      <c r="W618" s="41"/>
      <c r="X618" s="41"/>
      <c r="Y618" s="41"/>
      <c r="Z618" s="41"/>
      <c r="AA618" s="34"/>
      <c r="AI618" s="32"/>
      <c r="AK618" s="41"/>
      <c r="AL618" s="41"/>
      <c r="AM618" s="41"/>
      <c r="AN618" s="41"/>
      <c r="AO618" s="41"/>
    </row>
    <row r="619" spans="4:41">
      <c r="D619" s="93"/>
      <c r="O619" s="42"/>
      <c r="P619" s="42"/>
      <c r="Q619" s="42"/>
      <c r="R619" s="42"/>
      <c r="S619" s="41"/>
      <c r="T619" s="41"/>
      <c r="U619" s="41"/>
      <c r="V619" s="41"/>
      <c r="W619" s="41"/>
      <c r="X619" s="41"/>
      <c r="Y619" s="41"/>
      <c r="Z619" s="41"/>
      <c r="AA619" s="34"/>
      <c r="AI619" s="32"/>
      <c r="AK619" s="41"/>
      <c r="AL619" s="41"/>
      <c r="AM619" s="41"/>
      <c r="AN619" s="41"/>
      <c r="AO619" s="41"/>
    </row>
    <row r="620" spans="4:41">
      <c r="D620" s="93"/>
      <c r="O620" s="42"/>
      <c r="P620" s="42"/>
      <c r="Q620" s="42"/>
      <c r="R620" s="42"/>
      <c r="S620" s="41"/>
      <c r="T620" s="41"/>
      <c r="U620" s="41"/>
      <c r="V620" s="41"/>
      <c r="W620" s="41"/>
      <c r="X620" s="41"/>
      <c r="Y620" s="41"/>
      <c r="Z620" s="41"/>
      <c r="AA620" s="34"/>
      <c r="AI620" s="32"/>
      <c r="AK620" s="41"/>
      <c r="AL620" s="41"/>
      <c r="AM620" s="41"/>
      <c r="AN620" s="41"/>
      <c r="AO620" s="41"/>
    </row>
    <row r="621" spans="4:41">
      <c r="D621" s="93"/>
      <c r="O621" s="42"/>
      <c r="P621" s="42"/>
      <c r="Q621" s="42"/>
      <c r="R621" s="42"/>
      <c r="S621" s="41"/>
      <c r="T621" s="41"/>
      <c r="U621" s="41"/>
      <c r="V621" s="41"/>
      <c r="W621" s="41"/>
      <c r="X621" s="41"/>
      <c r="Y621" s="41"/>
      <c r="Z621" s="41"/>
      <c r="AA621" s="34"/>
      <c r="AI621" s="32"/>
      <c r="AK621" s="41"/>
      <c r="AL621" s="41"/>
      <c r="AM621" s="41"/>
      <c r="AN621" s="41"/>
      <c r="AO621" s="41"/>
    </row>
    <row r="622" spans="4:41">
      <c r="D622" s="93"/>
      <c r="O622" s="42"/>
      <c r="P622" s="42"/>
      <c r="Q622" s="42"/>
      <c r="R622" s="42"/>
      <c r="S622" s="41"/>
      <c r="T622" s="41"/>
      <c r="U622" s="41"/>
      <c r="V622" s="41"/>
      <c r="W622" s="41"/>
      <c r="X622" s="41"/>
      <c r="Y622" s="41"/>
      <c r="Z622" s="41"/>
      <c r="AA622" s="34"/>
      <c r="AI622" s="32"/>
      <c r="AK622" s="41"/>
      <c r="AL622" s="41"/>
      <c r="AM622" s="41"/>
      <c r="AN622" s="41"/>
      <c r="AO622" s="41"/>
    </row>
    <row r="623" spans="4:41">
      <c r="D623" s="93"/>
      <c r="O623" s="42"/>
      <c r="P623" s="42"/>
      <c r="Q623" s="42"/>
      <c r="R623" s="42"/>
      <c r="S623" s="41"/>
      <c r="T623" s="41"/>
      <c r="U623" s="41"/>
      <c r="V623" s="41"/>
      <c r="W623" s="41"/>
      <c r="X623" s="41"/>
      <c r="Y623" s="41"/>
      <c r="Z623" s="41"/>
      <c r="AA623" s="34"/>
      <c r="AI623" s="32"/>
      <c r="AK623" s="41"/>
      <c r="AL623" s="41"/>
      <c r="AM623" s="41"/>
      <c r="AN623" s="41"/>
      <c r="AO623" s="41"/>
    </row>
    <row r="624" spans="4:41">
      <c r="D624" s="93"/>
      <c r="O624" s="42"/>
      <c r="P624" s="42"/>
      <c r="Q624" s="42"/>
      <c r="R624" s="42"/>
      <c r="S624" s="41"/>
      <c r="T624" s="41"/>
      <c r="U624" s="41"/>
      <c r="V624" s="41"/>
      <c r="W624" s="41"/>
      <c r="X624" s="41"/>
      <c r="Y624" s="41"/>
      <c r="Z624" s="41"/>
      <c r="AA624" s="34"/>
      <c r="AI624" s="32"/>
      <c r="AK624" s="41"/>
      <c r="AL624" s="41"/>
      <c r="AM624" s="41"/>
      <c r="AN624" s="41"/>
      <c r="AO624" s="41"/>
    </row>
    <row r="625" spans="4:41">
      <c r="D625" s="93"/>
      <c r="O625" s="42"/>
      <c r="P625" s="42"/>
      <c r="Q625" s="42"/>
      <c r="R625" s="42"/>
      <c r="S625" s="41"/>
      <c r="T625" s="41"/>
      <c r="U625" s="41"/>
      <c r="V625" s="41"/>
      <c r="W625" s="41"/>
      <c r="X625" s="41"/>
      <c r="Y625" s="41"/>
      <c r="Z625" s="41"/>
      <c r="AA625" s="34"/>
      <c r="AI625" s="32"/>
      <c r="AK625" s="41"/>
      <c r="AL625" s="41"/>
      <c r="AM625" s="41"/>
      <c r="AN625" s="41"/>
      <c r="AO625" s="41"/>
    </row>
    <row r="626" spans="4:41">
      <c r="D626" s="93"/>
      <c r="O626" s="42"/>
      <c r="P626" s="42"/>
      <c r="Q626" s="42"/>
      <c r="R626" s="42"/>
      <c r="S626" s="41"/>
      <c r="T626" s="41"/>
      <c r="U626" s="41"/>
      <c r="V626" s="41"/>
      <c r="W626" s="41"/>
      <c r="X626" s="41"/>
      <c r="Y626" s="41"/>
      <c r="Z626" s="41"/>
      <c r="AA626" s="34"/>
      <c r="AI626" s="32"/>
      <c r="AK626" s="41"/>
      <c r="AL626" s="41"/>
      <c r="AM626" s="41"/>
      <c r="AN626" s="41"/>
      <c r="AO626" s="41"/>
    </row>
    <row r="627" spans="4:41">
      <c r="D627" s="93"/>
      <c r="O627" s="42"/>
      <c r="P627" s="42"/>
      <c r="Q627" s="42"/>
      <c r="R627" s="42"/>
      <c r="S627" s="41"/>
      <c r="T627" s="41"/>
      <c r="U627" s="41"/>
      <c r="V627" s="41"/>
      <c r="W627" s="41"/>
      <c r="X627" s="41"/>
      <c r="Y627" s="41"/>
      <c r="Z627" s="41"/>
      <c r="AA627" s="34"/>
      <c r="AI627" s="32"/>
      <c r="AK627" s="41"/>
      <c r="AL627" s="41"/>
      <c r="AM627" s="41"/>
      <c r="AN627" s="41"/>
      <c r="AO627" s="41"/>
    </row>
    <row r="628" spans="4:41">
      <c r="D628" s="93"/>
      <c r="O628" s="42"/>
      <c r="P628" s="42"/>
      <c r="Q628" s="42"/>
      <c r="R628" s="42"/>
      <c r="S628" s="41"/>
      <c r="T628" s="41"/>
      <c r="U628" s="41"/>
      <c r="V628" s="41"/>
      <c r="W628" s="41"/>
      <c r="X628" s="41"/>
      <c r="Y628" s="41"/>
      <c r="Z628" s="41"/>
      <c r="AA628" s="34"/>
      <c r="AI628" s="32"/>
      <c r="AK628" s="41"/>
      <c r="AL628" s="41"/>
      <c r="AM628" s="41"/>
      <c r="AN628" s="41"/>
      <c r="AO628" s="41"/>
    </row>
    <row r="629" spans="4:41">
      <c r="D629" s="93"/>
      <c r="O629" s="42"/>
      <c r="P629" s="42"/>
      <c r="Q629" s="42"/>
      <c r="R629" s="42"/>
      <c r="S629" s="41"/>
      <c r="T629" s="41"/>
      <c r="U629" s="41"/>
      <c r="V629" s="41"/>
      <c r="W629" s="41"/>
      <c r="X629" s="41"/>
      <c r="Y629" s="41"/>
      <c r="Z629" s="41"/>
      <c r="AA629" s="34"/>
      <c r="AI629" s="32"/>
      <c r="AK629" s="41"/>
      <c r="AL629" s="41"/>
      <c r="AM629" s="41"/>
      <c r="AN629" s="41"/>
      <c r="AO629" s="41"/>
    </row>
    <row r="630" spans="4:41">
      <c r="D630" s="93"/>
      <c r="O630" s="42"/>
      <c r="P630" s="42"/>
      <c r="Q630" s="42"/>
      <c r="R630" s="42"/>
      <c r="S630" s="41"/>
      <c r="T630" s="41"/>
      <c r="U630" s="41"/>
      <c r="V630" s="41"/>
      <c r="W630" s="41"/>
      <c r="X630" s="41"/>
      <c r="Y630" s="41"/>
      <c r="Z630" s="41"/>
      <c r="AA630" s="34"/>
      <c r="AI630" s="32"/>
      <c r="AK630" s="41"/>
      <c r="AL630" s="41"/>
      <c r="AM630" s="41"/>
      <c r="AN630" s="41"/>
      <c r="AO630" s="41"/>
    </row>
    <row r="631" spans="4:41">
      <c r="D631" s="93"/>
      <c r="O631" s="42"/>
      <c r="P631" s="42"/>
      <c r="Q631" s="42"/>
      <c r="R631" s="42"/>
      <c r="S631" s="41"/>
      <c r="T631" s="41"/>
      <c r="U631" s="41"/>
      <c r="V631" s="41"/>
      <c r="W631" s="41"/>
      <c r="X631" s="41"/>
      <c r="Y631" s="41"/>
      <c r="Z631" s="41"/>
      <c r="AA631" s="34"/>
      <c r="AI631" s="32"/>
      <c r="AK631" s="41"/>
      <c r="AL631" s="41"/>
      <c r="AM631" s="41"/>
      <c r="AN631" s="41"/>
      <c r="AO631" s="41"/>
    </row>
    <row r="632" spans="4:41">
      <c r="D632" s="93"/>
      <c r="O632" s="42"/>
      <c r="P632" s="42"/>
      <c r="Q632" s="42"/>
      <c r="R632" s="42"/>
      <c r="S632" s="41"/>
      <c r="T632" s="41"/>
      <c r="U632" s="41"/>
      <c r="V632" s="41"/>
      <c r="W632" s="41"/>
      <c r="X632" s="41"/>
      <c r="Y632" s="41"/>
      <c r="Z632" s="41"/>
      <c r="AA632" s="34"/>
      <c r="AI632" s="32"/>
      <c r="AK632" s="41"/>
      <c r="AL632" s="41"/>
      <c r="AM632" s="41"/>
      <c r="AN632" s="41"/>
      <c r="AO632" s="41"/>
    </row>
    <row r="633" spans="4:41">
      <c r="D633" s="93"/>
      <c r="O633" s="42"/>
      <c r="P633" s="42"/>
      <c r="Q633" s="42"/>
      <c r="R633" s="42"/>
      <c r="S633" s="41"/>
      <c r="T633" s="41"/>
      <c r="U633" s="41"/>
      <c r="V633" s="41"/>
      <c r="W633" s="41"/>
      <c r="X633" s="41"/>
      <c r="Y633" s="41"/>
      <c r="Z633" s="41"/>
      <c r="AA633" s="34"/>
      <c r="AI633" s="32"/>
      <c r="AK633" s="41"/>
      <c r="AL633" s="41"/>
      <c r="AM633" s="41"/>
      <c r="AN633" s="41"/>
      <c r="AO633" s="41"/>
    </row>
    <row r="634" spans="4:41">
      <c r="D634" s="93"/>
      <c r="O634" s="42"/>
      <c r="P634" s="42"/>
      <c r="Q634" s="42"/>
      <c r="R634" s="42"/>
      <c r="S634" s="41"/>
      <c r="T634" s="41"/>
      <c r="U634" s="41"/>
      <c r="V634" s="41"/>
      <c r="W634" s="41"/>
      <c r="X634" s="41"/>
      <c r="Y634" s="41"/>
      <c r="Z634" s="41"/>
      <c r="AA634" s="34"/>
      <c r="AI634" s="32"/>
      <c r="AK634" s="41"/>
      <c r="AL634" s="41"/>
      <c r="AM634" s="41"/>
      <c r="AN634" s="41"/>
      <c r="AO634" s="41"/>
    </row>
    <row r="635" spans="4:41">
      <c r="D635" s="93"/>
      <c r="O635" s="42"/>
      <c r="P635" s="42"/>
      <c r="Q635" s="42"/>
      <c r="R635" s="42"/>
      <c r="S635" s="41"/>
      <c r="T635" s="41"/>
      <c r="U635" s="41"/>
      <c r="V635" s="41"/>
      <c r="W635" s="41"/>
      <c r="X635" s="41"/>
      <c r="Y635" s="41"/>
      <c r="Z635" s="41"/>
      <c r="AA635" s="34"/>
      <c r="AI635" s="32"/>
      <c r="AK635" s="41"/>
      <c r="AL635" s="41"/>
      <c r="AM635" s="41"/>
      <c r="AN635" s="41"/>
      <c r="AO635" s="41"/>
    </row>
    <row r="636" spans="4:41">
      <c r="D636" s="93"/>
      <c r="O636" s="42"/>
      <c r="P636" s="42"/>
      <c r="Q636" s="42"/>
      <c r="R636" s="42"/>
      <c r="S636" s="41"/>
      <c r="T636" s="41"/>
      <c r="U636" s="41"/>
      <c r="V636" s="41"/>
      <c r="W636" s="41"/>
      <c r="X636" s="41"/>
      <c r="Y636" s="41"/>
      <c r="Z636" s="41"/>
      <c r="AA636" s="34"/>
      <c r="AI636" s="32"/>
      <c r="AK636" s="41"/>
      <c r="AL636" s="41"/>
      <c r="AM636" s="41"/>
      <c r="AN636" s="41"/>
      <c r="AO636" s="41"/>
    </row>
    <row r="637" spans="4:41">
      <c r="D637" s="93"/>
      <c r="O637" s="42"/>
      <c r="P637" s="42"/>
      <c r="Q637" s="42"/>
      <c r="R637" s="42"/>
      <c r="S637" s="41"/>
      <c r="T637" s="41"/>
      <c r="U637" s="41"/>
      <c r="V637" s="41"/>
      <c r="W637" s="41"/>
      <c r="X637" s="41"/>
      <c r="Y637" s="41"/>
      <c r="Z637" s="41"/>
      <c r="AA637" s="34"/>
      <c r="AI637" s="32"/>
      <c r="AK637" s="41"/>
      <c r="AL637" s="41"/>
      <c r="AM637" s="41"/>
      <c r="AN637" s="41"/>
      <c r="AO637" s="41"/>
    </row>
    <row r="638" spans="4:41">
      <c r="D638" s="93"/>
      <c r="O638" s="42"/>
      <c r="P638" s="42"/>
      <c r="Q638" s="42"/>
      <c r="R638" s="42"/>
      <c r="S638" s="41"/>
      <c r="T638" s="41"/>
      <c r="U638" s="41"/>
      <c r="V638" s="41"/>
      <c r="W638" s="41"/>
      <c r="X638" s="41"/>
      <c r="Y638" s="41"/>
      <c r="Z638" s="41"/>
      <c r="AA638" s="34"/>
      <c r="AI638" s="32"/>
      <c r="AK638" s="41"/>
      <c r="AL638" s="41"/>
      <c r="AM638" s="41"/>
      <c r="AN638" s="41"/>
      <c r="AO638" s="41"/>
    </row>
    <row r="639" spans="4:41">
      <c r="D639" s="93"/>
      <c r="O639" s="42"/>
      <c r="P639" s="42"/>
      <c r="Q639" s="42"/>
      <c r="R639" s="42"/>
      <c r="S639" s="41"/>
      <c r="T639" s="41"/>
      <c r="U639" s="41"/>
      <c r="V639" s="41"/>
      <c r="W639" s="41"/>
      <c r="X639" s="41"/>
      <c r="Y639" s="41"/>
      <c r="Z639" s="41"/>
      <c r="AA639" s="34"/>
      <c r="AI639" s="32"/>
      <c r="AK639" s="41"/>
      <c r="AL639" s="41"/>
      <c r="AM639" s="41"/>
      <c r="AN639" s="41"/>
      <c r="AO639" s="41"/>
    </row>
    <row r="640" spans="4:41">
      <c r="D640" s="93"/>
      <c r="O640" s="42"/>
      <c r="P640" s="42"/>
      <c r="Q640" s="42"/>
      <c r="R640" s="42"/>
      <c r="S640" s="41"/>
      <c r="T640" s="41"/>
      <c r="U640" s="41"/>
      <c r="V640" s="41"/>
      <c r="W640" s="41"/>
      <c r="X640" s="41"/>
      <c r="Y640" s="41"/>
      <c r="Z640" s="41"/>
      <c r="AA640" s="34"/>
      <c r="AI640" s="32"/>
      <c r="AK640" s="41"/>
      <c r="AL640" s="41"/>
      <c r="AM640" s="41"/>
      <c r="AN640" s="41"/>
      <c r="AO640" s="41"/>
    </row>
    <row r="641" spans="4:41">
      <c r="D641" s="93"/>
      <c r="O641" s="42"/>
      <c r="P641" s="42"/>
      <c r="Q641" s="42"/>
      <c r="R641" s="42"/>
      <c r="S641" s="41"/>
      <c r="T641" s="41"/>
      <c r="U641" s="41"/>
      <c r="V641" s="41"/>
      <c r="W641" s="41"/>
      <c r="X641" s="41"/>
      <c r="Y641" s="41"/>
      <c r="Z641" s="41"/>
      <c r="AA641" s="34"/>
      <c r="AI641" s="32"/>
      <c r="AK641" s="41"/>
      <c r="AL641" s="41"/>
      <c r="AM641" s="41"/>
      <c r="AN641" s="41"/>
      <c r="AO641" s="41"/>
    </row>
    <row r="642" spans="4:41">
      <c r="D642" s="93"/>
      <c r="O642" s="42"/>
      <c r="P642" s="42"/>
      <c r="Q642" s="42"/>
      <c r="R642" s="42"/>
      <c r="S642" s="41"/>
      <c r="T642" s="41"/>
      <c r="U642" s="41"/>
      <c r="V642" s="41"/>
      <c r="W642" s="41"/>
      <c r="X642" s="41"/>
      <c r="Y642" s="41"/>
      <c r="Z642" s="41"/>
      <c r="AA642" s="34"/>
      <c r="AI642" s="32"/>
      <c r="AK642" s="41"/>
      <c r="AL642" s="41"/>
      <c r="AM642" s="41"/>
      <c r="AN642" s="41"/>
      <c r="AO642" s="41"/>
    </row>
    <row r="643" spans="4:41">
      <c r="D643" s="93"/>
      <c r="O643" s="42"/>
      <c r="P643" s="42"/>
      <c r="Q643" s="42"/>
      <c r="R643" s="42"/>
      <c r="S643" s="41"/>
      <c r="T643" s="41"/>
      <c r="U643" s="41"/>
      <c r="V643" s="41"/>
      <c r="W643" s="41"/>
      <c r="X643" s="41"/>
      <c r="Y643" s="41"/>
      <c r="Z643" s="41"/>
      <c r="AA643" s="34"/>
      <c r="AI643" s="32"/>
      <c r="AK643" s="41"/>
      <c r="AL643" s="41"/>
      <c r="AM643" s="41"/>
      <c r="AN643" s="41"/>
      <c r="AO643" s="41"/>
    </row>
    <row r="644" spans="4:41">
      <c r="D644" s="93"/>
      <c r="O644" s="42"/>
      <c r="P644" s="42"/>
      <c r="Q644" s="42"/>
      <c r="R644" s="42"/>
      <c r="S644" s="41"/>
      <c r="T644" s="41"/>
      <c r="U644" s="41"/>
      <c r="V644" s="41"/>
      <c r="W644" s="41"/>
      <c r="X644" s="41"/>
      <c r="Y644" s="41"/>
      <c r="Z644" s="41"/>
      <c r="AA644" s="34"/>
      <c r="AI644" s="32"/>
      <c r="AK644" s="41"/>
      <c r="AL644" s="41"/>
      <c r="AM644" s="41"/>
      <c r="AN644" s="41"/>
      <c r="AO644" s="41"/>
    </row>
    <row r="645" spans="4:41">
      <c r="D645" s="93"/>
      <c r="O645" s="42"/>
      <c r="P645" s="42"/>
      <c r="Q645" s="42"/>
      <c r="R645" s="42"/>
      <c r="S645" s="41"/>
      <c r="T645" s="41"/>
      <c r="U645" s="41"/>
      <c r="V645" s="41"/>
      <c r="W645" s="41"/>
      <c r="X645" s="41"/>
      <c r="Y645" s="41"/>
      <c r="Z645" s="41"/>
      <c r="AA645" s="34"/>
      <c r="AI645" s="32"/>
      <c r="AK645" s="41"/>
      <c r="AL645" s="41"/>
      <c r="AM645" s="41"/>
      <c r="AN645" s="41"/>
      <c r="AO645" s="41"/>
    </row>
    <row r="646" spans="4:41">
      <c r="D646" s="93"/>
      <c r="O646" s="42"/>
      <c r="P646" s="42"/>
      <c r="Q646" s="42"/>
      <c r="R646" s="42"/>
      <c r="S646" s="41"/>
      <c r="T646" s="41"/>
      <c r="U646" s="41"/>
      <c r="V646" s="41"/>
      <c r="W646" s="41"/>
      <c r="X646" s="41"/>
      <c r="Y646" s="41"/>
      <c r="Z646" s="41"/>
      <c r="AA646" s="34"/>
      <c r="AI646" s="32"/>
      <c r="AK646" s="41"/>
      <c r="AL646" s="41"/>
      <c r="AM646" s="41"/>
      <c r="AN646" s="41"/>
      <c r="AO646" s="41"/>
    </row>
    <row r="647" spans="4:41">
      <c r="D647" s="93"/>
      <c r="O647" s="42"/>
      <c r="P647" s="42"/>
      <c r="Q647" s="42"/>
      <c r="R647" s="42"/>
      <c r="S647" s="41"/>
      <c r="T647" s="41"/>
      <c r="U647" s="41"/>
      <c r="V647" s="41"/>
      <c r="W647" s="41"/>
      <c r="X647" s="41"/>
      <c r="Y647" s="41"/>
      <c r="Z647" s="41"/>
      <c r="AA647" s="34"/>
      <c r="AI647" s="32"/>
      <c r="AK647" s="41"/>
      <c r="AL647" s="41"/>
      <c r="AM647" s="41"/>
      <c r="AN647" s="41"/>
      <c r="AO647" s="41"/>
    </row>
    <row r="648" spans="4:41">
      <c r="D648" s="93"/>
      <c r="O648" s="42"/>
      <c r="P648" s="42"/>
      <c r="Q648" s="42"/>
      <c r="R648" s="42"/>
      <c r="S648" s="41"/>
      <c r="T648" s="41"/>
      <c r="U648" s="41"/>
      <c r="V648" s="41"/>
      <c r="W648" s="41"/>
      <c r="X648" s="41"/>
      <c r="Y648" s="41"/>
      <c r="Z648" s="41"/>
      <c r="AA648" s="34"/>
      <c r="AI648" s="32"/>
      <c r="AK648" s="41"/>
      <c r="AL648" s="41"/>
      <c r="AM648" s="41"/>
      <c r="AN648" s="41"/>
      <c r="AO648" s="41"/>
    </row>
    <row r="649" spans="4:41">
      <c r="D649" s="93"/>
      <c r="O649" s="42"/>
      <c r="P649" s="42"/>
      <c r="Q649" s="42"/>
      <c r="R649" s="42"/>
      <c r="S649" s="41"/>
      <c r="T649" s="41"/>
      <c r="U649" s="41"/>
      <c r="V649" s="41"/>
      <c r="W649" s="41"/>
      <c r="X649" s="41"/>
      <c r="Y649" s="41"/>
      <c r="Z649" s="41"/>
      <c r="AA649" s="34"/>
      <c r="AI649" s="32"/>
      <c r="AK649" s="41"/>
      <c r="AL649" s="41"/>
      <c r="AM649" s="41"/>
      <c r="AN649" s="41"/>
      <c r="AO649" s="41"/>
    </row>
    <row r="650" spans="4:41">
      <c r="D650" s="93"/>
      <c r="O650" s="42"/>
      <c r="P650" s="42"/>
      <c r="Q650" s="42"/>
      <c r="R650" s="42"/>
      <c r="S650" s="41"/>
      <c r="T650" s="41"/>
      <c r="U650" s="41"/>
      <c r="V650" s="41"/>
      <c r="W650" s="41"/>
      <c r="X650" s="41"/>
      <c r="Y650" s="41"/>
      <c r="Z650" s="41"/>
      <c r="AA650" s="34"/>
      <c r="AI650" s="32"/>
      <c r="AK650" s="41"/>
      <c r="AL650" s="41"/>
      <c r="AM650" s="41"/>
      <c r="AN650" s="41"/>
      <c r="AO650" s="41"/>
    </row>
    <row r="651" spans="4:41">
      <c r="D651" s="93"/>
      <c r="O651" s="42"/>
      <c r="P651" s="42"/>
      <c r="Q651" s="42"/>
      <c r="R651" s="42"/>
      <c r="S651" s="41"/>
      <c r="T651" s="41"/>
      <c r="U651" s="41"/>
      <c r="V651" s="41"/>
      <c r="W651" s="41"/>
      <c r="X651" s="41"/>
      <c r="Y651" s="41"/>
      <c r="Z651" s="41"/>
      <c r="AA651" s="34"/>
      <c r="AI651" s="32"/>
      <c r="AK651" s="41"/>
      <c r="AL651" s="41"/>
      <c r="AM651" s="41"/>
      <c r="AN651" s="41"/>
      <c r="AO651" s="41"/>
    </row>
    <row r="652" spans="4:41">
      <c r="D652" s="93"/>
      <c r="O652" s="42"/>
      <c r="P652" s="42"/>
      <c r="Q652" s="42"/>
      <c r="R652" s="42"/>
      <c r="S652" s="41"/>
      <c r="T652" s="41"/>
      <c r="U652" s="41"/>
      <c r="V652" s="41"/>
      <c r="W652" s="41"/>
      <c r="X652" s="41"/>
      <c r="Y652" s="41"/>
      <c r="Z652" s="41"/>
      <c r="AA652" s="34"/>
      <c r="AI652" s="32"/>
      <c r="AK652" s="41"/>
      <c r="AL652" s="41"/>
      <c r="AM652" s="41"/>
      <c r="AN652" s="41"/>
      <c r="AO652" s="41"/>
    </row>
    <row r="653" spans="4:41">
      <c r="D653" s="93"/>
      <c r="O653" s="42"/>
      <c r="P653" s="42"/>
      <c r="Q653" s="42"/>
      <c r="R653" s="42"/>
      <c r="S653" s="41"/>
      <c r="T653" s="41"/>
      <c r="U653" s="41"/>
      <c r="V653" s="41"/>
      <c r="W653" s="41"/>
      <c r="X653" s="41"/>
      <c r="Y653" s="41"/>
      <c r="Z653" s="41"/>
      <c r="AA653" s="34"/>
      <c r="AI653" s="32"/>
      <c r="AK653" s="41"/>
      <c r="AL653" s="41"/>
      <c r="AM653" s="41"/>
      <c r="AN653" s="41"/>
      <c r="AO653" s="41"/>
    </row>
    <row r="654" spans="4:41">
      <c r="D654" s="93"/>
      <c r="O654" s="42"/>
      <c r="P654" s="42"/>
      <c r="Q654" s="42"/>
      <c r="R654" s="42"/>
      <c r="S654" s="41"/>
      <c r="T654" s="41"/>
      <c r="U654" s="41"/>
      <c r="V654" s="41"/>
      <c r="W654" s="41"/>
      <c r="X654" s="41"/>
      <c r="Y654" s="41"/>
      <c r="Z654" s="41"/>
      <c r="AA654" s="34"/>
      <c r="AI654" s="32"/>
      <c r="AK654" s="41"/>
      <c r="AL654" s="41"/>
      <c r="AM654" s="41"/>
      <c r="AN654" s="41"/>
      <c r="AO654" s="41"/>
    </row>
    <row r="655" spans="4:41">
      <c r="D655" s="93"/>
      <c r="O655" s="42"/>
      <c r="P655" s="42"/>
      <c r="Q655" s="42"/>
      <c r="R655" s="42"/>
      <c r="S655" s="41"/>
      <c r="T655" s="41"/>
      <c r="U655" s="41"/>
      <c r="V655" s="41"/>
      <c r="W655" s="41"/>
      <c r="X655" s="41"/>
      <c r="Y655" s="41"/>
      <c r="Z655" s="41"/>
      <c r="AA655" s="34"/>
      <c r="AI655" s="32"/>
      <c r="AK655" s="41"/>
      <c r="AL655" s="41"/>
      <c r="AM655" s="41"/>
      <c r="AN655" s="41"/>
      <c r="AO655" s="41"/>
    </row>
    <row r="656" spans="4:41">
      <c r="D656" s="93"/>
      <c r="O656" s="42"/>
      <c r="P656" s="42"/>
      <c r="Q656" s="42"/>
      <c r="R656" s="42"/>
      <c r="S656" s="41"/>
      <c r="T656" s="41"/>
      <c r="U656" s="41"/>
      <c r="V656" s="41"/>
      <c r="W656" s="41"/>
      <c r="X656" s="41"/>
      <c r="Y656" s="41"/>
      <c r="Z656" s="41"/>
      <c r="AA656" s="34"/>
      <c r="AI656" s="32"/>
      <c r="AK656" s="41"/>
      <c r="AL656" s="41"/>
      <c r="AM656" s="41"/>
      <c r="AN656" s="41"/>
      <c r="AO656" s="41"/>
    </row>
    <row r="657" spans="4:41">
      <c r="D657" s="93"/>
      <c r="O657" s="42"/>
      <c r="P657" s="42"/>
      <c r="Q657" s="42"/>
      <c r="R657" s="42"/>
      <c r="S657" s="41"/>
      <c r="T657" s="41"/>
      <c r="U657" s="41"/>
      <c r="V657" s="41"/>
      <c r="W657" s="41"/>
      <c r="X657" s="41"/>
      <c r="Y657" s="41"/>
      <c r="Z657" s="41"/>
      <c r="AA657" s="34"/>
      <c r="AI657" s="32"/>
      <c r="AK657" s="41"/>
      <c r="AL657" s="41"/>
      <c r="AM657" s="41"/>
      <c r="AN657" s="41"/>
      <c r="AO657" s="41"/>
    </row>
    <row r="658" spans="4:41">
      <c r="D658" s="93"/>
      <c r="O658" s="42"/>
      <c r="P658" s="42"/>
      <c r="Q658" s="42"/>
      <c r="R658" s="42"/>
      <c r="S658" s="41"/>
      <c r="T658" s="41"/>
      <c r="U658" s="41"/>
      <c r="V658" s="41"/>
      <c r="W658" s="41"/>
      <c r="X658" s="41"/>
      <c r="Y658" s="41"/>
      <c r="Z658" s="41"/>
      <c r="AA658" s="34"/>
      <c r="AI658" s="32"/>
      <c r="AK658" s="41"/>
      <c r="AL658" s="41"/>
      <c r="AM658" s="41"/>
      <c r="AN658" s="41"/>
      <c r="AO658" s="41"/>
    </row>
    <row r="659" spans="4:41">
      <c r="D659" s="93"/>
      <c r="O659" s="42"/>
      <c r="P659" s="42"/>
      <c r="Q659" s="42"/>
      <c r="R659" s="42"/>
      <c r="S659" s="41"/>
      <c r="T659" s="41"/>
      <c r="U659" s="41"/>
      <c r="V659" s="41"/>
      <c r="W659" s="41"/>
      <c r="X659" s="41"/>
      <c r="Y659" s="41"/>
      <c r="Z659" s="41"/>
      <c r="AA659" s="34"/>
      <c r="AI659" s="32"/>
      <c r="AK659" s="41"/>
      <c r="AL659" s="41"/>
      <c r="AM659" s="41"/>
      <c r="AN659" s="41"/>
      <c r="AO659" s="41"/>
    </row>
    <row r="660" spans="4:41">
      <c r="D660" s="93"/>
      <c r="O660" s="42"/>
      <c r="P660" s="42"/>
      <c r="Q660" s="42"/>
      <c r="R660" s="42"/>
      <c r="S660" s="41"/>
      <c r="T660" s="41"/>
      <c r="U660" s="41"/>
      <c r="V660" s="41"/>
      <c r="W660" s="41"/>
      <c r="X660" s="41"/>
      <c r="Y660" s="41"/>
      <c r="Z660" s="41"/>
      <c r="AA660" s="34"/>
      <c r="AI660" s="32"/>
      <c r="AK660" s="41"/>
      <c r="AL660" s="41"/>
      <c r="AM660" s="41"/>
      <c r="AN660" s="41"/>
      <c r="AO660" s="41"/>
    </row>
    <row r="661" spans="4:41">
      <c r="D661" s="93"/>
      <c r="O661" s="42"/>
      <c r="P661" s="42"/>
      <c r="Q661" s="42"/>
      <c r="R661" s="42"/>
      <c r="S661" s="41"/>
      <c r="T661" s="41"/>
      <c r="U661" s="41"/>
      <c r="V661" s="41"/>
      <c r="W661" s="41"/>
      <c r="X661" s="41"/>
      <c r="Y661" s="41"/>
      <c r="Z661" s="41"/>
      <c r="AA661" s="34"/>
      <c r="AI661" s="32"/>
      <c r="AK661" s="41"/>
      <c r="AL661" s="41"/>
      <c r="AM661" s="41"/>
      <c r="AN661" s="41"/>
      <c r="AO661" s="41"/>
    </row>
    <row r="662" spans="4:41">
      <c r="D662" s="93"/>
      <c r="O662" s="42"/>
      <c r="P662" s="42"/>
      <c r="Q662" s="42"/>
      <c r="R662" s="42"/>
      <c r="S662" s="41"/>
      <c r="T662" s="41"/>
      <c r="U662" s="41"/>
      <c r="V662" s="41"/>
      <c r="W662" s="41"/>
      <c r="X662" s="41"/>
      <c r="Y662" s="41"/>
      <c r="Z662" s="41"/>
      <c r="AA662" s="34"/>
      <c r="AI662" s="32"/>
      <c r="AK662" s="41"/>
      <c r="AL662" s="41"/>
      <c r="AM662" s="41"/>
      <c r="AN662" s="41"/>
      <c r="AO662" s="41"/>
    </row>
    <row r="663" spans="4:41">
      <c r="D663" s="93"/>
      <c r="O663" s="42"/>
      <c r="P663" s="42"/>
      <c r="Q663" s="42"/>
      <c r="R663" s="42"/>
      <c r="S663" s="41"/>
      <c r="T663" s="41"/>
      <c r="U663" s="41"/>
      <c r="V663" s="41"/>
      <c r="W663" s="41"/>
      <c r="X663" s="41"/>
      <c r="Y663" s="41"/>
      <c r="Z663" s="41"/>
      <c r="AA663" s="34"/>
      <c r="AI663" s="32"/>
      <c r="AK663" s="41"/>
      <c r="AL663" s="41"/>
      <c r="AM663" s="41"/>
      <c r="AN663" s="41"/>
      <c r="AO663" s="41"/>
    </row>
    <row r="664" spans="4:41">
      <c r="D664" s="93"/>
      <c r="O664" s="42"/>
      <c r="P664" s="42"/>
      <c r="Q664" s="42"/>
      <c r="R664" s="42"/>
      <c r="S664" s="41"/>
      <c r="T664" s="41"/>
      <c r="U664" s="41"/>
      <c r="V664" s="41"/>
      <c r="W664" s="41"/>
      <c r="X664" s="41"/>
      <c r="Y664" s="41"/>
      <c r="Z664" s="41"/>
      <c r="AA664" s="34"/>
      <c r="AI664" s="32"/>
      <c r="AK664" s="41"/>
      <c r="AL664" s="41"/>
      <c r="AM664" s="41"/>
      <c r="AN664" s="41"/>
      <c r="AO664" s="41"/>
    </row>
    <row r="665" spans="4:41">
      <c r="D665" s="93"/>
      <c r="O665" s="42"/>
      <c r="P665" s="42"/>
      <c r="Q665" s="42"/>
      <c r="R665" s="42"/>
      <c r="S665" s="41"/>
      <c r="T665" s="41"/>
      <c r="U665" s="41"/>
      <c r="V665" s="41"/>
      <c r="W665" s="41"/>
      <c r="X665" s="41"/>
      <c r="Y665" s="41"/>
      <c r="Z665" s="41"/>
      <c r="AA665" s="34"/>
      <c r="AI665" s="32"/>
      <c r="AK665" s="41"/>
      <c r="AL665" s="41"/>
      <c r="AM665" s="41"/>
      <c r="AN665" s="41"/>
      <c r="AO665" s="41"/>
    </row>
    <row r="666" spans="4:41">
      <c r="D666" s="93"/>
      <c r="O666" s="42"/>
      <c r="P666" s="42"/>
      <c r="Q666" s="42"/>
      <c r="R666" s="42"/>
      <c r="S666" s="41"/>
      <c r="T666" s="41"/>
      <c r="U666" s="41"/>
      <c r="V666" s="41"/>
      <c r="W666" s="41"/>
      <c r="X666" s="41"/>
      <c r="Y666" s="41"/>
      <c r="Z666" s="41"/>
      <c r="AA666" s="34"/>
      <c r="AI666" s="32"/>
      <c r="AK666" s="41"/>
      <c r="AL666" s="41"/>
      <c r="AM666" s="41"/>
      <c r="AN666" s="41"/>
      <c r="AO666" s="41"/>
    </row>
    <row r="667" spans="4:41">
      <c r="D667" s="93"/>
      <c r="O667" s="42"/>
      <c r="P667" s="42"/>
      <c r="Q667" s="42"/>
      <c r="R667" s="42"/>
      <c r="S667" s="41"/>
      <c r="T667" s="41"/>
      <c r="U667" s="41"/>
      <c r="V667" s="41"/>
      <c r="W667" s="41"/>
      <c r="X667" s="41"/>
      <c r="Y667" s="41"/>
      <c r="Z667" s="41"/>
      <c r="AA667" s="34"/>
      <c r="AI667" s="32"/>
      <c r="AK667" s="41"/>
      <c r="AL667" s="41"/>
      <c r="AM667" s="41"/>
      <c r="AN667" s="41"/>
      <c r="AO667" s="41"/>
    </row>
    <row r="668" spans="4:41">
      <c r="D668" s="93"/>
      <c r="O668" s="42"/>
      <c r="P668" s="42"/>
      <c r="Q668" s="42"/>
      <c r="R668" s="42"/>
      <c r="S668" s="41"/>
      <c r="T668" s="41"/>
      <c r="U668" s="41"/>
      <c r="V668" s="41"/>
      <c r="W668" s="41"/>
      <c r="X668" s="41"/>
      <c r="Y668" s="41"/>
      <c r="Z668" s="41"/>
      <c r="AA668" s="34"/>
      <c r="AI668" s="32"/>
      <c r="AK668" s="41"/>
      <c r="AL668" s="41"/>
      <c r="AM668" s="41"/>
      <c r="AN668" s="41"/>
      <c r="AO668" s="41"/>
    </row>
    <row r="669" spans="4:41">
      <c r="D669" s="93"/>
      <c r="O669" s="42"/>
      <c r="P669" s="42"/>
      <c r="Q669" s="42"/>
      <c r="R669" s="42"/>
      <c r="S669" s="41"/>
      <c r="T669" s="41"/>
      <c r="U669" s="41"/>
      <c r="V669" s="41"/>
      <c r="W669" s="41"/>
      <c r="X669" s="41"/>
      <c r="Y669" s="41"/>
      <c r="Z669" s="41"/>
      <c r="AA669" s="34"/>
      <c r="AI669" s="32"/>
      <c r="AK669" s="41"/>
      <c r="AL669" s="41"/>
      <c r="AM669" s="41"/>
      <c r="AN669" s="41"/>
      <c r="AO669" s="41"/>
    </row>
    <row r="670" spans="4:41">
      <c r="D670" s="93"/>
      <c r="O670" s="42"/>
      <c r="P670" s="42"/>
      <c r="Q670" s="42"/>
      <c r="R670" s="42"/>
      <c r="S670" s="41"/>
      <c r="T670" s="41"/>
      <c r="U670" s="41"/>
      <c r="V670" s="41"/>
      <c r="W670" s="41"/>
      <c r="X670" s="41"/>
      <c r="Y670" s="41"/>
      <c r="Z670" s="41"/>
      <c r="AA670" s="34"/>
      <c r="AI670" s="32"/>
      <c r="AK670" s="41"/>
      <c r="AL670" s="41"/>
      <c r="AM670" s="41"/>
      <c r="AN670" s="41"/>
      <c r="AO670" s="41"/>
    </row>
    <row r="671" spans="4:41">
      <c r="D671" s="93"/>
      <c r="O671" s="42"/>
      <c r="P671" s="42"/>
      <c r="Q671" s="42"/>
      <c r="R671" s="42"/>
      <c r="S671" s="41"/>
      <c r="T671" s="41"/>
      <c r="U671" s="41"/>
      <c r="V671" s="41"/>
      <c r="W671" s="41"/>
      <c r="X671" s="41"/>
      <c r="Y671" s="41"/>
      <c r="Z671" s="41"/>
      <c r="AA671" s="34"/>
      <c r="AI671" s="32"/>
      <c r="AK671" s="41"/>
      <c r="AL671" s="41"/>
      <c r="AM671" s="41"/>
      <c r="AN671" s="41"/>
      <c r="AO671" s="41"/>
    </row>
    <row r="672" spans="4:41">
      <c r="D672" s="93"/>
      <c r="O672" s="42"/>
      <c r="P672" s="42"/>
      <c r="Q672" s="42"/>
      <c r="R672" s="42"/>
      <c r="S672" s="41"/>
      <c r="T672" s="41"/>
      <c r="U672" s="41"/>
      <c r="V672" s="41"/>
      <c r="W672" s="41"/>
      <c r="X672" s="41"/>
      <c r="Y672" s="41"/>
      <c r="Z672" s="41"/>
      <c r="AA672" s="34"/>
      <c r="AI672" s="32"/>
      <c r="AK672" s="41"/>
      <c r="AL672" s="41"/>
      <c r="AM672" s="41"/>
      <c r="AN672" s="41"/>
      <c r="AO672" s="41"/>
    </row>
    <row r="673" spans="4:41">
      <c r="D673" s="93"/>
      <c r="O673" s="42"/>
      <c r="P673" s="42"/>
      <c r="Q673" s="42"/>
      <c r="R673" s="42"/>
      <c r="S673" s="41"/>
      <c r="T673" s="41"/>
      <c r="U673" s="41"/>
      <c r="V673" s="41"/>
      <c r="W673" s="41"/>
      <c r="X673" s="41"/>
      <c r="Y673" s="41"/>
      <c r="Z673" s="41"/>
      <c r="AA673" s="34"/>
      <c r="AI673" s="32"/>
      <c r="AK673" s="41"/>
      <c r="AL673" s="41"/>
      <c r="AM673" s="41"/>
      <c r="AN673" s="41"/>
      <c r="AO673" s="41"/>
    </row>
    <row r="674" spans="4:41">
      <c r="D674" s="93"/>
      <c r="O674" s="42"/>
      <c r="P674" s="42"/>
      <c r="Q674" s="42"/>
      <c r="R674" s="42"/>
      <c r="S674" s="41"/>
      <c r="T674" s="41"/>
      <c r="U674" s="41"/>
      <c r="V674" s="41"/>
      <c r="W674" s="41"/>
      <c r="X674" s="41"/>
      <c r="Y674" s="41"/>
      <c r="Z674" s="41"/>
      <c r="AA674" s="34"/>
      <c r="AI674" s="32"/>
      <c r="AK674" s="41"/>
      <c r="AL674" s="41"/>
      <c r="AM674" s="41"/>
      <c r="AN674" s="41"/>
      <c r="AO674" s="41"/>
    </row>
    <row r="675" spans="4:41">
      <c r="D675" s="93"/>
      <c r="O675" s="42"/>
      <c r="P675" s="42"/>
      <c r="Q675" s="42"/>
      <c r="R675" s="42"/>
      <c r="S675" s="41"/>
      <c r="T675" s="41"/>
      <c r="U675" s="41"/>
      <c r="V675" s="41"/>
      <c r="W675" s="41"/>
      <c r="X675" s="41"/>
      <c r="Y675" s="41"/>
      <c r="Z675" s="41"/>
      <c r="AA675" s="34"/>
      <c r="AI675" s="32"/>
      <c r="AK675" s="41"/>
      <c r="AL675" s="41"/>
      <c r="AM675" s="41"/>
      <c r="AN675" s="41"/>
      <c r="AO675" s="41"/>
    </row>
    <row r="676" spans="4:41">
      <c r="D676" s="93"/>
      <c r="O676" s="42"/>
      <c r="P676" s="42"/>
      <c r="Q676" s="42"/>
      <c r="R676" s="42"/>
      <c r="S676" s="41"/>
      <c r="T676" s="41"/>
      <c r="U676" s="41"/>
      <c r="V676" s="41"/>
      <c r="W676" s="41"/>
      <c r="X676" s="41"/>
      <c r="Y676" s="41"/>
      <c r="Z676" s="41"/>
      <c r="AA676" s="34"/>
      <c r="AI676" s="32"/>
      <c r="AK676" s="41"/>
      <c r="AL676" s="41"/>
      <c r="AM676" s="41"/>
      <c r="AN676" s="41"/>
      <c r="AO676" s="41"/>
    </row>
    <row r="677" spans="4:41">
      <c r="D677" s="93"/>
      <c r="O677" s="42"/>
      <c r="P677" s="42"/>
      <c r="Q677" s="42"/>
      <c r="R677" s="42"/>
      <c r="S677" s="41"/>
      <c r="T677" s="41"/>
      <c r="U677" s="41"/>
      <c r="V677" s="41"/>
      <c r="W677" s="41"/>
      <c r="X677" s="41"/>
      <c r="Y677" s="41"/>
      <c r="Z677" s="41"/>
      <c r="AA677" s="34"/>
      <c r="AI677" s="32"/>
      <c r="AK677" s="41"/>
      <c r="AL677" s="41"/>
      <c r="AM677" s="41"/>
      <c r="AN677" s="41"/>
      <c r="AO677" s="41"/>
    </row>
    <row r="678" spans="4:41">
      <c r="D678" s="93"/>
      <c r="O678" s="42"/>
      <c r="P678" s="42"/>
      <c r="Q678" s="42"/>
      <c r="R678" s="42"/>
      <c r="S678" s="41"/>
      <c r="T678" s="41"/>
      <c r="U678" s="41"/>
      <c r="V678" s="41"/>
      <c r="W678" s="41"/>
      <c r="X678" s="41"/>
      <c r="Y678" s="41"/>
      <c r="Z678" s="41"/>
      <c r="AA678" s="34"/>
      <c r="AI678" s="32"/>
      <c r="AK678" s="41"/>
      <c r="AL678" s="41"/>
      <c r="AM678" s="41"/>
      <c r="AN678" s="41"/>
      <c r="AO678" s="41"/>
    </row>
    <row r="679" spans="4:41">
      <c r="D679" s="93"/>
      <c r="O679" s="42"/>
      <c r="P679" s="42"/>
      <c r="Q679" s="42"/>
      <c r="R679" s="42"/>
      <c r="S679" s="41"/>
      <c r="T679" s="41"/>
      <c r="U679" s="41"/>
      <c r="V679" s="41"/>
      <c r="W679" s="41"/>
      <c r="X679" s="41"/>
      <c r="Y679" s="41"/>
      <c r="Z679" s="41"/>
      <c r="AA679" s="34"/>
      <c r="AI679" s="32"/>
      <c r="AK679" s="41"/>
      <c r="AL679" s="41"/>
      <c r="AM679" s="41"/>
      <c r="AN679" s="41"/>
      <c r="AO679" s="41"/>
    </row>
    <row r="680" spans="4:41">
      <c r="D680" s="93"/>
      <c r="O680" s="42"/>
      <c r="P680" s="42"/>
      <c r="Q680" s="42"/>
      <c r="R680" s="42"/>
      <c r="S680" s="41"/>
      <c r="T680" s="41"/>
      <c r="U680" s="41"/>
      <c r="V680" s="41"/>
      <c r="W680" s="41"/>
      <c r="X680" s="41"/>
      <c r="Y680" s="41"/>
      <c r="Z680" s="41"/>
      <c r="AA680" s="34"/>
      <c r="AI680" s="32"/>
      <c r="AK680" s="41"/>
      <c r="AL680" s="41"/>
      <c r="AM680" s="41"/>
      <c r="AN680" s="41"/>
      <c r="AO680" s="41"/>
    </row>
    <row r="681" spans="4:41">
      <c r="D681" s="93"/>
      <c r="O681" s="42"/>
      <c r="P681" s="42"/>
      <c r="Q681" s="42"/>
      <c r="R681" s="42"/>
      <c r="S681" s="41"/>
      <c r="T681" s="41"/>
      <c r="U681" s="41"/>
      <c r="V681" s="41"/>
      <c r="W681" s="41"/>
      <c r="X681" s="41"/>
      <c r="Y681" s="41"/>
      <c r="Z681" s="41"/>
      <c r="AA681" s="34"/>
      <c r="AI681" s="32"/>
      <c r="AK681" s="41"/>
      <c r="AL681" s="41"/>
      <c r="AM681" s="41"/>
      <c r="AN681" s="41"/>
      <c r="AO681" s="41"/>
    </row>
    <row r="682" spans="4:41">
      <c r="D682" s="93"/>
      <c r="O682" s="42"/>
      <c r="P682" s="42"/>
      <c r="Q682" s="42"/>
      <c r="R682" s="42"/>
      <c r="S682" s="41"/>
      <c r="T682" s="41"/>
      <c r="U682" s="41"/>
      <c r="V682" s="41"/>
      <c r="W682" s="41"/>
      <c r="X682" s="41"/>
      <c r="Y682" s="41"/>
      <c r="Z682" s="41"/>
      <c r="AA682" s="34"/>
      <c r="AI682" s="32"/>
      <c r="AK682" s="41"/>
      <c r="AL682" s="41"/>
      <c r="AM682" s="41"/>
      <c r="AN682" s="41"/>
      <c r="AO682" s="41"/>
    </row>
    <row r="683" spans="4:41">
      <c r="D683" s="93"/>
      <c r="O683" s="42"/>
      <c r="P683" s="42"/>
      <c r="Q683" s="42"/>
      <c r="R683" s="42"/>
      <c r="S683" s="41"/>
      <c r="T683" s="41"/>
      <c r="U683" s="41"/>
      <c r="V683" s="41"/>
      <c r="W683" s="41"/>
      <c r="X683" s="41"/>
      <c r="Y683" s="41"/>
      <c r="Z683" s="41"/>
      <c r="AA683" s="34"/>
      <c r="AI683" s="32"/>
      <c r="AK683" s="41"/>
      <c r="AL683" s="41"/>
      <c r="AM683" s="41"/>
      <c r="AN683" s="41"/>
      <c r="AO683" s="41"/>
    </row>
    <row r="684" spans="4:41">
      <c r="D684" s="93"/>
      <c r="O684" s="42"/>
      <c r="P684" s="42"/>
      <c r="Q684" s="42"/>
      <c r="R684" s="42"/>
      <c r="S684" s="41"/>
      <c r="T684" s="41"/>
      <c r="U684" s="41"/>
      <c r="V684" s="41"/>
      <c r="W684" s="41"/>
      <c r="X684" s="41"/>
      <c r="Y684" s="41"/>
      <c r="Z684" s="41"/>
      <c r="AA684" s="34"/>
      <c r="AI684" s="32"/>
      <c r="AK684" s="41"/>
      <c r="AL684" s="41"/>
      <c r="AM684" s="41"/>
      <c r="AN684" s="41"/>
      <c r="AO684" s="41"/>
    </row>
    <row r="685" spans="4:41">
      <c r="D685" s="93"/>
      <c r="O685" s="42"/>
      <c r="P685" s="42"/>
      <c r="Q685" s="42"/>
      <c r="R685" s="42"/>
      <c r="S685" s="41"/>
      <c r="T685" s="41"/>
      <c r="U685" s="41"/>
      <c r="V685" s="41"/>
      <c r="W685" s="41"/>
      <c r="X685" s="41"/>
      <c r="Y685" s="41"/>
      <c r="Z685" s="41"/>
      <c r="AA685" s="34"/>
      <c r="AI685" s="32"/>
      <c r="AK685" s="41"/>
      <c r="AL685" s="41"/>
      <c r="AM685" s="41"/>
      <c r="AN685" s="41"/>
      <c r="AO685" s="41"/>
    </row>
    <row r="686" spans="4:41">
      <c r="D686" s="93"/>
      <c r="O686" s="42"/>
      <c r="P686" s="42"/>
      <c r="Q686" s="42"/>
      <c r="R686" s="42"/>
      <c r="S686" s="41"/>
      <c r="T686" s="41"/>
      <c r="U686" s="41"/>
      <c r="V686" s="41"/>
      <c r="W686" s="41"/>
      <c r="X686" s="41"/>
      <c r="Y686" s="41"/>
      <c r="Z686" s="41"/>
      <c r="AA686" s="34"/>
      <c r="AI686" s="32"/>
      <c r="AK686" s="41"/>
      <c r="AL686" s="41"/>
      <c r="AM686" s="41"/>
      <c r="AN686" s="41"/>
      <c r="AO686" s="41"/>
    </row>
    <row r="687" spans="4:41">
      <c r="D687" s="93"/>
      <c r="O687" s="42"/>
      <c r="P687" s="42"/>
      <c r="Q687" s="42"/>
      <c r="R687" s="42"/>
      <c r="S687" s="41"/>
      <c r="T687" s="41"/>
      <c r="U687" s="41"/>
      <c r="V687" s="41"/>
      <c r="W687" s="41"/>
      <c r="X687" s="41"/>
      <c r="Y687" s="41"/>
      <c r="Z687" s="41"/>
      <c r="AA687" s="34"/>
      <c r="AI687" s="32"/>
      <c r="AK687" s="41"/>
      <c r="AL687" s="41"/>
      <c r="AM687" s="41"/>
      <c r="AN687" s="41"/>
      <c r="AO687" s="41"/>
    </row>
    <row r="688" spans="4:41">
      <c r="D688" s="93"/>
      <c r="O688" s="42"/>
      <c r="P688" s="42"/>
      <c r="Q688" s="42"/>
      <c r="R688" s="42"/>
      <c r="S688" s="41"/>
      <c r="T688" s="41"/>
      <c r="U688" s="41"/>
      <c r="V688" s="41"/>
      <c r="W688" s="41"/>
      <c r="X688" s="41"/>
      <c r="Y688" s="41"/>
      <c r="Z688" s="41"/>
      <c r="AA688" s="34"/>
      <c r="AI688" s="32"/>
      <c r="AK688" s="41"/>
      <c r="AL688" s="41"/>
      <c r="AM688" s="41"/>
      <c r="AN688" s="41"/>
      <c r="AO688" s="41"/>
    </row>
    <row r="689" spans="4:41">
      <c r="D689" s="93"/>
      <c r="O689" s="42"/>
      <c r="P689" s="42"/>
      <c r="Q689" s="42"/>
      <c r="R689" s="42"/>
      <c r="S689" s="41"/>
      <c r="T689" s="41"/>
      <c r="U689" s="41"/>
      <c r="V689" s="41"/>
      <c r="W689" s="41"/>
      <c r="X689" s="41"/>
      <c r="Y689" s="41"/>
      <c r="Z689" s="41"/>
      <c r="AA689" s="34"/>
      <c r="AI689" s="32"/>
      <c r="AK689" s="41"/>
      <c r="AL689" s="41"/>
      <c r="AM689" s="41"/>
      <c r="AN689" s="41"/>
      <c r="AO689" s="41"/>
    </row>
    <row r="690" spans="4:41">
      <c r="D690" s="93"/>
      <c r="O690" s="42"/>
      <c r="P690" s="42"/>
      <c r="Q690" s="42"/>
      <c r="R690" s="42"/>
      <c r="S690" s="41"/>
      <c r="T690" s="41"/>
      <c r="U690" s="41"/>
      <c r="V690" s="41"/>
      <c r="W690" s="41"/>
      <c r="X690" s="41"/>
      <c r="Y690" s="41"/>
      <c r="Z690" s="41"/>
      <c r="AA690" s="34"/>
      <c r="AI690" s="32"/>
      <c r="AK690" s="41"/>
      <c r="AL690" s="41"/>
      <c r="AM690" s="41"/>
      <c r="AN690" s="41"/>
      <c r="AO690" s="41"/>
    </row>
    <row r="691" spans="4:41">
      <c r="D691" s="93"/>
      <c r="O691" s="42"/>
      <c r="P691" s="42"/>
      <c r="Q691" s="42"/>
      <c r="R691" s="42"/>
      <c r="S691" s="41"/>
      <c r="T691" s="41"/>
      <c r="U691" s="41"/>
      <c r="V691" s="41"/>
      <c r="W691" s="41"/>
      <c r="X691" s="41"/>
      <c r="Y691" s="41"/>
      <c r="Z691" s="41"/>
      <c r="AA691" s="34"/>
      <c r="AI691" s="32"/>
      <c r="AK691" s="41"/>
      <c r="AL691" s="41"/>
      <c r="AM691" s="41"/>
      <c r="AN691" s="41"/>
      <c r="AO691" s="41"/>
    </row>
    <row r="692" spans="4:41">
      <c r="D692" s="93"/>
      <c r="O692" s="42"/>
      <c r="P692" s="42"/>
      <c r="Q692" s="42"/>
      <c r="R692" s="42"/>
      <c r="S692" s="41"/>
      <c r="T692" s="41"/>
      <c r="U692" s="41"/>
      <c r="V692" s="41"/>
      <c r="W692" s="41"/>
      <c r="X692" s="41"/>
      <c r="Y692" s="41"/>
      <c r="Z692" s="41"/>
      <c r="AA692" s="34"/>
      <c r="AI692" s="32"/>
      <c r="AK692" s="41"/>
      <c r="AL692" s="41"/>
      <c r="AM692" s="41"/>
      <c r="AN692" s="41"/>
      <c r="AO692" s="41"/>
    </row>
    <row r="693" spans="4:41">
      <c r="D693" s="93"/>
      <c r="O693" s="42"/>
      <c r="P693" s="42"/>
      <c r="Q693" s="42"/>
      <c r="R693" s="42"/>
      <c r="S693" s="41"/>
      <c r="T693" s="41"/>
      <c r="U693" s="41"/>
      <c r="V693" s="41"/>
      <c r="W693" s="41"/>
      <c r="X693" s="41"/>
      <c r="Y693" s="41"/>
      <c r="Z693" s="41"/>
      <c r="AA693" s="34"/>
      <c r="AI693" s="32"/>
      <c r="AK693" s="41"/>
      <c r="AL693" s="41"/>
      <c r="AM693" s="41"/>
      <c r="AN693" s="41"/>
      <c r="AO693" s="41"/>
    </row>
    <row r="694" spans="4:41">
      <c r="D694" s="93"/>
      <c r="O694" s="42"/>
      <c r="P694" s="42"/>
      <c r="Q694" s="42"/>
      <c r="R694" s="42"/>
      <c r="S694" s="41"/>
      <c r="T694" s="41"/>
      <c r="U694" s="41"/>
      <c r="V694" s="41"/>
      <c r="W694" s="41"/>
      <c r="X694" s="41"/>
      <c r="Y694" s="41"/>
      <c r="Z694" s="41"/>
      <c r="AA694" s="34"/>
      <c r="AI694" s="32"/>
      <c r="AK694" s="41"/>
      <c r="AL694" s="41"/>
      <c r="AM694" s="41"/>
      <c r="AN694" s="41"/>
      <c r="AO694" s="41"/>
    </row>
    <row r="695" spans="4:41">
      <c r="D695" s="93"/>
      <c r="O695" s="42"/>
      <c r="P695" s="42"/>
      <c r="Q695" s="42"/>
      <c r="R695" s="42"/>
      <c r="S695" s="41"/>
      <c r="T695" s="41"/>
      <c r="U695" s="41"/>
      <c r="V695" s="41"/>
      <c r="W695" s="41"/>
      <c r="X695" s="41"/>
      <c r="Y695" s="41"/>
      <c r="Z695" s="41"/>
      <c r="AA695" s="34"/>
      <c r="AI695" s="32"/>
      <c r="AK695" s="41"/>
      <c r="AL695" s="41"/>
      <c r="AM695" s="41"/>
      <c r="AN695" s="41"/>
      <c r="AO695" s="41"/>
    </row>
    <row r="696" spans="4:41">
      <c r="D696" s="93"/>
      <c r="O696" s="42"/>
      <c r="P696" s="42"/>
      <c r="Q696" s="42"/>
      <c r="R696" s="42"/>
      <c r="S696" s="41"/>
      <c r="T696" s="41"/>
      <c r="U696" s="41"/>
      <c r="V696" s="41"/>
      <c r="W696" s="41"/>
      <c r="X696" s="41"/>
      <c r="Y696" s="41"/>
      <c r="Z696" s="41"/>
      <c r="AA696" s="34"/>
      <c r="AI696" s="32"/>
      <c r="AK696" s="41"/>
      <c r="AL696" s="41"/>
      <c r="AM696" s="41"/>
      <c r="AN696" s="41"/>
      <c r="AO696" s="41"/>
    </row>
    <row r="697" spans="4:41">
      <c r="D697" s="93"/>
      <c r="O697" s="42"/>
      <c r="P697" s="42"/>
      <c r="Q697" s="42"/>
      <c r="R697" s="42"/>
      <c r="S697" s="41"/>
      <c r="T697" s="41"/>
      <c r="U697" s="41"/>
      <c r="V697" s="41"/>
      <c r="W697" s="41"/>
      <c r="X697" s="41"/>
      <c r="Y697" s="41"/>
      <c r="Z697" s="41"/>
      <c r="AA697" s="34"/>
      <c r="AI697" s="32"/>
      <c r="AK697" s="41"/>
      <c r="AL697" s="41"/>
      <c r="AM697" s="41"/>
      <c r="AN697" s="41"/>
      <c r="AO697" s="41"/>
    </row>
    <row r="698" spans="4:41">
      <c r="D698" s="93"/>
      <c r="O698" s="42"/>
      <c r="P698" s="42"/>
      <c r="Q698" s="42"/>
      <c r="R698" s="42"/>
      <c r="S698" s="41"/>
      <c r="T698" s="41"/>
      <c r="U698" s="41"/>
      <c r="V698" s="41"/>
      <c r="W698" s="41"/>
      <c r="X698" s="41"/>
      <c r="Y698" s="41"/>
      <c r="Z698" s="41"/>
      <c r="AA698" s="34"/>
      <c r="AI698" s="32"/>
      <c r="AK698" s="41"/>
      <c r="AL698" s="41"/>
      <c r="AM698" s="41"/>
      <c r="AN698" s="41"/>
      <c r="AO698" s="41"/>
    </row>
    <row r="699" spans="4:41">
      <c r="D699" s="93"/>
      <c r="O699" s="42"/>
      <c r="P699" s="42"/>
      <c r="Q699" s="42"/>
      <c r="R699" s="42"/>
      <c r="S699" s="41"/>
      <c r="T699" s="41"/>
      <c r="U699" s="41"/>
      <c r="V699" s="41"/>
      <c r="W699" s="41"/>
      <c r="X699" s="41"/>
      <c r="Y699" s="41"/>
      <c r="Z699" s="41"/>
      <c r="AA699" s="34"/>
      <c r="AI699" s="32"/>
      <c r="AK699" s="41"/>
      <c r="AL699" s="41"/>
      <c r="AM699" s="41"/>
      <c r="AN699" s="41"/>
      <c r="AO699" s="41"/>
    </row>
    <row r="700" spans="4:41">
      <c r="D700" s="93"/>
      <c r="O700" s="42"/>
      <c r="P700" s="42"/>
      <c r="Q700" s="42"/>
      <c r="R700" s="42"/>
      <c r="S700" s="41"/>
      <c r="T700" s="41"/>
      <c r="U700" s="41"/>
      <c r="V700" s="41"/>
      <c r="W700" s="41"/>
      <c r="X700" s="41"/>
      <c r="Y700" s="41"/>
      <c r="Z700" s="41"/>
      <c r="AA700" s="34"/>
      <c r="AI700" s="32"/>
      <c r="AK700" s="41"/>
      <c r="AL700" s="41"/>
      <c r="AM700" s="41"/>
      <c r="AN700" s="41"/>
      <c r="AO700" s="41"/>
    </row>
    <row r="701" spans="4:41">
      <c r="D701" s="93"/>
      <c r="O701" s="42"/>
      <c r="P701" s="42"/>
      <c r="Q701" s="42"/>
      <c r="R701" s="42"/>
      <c r="S701" s="41"/>
      <c r="T701" s="41"/>
      <c r="U701" s="41"/>
      <c r="V701" s="41"/>
      <c r="W701" s="41"/>
      <c r="X701" s="41"/>
      <c r="Y701" s="41"/>
      <c r="Z701" s="41"/>
      <c r="AA701" s="34"/>
      <c r="AI701" s="32"/>
      <c r="AK701" s="41"/>
      <c r="AL701" s="41"/>
      <c r="AM701" s="41"/>
      <c r="AN701" s="41"/>
      <c r="AO701" s="41"/>
    </row>
    <row r="702" spans="4:41">
      <c r="D702" s="93"/>
      <c r="O702" s="42"/>
      <c r="P702" s="42"/>
      <c r="Q702" s="42"/>
      <c r="R702" s="42"/>
      <c r="S702" s="41"/>
      <c r="T702" s="41"/>
      <c r="U702" s="41"/>
      <c r="V702" s="41"/>
      <c r="W702" s="41"/>
      <c r="X702" s="41"/>
      <c r="Y702" s="41"/>
      <c r="Z702" s="41"/>
      <c r="AA702" s="34"/>
      <c r="AI702" s="32"/>
      <c r="AK702" s="41"/>
      <c r="AL702" s="41"/>
      <c r="AM702" s="41"/>
      <c r="AN702" s="41"/>
      <c r="AO702" s="41"/>
    </row>
    <row r="703" spans="4:41">
      <c r="D703" s="93"/>
      <c r="O703" s="42"/>
      <c r="P703" s="42"/>
      <c r="Q703" s="42"/>
      <c r="R703" s="42"/>
      <c r="S703" s="41"/>
      <c r="T703" s="41"/>
      <c r="U703" s="41"/>
      <c r="V703" s="41"/>
      <c r="W703" s="41"/>
      <c r="X703" s="41"/>
      <c r="Y703" s="41"/>
      <c r="Z703" s="41"/>
      <c r="AA703" s="34"/>
      <c r="AI703" s="32"/>
      <c r="AK703" s="41"/>
      <c r="AL703" s="41"/>
      <c r="AM703" s="41"/>
      <c r="AN703" s="41"/>
      <c r="AO703" s="41"/>
    </row>
    <row r="704" spans="4:41">
      <c r="D704" s="93"/>
      <c r="O704" s="42"/>
      <c r="P704" s="42"/>
      <c r="Q704" s="42"/>
      <c r="R704" s="42"/>
      <c r="S704" s="41"/>
      <c r="T704" s="41"/>
      <c r="U704" s="41"/>
      <c r="V704" s="41"/>
      <c r="W704" s="41"/>
      <c r="X704" s="41"/>
      <c r="Y704" s="41"/>
      <c r="Z704" s="41"/>
      <c r="AA704" s="34"/>
      <c r="AI704" s="32"/>
      <c r="AK704" s="41"/>
      <c r="AL704" s="41"/>
      <c r="AM704" s="41"/>
      <c r="AN704" s="41"/>
      <c r="AO704" s="41"/>
    </row>
    <row r="705" spans="4:41">
      <c r="D705" s="93"/>
      <c r="O705" s="42"/>
      <c r="P705" s="42"/>
      <c r="Q705" s="42"/>
      <c r="R705" s="42"/>
      <c r="S705" s="41"/>
      <c r="T705" s="41"/>
      <c r="U705" s="41"/>
      <c r="V705" s="41"/>
      <c r="W705" s="41"/>
      <c r="X705" s="41"/>
      <c r="Y705" s="41"/>
      <c r="Z705" s="41"/>
      <c r="AA705" s="34"/>
      <c r="AI705" s="32"/>
      <c r="AK705" s="41"/>
      <c r="AL705" s="41"/>
      <c r="AM705" s="41"/>
      <c r="AN705" s="41"/>
      <c r="AO705" s="41"/>
    </row>
    <row r="706" spans="4:41">
      <c r="D706" s="93"/>
      <c r="O706" s="42"/>
      <c r="P706" s="42"/>
      <c r="Q706" s="42"/>
      <c r="R706" s="42"/>
      <c r="S706" s="41"/>
      <c r="T706" s="41"/>
      <c r="U706" s="41"/>
      <c r="V706" s="41"/>
      <c r="W706" s="41"/>
      <c r="X706" s="41"/>
      <c r="Y706" s="41"/>
      <c r="Z706" s="41"/>
      <c r="AA706" s="34"/>
      <c r="AI706" s="32"/>
      <c r="AK706" s="41"/>
      <c r="AL706" s="41"/>
      <c r="AM706" s="41"/>
      <c r="AN706" s="41"/>
      <c r="AO706" s="41"/>
    </row>
    <row r="707" spans="4:41">
      <c r="D707" s="93"/>
      <c r="O707" s="42"/>
      <c r="P707" s="42"/>
      <c r="Q707" s="42"/>
      <c r="R707" s="42"/>
      <c r="S707" s="41"/>
      <c r="T707" s="41"/>
      <c r="U707" s="41"/>
      <c r="V707" s="41"/>
      <c r="W707" s="41"/>
      <c r="X707" s="41"/>
      <c r="Y707" s="41"/>
      <c r="Z707" s="41"/>
      <c r="AA707" s="34"/>
      <c r="AI707" s="32"/>
      <c r="AK707" s="41"/>
      <c r="AL707" s="41"/>
      <c r="AM707" s="41"/>
      <c r="AN707" s="41"/>
      <c r="AO707" s="41"/>
    </row>
    <row r="708" spans="4:41">
      <c r="D708" s="93"/>
      <c r="O708" s="42"/>
      <c r="P708" s="42"/>
      <c r="Q708" s="42"/>
      <c r="R708" s="42"/>
      <c r="S708" s="41"/>
      <c r="T708" s="41"/>
      <c r="U708" s="41"/>
      <c r="V708" s="41"/>
      <c r="W708" s="41"/>
      <c r="X708" s="41"/>
      <c r="Y708" s="41"/>
      <c r="Z708" s="41"/>
      <c r="AA708" s="34"/>
      <c r="AI708" s="32"/>
      <c r="AK708" s="41"/>
      <c r="AL708" s="41"/>
      <c r="AM708" s="41"/>
      <c r="AN708" s="41"/>
      <c r="AO708" s="41"/>
    </row>
    <row r="709" spans="4:41">
      <c r="D709" s="93"/>
      <c r="O709" s="42"/>
      <c r="P709" s="42"/>
      <c r="Q709" s="42"/>
      <c r="R709" s="42"/>
      <c r="S709" s="41"/>
      <c r="T709" s="41"/>
      <c r="U709" s="41"/>
      <c r="V709" s="41"/>
      <c r="W709" s="41"/>
      <c r="X709" s="41"/>
      <c r="Y709" s="41"/>
      <c r="Z709" s="41"/>
      <c r="AA709" s="34"/>
      <c r="AI709" s="32"/>
      <c r="AK709" s="41"/>
      <c r="AL709" s="41"/>
      <c r="AM709" s="41"/>
      <c r="AN709" s="41"/>
      <c r="AO709" s="41"/>
    </row>
    <row r="710" spans="4:41">
      <c r="D710" s="93"/>
      <c r="O710" s="42"/>
      <c r="P710" s="42"/>
      <c r="Q710" s="42"/>
      <c r="R710" s="42"/>
      <c r="S710" s="41"/>
      <c r="T710" s="41"/>
      <c r="U710" s="41"/>
      <c r="V710" s="41"/>
      <c r="W710" s="41"/>
      <c r="X710" s="41"/>
      <c r="Y710" s="41"/>
      <c r="Z710" s="41"/>
      <c r="AA710" s="34"/>
      <c r="AI710" s="32"/>
      <c r="AK710" s="41"/>
      <c r="AL710" s="41"/>
      <c r="AM710" s="41"/>
      <c r="AN710" s="41"/>
      <c r="AO710" s="41"/>
    </row>
    <row r="711" spans="4:41">
      <c r="D711" s="93"/>
      <c r="O711" s="42"/>
      <c r="P711" s="42"/>
      <c r="Q711" s="42"/>
      <c r="R711" s="42"/>
      <c r="S711" s="41"/>
      <c r="T711" s="41"/>
      <c r="U711" s="41"/>
      <c r="V711" s="41"/>
      <c r="W711" s="41"/>
      <c r="X711" s="41"/>
      <c r="Y711" s="41"/>
      <c r="Z711" s="41"/>
      <c r="AA711" s="34"/>
      <c r="AI711" s="32"/>
      <c r="AK711" s="41"/>
      <c r="AL711" s="41"/>
      <c r="AM711" s="41"/>
      <c r="AN711" s="41"/>
      <c r="AO711" s="41"/>
    </row>
    <row r="712" spans="4:41">
      <c r="D712" s="93"/>
      <c r="O712" s="42"/>
      <c r="P712" s="42"/>
      <c r="Q712" s="42"/>
      <c r="R712" s="42"/>
      <c r="S712" s="41"/>
      <c r="T712" s="41"/>
      <c r="U712" s="41"/>
      <c r="V712" s="41"/>
      <c r="W712" s="41"/>
      <c r="X712" s="41"/>
      <c r="Y712" s="41"/>
      <c r="Z712" s="41"/>
      <c r="AA712" s="34"/>
      <c r="AI712" s="32"/>
      <c r="AK712" s="41"/>
      <c r="AL712" s="41"/>
      <c r="AM712" s="41"/>
      <c r="AN712" s="41"/>
      <c r="AO712" s="41"/>
    </row>
    <row r="713" spans="4:41">
      <c r="D713" s="93"/>
      <c r="O713" s="42"/>
      <c r="P713" s="42"/>
      <c r="Q713" s="42"/>
      <c r="R713" s="42"/>
      <c r="S713" s="41"/>
      <c r="T713" s="41"/>
      <c r="U713" s="41"/>
      <c r="V713" s="41"/>
      <c r="W713" s="41"/>
      <c r="X713" s="41"/>
      <c r="Y713" s="41"/>
      <c r="Z713" s="41"/>
      <c r="AA713" s="34"/>
      <c r="AI713" s="32"/>
      <c r="AK713" s="41"/>
      <c r="AL713" s="41"/>
      <c r="AM713" s="41"/>
      <c r="AN713" s="41"/>
      <c r="AO713" s="41"/>
    </row>
    <row r="714" spans="4:41">
      <c r="D714" s="93"/>
      <c r="O714" s="42"/>
      <c r="P714" s="42"/>
      <c r="Q714" s="42"/>
      <c r="R714" s="42"/>
      <c r="S714" s="41"/>
      <c r="T714" s="41"/>
      <c r="U714" s="41"/>
      <c r="V714" s="41"/>
      <c r="W714" s="41"/>
      <c r="X714" s="41"/>
      <c r="Y714" s="41"/>
      <c r="Z714" s="41"/>
      <c r="AA714" s="34"/>
      <c r="AI714" s="32"/>
      <c r="AK714" s="41"/>
      <c r="AL714" s="41"/>
      <c r="AM714" s="41"/>
      <c r="AN714" s="41"/>
      <c r="AO714" s="41"/>
    </row>
    <row r="715" spans="4:41">
      <c r="D715" s="93"/>
      <c r="O715" s="42"/>
      <c r="P715" s="42"/>
      <c r="Q715" s="42"/>
      <c r="R715" s="42"/>
      <c r="S715" s="41"/>
      <c r="T715" s="41"/>
      <c r="U715" s="41"/>
      <c r="V715" s="41"/>
      <c r="W715" s="41"/>
      <c r="X715" s="41"/>
      <c r="Y715" s="41"/>
      <c r="Z715" s="41"/>
      <c r="AA715" s="34"/>
      <c r="AI715" s="32"/>
      <c r="AK715" s="41"/>
      <c r="AL715" s="41"/>
      <c r="AM715" s="41"/>
      <c r="AN715" s="41"/>
      <c r="AO715" s="41"/>
    </row>
    <row r="716" spans="4:41">
      <c r="D716" s="93"/>
      <c r="O716" s="42"/>
      <c r="P716" s="42"/>
      <c r="Q716" s="42"/>
      <c r="R716" s="42"/>
      <c r="S716" s="41"/>
      <c r="T716" s="41"/>
      <c r="U716" s="41"/>
      <c r="V716" s="41"/>
      <c r="W716" s="41"/>
      <c r="X716" s="41"/>
      <c r="Y716" s="41"/>
      <c r="Z716" s="41"/>
      <c r="AA716" s="34"/>
      <c r="AI716" s="32"/>
      <c r="AK716" s="41"/>
      <c r="AL716" s="41"/>
      <c r="AM716" s="41"/>
      <c r="AN716" s="41"/>
      <c r="AO716" s="41"/>
    </row>
    <row r="717" spans="4:41">
      <c r="D717" s="93"/>
      <c r="O717" s="42"/>
      <c r="P717" s="42"/>
      <c r="Q717" s="42"/>
      <c r="R717" s="42"/>
      <c r="S717" s="41"/>
      <c r="T717" s="41"/>
      <c r="U717" s="41"/>
      <c r="V717" s="41"/>
      <c r="W717" s="41"/>
      <c r="X717" s="41"/>
      <c r="Y717" s="41"/>
      <c r="Z717" s="41"/>
      <c r="AA717" s="34"/>
      <c r="AI717" s="32"/>
      <c r="AK717" s="41"/>
      <c r="AL717" s="41"/>
      <c r="AM717" s="41"/>
      <c r="AN717" s="41"/>
      <c r="AO717" s="41"/>
    </row>
    <row r="718" spans="4:41">
      <c r="D718" s="93"/>
      <c r="O718" s="42"/>
      <c r="P718" s="42"/>
      <c r="Q718" s="42"/>
      <c r="R718" s="42"/>
      <c r="S718" s="41"/>
      <c r="T718" s="41"/>
      <c r="U718" s="41"/>
      <c r="V718" s="41"/>
      <c r="W718" s="41"/>
      <c r="X718" s="41"/>
      <c r="Y718" s="41"/>
      <c r="Z718" s="41"/>
      <c r="AA718" s="34"/>
      <c r="AI718" s="32"/>
      <c r="AK718" s="41"/>
      <c r="AL718" s="41"/>
      <c r="AM718" s="41"/>
      <c r="AN718" s="41"/>
      <c r="AO718" s="41"/>
    </row>
    <row r="719" spans="4:41">
      <c r="D719" s="93"/>
      <c r="O719" s="42"/>
      <c r="P719" s="42"/>
      <c r="Q719" s="42"/>
      <c r="R719" s="42"/>
      <c r="S719" s="41"/>
      <c r="T719" s="41"/>
      <c r="U719" s="41"/>
      <c r="V719" s="41"/>
      <c r="W719" s="41"/>
      <c r="X719" s="41"/>
      <c r="Y719" s="41"/>
      <c r="Z719" s="41"/>
      <c r="AA719" s="34"/>
      <c r="AI719" s="32"/>
      <c r="AK719" s="41"/>
      <c r="AL719" s="41"/>
      <c r="AM719" s="41"/>
      <c r="AN719" s="41"/>
      <c r="AO719" s="41"/>
    </row>
    <row r="720" spans="4:41">
      <c r="D720" s="93"/>
      <c r="O720" s="42"/>
      <c r="P720" s="42"/>
      <c r="Q720" s="42"/>
      <c r="R720" s="42"/>
      <c r="S720" s="41"/>
      <c r="T720" s="41"/>
      <c r="U720" s="41"/>
      <c r="V720" s="41"/>
      <c r="W720" s="41"/>
      <c r="X720" s="41"/>
      <c r="Y720" s="41"/>
      <c r="Z720" s="41"/>
      <c r="AA720" s="34"/>
      <c r="AI720" s="32"/>
      <c r="AK720" s="41"/>
      <c r="AL720" s="41"/>
      <c r="AM720" s="41"/>
      <c r="AN720" s="41"/>
      <c r="AO720" s="41"/>
    </row>
    <row r="721" spans="4:41">
      <c r="D721" s="93"/>
      <c r="O721" s="42"/>
      <c r="P721" s="42"/>
      <c r="Q721" s="42"/>
      <c r="R721" s="42"/>
      <c r="S721" s="41"/>
      <c r="T721" s="41"/>
      <c r="U721" s="41"/>
      <c r="V721" s="41"/>
      <c r="W721" s="41"/>
      <c r="X721" s="41"/>
      <c r="Y721" s="41"/>
      <c r="Z721" s="41"/>
      <c r="AA721" s="34"/>
      <c r="AI721" s="32"/>
      <c r="AK721" s="41"/>
      <c r="AL721" s="41"/>
      <c r="AM721" s="41"/>
      <c r="AN721" s="41"/>
      <c r="AO721" s="41"/>
    </row>
    <row r="722" spans="4:41">
      <c r="D722" s="93"/>
      <c r="O722" s="42"/>
      <c r="P722" s="42"/>
      <c r="Q722" s="42"/>
      <c r="R722" s="42"/>
      <c r="S722" s="41"/>
      <c r="T722" s="41"/>
      <c r="U722" s="41"/>
      <c r="V722" s="41"/>
      <c r="W722" s="41"/>
      <c r="X722" s="41"/>
      <c r="Y722" s="41"/>
      <c r="Z722" s="41"/>
      <c r="AA722" s="34"/>
      <c r="AI722" s="32"/>
      <c r="AK722" s="41"/>
      <c r="AL722" s="41"/>
      <c r="AM722" s="41"/>
      <c r="AN722" s="41"/>
      <c r="AO722" s="41"/>
    </row>
    <row r="723" spans="4:41">
      <c r="D723" s="93"/>
      <c r="O723" s="42"/>
      <c r="P723" s="42"/>
      <c r="Q723" s="42"/>
      <c r="R723" s="42"/>
      <c r="S723" s="41"/>
      <c r="T723" s="41"/>
      <c r="U723" s="41"/>
      <c r="V723" s="41"/>
      <c r="W723" s="41"/>
      <c r="X723" s="41"/>
      <c r="Y723" s="41"/>
      <c r="Z723" s="41"/>
      <c r="AA723" s="34"/>
      <c r="AI723" s="32"/>
      <c r="AK723" s="41"/>
      <c r="AL723" s="41"/>
      <c r="AM723" s="41"/>
      <c r="AN723" s="41"/>
      <c r="AO723" s="41"/>
    </row>
    <row r="724" spans="4:41">
      <c r="D724" s="93"/>
      <c r="O724" s="42"/>
      <c r="P724" s="42"/>
      <c r="Q724" s="42"/>
      <c r="R724" s="42"/>
      <c r="S724" s="41"/>
      <c r="T724" s="41"/>
      <c r="U724" s="41"/>
      <c r="V724" s="41"/>
      <c r="W724" s="41"/>
      <c r="X724" s="41"/>
      <c r="Y724" s="41"/>
      <c r="Z724" s="41"/>
      <c r="AA724" s="34"/>
      <c r="AI724" s="32"/>
      <c r="AK724" s="41"/>
      <c r="AL724" s="41"/>
      <c r="AM724" s="41"/>
      <c r="AN724" s="41"/>
      <c r="AO724" s="41"/>
    </row>
    <row r="725" spans="4:41">
      <c r="D725" s="93"/>
      <c r="O725" s="42"/>
      <c r="P725" s="42"/>
      <c r="Q725" s="42"/>
      <c r="R725" s="42"/>
      <c r="S725" s="41"/>
      <c r="T725" s="41"/>
      <c r="U725" s="41"/>
      <c r="V725" s="41"/>
      <c r="W725" s="41"/>
      <c r="X725" s="41"/>
      <c r="Y725" s="41"/>
      <c r="Z725" s="41"/>
      <c r="AA725" s="34"/>
      <c r="AI725" s="32"/>
      <c r="AK725" s="41"/>
      <c r="AL725" s="41"/>
      <c r="AM725" s="41"/>
      <c r="AN725" s="41"/>
      <c r="AO725" s="41"/>
    </row>
    <row r="726" spans="4:41">
      <c r="D726" s="93"/>
      <c r="O726" s="42"/>
      <c r="P726" s="42"/>
      <c r="Q726" s="42"/>
      <c r="R726" s="42"/>
      <c r="S726" s="41"/>
      <c r="T726" s="41"/>
      <c r="U726" s="41"/>
      <c r="V726" s="41"/>
      <c r="W726" s="41"/>
      <c r="X726" s="41"/>
      <c r="Y726" s="41"/>
      <c r="Z726" s="41"/>
      <c r="AA726" s="34"/>
      <c r="AI726" s="32"/>
      <c r="AK726" s="41"/>
      <c r="AL726" s="41"/>
      <c r="AM726" s="41"/>
      <c r="AN726" s="41"/>
      <c r="AO726" s="41"/>
    </row>
    <row r="727" spans="4:41">
      <c r="D727" s="93"/>
      <c r="O727" s="42"/>
      <c r="P727" s="42"/>
      <c r="Q727" s="42"/>
      <c r="R727" s="42"/>
      <c r="S727" s="41"/>
      <c r="T727" s="41"/>
      <c r="U727" s="41"/>
      <c r="V727" s="41"/>
      <c r="W727" s="41"/>
      <c r="X727" s="41"/>
      <c r="Y727" s="41"/>
      <c r="Z727" s="41"/>
      <c r="AA727" s="34"/>
      <c r="AI727" s="32"/>
      <c r="AK727" s="41"/>
      <c r="AL727" s="41"/>
      <c r="AM727" s="41"/>
      <c r="AN727" s="41"/>
      <c r="AO727" s="41"/>
    </row>
    <row r="728" spans="4:41">
      <c r="D728" s="93"/>
      <c r="O728" s="42"/>
      <c r="P728" s="42"/>
      <c r="Q728" s="42"/>
      <c r="R728" s="42"/>
      <c r="S728" s="41"/>
      <c r="T728" s="41"/>
      <c r="U728" s="41"/>
      <c r="V728" s="41"/>
      <c r="W728" s="41"/>
      <c r="X728" s="41"/>
      <c r="Y728" s="41"/>
      <c r="Z728" s="41"/>
      <c r="AA728" s="34"/>
      <c r="AI728" s="32"/>
      <c r="AK728" s="41"/>
      <c r="AL728" s="41"/>
      <c r="AM728" s="41"/>
      <c r="AN728" s="41"/>
      <c r="AO728" s="41"/>
    </row>
    <row r="729" spans="4:41">
      <c r="D729" s="93"/>
      <c r="O729" s="42"/>
      <c r="P729" s="42"/>
      <c r="Q729" s="42"/>
      <c r="R729" s="42"/>
      <c r="S729" s="41"/>
      <c r="T729" s="41"/>
      <c r="U729" s="41"/>
      <c r="V729" s="41"/>
      <c r="W729" s="41"/>
      <c r="X729" s="41"/>
      <c r="Y729" s="41"/>
      <c r="Z729" s="41"/>
      <c r="AA729" s="34"/>
      <c r="AI729" s="32"/>
      <c r="AK729" s="41"/>
      <c r="AL729" s="41"/>
      <c r="AM729" s="41"/>
      <c r="AN729" s="41"/>
      <c r="AO729" s="41"/>
    </row>
    <row r="730" spans="4:41">
      <c r="D730" s="93"/>
      <c r="O730" s="42"/>
      <c r="P730" s="42"/>
      <c r="Q730" s="42"/>
      <c r="R730" s="42"/>
      <c r="S730" s="41"/>
      <c r="T730" s="41"/>
      <c r="U730" s="41"/>
      <c r="V730" s="41"/>
      <c r="W730" s="41"/>
      <c r="X730" s="41"/>
      <c r="Y730" s="41"/>
      <c r="Z730" s="41"/>
      <c r="AA730" s="34"/>
      <c r="AI730" s="32"/>
      <c r="AK730" s="41"/>
      <c r="AL730" s="41"/>
      <c r="AM730" s="41"/>
      <c r="AN730" s="41"/>
      <c r="AO730" s="41"/>
    </row>
    <row r="731" spans="4:41">
      <c r="D731" s="93"/>
      <c r="O731" s="42"/>
      <c r="P731" s="42"/>
      <c r="Q731" s="42"/>
      <c r="R731" s="42"/>
      <c r="S731" s="41"/>
      <c r="T731" s="41"/>
      <c r="U731" s="41"/>
      <c r="V731" s="41"/>
      <c r="W731" s="41"/>
      <c r="X731" s="41"/>
      <c r="Y731" s="41"/>
      <c r="Z731" s="41"/>
      <c r="AA731" s="34"/>
      <c r="AI731" s="32"/>
      <c r="AK731" s="41"/>
      <c r="AL731" s="41"/>
      <c r="AM731" s="41"/>
      <c r="AN731" s="41"/>
      <c r="AO731" s="41"/>
    </row>
    <row r="732" spans="4:41">
      <c r="D732" s="93"/>
      <c r="O732" s="42"/>
      <c r="P732" s="42"/>
      <c r="Q732" s="42"/>
      <c r="R732" s="42"/>
      <c r="S732" s="41"/>
      <c r="T732" s="41"/>
      <c r="U732" s="41"/>
      <c r="V732" s="41"/>
      <c r="W732" s="41"/>
      <c r="X732" s="41"/>
      <c r="Y732" s="41"/>
      <c r="Z732" s="41"/>
      <c r="AA732" s="34"/>
      <c r="AI732" s="32"/>
      <c r="AK732" s="41"/>
      <c r="AL732" s="41"/>
      <c r="AM732" s="41"/>
      <c r="AN732" s="41"/>
      <c r="AO732" s="41"/>
    </row>
    <row r="733" spans="4:41">
      <c r="D733" s="93"/>
      <c r="O733" s="42"/>
      <c r="P733" s="42"/>
      <c r="Q733" s="42"/>
      <c r="R733" s="42"/>
      <c r="S733" s="41"/>
      <c r="T733" s="41"/>
      <c r="U733" s="41"/>
      <c r="V733" s="41"/>
      <c r="W733" s="41"/>
      <c r="X733" s="41"/>
      <c r="Y733" s="41"/>
      <c r="Z733" s="41"/>
      <c r="AA733" s="34"/>
      <c r="AI733" s="32"/>
      <c r="AK733" s="41"/>
      <c r="AL733" s="41"/>
      <c r="AM733" s="41"/>
      <c r="AN733" s="41"/>
      <c r="AO733" s="41"/>
    </row>
    <row r="734" spans="4:41">
      <c r="D734" s="93"/>
      <c r="O734" s="42"/>
      <c r="P734" s="42"/>
      <c r="Q734" s="42"/>
      <c r="R734" s="42"/>
      <c r="S734" s="41"/>
      <c r="T734" s="41"/>
      <c r="U734" s="41"/>
      <c r="V734" s="41"/>
      <c r="W734" s="41"/>
      <c r="X734" s="41"/>
      <c r="Y734" s="41"/>
      <c r="Z734" s="41"/>
      <c r="AA734" s="34"/>
      <c r="AI734" s="32"/>
      <c r="AK734" s="41"/>
      <c r="AL734" s="41"/>
      <c r="AM734" s="41"/>
      <c r="AN734" s="41"/>
      <c r="AO734" s="41"/>
    </row>
    <row r="735" spans="4:41">
      <c r="D735" s="93"/>
      <c r="O735" s="42"/>
      <c r="P735" s="42"/>
      <c r="Q735" s="42"/>
      <c r="R735" s="42"/>
      <c r="S735" s="41"/>
      <c r="T735" s="41"/>
      <c r="U735" s="41"/>
      <c r="V735" s="41"/>
      <c r="W735" s="41"/>
      <c r="X735" s="41"/>
      <c r="Y735" s="41"/>
      <c r="Z735" s="41"/>
      <c r="AA735" s="34"/>
      <c r="AI735" s="32"/>
      <c r="AK735" s="41"/>
      <c r="AL735" s="41"/>
      <c r="AM735" s="41"/>
      <c r="AN735" s="41"/>
      <c r="AO735" s="41"/>
    </row>
    <row r="736" spans="4:41">
      <c r="D736" s="93"/>
      <c r="O736" s="42"/>
      <c r="P736" s="42"/>
      <c r="Q736" s="42"/>
      <c r="R736" s="42"/>
      <c r="S736" s="41"/>
      <c r="T736" s="41"/>
      <c r="U736" s="41"/>
      <c r="V736" s="41"/>
      <c r="W736" s="41"/>
      <c r="X736" s="41"/>
      <c r="Y736" s="41"/>
      <c r="Z736" s="41"/>
      <c r="AA736" s="34"/>
      <c r="AI736" s="32"/>
      <c r="AK736" s="41"/>
      <c r="AL736" s="41"/>
      <c r="AM736" s="41"/>
      <c r="AN736" s="41"/>
      <c r="AO736" s="41"/>
    </row>
    <row r="737" spans="4:41">
      <c r="D737" s="93"/>
      <c r="O737" s="42"/>
      <c r="P737" s="42"/>
      <c r="Q737" s="42"/>
      <c r="R737" s="42"/>
      <c r="S737" s="41"/>
      <c r="T737" s="41"/>
      <c r="U737" s="41"/>
      <c r="V737" s="41"/>
      <c r="W737" s="41"/>
      <c r="X737" s="41"/>
      <c r="Y737" s="41"/>
      <c r="Z737" s="41"/>
      <c r="AA737" s="34"/>
      <c r="AI737" s="32"/>
      <c r="AK737" s="41"/>
      <c r="AL737" s="41"/>
      <c r="AM737" s="41"/>
      <c r="AN737" s="41"/>
      <c r="AO737" s="41"/>
    </row>
    <row r="738" spans="4:41">
      <c r="D738" s="93"/>
      <c r="O738" s="42"/>
      <c r="P738" s="42"/>
      <c r="Q738" s="42"/>
      <c r="R738" s="42"/>
      <c r="S738" s="41"/>
      <c r="T738" s="41"/>
      <c r="U738" s="41"/>
      <c r="V738" s="41"/>
      <c r="W738" s="41"/>
      <c r="X738" s="41"/>
      <c r="Y738" s="41"/>
      <c r="Z738" s="41"/>
      <c r="AA738" s="34"/>
      <c r="AI738" s="32"/>
      <c r="AK738" s="41"/>
      <c r="AL738" s="41"/>
      <c r="AM738" s="41"/>
      <c r="AN738" s="41"/>
      <c r="AO738" s="41"/>
    </row>
    <row r="739" spans="4:41">
      <c r="D739" s="93"/>
      <c r="O739" s="42"/>
      <c r="P739" s="42"/>
      <c r="Q739" s="42"/>
      <c r="R739" s="42"/>
      <c r="S739" s="41"/>
      <c r="T739" s="41"/>
      <c r="U739" s="41"/>
      <c r="V739" s="41"/>
      <c r="W739" s="41"/>
      <c r="X739" s="41"/>
      <c r="Y739" s="41"/>
      <c r="Z739" s="41"/>
      <c r="AA739" s="34"/>
      <c r="AI739" s="32"/>
      <c r="AK739" s="41"/>
      <c r="AL739" s="41"/>
      <c r="AM739" s="41"/>
      <c r="AN739" s="41"/>
      <c r="AO739" s="41"/>
    </row>
    <row r="740" spans="4:41">
      <c r="D740" s="93"/>
      <c r="O740" s="42"/>
      <c r="P740" s="42"/>
      <c r="Q740" s="42"/>
      <c r="R740" s="42"/>
      <c r="S740" s="41"/>
      <c r="T740" s="41"/>
      <c r="U740" s="41"/>
      <c r="V740" s="41"/>
      <c r="W740" s="41"/>
      <c r="X740" s="41"/>
      <c r="Y740" s="41"/>
      <c r="Z740" s="41"/>
      <c r="AA740" s="34"/>
      <c r="AI740" s="32"/>
      <c r="AK740" s="41"/>
      <c r="AL740" s="41"/>
      <c r="AM740" s="41"/>
      <c r="AN740" s="41"/>
      <c r="AO740" s="41"/>
    </row>
    <row r="741" spans="4:41">
      <c r="D741" s="93"/>
      <c r="O741" s="42"/>
      <c r="P741" s="42"/>
      <c r="Q741" s="42"/>
      <c r="R741" s="42"/>
      <c r="S741" s="41"/>
      <c r="T741" s="41"/>
      <c r="U741" s="41"/>
      <c r="V741" s="41"/>
      <c r="W741" s="41"/>
      <c r="X741" s="41"/>
      <c r="Y741" s="41"/>
      <c r="Z741" s="41"/>
      <c r="AA741" s="34"/>
      <c r="AI741" s="32"/>
      <c r="AK741" s="41"/>
      <c r="AL741" s="41"/>
      <c r="AM741" s="41"/>
      <c r="AN741" s="41"/>
      <c r="AO741" s="41"/>
    </row>
    <row r="742" spans="4:41">
      <c r="D742" s="93"/>
      <c r="O742" s="42"/>
      <c r="P742" s="42"/>
      <c r="Q742" s="42"/>
      <c r="R742" s="42"/>
      <c r="S742" s="41"/>
      <c r="T742" s="41"/>
      <c r="U742" s="41"/>
      <c r="V742" s="41"/>
      <c r="W742" s="41"/>
      <c r="X742" s="41"/>
      <c r="Y742" s="41"/>
      <c r="Z742" s="41"/>
      <c r="AA742" s="34"/>
      <c r="AI742" s="32"/>
      <c r="AK742" s="41"/>
      <c r="AL742" s="41"/>
      <c r="AM742" s="41"/>
      <c r="AN742" s="41"/>
      <c r="AO742" s="41"/>
    </row>
    <row r="743" spans="4:41">
      <c r="D743" s="93"/>
      <c r="O743" s="42"/>
      <c r="P743" s="42"/>
      <c r="Q743" s="42"/>
      <c r="R743" s="42"/>
      <c r="S743" s="41"/>
      <c r="T743" s="41"/>
      <c r="U743" s="41"/>
      <c r="V743" s="41"/>
      <c r="W743" s="41"/>
      <c r="X743" s="41"/>
      <c r="Y743" s="41"/>
      <c r="Z743" s="41"/>
      <c r="AA743" s="34"/>
      <c r="AI743" s="32"/>
      <c r="AK743" s="41"/>
      <c r="AL743" s="41"/>
      <c r="AM743" s="41"/>
      <c r="AN743" s="41"/>
      <c r="AO743" s="41"/>
    </row>
    <row r="744" spans="4:41">
      <c r="D744" s="93"/>
      <c r="O744" s="42"/>
      <c r="P744" s="42"/>
      <c r="Q744" s="42"/>
      <c r="R744" s="42"/>
      <c r="S744" s="41"/>
      <c r="T744" s="41"/>
      <c r="U744" s="41"/>
      <c r="V744" s="41"/>
      <c r="W744" s="41"/>
      <c r="X744" s="41"/>
      <c r="Y744" s="41"/>
      <c r="Z744" s="41"/>
      <c r="AA744" s="34"/>
      <c r="AI744" s="32"/>
      <c r="AK744" s="41"/>
      <c r="AL744" s="41"/>
      <c r="AM744" s="41"/>
      <c r="AN744" s="41"/>
      <c r="AO744" s="41"/>
    </row>
    <row r="745" spans="4:41">
      <c r="D745" s="93"/>
      <c r="O745" s="42"/>
      <c r="P745" s="42"/>
      <c r="Q745" s="42"/>
      <c r="R745" s="42"/>
      <c r="S745" s="41"/>
      <c r="T745" s="41"/>
      <c r="U745" s="41"/>
      <c r="V745" s="41"/>
      <c r="W745" s="41"/>
      <c r="X745" s="41"/>
      <c r="Y745" s="41"/>
      <c r="Z745" s="41"/>
      <c r="AA745" s="34"/>
      <c r="AI745" s="32"/>
      <c r="AK745" s="41"/>
      <c r="AL745" s="41"/>
      <c r="AM745" s="41"/>
      <c r="AN745" s="41"/>
      <c r="AO745" s="41"/>
    </row>
    <row r="746" spans="4:41">
      <c r="D746" s="93"/>
      <c r="O746" s="42"/>
      <c r="P746" s="42"/>
      <c r="Q746" s="42"/>
      <c r="R746" s="42"/>
      <c r="S746" s="41"/>
      <c r="T746" s="41"/>
      <c r="U746" s="41"/>
      <c r="V746" s="41"/>
      <c r="W746" s="41"/>
      <c r="X746" s="41"/>
      <c r="Y746" s="41"/>
      <c r="Z746" s="41"/>
      <c r="AA746" s="34"/>
      <c r="AI746" s="32"/>
      <c r="AK746" s="41"/>
      <c r="AL746" s="41"/>
      <c r="AM746" s="41"/>
      <c r="AN746" s="41"/>
      <c r="AO746" s="41"/>
    </row>
    <row r="747" spans="4:41">
      <c r="D747" s="93"/>
      <c r="O747" s="42"/>
      <c r="P747" s="42"/>
      <c r="Q747" s="42"/>
      <c r="R747" s="42"/>
      <c r="S747" s="41"/>
      <c r="T747" s="41"/>
      <c r="U747" s="41"/>
      <c r="V747" s="41"/>
      <c r="W747" s="41"/>
      <c r="X747" s="41"/>
      <c r="Y747" s="41"/>
      <c r="Z747" s="41"/>
      <c r="AA747" s="34"/>
      <c r="AI747" s="32"/>
      <c r="AK747" s="41"/>
      <c r="AL747" s="41"/>
      <c r="AM747" s="41"/>
      <c r="AN747" s="41"/>
      <c r="AO747" s="41"/>
    </row>
    <row r="748" spans="4:41">
      <c r="D748" s="93"/>
      <c r="O748" s="42"/>
      <c r="P748" s="42"/>
      <c r="Q748" s="42"/>
      <c r="R748" s="42"/>
      <c r="S748" s="41"/>
      <c r="T748" s="41"/>
      <c r="U748" s="41"/>
      <c r="V748" s="41"/>
      <c r="W748" s="41"/>
      <c r="X748" s="41"/>
      <c r="Y748" s="41"/>
      <c r="Z748" s="41"/>
      <c r="AA748" s="34"/>
      <c r="AI748" s="32"/>
      <c r="AK748" s="41"/>
      <c r="AL748" s="41"/>
      <c r="AM748" s="41"/>
      <c r="AN748" s="41"/>
      <c r="AO748" s="41"/>
    </row>
    <row r="749" spans="4:41">
      <c r="D749" s="93"/>
      <c r="O749" s="42"/>
      <c r="P749" s="42"/>
      <c r="Q749" s="42"/>
      <c r="R749" s="42"/>
      <c r="S749" s="41"/>
      <c r="T749" s="41"/>
      <c r="U749" s="41"/>
      <c r="V749" s="41"/>
      <c r="W749" s="41"/>
      <c r="X749" s="41"/>
      <c r="Y749" s="41"/>
      <c r="Z749" s="41"/>
      <c r="AA749" s="34"/>
      <c r="AI749" s="32"/>
      <c r="AK749" s="41"/>
      <c r="AL749" s="41"/>
      <c r="AM749" s="41"/>
      <c r="AN749" s="41"/>
      <c r="AO749" s="41"/>
    </row>
    <row r="750" spans="4:41">
      <c r="D750" s="93"/>
      <c r="O750" s="42"/>
      <c r="P750" s="42"/>
      <c r="Q750" s="42"/>
      <c r="R750" s="42"/>
      <c r="S750" s="41"/>
      <c r="T750" s="41"/>
      <c r="U750" s="41"/>
      <c r="V750" s="41"/>
      <c r="W750" s="41"/>
      <c r="X750" s="41"/>
      <c r="Y750" s="41"/>
      <c r="Z750" s="41"/>
      <c r="AA750" s="34"/>
      <c r="AI750" s="32"/>
      <c r="AK750" s="41"/>
      <c r="AL750" s="41"/>
      <c r="AM750" s="41"/>
      <c r="AN750" s="41"/>
      <c r="AO750" s="41"/>
    </row>
    <row r="751" spans="4:41">
      <c r="D751" s="93"/>
      <c r="O751" s="42"/>
      <c r="P751" s="42"/>
      <c r="Q751" s="42"/>
      <c r="R751" s="42"/>
      <c r="S751" s="41"/>
      <c r="T751" s="41"/>
      <c r="U751" s="41"/>
      <c r="V751" s="41"/>
      <c r="W751" s="41"/>
      <c r="X751" s="41"/>
      <c r="Y751" s="41"/>
      <c r="Z751" s="41"/>
      <c r="AA751" s="34"/>
      <c r="AI751" s="32"/>
      <c r="AK751" s="41"/>
      <c r="AL751" s="41"/>
      <c r="AM751" s="41"/>
      <c r="AN751" s="41"/>
      <c r="AO751" s="41"/>
    </row>
    <row r="752" spans="4:41">
      <c r="D752" s="93"/>
      <c r="O752" s="42"/>
      <c r="P752" s="42"/>
      <c r="Q752" s="42"/>
      <c r="R752" s="42"/>
      <c r="S752" s="41"/>
      <c r="T752" s="41"/>
      <c r="U752" s="41"/>
      <c r="V752" s="41"/>
      <c r="W752" s="41"/>
      <c r="X752" s="41"/>
      <c r="Y752" s="41"/>
      <c r="Z752" s="41"/>
      <c r="AA752" s="34"/>
      <c r="AI752" s="32"/>
      <c r="AK752" s="41"/>
      <c r="AL752" s="41"/>
      <c r="AM752" s="41"/>
      <c r="AN752" s="41"/>
      <c r="AO752" s="41"/>
    </row>
    <row r="753" spans="4:41">
      <c r="D753" s="93"/>
      <c r="O753" s="42"/>
      <c r="P753" s="42"/>
      <c r="Q753" s="42"/>
      <c r="R753" s="42"/>
      <c r="S753" s="41"/>
      <c r="T753" s="41"/>
      <c r="U753" s="41"/>
      <c r="V753" s="41"/>
      <c r="W753" s="41"/>
      <c r="X753" s="41"/>
      <c r="Y753" s="41"/>
      <c r="Z753" s="41"/>
      <c r="AA753" s="34"/>
      <c r="AI753" s="32"/>
      <c r="AK753" s="41"/>
      <c r="AL753" s="41"/>
      <c r="AM753" s="41"/>
      <c r="AN753" s="41"/>
      <c r="AO753" s="41"/>
    </row>
    <row r="754" spans="4:41">
      <c r="D754" s="93"/>
      <c r="O754" s="42"/>
      <c r="P754" s="42"/>
      <c r="Q754" s="42"/>
      <c r="R754" s="42"/>
      <c r="S754" s="41"/>
      <c r="T754" s="41"/>
      <c r="U754" s="41"/>
      <c r="V754" s="41"/>
      <c r="W754" s="41"/>
      <c r="X754" s="41"/>
      <c r="Y754" s="41"/>
      <c r="Z754" s="41"/>
      <c r="AA754" s="34"/>
      <c r="AI754" s="32"/>
      <c r="AK754" s="41"/>
      <c r="AL754" s="41"/>
      <c r="AM754" s="41"/>
      <c r="AN754" s="41"/>
      <c r="AO754" s="41"/>
    </row>
    <row r="755" spans="4:41">
      <c r="D755" s="93"/>
      <c r="O755" s="42"/>
      <c r="P755" s="42"/>
      <c r="Q755" s="42"/>
      <c r="R755" s="42"/>
      <c r="S755" s="41"/>
      <c r="T755" s="41"/>
      <c r="U755" s="41"/>
      <c r="V755" s="41"/>
      <c r="W755" s="41"/>
      <c r="X755" s="41"/>
      <c r="Y755" s="41"/>
      <c r="Z755" s="41"/>
      <c r="AA755" s="34"/>
      <c r="AI755" s="32"/>
      <c r="AK755" s="41"/>
      <c r="AL755" s="41"/>
      <c r="AM755" s="41"/>
      <c r="AN755" s="41"/>
      <c r="AO755" s="41"/>
    </row>
    <row r="756" spans="4:41">
      <c r="D756" s="93"/>
      <c r="O756" s="42"/>
      <c r="P756" s="42"/>
      <c r="Q756" s="42"/>
      <c r="R756" s="42"/>
      <c r="S756" s="41"/>
      <c r="T756" s="41"/>
      <c r="U756" s="41"/>
      <c r="V756" s="41"/>
      <c r="W756" s="41"/>
      <c r="X756" s="41"/>
      <c r="Y756" s="41"/>
      <c r="Z756" s="41"/>
      <c r="AA756" s="34"/>
      <c r="AI756" s="32"/>
      <c r="AK756" s="41"/>
      <c r="AL756" s="41"/>
      <c r="AM756" s="41"/>
      <c r="AN756" s="41"/>
      <c r="AO756" s="41"/>
    </row>
    <row r="757" spans="4:41">
      <c r="D757" s="93"/>
      <c r="O757" s="42"/>
      <c r="P757" s="42"/>
      <c r="Q757" s="42"/>
      <c r="R757" s="42"/>
      <c r="S757" s="41"/>
      <c r="T757" s="41"/>
      <c r="U757" s="41"/>
      <c r="V757" s="41"/>
      <c r="W757" s="41"/>
      <c r="X757" s="41"/>
      <c r="Y757" s="41"/>
      <c r="Z757" s="41"/>
      <c r="AA757" s="34"/>
      <c r="AI757" s="32"/>
      <c r="AK757" s="41"/>
      <c r="AL757" s="41"/>
      <c r="AM757" s="41"/>
      <c r="AN757" s="41"/>
      <c r="AO757" s="41"/>
    </row>
    <row r="758" spans="4:41">
      <c r="D758" s="93"/>
      <c r="O758" s="42"/>
      <c r="P758" s="42"/>
      <c r="Q758" s="42"/>
      <c r="R758" s="42"/>
      <c r="S758" s="41"/>
      <c r="T758" s="41"/>
      <c r="U758" s="41"/>
      <c r="V758" s="41"/>
      <c r="W758" s="41"/>
      <c r="X758" s="41"/>
      <c r="Y758" s="41"/>
      <c r="Z758" s="41"/>
      <c r="AA758" s="34"/>
      <c r="AI758" s="32"/>
      <c r="AK758" s="41"/>
      <c r="AL758" s="41"/>
      <c r="AM758" s="41"/>
      <c r="AN758" s="41"/>
      <c r="AO758" s="41"/>
    </row>
    <row r="759" spans="4:41">
      <c r="D759" s="93"/>
      <c r="O759" s="42"/>
      <c r="P759" s="42"/>
      <c r="Q759" s="42"/>
      <c r="R759" s="42"/>
      <c r="S759" s="41"/>
      <c r="T759" s="41"/>
      <c r="U759" s="41"/>
      <c r="V759" s="41"/>
      <c r="W759" s="41"/>
      <c r="X759" s="41"/>
      <c r="Y759" s="41"/>
      <c r="Z759" s="41"/>
      <c r="AA759" s="34"/>
      <c r="AI759" s="32"/>
      <c r="AK759" s="41"/>
      <c r="AL759" s="41"/>
      <c r="AM759" s="41"/>
      <c r="AN759" s="41"/>
      <c r="AO759" s="41"/>
    </row>
    <row r="760" spans="4:41">
      <c r="D760" s="93"/>
      <c r="O760" s="42"/>
      <c r="P760" s="42"/>
      <c r="Q760" s="42"/>
      <c r="R760" s="42"/>
      <c r="S760" s="41"/>
      <c r="T760" s="41"/>
      <c r="U760" s="41"/>
      <c r="V760" s="41"/>
      <c r="W760" s="41"/>
      <c r="X760" s="41"/>
      <c r="Y760" s="41"/>
      <c r="Z760" s="41"/>
      <c r="AA760" s="34"/>
      <c r="AI760" s="32"/>
      <c r="AK760" s="41"/>
      <c r="AL760" s="41"/>
      <c r="AM760" s="41"/>
      <c r="AN760" s="41"/>
      <c r="AO760" s="41"/>
    </row>
    <row r="761" spans="4:41">
      <c r="D761" s="93"/>
      <c r="O761" s="42"/>
      <c r="P761" s="42"/>
      <c r="Q761" s="42"/>
      <c r="R761" s="42"/>
      <c r="S761" s="41"/>
      <c r="T761" s="41"/>
      <c r="U761" s="41"/>
      <c r="V761" s="41"/>
      <c r="W761" s="41"/>
      <c r="X761" s="41"/>
      <c r="Y761" s="41"/>
      <c r="Z761" s="41"/>
      <c r="AA761" s="34"/>
      <c r="AI761" s="32"/>
      <c r="AK761" s="41"/>
      <c r="AL761" s="41"/>
      <c r="AM761" s="41"/>
      <c r="AN761" s="41"/>
      <c r="AO761" s="41"/>
    </row>
    <row r="762" spans="4:41">
      <c r="D762" s="93"/>
      <c r="O762" s="42"/>
      <c r="P762" s="42"/>
      <c r="Q762" s="42"/>
      <c r="R762" s="42"/>
      <c r="S762" s="41"/>
      <c r="T762" s="41"/>
      <c r="U762" s="41"/>
      <c r="V762" s="41"/>
      <c r="W762" s="41"/>
      <c r="X762" s="41"/>
      <c r="Y762" s="41"/>
      <c r="Z762" s="41"/>
      <c r="AA762" s="34"/>
      <c r="AI762" s="32"/>
      <c r="AK762" s="41"/>
      <c r="AL762" s="41"/>
      <c r="AM762" s="41"/>
      <c r="AN762" s="41"/>
      <c r="AO762" s="41"/>
    </row>
    <row r="763" spans="4:41">
      <c r="D763" s="93"/>
      <c r="O763" s="42"/>
      <c r="P763" s="42"/>
      <c r="Q763" s="42"/>
      <c r="R763" s="42"/>
      <c r="S763" s="41"/>
      <c r="T763" s="41"/>
      <c r="U763" s="41"/>
      <c r="V763" s="41"/>
      <c r="W763" s="41"/>
      <c r="X763" s="41"/>
      <c r="Y763" s="41"/>
      <c r="Z763" s="41"/>
      <c r="AA763" s="34"/>
      <c r="AI763" s="32"/>
      <c r="AK763" s="41"/>
      <c r="AL763" s="41"/>
      <c r="AM763" s="41"/>
      <c r="AN763" s="41"/>
      <c r="AO763" s="41"/>
    </row>
    <row r="764" spans="4:41">
      <c r="D764" s="93"/>
      <c r="O764" s="42"/>
      <c r="P764" s="42"/>
      <c r="Q764" s="42"/>
      <c r="R764" s="42"/>
      <c r="S764" s="41"/>
      <c r="T764" s="41"/>
      <c r="U764" s="41"/>
      <c r="V764" s="41"/>
      <c r="W764" s="41"/>
      <c r="X764" s="41"/>
      <c r="Y764" s="41"/>
      <c r="Z764" s="41"/>
      <c r="AA764" s="34"/>
      <c r="AI764" s="32"/>
      <c r="AK764" s="41"/>
      <c r="AL764" s="41"/>
      <c r="AM764" s="41"/>
      <c r="AN764" s="41"/>
      <c r="AO764" s="41"/>
    </row>
    <row r="765" spans="4:41">
      <c r="D765" s="93"/>
      <c r="O765" s="42"/>
      <c r="P765" s="42"/>
      <c r="Q765" s="42"/>
      <c r="R765" s="42"/>
      <c r="S765" s="41"/>
      <c r="T765" s="41"/>
      <c r="U765" s="41"/>
      <c r="V765" s="41"/>
      <c r="W765" s="41"/>
      <c r="X765" s="41"/>
      <c r="Y765" s="41"/>
      <c r="Z765" s="41"/>
      <c r="AA765" s="34"/>
      <c r="AI765" s="32"/>
      <c r="AK765" s="41"/>
      <c r="AL765" s="41"/>
      <c r="AM765" s="41"/>
      <c r="AN765" s="41"/>
      <c r="AO765" s="41"/>
    </row>
    <row r="766" spans="4:41">
      <c r="D766" s="93"/>
      <c r="O766" s="42"/>
      <c r="P766" s="42"/>
      <c r="Q766" s="42"/>
      <c r="R766" s="42"/>
      <c r="S766" s="41"/>
      <c r="T766" s="41"/>
      <c r="U766" s="41"/>
      <c r="V766" s="41"/>
      <c r="W766" s="41"/>
      <c r="X766" s="41"/>
      <c r="Y766" s="41"/>
      <c r="Z766" s="41"/>
      <c r="AA766" s="34"/>
      <c r="AI766" s="32"/>
      <c r="AK766" s="41"/>
      <c r="AL766" s="41"/>
      <c r="AM766" s="41"/>
      <c r="AN766" s="41"/>
      <c r="AO766" s="41"/>
    </row>
    <row r="767" spans="4:41">
      <c r="D767" s="93"/>
      <c r="O767" s="42"/>
      <c r="P767" s="42"/>
      <c r="Q767" s="42"/>
      <c r="R767" s="42"/>
      <c r="S767" s="41"/>
      <c r="T767" s="41"/>
      <c r="U767" s="41"/>
      <c r="V767" s="41"/>
      <c r="W767" s="41"/>
      <c r="X767" s="41"/>
      <c r="Y767" s="41"/>
      <c r="Z767" s="41"/>
      <c r="AA767" s="34"/>
      <c r="AI767" s="32"/>
      <c r="AK767" s="41"/>
      <c r="AL767" s="41"/>
      <c r="AM767" s="41"/>
      <c r="AN767" s="41"/>
      <c r="AO767" s="41"/>
    </row>
    <row r="768" spans="4:41">
      <c r="D768" s="93"/>
      <c r="O768" s="42"/>
      <c r="P768" s="42"/>
      <c r="Q768" s="42"/>
      <c r="R768" s="42"/>
      <c r="S768" s="41"/>
      <c r="T768" s="41"/>
      <c r="U768" s="41"/>
      <c r="V768" s="41"/>
      <c r="W768" s="41"/>
      <c r="X768" s="41"/>
      <c r="Y768" s="41"/>
      <c r="Z768" s="41"/>
      <c r="AA768" s="34"/>
      <c r="AI768" s="32"/>
      <c r="AK768" s="41"/>
      <c r="AL768" s="41"/>
      <c r="AM768" s="41"/>
      <c r="AN768" s="41"/>
      <c r="AO768" s="41"/>
    </row>
    <row r="769" spans="4:41">
      <c r="D769" s="93"/>
      <c r="O769" s="42"/>
      <c r="P769" s="42"/>
      <c r="Q769" s="42"/>
      <c r="R769" s="42"/>
      <c r="S769" s="41"/>
      <c r="T769" s="41"/>
      <c r="U769" s="41"/>
      <c r="V769" s="41"/>
      <c r="W769" s="41"/>
      <c r="X769" s="41"/>
      <c r="Y769" s="41"/>
      <c r="Z769" s="41"/>
      <c r="AA769" s="34"/>
      <c r="AI769" s="32"/>
      <c r="AK769" s="41"/>
      <c r="AL769" s="41"/>
      <c r="AM769" s="41"/>
      <c r="AN769" s="41"/>
      <c r="AO769" s="41"/>
    </row>
    <row r="770" spans="4:41">
      <c r="D770" s="93"/>
      <c r="O770" s="42"/>
      <c r="P770" s="42"/>
      <c r="Q770" s="42"/>
      <c r="R770" s="42"/>
      <c r="S770" s="41"/>
      <c r="T770" s="41"/>
      <c r="U770" s="41"/>
      <c r="V770" s="41"/>
      <c r="W770" s="41"/>
      <c r="X770" s="41"/>
      <c r="Y770" s="41"/>
      <c r="Z770" s="41"/>
      <c r="AA770" s="34"/>
      <c r="AI770" s="32"/>
      <c r="AK770" s="41"/>
      <c r="AL770" s="41"/>
      <c r="AM770" s="41"/>
      <c r="AN770" s="41"/>
      <c r="AO770" s="41"/>
    </row>
    <row r="771" spans="4:41">
      <c r="D771" s="93"/>
      <c r="O771" s="42"/>
      <c r="P771" s="42"/>
      <c r="Q771" s="42"/>
      <c r="R771" s="42"/>
      <c r="S771" s="41"/>
      <c r="T771" s="41"/>
      <c r="U771" s="41"/>
      <c r="V771" s="41"/>
      <c r="W771" s="41"/>
      <c r="X771" s="41"/>
      <c r="Y771" s="41"/>
      <c r="Z771" s="41"/>
      <c r="AA771" s="34"/>
      <c r="AI771" s="32"/>
      <c r="AK771" s="41"/>
      <c r="AL771" s="41"/>
      <c r="AM771" s="41"/>
      <c r="AN771" s="41"/>
      <c r="AO771" s="41"/>
    </row>
    <row r="772" spans="4:41">
      <c r="D772" s="93"/>
      <c r="O772" s="42"/>
      <c r="P772" s="42"/>
      <c r="Q772" s="42"/>
      <c r="R772" s="42"/>
      <c r="S772" s="41"/>
      <c r="T772" s="41"/>
      <c r="U772" s="41"/>
      <c r="V772" s="41"/>
      <c r="W772" s="41"/>
      <c r="X772" s="41"/>
      <c r="Y772" s="41"/>
      <c r="Z772" s="41"/>
      <c r="AA772" s="34"/>
      <c r="AI772" s="32"/>
      <c r="AK772" s="41"/>
      <c r="AL772" s="41"/>
      <c r="AM772" s="41"/>
      <c r="AN772" s="41"/>
      <c r="AO772" s="41"/>
    </row>
    <row r="773" spans="4:41">
      <c r="D773" s="93"/>
      <c r="O773" s="42"/>
      <c r="P773" s="42"/>
      <c r="Q773" s="42"/>
      <c r="R773" s="42"/>
      <c r="S773" s="41"/>
      <c r="T773" s="41"/>
      <c r="U773" s="41"/>
      <c r="V773" s="41"/>
      <c r="W773" s="41"/>
      <c r="X773" s="41"/>
      <c r="Y773" s="41"/>
      <c r="Z773" s="41"/>
      <c r="AA773" s="34"/>
      <c r="AI773" s="32"/>
      <c r="AK773" s="41"/>
      <c r="AL773" s="41"/>
      <c r="AM773" s="41"/>
      <c r="AN773" s="41"/>
      <c r="AO773" s="41"/>
    </row>
    <row r="774" spans="4:41">
      <c r="D774" s="93"/>
      <c r="O774" s="42"/>
      <c r="P774" s="42"/>
      <c r="Q774" s="42"/>
      <c r="R774" s="42"/>
      <c r="S774" s="41"/>
      <c r="T774" s="41"/>
      <c r="U774" s="41"/>
      <c r="V774" s="41"/>
      <c r="W774" s="41"/>
      <c r="X774" s="41"/>
      <c r="Y774" s="41"/>
      <c r="Z774" s="41"/>
      <c r="AA774" s="34"/>
      <c r="AI774" s="32"/>
      <c r="AK774" s="41"/>
      <c r="AL774" s="41"/>
      <c r="AM774" s="41"/>
      <c r="AN774" s="41"/>
      <c r="AO774" s="41"/>
    </row>
    <row r="775" spans="4:41">
      <c r="D775" s="93"/>
      <c r="O775" s="42"/>
      <c r="P775" s="42"/>
      <c r="Q775" s="42"/>
      <c r="R775" s="42"/>
      <c r="S775" s="41"/>
      <c r="T775" s="41"/>
      <c r="U775" s="41"/>
      <c r="V775" s="41"/>
      <c r="W775" s="41"/>
      <c r="X775" s="41"/>
      <c r="Y775" s="41"/>
      <c r="Z775" s="41"/>
      <c r="AA775" s="34"/>
      <c r="AI775" s="32"/>
      <c r="AK775" s="41"/>
      <c r="AL775" s="41"/>
      <c r="AM775" s="41"/>
      <c r="AN775" s="41"/>
      <c r="AO775" s="41"/>
    </row>
    <row r="776" spans="4:41">
      <c r="D776" s="93"/>
      <c r="O776" s="42"/>
      <c r="P776" s="42"/>
      <c r="Q776" s="42"/>
      <c r="R776" s="42"/>
      <c r="S776" s="41"/>
      <c r="T776" s="41"/>
      <c r="U776" s="41"/>
      <c r="V776" s="41"/>
      <c r="W776" s="41"/>
      <c r="X776" s="41"/>
      <c r="Y776" s="41"/>
      <c r="Z776" s="41"/>
      <c r="AA776" s="34"/>
      <c r="AI776" s="32"/>
      <c r="AK776" s="41"/>
      <c r="AL776" s="41"/>
      <c r="AM776" s="41"/>
      <c r="AN776" s="41"/>
      <c r="AO776" s="41"/>
    </row>
    <row r="777" spans="4:41">
      <c r="D777" s="93"/>
      <c r="O777" s="42"/>
      <c r="P777" s="42"/>
      <c r="Q777" s="42"/>
      <c r="R777" s="42"/>
      <c r="S777" s="41"/>
      <c r="T777" s="41"/>
      <c r="U777" s="41"/>
      <c r="V777" s="41"/>
      <c r="W777" s="41"/>
      <c r="X777" s="41"/>
      <c r="Y777" s="41"/>
      <c r="Z777" s="41"/>
      <c r="AA777" s="34"/>
      <c r="AI777" s="32"/>
      <c r="AK777" s="41"/>
      <c r="AL777" s="41"/>
      <c r="AM777" s="41"/>
      <c r="AN777" s="41"/>
      <c r="AO777" s="41"/>
    </row>
    <row r="778" spans="4:41">
      <c r="D778" s="93"/>
      <c r="O778" s="42"/>
      <c r="P778" s="42"/>
      <c r="Q778" s="42"/>
      <c r="R778" s="42"/>
      <c r="S778" s="41"/>
      <c r="T778" s="41"/>
      <c r="U778" s="41"/>
      <c r="V778" s="41"/>
      <c r="W778" s="41"/>
      <c r="X778" s="41"/>
      <c r="Y778" s="41"/>
      <c r="Z778" s="41"/>
      <c r="AA778" s="34"/>
      <c r="AI778" s="32"/>
      <c r="AK778" s="41"/>
      <c r="AL778" s="41"/>
      <c r="AM778" s="41"/>
      <c r="AN778" s="41"/>
      <c r="AO778" s="41"/>
    </row>
    <row r="779" spans="4:41">
      <c r="D779" s="93"/>
      <c r="O779" s="42"/>
      <c r="P779" s="42"/>
      <c r="Q779" s="42"/>
      <c r="R779" s="42"/>
      <c r="S779" s="41"/>
      <c r="T779" s="41"/>
      <c r="U779" s="41"/>
      <c r="V779" s="41"/>
      <c r="W779" s="41"/>
      <c r="X779" s="41"/>
      <c r="Y779" s="41"/>
      <c r="Z779" s="41"/>
      <c r="AA779" s="34"/>
      <c r="AI779" s="32"/>
      <c r="AK779" s="41"/>
      <c r="AL779" s="41"/>
      <c r="AM779" s="41"/>
      <c r="AN779" s="41"/>
      <c r="AO779" s="41"/>
    </row>
    <row r="780" spans="4:41">
      <c r="D780" s="93"/>
      <c r="O780" s="42"/>
      <c r="P780" s="42"/>
      <c r="Q780" s="42"/>
      <c r="R780" s="42"/>
      <c r="S780" s="41"/>
      <c r="T780" s="41"/>
      <c r="U780" s="41"/>
      <c r="V780" s="41"/>
      <c r="W780" s="41"/>
      <c r="X780" s="41"/>
      <c r="Y780" s="41"/>
      <c r="Z780" s="41"/>
      <c r="AA780" s="34"/>
      <c r="AI780" s="32"/>
      <c r="AK780" s="41"/>
      <c r="AL780" s="41"/>
      <c r="AM780" s="41"/>
      <c r="AN780" s="41"/>
      <c r="AO780" s="41"/>
    </row>
    <row r="781" spans="4:41">
      <c r="D781" s="93"/>
      <c r="O781" s="42"/>
      <c r="P781" s="42"/>
      <c r="Q781" s="42"/>
      <c r="R781" s="42"/>
      <c r="S781" s="41"/>
      <c r="T781" s="41"/>
      <c r="U781" s="41"/>
      <c r="V781" s="41"/>
      <c r="W781" s="41"/>
      <c r="X781" s="41"/>
      <c r="Y781" s="41"/>
      <c r="Z781" s="41"/>
      <c r="AA781" s="34"/>
      <c r="AI781" s="32"/>
      <c r="AK781" s="41"/>
      <c r="AL781" s="41"/>
      <c r="AM781" s="41"/>
      <c r="AN781" s="41"/>
      <c r="AO781" s="41"/>
    </row>
    <row r="782" spans="4:41">
      <c r="D782" s="93"/>
      <c r="O782" s="42"/>
      <c r="P782" s="42"/>
      <c r="Q782" s="42"/>
      <c r="R782" s="42"/>
      <c r="S782" s="41"/>
      <c r="T782" s="41"/>
      <c r="U782" s="41"/>
      <c r="V782" s="41"/>
      <c r="W782" s="41"/>
      <c r="X782" s="41"/>
      <c r="Y782" s="41"/>
      <c r="Z782" s="41"/>
      <c r="AA782" s="34"/>
      <c r="AI782" s="32"/>
      <c r="AK782" s="41"/>
      <c r="AL782" s="41"/>
      <c r="AM782" s="41"/>
      <c r="AN782" s="41"/>
      <c r="AO782" s="41"/>
    </row>
    <row r="783" spans="4:41">
      <c r="D783" s="93"/>
      <c r="O783" s="42"/>
      <c r="P783" s="42"/>
      <c r="Q783" s="42"/>
      <c r="R783" s="42"/>
      <c r="S783" s="41"/>
      <c r="T783" s="41"/>
      <c r="U783" s="41"/>
      <c r="V783" s="41"/>
      <c r="W783" s="41"/>
      <c r="X783" s="41"/>
      <c r="Y783" s="41"/>
      <c r="Z783" s="41"/>
      <c r="AA783" s="34"/>
      <c r="AI783" s="32"/>
      <c r="AK783" s="41"/>
      <c r="AL783" s="41"/>
      <c r="AM783" s="41"/>
      <c r="AN783" s="41"/>
      <c r="AO783" s="41"/>
    </row>
    <row r="784" spans="4:41">
      <c r="D784" s="93"/>
      <c r="O784" s="42"/>
      <c r="P784" s="42"/>
      <c r="Q784" s="42"/>
      <c r="R784" s="42"/>
      <c r="S784" s="41"/>
      <c r="T784" s="41"/>
      <c r="U784" s="41"/>
      <c r="V784" s="41"/>
      <c r="W784" s="41"/>
      <c r="X784" s="41"/>
      <c r="Y784" s="41"/>
      <c r="Z784" s="41"/>
      <c r="AA784" s="34"/>
      <c r="AI784" s="32"/>
      <c r="AK784" s="41"/>
      <c r="AL784" s="41"/>
      <c r="AM784" s="41"/>
      <c r="AN784" s="41"/>
      <c r="AO784" s="41"/>
    </row>
    <row r="785" spans="4:41">
      <c r="D785" s="93"/>
      <c r="O785" s="42"/>
      <c r="P785" s="42"/>
      <c r="Q785" s="42"/>
      <c r="R785" s="42"/>
      <c r="S785" s="41"/>
      <c r="T785" s="41"/>
      <c r="U785" s="41"/>
      <c r="V785" s="41"/>
      <c r="W785" s="41"/>
      <c r="X785" s="41"/>
      <c r="Y785" s="41"/>
      <c r="Z785" s="41"/>
      <c r="AA785" s="34"/>
      <c r="AI785" s="32"/>
      <c r="AK785" s="41"/>
      <c r="AL785" s="41"/>
      <c r="AM785" s="41"/>
      <c r="AN785" s="41"/>
      <c r="AO785" s="41"/>
    </row>
    <row r="786" spans="4:41">
      <c r="D786" s="93"/>
      <c r="O786" s="42"/>
      <c r="P786" s="42"/>
      <c r="Q786" s="42"/>
      <c r="R786" s="42"/>
      <c r="S786" s="41"/>
      <c r="T786" s="41"/>
      <c r="U786" s="41"/>
      <c r="V786" s="41"/>
      <c r="W786" s="41"/>
      <c r="X786" s="41"/>
      <c r="Y786" s="41"/>
      <c r="Z786" s="41"/>
      <c r="AA786" s="34"/>
      <c r="AI786" s="32"/>
      <c r="AK786" s="41"/>
      <c r="AL786" s="41"/>
      <c r="AM786" s="41"/>
      <c r="AN786" s="41"/>
      <c r="AO786" s="41"/>
    </row>
    <row r="787" spans="4:41">
      <c r="D787" s="93"/>
      <c r="O787" s="42"/>
      <c r="P787" s="42"/>
      <c r="Q787" s="42"/>
      <c r="R787" s="42"/>
      <c r="S787" s="41"/>
      <c r="T787" s="41"/>
      <c r="U787" s="41"/>
      <c r="V787" s="41"/>
      <c r="W787" s="41"/>
      <c r="X787" s="41"/>
      <c r="Y787" s="41"/>
      <c r="Z787" s="41"/>
      <c r="AA787" s="34"/>
      <c r="AI787" s="32"/>
      <c r="AK787" s="41"/>
      <c r="AL787" s="41"/>
      <c r="AM787" s="41"/>
      <c r="AN787" s="41"/>
      <c r="AO787" s="41"/>
    </row>
    <row r="788" spans="4:41">
      <c r="D788" s="93"/>
      <c r="O788" s="42"/>
      <c r="P788" s="42"/>
      <c r="Q788" s="42"/>
      <c r="R788" s="42"/>
      <c r="S788" s="41"/>
      <c r="T788" s="41"/>
      <c r="U788" s="41"/>
      <c r="V788" s="41"/>
      <c r="W788" s="41"/>
      <c r="X788" s="41"/>
      <c r="Y788" s="41"/>
      <c r="Z788" s="41"/>
      <c r="AA788" s="34"/>
      <c r="AI788" s="32"/>
      <c r="AK788" s="41"/>
      <c r="AL788" s="41"/>
      <c r="AM788" s="41"/>
      <c r="AN788" s="41"/>
      <c r="AO788" s="41"/>
    </row>
    <row r="789" spans="4:41">
      <c r="D789" s="93"/>
      <c r="O789" s="42"/>
      <c r="P789" s="42"/>
      <c r="Q789" s="42"/>
      <c r="R789" s="42"/>
      <c r="S789" s="41"/>
      <c r="T789" s="41"/>
      <c r="U789" s="41"/>
      <c r="V789" s="41"/>
      <c r="W789" s="41"/>
      <c r="X789" s="41"/>
      <c r="Y789" s="41"/>
      <c r="Z789" s="41"/>
      <c r="AA789" s="34"/>
      <c r="AI789" s="32"/>
      <c r="AK789" s="41"/>
      <c r="AL789" s="41"/>
      <c r="AM789" s="41"/>
      <c r="AN789" s="41"/>
      <c r="AO789" s="41"/>
    </row>
    <row r="790" spans="4:41">
      <c r="D790" s="93"/>
      <c r="O790" s="42"/>
      <c r="P790" s="42"/>
      <c r="Q790" s="42"/>
      <c r="R790" s="42"/>
      <c r="S790" s="41"/>
      <c r="T790" s="41"/>
      <c r="U790" s="41"/>
      <c r="V790" s="41"/>
      <c r="W790" s="41"/>
      <c r="X790" s="41"/>
      <c r="Y790" s="41"/>
      <c r="Z790" s="41"/>
      <c r="AA790" s="34"/>
      <c r="AI790" s="32"/>
      <c r="AK790" s="41"/>
      <c r="AL790" s="41"/>
      <c r="AM790" s="41"/>
      <c r="AN790" s="41"/>
      <c r="AO790" s="41"/>
    </row>
    <row r="791" spans="4:41">
      <c r="D791" s="93"/>
      <c r="O791" s="42"/>
      <c r="P791" s="42"/>
      <c r="Q791" s="42"/>
      <c r="R791" s="42"/>
      <c r="S791" s="41"/>
      <c r="T791" s="41"/>
      <c r="U791" s="41"/>
      <c r="V791" s="41"/>
      <c r="W791" s="41"/>
      <c r="X791" s="41"/>
      <c r="Y791" s="41"/>
      <c r="Z791" s="41"/>
      <c r="AA791" s="34"/>
      <c r="AI791" s="32"/>
      <c r="AK791" s="41"/>
      <c r="AL791" s="41"/>
      <c r="AM791" s="41"/>
      <c r="AN791" s="41"/>
      <c r="AO791" s="41"/>
    </row>
    <row r="792" spans="4:41">
      <c r="D792" s="93"/>
      <c r="O792" s="42"/>
      <c r="P792" s="42"/>
      <c r="Q792" s="42"/>
      <c r="R792" s="42"/>
      <c r="S792" s="41"/>
      <c r="T792" s="41"/>
      <c r="U792" s="41"/>
      <c r="V792" s="41"/>
      <c r="W792" s="41"/>
      <c r="X792" s="41"/>
      <c r="Y792" s="41"/>
      <c r="Z792" s="41"/>
      <c r="AA792" s="34"/>
      <c r="AI792" s="32"/>
      <c r="AK792" s="41"/>
      <c r="AL792" s="41"/>
      <c r="AM792" s="41"/>
      <c r="AN792" s="41"/>
      <c r="AO792" s="41"/>
    </row>
    <row r="793" spans="4:41">
      <c r="D793" s="93"/>
      <c r="O793" s="42"/>
      <c r="P793" s="42"/>
      <c r="Q793" s="42"/>
      <c r="R793" s="42"/>
      <c r="S793" s="41"/>
      <c r="T793" s="41"/>
      <c r="U793" s="41"/>
      <c r="V793" s="41"/>
      <c r="W793" s="41"/>
      <c r="X793" s="41"/>
      <c r="Y793" s="41"/>
      <c r="Z793" s="41"/>
      <c r="AA793" s="34"/>
      <c r="AI793" s="32"/>
      <c r="AK793" s="41"/>
      <c r="AL793" s="41"/>
      <c r="AM793" s="41"/>
      <c r="AN793" s="41"/>
      <c r="AO793" s="41"/>
    </row>
    <row r="794" spans="4:41">
      <c r="D794" s="93"/>
      <c r="O794" s="42"/>
      <c r="P794" s="42"/>
      <c r="Q794" s="42"/>
      <c r="R794" s="42"/>
      <c r="S794" s="41"/>
      <c r="T794" s="41"/>
      <c r="U794" s="41"/>
      <c r="V794" s="41"/>
      <c r="W794" s="41"/>
      <c r="X794" s="41"/>
      <c r="Y794" s="41"/>
      <c r="Z794" s="41"/>
      <c r="AA794" s="34"/>
      <c r="AI794" s="32"/>
      <c r="AK794" s="41"/>
      <c r="AL794" s="41"/>
      <c r="AM794" s="41"/>
      <c r="AN794" s="41"/>
      <c r="AO794" s="41"/>
    </row>
    <row r="795" spans="4:41">
      <c r="D795" s="93"/>
      <c r="O795" s="42"/>
      <c r="P795" s="42"/>
      <c r="Q795" s="42"/>
      <c r="R795" s="42"/>
      <c r="S795" s="41"/>
      <c r="T795" s="41"/>
      <c r="U795" s="41"/>
      <c r="V795" s="41"/>
      <c r="W795" s="41"/>
      <c r="X795" s="41"/>
      <c r="Y795" s="41"/>
      <c r="Z795" s="41"/>
      <c r="AA795" s="34"/>
      <c r="AI795" s="32"/>
      <c r="AK795" s="41"/>
      <c r="AL795" s="41"/>
      <c r="AM795" s="41"/>
      <c r="AN795" s="41"/>
      <c r="AO795" s="41"/>
    </row>
    <row r="796" spans="4:41">
      <c r="D796" s="93"/>
      <c r="O796" s="42"/>
      <c r="P796" s="42"/>
      <c r="Q796" s="42"/>
      <c r="R796" s="42"/>
      <c r="S796" s="41"/>
      <c r="T796" s="41"/>
      <c r="U796" s="41"/>
      <c r="V796" s="41"/>
      <c r="W796" s="41"/>
      <c r="X796" s="41"/>
      <c r="Y796" s="41"/>
      <c r="Z796" s="41"/>
      <c r="AA796" s="34"/>
      <c r="AI796" s="32"/>
      <c r="AK796" s="41"/>
      <c r="AL796" s="41"/>
      <c r="AM796" s="41"/>
      <c r="AN796" s="41"/>
      <c r="AO796" s="41"/>
    </row>
    <row r="797" spans="4:41">
      <c r="D797" s="93"/>
      <c r="O797" s="42"/>
      <c r="P797" s="42"/>
      <c r="Q797" s="42"/>
      <c r="R797" s="42"/>
      <c r="S797" s="41"/>
      <c r="T797" s="41"/>
      <c r="U797" s="41"/>
      <c r="V797" s="41"/>
      <c r="W797" s="41"/>
      <c r="X797" s="41"/>
      <c r="Y797" s="41"/>
      <c r="Z797" s="41"/>
      <c r="AA797" s="34"/>
      <c r="AI797" s="32"/>
      <c r="AK797" s="41"/>
      <c r="AL797" s="41"/>
      <c r="AM797" s="41"/>
      <c r="AN797" s="41"/>
      <c r="AO797" s="41"/>
    </row>
    <row r="798" spans="4:41">
      <c r="D798" s="93"/>
      <c r="O798" s="42"/>
      <c r="P798" s="42"/>
      <c r="Q798" s="42"/>
      <c r="R798" s="42"/>
      <c r="S798" s="41"/>
      <c r="T798" s="41"/>
      <c r="U798" s="41"/>
      <c r="V798" s="41"/>
      <c r="W798" s="41"/>
      <c r="X798" s="41"/>
      <c r="Y798" s="41"/>
      <c r="Z798" s="41"/>
      <c r="AA798" s="34"/>
      <c r="AI798" s="32"/>
      <c r="AK798" s="41"/>
      <c r="AL798" s="41"/>
      <c r="AM798" s="41"/>
      <c r="AN798" s="41"/>
      <c r="AO798" s="41"/>
    </row>
    <row r="799" spans="4:41">
      <c r="D799" s="93"/>
      <c r="O799" s="42"/>
      <c r="P799" s="42"/>
      <c r="Q799" s="42"/>
      <c r="R799" s="42"/>
      <c r="S799" s="41"/>
      <c r="T799" s="41"/>
      <c r="U799" s="41"/>
      <c r="V799" s="41"/>
      <c r="W799" s="41"/>
      <c r="X799" s="41"/>
      <c r="Y799" s="41"/>
      <c r="Z799" s="41"/>
      <c r="AA799" s="34"/>
      <c r="AI799" s="32"/>
      <c r="AK799" s="41"/>
      <c r="AL799" s="41"/>
      <c r="AM799" s="41"/>
      <c r="AN799" s="41"/>
      <c r="AO799" s="41"/>
    </row>
    <row r="800" spans="4:41">
      <c r="D800" s="93"/>
      <c r="O800" s="42"/>
      <c r="P800" s="42"/>
      <c r="Q800" s="42"/>
      <c r="R800" s="42"/>
      <c r="S800" s="41"/>
      <c r="T800" s="41"/>
      <c r="U800" s="41"/>
      <c r="V800" s="41"/>
      <c r="W800" s="41"/>
      <c r="X800" s="41"/>
      <c r="Y800" s="41"/>
      <c r="Z800" s="41"/>
      <c r="AA800" s="34"/>
      <c r="AI800" s="32"/>
      <c r="AK800" s="41"/>
      <c r="AL800" s="41"/>
      <c r="AM800" s="41"/>
      <c r="AN800" s="41"/>
      <c r="AO800" s="41"/>
    </row>
    <row r="801" spans="4:41">
      <c r="D801" s="93"/>
      <c r="O801" s="42"/>
      <c r="P801" s="42"/>
      <c r="Q801" s="42"/>
      <c r="R801" s="42"/>
      <c r="S801" s="41"/>
      <c r="T801" s="41"/>
      <c r="U801" s="41"/>
      <c r="V801" s="41"/>
      <c r="W801" s="41"/>
      <c r="X801" s="41"/>
      <c r="Y801" s="41"/>
      <c r="Z801" s="41"/>
      <c r="AA801" s="34"/>
      <c r="AI801" s="32"/>
      <c r="AK801" s="41"/>
      <c r="AL801" s="41"/>
      <c r="AM801" s="41"/>
      <c r="AN801" s="41"/>
      <c r="AO801" s="41"/>
    </row>
    <row r="802" spans="4:41">
      <c r="D802" s="93"/>
      <c r="O802" s="42"/>
      <c r="P802" s="42"/>
      <c r="Q802" s="42"/>
      <c r="R802" s="42"/>
      <c r="S802" s="41"/>
      <c r="T802" s="41"/>
      <c r="U802" s="41"/>
      <c r="V802" s="41"/>
      <c r="W802" s="41"/>
      <c r="X802" s="41"/>
      <c r="Y802" s="41"/>
      <c r="Z802" s="41"/>
      <c r="AA802" s="34"/>
      <c r="AI802" s="32"/>
      <c r="AK802" s="41"/>
      <c r="AL802" s="41"/>
      <c r="AM802" s="41"/>
      <c r="AN802" s="41"/>
      <c r="AO802" s="41"/>
    </row>
    <row r="803" spans="4:41">
      <c r="D803" s="93"/>
      <c r="O803" s="42"/>
      <c r="P803" s="42"/>
      <c r="Q803" s="42"/>
      <c r="R803" s="42"/>
      <c r="S803" s="41"/>
      <c r="T803" s="41"/>
      <c r="U803" s="41"/>
      <c r="V803" s="41"/>
      <c r="W803" s="41"/>
      <c r="X803" s="41"/>
      <c r="Y803" s="41"/>
      <c r="Z803" s="41"/>
      <c r="AA803" s="34"/>
      <c r="AI803" s="32"/>
      <c r="AK803" s="41"/>
      <c r="AL803" s="41"/>
      <c r="AM803" s="41"/>
      <c r="AN803" s="41"/>
      <c r="AO803" s="41"/>
    </row>
    <row r="804" spans="4:41">
      <c r="D804" s="93"/>
      <c r="O804" s="42"/>
      <c r="P804" s="42"/>
      <c r="Q804" s="42"/>
      <c r="R804" s="42"/>
      <c r="S804" s="41"/>
      <c r="T804" s="41"/>
      <c r="U804" s="41"/>
      <c r="V804" s="41"/>
      <c r="W804" s="41"/>
      <c r="X804" s="41"/>
      <c r="Y804" s="41"/>
      <c r="Z804" s="41"/>
      <c r="AA804" s="34"/>
      <c r="AI804" s="32"/>
      <c r="AK804" s="41"/>
      <c r="AL804" s="41"/>
      <c r="AM804" s="41"/>
      <c r="AN804" s="41"/>
      <c r="AO804" s="41"/>
    </row>
    <row r="805" spans="4:41">
      <c r="D805" s="93"/>
      <c r="O805" s="42"/>
      <c r="P805" s="42"/>
      <c r="Q805" s="42"/>
      <c r="R805" s="42"/>
      <c r="S805" s="41"/>
      <c r="T805" s="41"/>
      <c r="U805" s="41"/>
      <c r="V805" s="41"/>
      <c r="W805" s="41"/>
      <c r="X805" s="41"/>
      <c r="Y805" s="41"/>
      <c r="Z805" s="41"/>
      <c r="AA805" s="34"/>
      <c r="AI805" s="32"/>
      <c r="AK805" s="41"/>
      <c r="AL805" s="41"/>
      <c r="AM805" s="41"/>
      <c r="AN805" s="41"/>
      <c r="AO805" s="41"/>
    </row>
    <row r="806" spans="4:41">
      <c r="D806" s="93"/>
      <c r="O806" s="42"/>
      <c r="P806" s="42"/>
      <c r="Q806" s="42"/>
      <c r="R806" s="42"/>
      <c r="S806" s="41"/>
      <c r="T806" s="41"/>
      <c r="U806" s="41"/>
      <c r="V806" s="41"/>
      <c r="W806" s="41"/>
      <c r="X806" s="41"/>
      <c r="Y806" s="41"/>
      <c r="Z806" s="41"/>
      <c r="AA806" s="34"/>
      <c r="AI806" s="32"/>
      <c r="AK806" s="41"/>
      <c r="AL806" s="41"/>
      <c r="AM806" s="41"/>
      <c r="AN806" s="41"/>
      <c r="AO806" s="41"/>
    </row>
    <row r="807" spans="4:41">
      <c r="D807" s="93"/>
      <c r="O807" s="42"/>
      <c r="P807" s="42"/>
      <c r="Q807" s="42"/>
      <c r="R807" s="42"/>
      <c r="S807" s="41"/>
      <c r="T807" s="41"/>
      <c r="U807" s="41"/>
      <c r="V807" s="41"/>
      <c r="W807" s="41"/>
      <c r="X807" s="41"/>
      <c r="Y807" s="41"/>
      <c r="Z807" s="41"/>
      <c r="AA807" s="34"/>
      <c r="AI807" s="32"/>
      <c r="AK807" s="41"/>
      <c r="AL807" s="41"/>
      <c r="AM807" s="41"/>
      <c r="AN807" s="41"/>
      <c r="AO807" s="41"/>
    </row>
    <row r="808" spans="4:41">
      <c r="D808" s="93"/>
      <c r="O808" s="42"/>
      <c r="P808" s="42"/>
      <c r="Q808" s="42"/>
      <c r="R808" s="42"/>
      <c r="S808" s="41"/>
      <c r="T808" s="41"/>
      <c r="U808" s="41"/>
      <c r="V808" s="41"/>
      <c r="W808" s="41"/>
      <c r="X808" s="41"/>
      <c r="Y808" s="41"/>
      <c r="Z808" s="41"/>
      <c r="AA808" s="34"/>
      <c r="AI808" s="32"/>
      <c r="AK808" s="41"/>
      <c r="AL808" s="41"/>
      <c r="AM808" s="41"/>
      <c r="AN808" s="41"/>
      <c r="AO808" s="41"/>
    </row>
    <row r="809" spans="4:41">
      <c r="D809" s="93"/>
      <c r="O809" s="42"/>
      <c r="P809" s="42"/>
      <c r="Q809" s="42"/>
      <c r="R809" s="42"/>
      <c r="S809" s="41"/>
      <c r="T809" s="41"/>
      <c r="U809" s="41"/>
      <c r="V809" s="41"/>
      <c r="W809" s="41"/>
      <c r="X809" s="41"/>
      <c r="Y809" s="41"/>
      <c r="Z809" s="41"/>
      <c r="AA809" s="34"/>
      <c r="AI809" s="32"/>
      <c r="AK809" s="41"/>
      <c r="AL809" s="41"/>
      <c r="AM809" s="41"/>
      <c r="AN809" s="41"/>
      <c r="AO809" s="41"/>
    </row>
    <row r="810" spans="4:41">
      <c r="D810" s="93"/>
      <c r="O810" s="42"/>
      <c r="P810" s="42"/>
      <c r="Q810" s="42"/>
      <c r="R810" s="42"/>
      <c r="S810" s="41"/>
      <c r="T810" s="41"/>
      <c r="U810" s="41"/>
      <c r="V810" s="41"/>
      <c r="W810" s="41"/>
      <c r="X810" s="41"/>
      <c r="Y810" s="41"/>
      <c r="Z810" s="41"/>
      <c r="AA810" s="34"/>
      <c r="AI810" s="32"/>
      <c r="AK810" s="41"/>
      <c r="AL810" s="41"/>
      <c r="AM810" s="41"/>
      <c r="AN810" s="41"/>
      <c r="AO810" s="41"/>
    </row>
    <row r="811" spans="4:41">
      <c r="D811" s="93"/>
      <c r="O811" s="42"/>
      <c r="P811" s="42"/>
      <c r="Q811" s="42"/>
      <c r="R811" s="42"/>
      <c r="S811" s="41"/>
      <c r="T811" s="41"/>
      <c r="U811" s="41"/>
      <c r="V811" s="41"/>
      <c r="W811" s="41"/>
      <c r="X811" s="41"/>
      <c r="Y811" s="41"/>
      <c r="Z811" s="41"/>
      <c r="AA811" s="34"/>
      <c r="AI811" s="32"/>
      <c r="AK811" s="41"/>
      <c r="AL811" s="41"/>
      <c r="AM811" s="41"/>
      <c r="AN811" s="41"/>
      <c r="AO811" s="41"/>
    </row>
    <row r="812" spans="4:41">
      <c r="D812" s="93"/>
      <c r="O812" s="42"/>
      <c r="P812" s="42"/>
      <c r="Q812" s="42"/>
      <c r="R812" s="42"/>
      <c r="S812" s="41"/>
      <c r="T812" s="41"/>
      <c r="U812" s="41"/>
      <c r="V812" s="41"/>
      <c r="W812" s="41"/>
      <c r="X812" s="41"/>
      <c r="Y812" s="41"/>
      <c r="Z812" s="41"/>
      <c r="AA812" s="34"/>
      <c r="AI812" s="32"/>
      <c r="AK812" s="41"/>
      <c r="AL812" s="41"/>
      <c r="AM812" s="41"/>
      <c r="AN812" s="41"/>
      <c r="AO812" s="41"/>
    </row>
    <row r="813" spans="4:41">
      <c r="D813" s="93"/>
      <c r="O813" s="42"/>
      <c r="P813" s="42"/>
      <c r="Q813" s="42"/>
      <c r="R813" s="42"/>
      <c r="S813" s="41"/>
      <c r="T813" s="41"/>
      <c r="U813" s="41"/>
      <c r="V813" s="41"/>
      <c r="W813" s="41"/>
      <c r="X813" s="41"/>
      <c r="Y813" s="41"/>
      <c r="Z813" s="41"/>
      <c r="AA813" s="34"/>
      <c r="AI813" s="32"/>
      <c r="AK813" s="41"/>
      <c r="AL813" s="41"/>
      <c r="AM813" s="41"/>
      <c r="AN813" s="41"/>
      <c r="AO813" s="41"/>
    </row>
    <row r="814" spans="4:41">
      <c r="D814" s="93"/>
      <c r="O814" s="42"/>
      <c r="P814" s="42"/>
      <c r="Q814" s="42"/>
      <c r="R814" s="42"/>
      <c r="S814" s="41"/>
      <c r="T814" s="41"/>
      <c r="U814" s="41"/>
      <c r="V814" s="41"/>
      <c r="W814" s="41"/>
      <c r="X814" s="41"/>
      <c r="Y814" s="41"/>
      <c r="Z814" s="41"/>
      <c r="AA814" s="34"/>
      <c r="AI814" s="32"/>
      <c r="AK814" s="41"/>
      <c r="AL814" s="41"/>
      <c r="AM814" s="41"/>
      <c r="AN814" s="41"/>
      <c r="AO814" s="41"/>
    </row>
    <row r="815" spans="4:41">
      <c r="D815" s="93"/>
      <c r="O815" s="42"/>
      <c r="P815" s="42"/>
      <c r="Q815" s="42"/>
      <c r="R815" s="42"/>
      <c r="S815" s="41"/>
      <c r="T815" s="41"/>
      <c r="U815" s="41"/>
      <c r="V815" s="41"/>
      <c r="W815" s="41"/>
      <c r="X815" s="41"/>
      <c r="Y815" s="41"/>
      <c r="Z815" s="41"/>
      <c r="AA815" s="34"/>
      <c r="AI815" s="32"/>
      <c r="AK815" s="41"/>
      <c r="AL815" s="41"/>
      <c r="AM815" s="41"/>
      <c r="AN815" s="41"/>
      <c r="AO815" s="41"/>
    </row>
    <row r="816" spans="4:41">
      <c r="D816" s="93"/>
      <c r="O816" s="42"/>
      <c r="P816" s="42"/>
      <c r="Q816" s="42"/>
      <c r="R816" s="42"/>
      <c r="S816" s="41"/>
      <c r="T816" s="41"/>
      <c r="U816" s="41"/>
      <c r="V816" s="41"/>
      <c r="W816" s="41"/>
      <c r="X816" s="41"/>
      <c r="Y816" s="41"/>
      <c r="Z816" s="41"/>
      <c r="AA816" s="34"/>
      <c r="AI816" s="32"/>
      <c r="AK816" s="41"/>
      <c r="AL816" s="41"/>
      <c r="AM816" s="41"/>
      <c r="AN816" s="41"/>
      <c r="AO816" s="41"/>
    </row>
    <row r="817" spans="4:41">
      <c r="D817" s="93"/>
      <c r="O817" s="42"/>
      <c r="P817" s="42"/>
      <c r="Q817" s="42"/>
      <c r="R817" s="42"/>
      <c r="S817" s="41"/>
      <c r="T817" s="41"/>
      <c r="U817" s="41"/>
      <c r="V817" s="41"/>
      <c r="W817" s="41"/>
      <c r="X817" s="41"/>
      <c r="Y817" s="41"/>
      <c r="Z817" s="41"/>
      <c r="AA817" s="34"/>
      <c r="AI817" s="32"/>
      <c r="AK817" s="41"/>
      <c r="AL817" s="41"/>
      <c r="AM817" s="41"/>
      <c r="AN817" s="41"/>
      <c r="AO817" s="41"/>
    </row>
    <row r="818" spans="4:41">
      <c r="D818" s="93"/>
      <c r="O818" s="42"/>
      <c r="P818" s="42"/>
      <c r="Q818" s="42"/>
      <c r="R818" s="42"/>
      <c r="S818" s="41"/>
      <c r="T818" s="41"/>
      <c r="U818" s="41"/>
      <c r="V818" s="41"/>
      <c r="W818" s="41"/>
      <c r="X818" s="41"/>
      <c r="Y818" s="41"/>
      <c r="Z818" s="41"/>
      <c r="AA818" s="34"/>
      <c r="AI818" s="32"/>
      <c r="AK818" s="41"/>
      <c r="AL818" s="41"/>
      <c r="AM818" s="41"/>
      <c r="AN818" s="41"/>
      <c r="AO818" s="41"/>
    </row>
    <row r="819" spans="4:41">
      <c r="D819" s="93"/>
      <c r="O819" s="42"/>
      <c r="P819" s="42"/>
      <c r="Q819" s="42"/>
      <c r="R819" s="42"/>
      <c r="S819" s="41"/>
      <c r="T819" s="41"/>
      <c r="U819" s="41"/>
      <c r="V819" s="41"/>
      <c r="W819" s="41"/>
      <c r="X819" s="41"/>
      <c r="Y819" s="41"/>
      <c r="Z819" s="41"/>
      <c r="AA819" s="34"/>
      <c r="AI819" s="32"/>
      <c r="AK819" s="41"/>
      <c r="AL819" s="41"/>
      <c r="AM819" s="41"/>
      <c r="AN819" s="41"/>
      <c r="AO819" s="41"/>
    </row>
    <row r="820" spans="4:41">
      <c r="D820" s="93"/>
      <c r="O820" s="42"/>
      <c r="P820" s="42"/>
      <c r="Q820" s="42"/>
      <c r="R820" s="42"/>
      <c r="S820" s="41"/>
      <c r="T820" s="41"/>
      <c r="U820" s="41"/>
      <c r="V820" s="41"/>
      <c r="W820" s="41"/>
      <c r="X820" s="41"/>
      <c r="Y820" s="41"/>
      <c r="Z820" s="41"/>
      <c r="AA820" s="34"/>
      <c r="AI820" s="32"/>
      <c r="AK820" s="41"/>
      <c r="AL820" s="41"/>
      <c r="AM820" s="41"/>
      <c r="AN820" s="41"/>
      <c r="AO820" s="41"/>
    </row>
    <row r="821" spans="4:41">
      <c r="D821" s="93"/>
      <c r="O821" s="42"/>
      <c r="P821" s="42"/>
      <c r="Q821" s="42"/>
      <c r="R821" s="42"/>
      <c r="S821" s="41"/>
      <c r="T821" s="41"/>
      <c r="U821" s="41"/>
      <c r="V821" s="41"/>
      <c r="W821" s="41"/>
      <c r="X821" s="41"/>
      <c r="Y821" s="41"/>
      <c r="Z821" s="41"/>
      <c r="AA821" s="34"/>
      <c r="AI821" s="32"/>
      <c r="AK821" s="41"/>
      <c r="AL821" s="41"/>
      <c r="AM821" s="41"/>
      <c r="AN821" s="41"/>
      <c r="AO821" s="41"/>
    </row>
    <row r="822" spans="4:41">
      <c r="D822" s="93"/>
      <c r="O822" s="42"/>
      <c r="P822" s="42"/>
      <c r="Q822" s="42"/>
      <c r="R822" s="42"/>
      <c r="S822" s="41"/>
      <c r="T822" s="41"/>
      <c r="U822" s="41"/>
      <c r="V822" s="41"/>
      <c r="W822" s="41"/>
      <c r="X822" s="41"/>
      <c r="Y822" s="41"/>
      <c r="Z822" s="41"/>
      <c r="AA822" s="34"/>
      <c r="AI822" s="32"/>
      <c r="AK822" s="41"/>
      <c r="AL822" s="41"/>
      <c r="AM822" s="41"/>
      <c r="AN822" s="41"/>
      <c r="AO822" s="41"/>
    </row>
    <row r="823" spans="4:41">
      <c r="D823" s="93"/>
      <c r="O823" s="42"/>
      <c r="P823" s="42"/>
      <c r="Q823" s="42"/>
      <c r="R823" s="42"/>
      <c r="S823" s="41"/>
      <c r="T823" s="41"/>
      <c r="U823" s="41"/>
      <c r="V823" s="41"/>
      <c r="W823" s="41"/>
      <c r="X823" s="41"/>
      <c r="Y823" s="41"/>
      <c r="Z823" s="41"/>
      <c r="AA823" s="34"/>
      <c r="AI823" s="32"/>
      <c r="AK823" s="41"/>
      <c r="AL823" s="41"/>
      <c r="AM823" s="41"/>
      <c r="AN823" s="41"/>
      <c r="AO823" s="41"/>
    </row>
    <row r="824" spans="4:41">
      <c r="D824" s="93"/>
      <c r="O824" s="42"/>
      <c r="P824" s="42"/>
      <c r="Q824" s="42"/>
      <c r="R824" s="42"/>
      <c r="S824" s="41"/>
      <c r="T824" s="41"/>
      <c r="U824" s="41"/>
      <c r="V824" s="41"/>
      <c r="W824" s="41"/>
      <c r="X824" s="41"/>
      <c r="Y824" s="41"/>
      <c r="Z824" s="41"/>
      <c r="AA824" s="34"/>
      <c r="AI824" s="32"/>
      <c r="AK824" s="41"/>
      <c r="AL824" s="41"/>
      <c r="AM824" s="41"/>
      <c r="AN824" s="41"/>
      <c r="AO824" s="41"/>
    </row>
    <row r="825" spans="4:41">
      <c r="D825" s="93"/>
      <c r="O825" s="42"/>
      <c r="P825" s="42"/>
      <c r="Q825" s="42"/>
      <c r="R825" s="42"/>
      <c r="S825" s="41"/>
      <c r="T825" s="41"/>
      <c r="U825" s="41"/>
      <c r="V825" s="41"/>
      <c r="W825" s="41"/>
      <c r="X825" s="41"/>
      <c r="Y825" s="41"/>
      <c r="Z825" s="41"/>
      <c r="AA825" s="34"/>
      <c r="AI825" s="32"/>
      <c r="AK825" s="41"/>
      <c r="AL825" s="41"/>
      <c r="AM825" s="41"/>
      <c r="AN825" s="41"/>
      <c r="AO825" s="41"/>
    </row>
    <row r="826" spans="4:41">
      <c r="D826" s="93"/>
      <c r="O826" s="42"/>
      <c r="P826" s="42"/>
      <c r="Q826" s="42"/>
      <c r="R826" s="42"/>
      <c r="S826" s="41"/>
      <c r="T826" s="41"/>
      <c r="U826" s="41"/>
      <c r="V826" s="41"/>
      <c r="W826" s="41"/>
      <c r="X826" s="41"/>
      <c r="Y826" s="41"/>
      <c r="Z826" s="41"/>
      <c r="AA826" s="34"/>
      <c r="AI826" s="32"/>
      <c r="AK826" s="41"/>
      <c r="AL826" s="41"/>
      <c r="AM826" s="41"/>
      <c r="AN826" s="41"/>
      <c r="AO826" s="41"/>
    </row>
    <row r="827" spans="4:41">
      <c r="D827" s="93"/>
      <c r="O827" s="42"/>
      <c r="P827" s="42"/>
      <c r="Q827" s="42"/>
      <c r="R827" s="42"/>
      <c r="S827" s="41"/>
      <c r="T827" s="41"/>
      <c r="U827" s="41"/>
      <c r="V827" s="41"/>
      <c r="W827" s="41"/>
      <c r="X827" s="41"/>
      <c r="Y827" s="41"/>
      <c r="Z827" s="41"/>
      <c r="AA827" s="34"/>
      <c r="AI827" s="32"/>
      <c r="AK827" s="41"/>
      <c r="AL827" s="41"/>
      <c r="AM827" s="41"/>
      <c r="AN827" s="41"/>
      <c r="AO827" s="41"/>
    </row>
    <row r="828" spans="4:41">
      <c r="D828" s="93"/>
      <c r="O828" s="42"/>
      <c r="P828" s="42"/>
      <c r="Q828" s="42"/>
      <c r="R828" s="42"/>
      <c r="S828" s="41"/>
      <c r="T828" s="41"/>
      <c r="U828" s="41"/>
      <c r="V828" s="41"/>
      <c r="W828" s="41"/>
      <c r="X828" s="41"/>
      <c r="Y828" s="41"/>
      <c r="Z828" s="41"/>
      <c r="AA828" s="34"/>
      <c r="AI828" s="32"/>
      <c r="AK828" s="41"/>
      <c r="AL828" s="41"/>
      <c r="AM828" s="41"/>
      <c r="AN828" s="41"/>
      <c r="AO828" s="41"/>
    </row>
    <row r="829" spans="4:41">
      <c r="D829" s="93"/>
      <c r="O829" s="42"/>
      <c r="P829" s="42"/>
      <c r="Q829" s="42"/>
      <c r="R829" s="42"/>
      <c r="S829" s="41"/>
      <c r="T829" s="41"/>
      <c r="U829" s="41"/>
      <c r="V829" s="41"/>
      <c r="W829" s="41"/>
      <c r="X829" s="41"/>
      <c r="Y829" s="41"/>
      <c r="Z829" s="41"/>
      <c r="AA829" s="34"/>
      <c r="AI829" s="32"/>
      <c r="AK829" s="41"/>
      <c r="AL829" s="41"/>
      <c r="AM829" s="41"/>
      <c r="AN829" s="41"/>
      <c r="AO829" s="41"/>
    </row>
    <row r="830" spans="4:41">
      <c r="D830" s="93"/>
      <c r="O830" s="42"/>
      <c r="P830" s="42"/>
      <c r="Q830" s="42"/>
      <c r="R830" s="42"/>
      <c r="S830" s="41"/>
      <c r="T830" s="41"/>
      <c r="U830" s="41"/>
      <c r="V830" s="41"/>
      <c r="W830" s="41"/>
      <c r="X830" s="41"/>
      <c r="Y830" s="41"/>
      <c r="Z830" s="41"/>
      <c r="AA830" s="34"/>
      <c r="AI830" s="32"/>
      <c r="AK830" s="41"/>
      <c r="AL830" s="41"/>
      <c r="AM830" s="41"/>
      <c r="AN830" s="41"/>
      <c r="AO830" s="41"/>
    </row>
    <row r="831" spans="4:41">
      <c r="D831" s="93"/>
      <c r="O831" s="42"/>
      <c r="P831" s="42"/>
      <c r="Q831" s="42"/>
      <c r="R831" s="42"/>
      <c r="S831" s="41"/>
      <c r="T831" s="41"/>
      <c r="U831" s="41"/>
      <c r="V831" s="41"/>
      <c r="W831" s="41"/>
      <c r="X831" s="41"/>
      <c r="Y831" s="41"/>
      <c r="Z831" s="41"/>
      <c r="AA831" s="34"/>
      <c r="AI831" s="32"/>
      <c r="AK831" s="41"/>
      <c r="AL831" s="41"/>
      <c r="AM831" s="41"/>
      <c r="AN831" s="41"/>
      <c r="AO831" s="41"/>
    </row>
  </sheetData>
  <autoFilter ref="B1:AS748"/>
  <hyperlinks>
    <hyperlink ref="D2" r:id="rId1"/>
    <hyperlink ref="D3:D831" r:id="rId2" display="yourmail@outlook.com"/>
  </hyperlinks>
  <pageMargins left="0.7" right="0.7" top="0.75" bottom="0.75" header="0.3" footer="0.3"/>
  <pageSetup paperSize="9" orientation="portrait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WksRpt"/>
  <dimension ref="A73:L377"/>
  <sheetViews>
    <sheetView tabSelected="1" view="pageBreakPreview" topLeftCell="A162" zoomScaleNormal="100" zoomScaleSheetLayoutView="100" workbookViewId="0">
      <selection activeCell="Q171" sqref="Q171"/>
    </sheetView>
  </sheetViews>
  <sheetFormatPr baseColWidth="10" defaultRowHeight="15"/>
  <cols>
    <col min="1" max="1" width="2.42578125" style="26" customWidth="1"/>
    <col min="2" max="2" width="11.42578125" style="26"/>
    <col min="3" max="3" width="19.7109375" style="26" customWidth="1"/>
    <col min="4" max="4" width="15.85546875" style="26" customWidth="1"/>
    <col min="5" max="5" width="15.140625" style="26" customWidth="1"/>
    <col min="6" max="6" width="2.28515625" style="26" customWidth="1"/>
    <col min="7" max="8" width="11.42578125" style="26"/>
    <col min="9" max="9" width="15.140625" style="26" customWidth="1"/>
    <col min="10" max="11" width="11.42578125" style="26"/>
    <col min="12" max="16384" width="11.42578125" style="10"/>
  </cols>
  <sheetData>
    <row r="73" ht="20.25" customHeight="1"/>
    <row r="228" spans="2:8" ht="18">
      <c r="B228" s="55"/>
    </row>
    <row r="229" spans="2:8" ht="28.5">
      <c r="B229" s="27" t="str">
        <f>VLOOKUP($D$235,chargement!$B:$C,2,0)</f>
        <v xml:space="preserve">Alphonse </v>
      </c>
    </row>
    <row r="231" spans="2:8">
      <c r="H231" s="28" t="s">
        <v>22</v>
      </c>
    </row>
    <row r="232" spans="2:8">
      <c r="B232" s="56"/>
      <c r="H232" s="26">
        <v>1</v>
      </c>
    </row>
    <row r="234" spans="2:8">
      <c r="B234" s="62" t="s">
        <v>21</v>
      </c>
      <c r="C234" s="63"/>
      <c r="D234" s="63"/>
      <c r="E234" s="64"/>
    </row>
    <row r="235" spans="2:8">
      <c r="B235" s="65" t="s">
        <v>14</v>
      </c>
      <c r="C235" s="66"/>
      <c r="D235" s="67" t="str">
        <f>VLOOKUP($H$232,chargement!$A:$B,2,0)</f>
        <v>A456</v>
      </c>
      <c r="E235" s="68"/>
    </row>
    <row r="236" spans="2:8">
      <c r="B236" s="65" t="s">
        <v>15</v>
      </c>
      <c r="C236" s="66"/>
      <c r="D236" s="67" t="str">
        <f>VLOOKUP($D$235,chargement!$B:$AS,4,0)</f>
        <v>Masculin</v>
      </c>
      <c r="E236" s="68"/>
    </row>
    <row r="237" spans="2:8">
      <c r="B237" s="65" t="s">
        <v>16</v>
      </c>
      <c r="C237" s="66"/>
      <c r="D237" s="69">
        <f>VLOOKUP($D$235,chargement!$B:$AS,5,0)</f>
        <v>29814</v>
      </c>
      <c r="E237" s="70"/>
    </row>
    <row r="238" spans="2:8">
      <c r="B238" s="62"/>
      <c r="C238" s="63"/>
      <c r="D238" s="63"/>
      <c r="E238" s="64"/>
    </row>
    <row r="239" spans="2:8">
      <c r="B239" s="58" t="s">
        <v>17</v>
      </c>
      <c r="C239" s="71">
        <f>VLOOKUP($D$235,chargement!$B:$AS,6,0)</f>
        <v>0</v>
      </c>
      <c r="D239" s="71"/>
      <c r="E239" s="72"/>
    </row>
    <row r="240" spans="2:8">
      <c r="B240" s="58" t="s">
        <v>18</v>
      </c>
      <c r="C240" s="71">
        <f>VLOOKUP($D$235,chargement!$B:$AS,7,0)</f>
        <v>0</v>
      </c>
      <c r="D240" s="71"/>
      <c r="E240" s="72"/>
    </row>
    <row r="241" spans="2:5">
      <c r="B241" s="58" t="s">
        <v>19</v>
      </c>
      <c r="C241" s="71">
        <f>VLOOKUP($D$235,chargement!$B:$AS,8,0)</f>
        <v>0</v>
      </c>
      <c r="D241" s="71"/>
      <c r="E241" s="72"/>
    </row>
    <row r="242" spans="2:5">
      <c r="B242" s="58" t="s">
        <v>20</v>
      </c>
      <c r="C242" s="71">
        <f>VLOOKUP($D$235,chargement!$B:$AS,9,0)</f>
        <v>0</v>
      </c>
      <c r="D242" s="71"/>
      <c r="E242" s="72"/>
    </row>
    <row r="245" spans="2:5">
      <c r="B245" s="62"/>
      <c r="C245" s="63"/>
      <c r="D245" s="63"/>
      <c r="E245" s="64"/>
    </row>
    <row r="246" spans="2:5">
      <c r="B246" s="29"/>
      <c r="C246" s="29"/>
      <c r="D246" s="69"/>
      <c r="E246" s="70"/>
    </row>
    <row r="247" spans="2:5">
      <c r="B247" s="29"/>
      <c r="C247" s="29"/>
      <c r="D247" s="69"/>
      <c r="E247" s="70"/>
    </row>
    <row r="248" spans="2:5">
      <c r="B248" s="29"/>
      <c r="C248" s="29"/>
      <c r="D248" s="69"/>
      <c r="E248" s="70"/>
    </row>
    <row r="249" spans="2:5">
      <c r="B249" s="29"/>
      <c r="C249" s="29"/>
      <c r="D249" s="69"/>
      <c r="E249" s="70"/>
    </row>
    <row r="250" spans="2:5">
      <c r="B250" s="62"/>
      <c r="C250" s="63"/>
      <c r="D250" s="63"/>
      <c r="E250" s="64"/>
    </row>
    <row r="251" spans="2:5">
      <c r="B251" s="65"/>
      <c r="C251" s="66"/>
      <c r="D251" s="67"/>
      <c r="E251" s="68"/>
    </row>
    <row r="252" spans="2:5">
      <c r="B252" s="65"/>
      <c r="C252" s="66"/>
      <c r="D252" s="67"/>
      <c r="E252" s="68"/>
    </row>
    <row r="253" spans="2:5">
      <c r="B253" s="65"/>
      <c r="C253" s="66"/>
      <c r="D253" s="67"/>
      <c r="E253" s="68"/>
    </row>
    <row r="254" spans="2:5">
      <c r="B254" s="80"/>
      <c r="C254" s="81"/>
      <c r="D254" s="67"/>
      <c r="E254" s="68"/>
    </row>
    <row r="260" spans="2:5" ht="28.5" customHeight="1"/>
    <row r="264" spans="2:5" ht="18">
      <c r="B264" s="55"/>
    </row>
    <row r="265" spans="2:5" ht="13.5" customHeight="1"/>
    <row r="266" spans="2:5" ht="15.75" customHeight="1">
      <c r="B266" s="75"/>
      <c r="C266" s="75"/>
      <c r="D266" s="75"/>
      <c r="E266" s="75"/>
    </row>
    <row r="267" spans="2:5" ht="11.25" customHeight="1">
      <c r="B267" s="75"/>
      <c r="C267" s="75"/>
      <c r="D267" s="75"/>
      <c r="E267" s="75"/>
    </row>
    <row r="269" spans="2:5" ht="15.75" customHeight="1">
      <c r="B269" s="30"/>
    </row>
    <row r="270" spans="2:5" ht="4.5" customHeight="1"/>
    <row r="271" spans="2:5">
      <c r="B271" s="82"/>
      <c r="C271" s="82"/>
      <c r="D271" s="82"/>
      <c r="E271" s="59"/>
    </row>
    <row r="272" spans="2:5">
      <c r="B272" s="78"/>
      <c r="C272" s="78"/>
      <c r="D272" s="78"/>
      <c r="E272" s="31">
        <f>VLOOKUP($D$235,chargement!$B:$AS,19,0)</f>
        <v>0</v>
      </c>
    </row>
    <row r="273" spans="2:12">
      <c r="B273" s="83"/>
      <c r="C273" s="83"/>
      <c r="D273" s="83"/>
      <c r="E273" s="31">
        <f>VLOOKUP($D$235,chargement!$B:$AS,20,0)</f>
        <v>0</v>
      </c>
    </row>
    <row r="274" spans="2:12">
      <c r="B274" s="83"/>
      <c r="C274" s="83"/>
      <c r="D274" s="83"/>
      <c r="E274" s="31">
        <f>VLOOKUP($D$235,chargement!$B:$AS,21,0)</f>
        <v>0</v>
      </c>
    </row>
    <row r="275" spans="2:12">
      <c r="B275" s="73"/>
      <c r="C275" s="73"/>
      <c r="D275" s="73"/>
    </row>
    <row r="276" spans="2:12" ht="11.25" customHeight="1">
      <c r="B276" s="30"/>
    </row>
    <row r="277" spans="2:12" ht="8.25" customHeight="1"/>
    <row r="278" spans="2:12" ht="18" customHeight="1">
      <c r="B278" s="74"/>
      <c r="C278" s="74"/>
      <c r="D278" s="74"/>
      <c r="E278" s="59"/>
    </row>
    <row r="279" spans="2:12" ht="30" customHeight="1">
      <c r="B279" s="79"/>
      <c r="C279" s="79"/>
      <c r="D279" s="79"/>
      <c r="E279" s="31"/>
      <c r="L279" s="33"/>
    </row>
    <row r="280" spans="2:12">
      <c r="B280" s="76" t="str">
        <f>IF(E280="","","Bonus recouvreur")</f>
        <v/>
      </c>
      <c r="C280" s="76"/>
      <c r="D280" s="76"/>
      <c r="E280" s="47" t="str">
        <f>IF(VLOOKUP($D$235,chargement!$B:$AS,23,0)=0,"",VLOOKUP($D$235,chargement!$B:$AS,23,0))</f>
        <v/>
      </c>
      <c r="I280" s="32"/>
      <c r="J280" s="32"/>
      <c r="K280" s="33"/>
      <c r="L280" s="33"/>
    </row>
    <row r="281" spans="2:12">
      <c r="B281" s="76" t="str">
        <f>IF(E281="","","Commissions agents-placeurs")</f>
        <v/>
      </c>
      <c r="C281" s="76"/>
      <c r="D281" s="76"/>
      <c r="E281" s="47" t="str">
        <f>IF(VLOOKUP($D$235,chargement!$B:$AS,24,0)=0,"",VLOOKUP($D$235,chargement!$B:$AS,24,0))</f>
        <v/>
      </c>
    </row>
    <row r="282" spans="2:12">
      <c r="B282" s="77"/>
      <c r="C282" s="77"/>
      <c r="D282" s="77"/>
      <c r="E282" s="59"/>
    </row>
    <row r="283" spans="2:12">
      <c r="B283" s="78"/>
      <c r="C283" s="78"/>
      <c r="D283" s="78"/>
      <c r="E283" s="31"/>
      <c r="I283" s="32"/>
      <c r="J283" s="32"/>
      <c r="K283" s="33"/>
      <c r="L283" s="33"/>
    </row>
    <row r="284" spans="2:12" ht="13.5" customHeight="1">
      <c r="I284" s="32"/>
      <c r="J284" s="34"/>
      <c r="K284" s="25"/>
      <c r="L284" s="25"/>
    </row>
    <row r="285" spans="2:12" ht="41.25" customHeight="1">
      <c r="B285" s="84" t="str">
        <f>IF(B286="","","Votre rémunération différée:")</f>
        <v/>
      </c>
      <c r="C285" s="84"/>
      <c r="D285" s="84"/>
      <c r="E285" s="84"/>
      <c r="I285" s="32"/>
      <c r="J285" s="34"/>
      <c r="K285" s="25"/>
      <c r="L285" s="25"/>
    </row>
    <row r="286" spans="2:12">
      <c r="B286" s="88" t="str">
        <f>IF(VLOOKUP($D$235,chargement!$B:$AS,26,0)=0,"","Vous avez reçu un montant de LTIs de  "&amp;ROUND(VLOOKUP($D$235,chargement!$B:$AS,26,0),0)&amp;" FCFA, au titre de votre performance de l'année 2018.")</f>
        <v/>
      </c>
      <c r="C286" s="88"/>
      <c r="D286" s="88"/>
      <c r="E286" s="88"/>
      <c r="I286" s="32"/>
      <c r="J286" s="34"/>
      <c r="K286" s="25"/>
      <c r="L286" s="25"/>
    </row>
    <row r="287" spans="2:12" ht="7.5" customHeight="1">
      <c r="I287" s="32"/>
      <c r="J287" s="34"/>
      <c r="K287" s="25"/>
      <c r="L287" s="25"/>
    </row>
    <row r="289" spans="1:11" ht="14.25" customHeight="1"/>
    <row r="290" spans="1:11" ht="14.25" customHeight="1"/>
    <row r="291" spans="1:11" ht="14.25" customHeight="1"/>
    <row r="292" spans="1:11" ht="14.25" customHeight="1"/>
    <row r="293" spans="1:11" ht="14.25" customHeight="1"/>
    <row r="294" spans="1:11" ht="14.25" customHeight="1"/>
    <row r="295" spans="1:11" ht="14.25" customHeight="1">
      <c r="C295" s="60"/>
    </row>
    <row r="296" spans="1:11" ht="14.25" customHeight="1"/>
    <row r="297" spans="1:11" ht="14.25" customHeight="1"/>
    <row r="298" spans="1:11" ht="30" customHeight="1"/>
    <row r="301" spans="1:11" ht="18">
      <c r="B301" s="55"/>
    </row>
    <row r="303" spans="1:11" ht="4.5" customHeight="1">
      <c r="A303" s="10"/>
      <c r="G303" s="10"/>
      <c r="H303" s="10"/>
      <c r="I303" s="10"/>
      <c r="J303" s="10"/>
      <c r="K303" s="10"/>
    </row>
    <row r="304" spans="1:11">
      <c r="B304" s="74"/>
      <c r="C304" s="74"/>
      <c r="D304" s="74"/>
      <c r="E304" s="59"/>
    </row>
    <row r="305" spans="2:11">
      <c r="B305" s="65"/>
      <c r="C305" s="89"/>
      <c r="D305" s="66"/>
      <c r="E305" s="35"/>
    </row>
    <row r="306" spans="2:11" ht="15" customHeight="1">
      <c r="B306" s="80"/>
      <c r="C306" s="90"/>
      <c r="D306" s="81"/>
      <c r="E306" s="35"/>
    </row>
    <row r="307" spans="2:11" ht="15" customHeight="1">
      <c r="B307" s="80"/>
      <c r="C307" s="90"/>
      <c r="D307" s="81"/>
      <c r="E307" s="35"/>
    </row>
    <row r="308" spans="2:11" ht="15" customHeight="1">
      <c r="B308" s="80"/>
      <c r="C308" s="90"/>
      <c r="D308" s="81"/>
      <c r="E308" s="35"/>
    </row>
    <row r="309" spans="2:11" ht="15" customHeight="1">
      <c r="B309" s="80"/>
      <c r="C309" s="90"/>
      <c r="D309" s="81"/>
      <c r="E309" s="35"/>
    </row>
    <row r="310" spans="2:11" ht="15" customHeight="1">
      <c r="B310" s="80"/>
      <c r="C310" s="90"/>
      <c r="D310" s="81"/>
      <c r="E310" s="35"/>
    </row>
    <row r="311" spans="2:11">
      <c r="B311" s="80"/>
      <c r="C311" s="90"/>
      <c r="D311" s="81"/>
      <c r="E311" s="35"/>
    </row>
    <row r="312" spans="2:11" ht="15" customHeight="1">
      <c r="B312" s="80"/>
      <c r="C312" s="90"/>
      <c r="D312" s="81"/>
      <c r="E312" s="35"/>
    </row>
    <row r="313" spans="2:11" ht="15" customHeight="1">
      <c r="B313" s="80"/>
      <c r="C313" s="90"/>
      <c r="D313" s="81"/>
      <c r="E313" s="35"/>
    </row>
    <row r="317" spans="2:11">
      <c r="C317" s="91"/>
      <c r="D317" s="91"/>
      <c r="G317" s="10"/>
      <c r="H317" s="10"/>
      <c r="I317" s="10"/>
      <c r="J317" s="10"/>
      <c r="K317" s="10"/>
    </row>
    <row r="333" spans="2:11">
      <c r="B333" s="10"/>
      <c r="C333" s="36"/>
      <c r="D333" s="10"/>
      <c r="E333" s="10"/>
      <c r="G333" s="10"/>
      <c r="H333" s="10"/>
      <c r="I333" s="10"/>
      <c r="J333" s="10"/>
      <c r="K333" s="10"/>
    </row>
    <row r="340" spans="2:11" ht="42.75" customHeight="1">
      <c r="B340" s="85"/>
      <c r="C340" s="86"/>
      <c r="D340" s="86"/>
      <c r="E340" s="86"/>
      <c r="G340" s="10"/>
      <c r="H340" s="10"/>
      <c r="I340" s="10"/>
      <c r="J340" s="10"/>
      <c r="K340" s="10"/>
    </row>
    <row r="343" spans="2:11">
      <c r="B343" s="87"/>
      <c r="C343" s="87"/>
      <c r="D343" s="87"/>
      <c r="E343" s="59"/>
      <c r="G343" s="10"/>
      <c r="H343" s="10"/>
      <c r="I343" s="10"/>
      <c r="J343" s="10"/>
      <c r="K343" s="10"/>
    </row>
    <row r="344" spans="2:11">
      <c r="B344" s="78"/>
      <c r="C344" s="78"/>
      <c r="D344" s="78"/>
      <c r="E344" s="31"/>
      <c r="G344" s="10"/>
      <c r="H344" s="10"/>
      <c r="I344" s="10"/>
      <c r="J344" s="10"/>
      <c r="K344" s="10"/>
    </row>
    <row r="345" spans="2:11" ht="15" customHeight="1">
      <c r="B345" s="79"/>
      <c r="C345" s="79"/>
      <c r="D345" s="79"/>
      <c r="E345" s="31"/>
      <c r="G345" s="10"/>
      <c r="H345" s="10"/>
      <c r="I345" s="10"/>
      <c r="J345" s="10"/>
      <c r="K345" s="10"/>
    </row>
    <row r="346" spans="2:11" ht="27" customHeight="1">
      <c r="B346" s="79"/>
      <c r="C346" s="78"/>
      <c r="D346" s="78"/>
      <c r="E346" s="31"/>
      <c r="G346" s="10"/>
      <c r="H346" s="10"/>
      <c r="I346" s="10"/>
      <c r="J346" s="10"/>
      <c r="K346" s="10"/>
    </row>
    <row r="347" spans="2:11" ht="15" customHeight="1">
      <c r="B347" s="79"/>
      <c r="C347" s="78"/>
      <c r="D347" s="78"/>
      <c r="E347" s="31"/>
      <c r="G347" s="10"/>
      <c r="H347" s="10"/>
      <c r="I347" s="10"/>
      <c r="J347" s="10"/>
      <c r="K347" s="10"/>
    </row>
    <row r="348" spans="2:11" ht="15" customHeight="1">
      <c r="B348" s="79"/>
      <c r="C348" s="78"/>
      <c r="D348" s="78"/>
      <c r="E348" s="31"/>
      <c r="G348" s="10"/>
      <c r="H348" s="10"/>
      <c r="I348" s="10"/>
      <c r="J348" s="10"/>
      <c r="K348" s="10"/>
    </row>
    <row r="356" spans="2:11" ht="45" customHeight="1">
      <c r="B356" s="85"/>
      <c r="C356" s="86"/>
      <c r="D356" s="86"/>
      <c r="E356" s="86"/>
      <c r="G356" s="10"/>
      <c r="H356" s="10"/>
      <c r="I356" s="10"/>
      <c r="J356" s="10"/>
      <c r="K356" s="10"/>
    </row>
    <row r="357" spans="2:11">
      <c r="B357" s="37"/>
      <c r="C357" s="37"/>
      <c r="D357" s="37"/>
      <c r="G357" s="10"/>
      <c r="H357" s="10"/>
      <c r="I357" s="10"/>
      <c r="J357" s="10"/>
      <c r="K357" s="10"/>
    </row>
    <row r="358" spans="2:11">
      <c r="B358" s="74"/>
      <c r="C358" s="74"/>
      <c r="D358" s="74"/>
      <c r="E358" s="59"/>
      <c r="G358" s="10"/>
      <c r="H358" s="10"/>
      <c r="I358" s="10"/>
      <c r="J358" s="10"/>
      <c r="K358" s="10"/>
    </row>
    <row r="359" spans="2:11">
      <c r="B359" s="78"/>
      <c r="C359" s="78"/>
      <c r="D359" s="78"/>
      <c r="E359" s="35"/>
      <c r="G359" s="10"/>
      <c r="H359" s="10"/>
      <c r="I359" s="10"/>
      <c r="J359" s="10"/>
      <c r="K359" s="10"/>
    </row>
    <row r="360" spans="2:11" ht="15" customHeight="1">
      <c r="B360" s="79"/>
      <c r="C360" s="79"/>
      <c r="D360" s="79"/>
      <c r="E360" s="35"/>
      <c r="G360" s="10"/>
      <c r="H360" s="10"/>
      <c r="I360" s="10"/>
      <c r="J360" s="10"/>
      <c r="K360" s="10"/>
    </row>
    <row r="361" spans="2:11" ht="15" customHeight="1">
      <c r="B361" s="79"/>
      <c r="C361" s="78"/>
      <c r="D361" s="78"/>
      <c r="E361" s="35"/>
      <c r="G361" s="10"/>
      <c r="H361" s="10"/>
      <c r="I361" s="10"/>
      <c r="J361" s="10"/>
      <c r="K361" s="10"/>
    </row>
    <row r="362" spans="2:11">
      <c r="B362" s="37"/>
      <c r="C362" s="37"/>
      <c r="D362" s="37"/>
      <c r="G362" s="10"/>
      <c r="H362" s="10"/>
      <c r="I362" s="10"/>
      <c r="J362" s="10"/>
      <c r="K362" s="10"/>
    </row>
    <row r="363" spans="2:11">
      <c r="B363" s="37"/>
      <c r="C363" s="37"/>
      <c r="D363" s="37"/>
      <c r="G363" s="10"/>
      <c r="H363" s="10"/>
      <c r="I363" s="10"/>
      <c r="J363" s="10"/>
      <c r="K363" s="10"/>
    </row>
    <row r="364" spans="2:11">
      <c r="B364" s="37"/>
      <c r="C364" s="37"/>
      <c r="D364" s="37"/>
      <c r="G364" s="10"/>
      <c r="H364" s="10"/>
      <c r="I364" s="10"/>
      <c r="J364" s="10"/>
      <c r="K364" s="10"/>
    </row>
    <row r="365" spans="2:11">
      <c r="B365" s="37"/>
      <c r="C365" s="37"/>
      <c r="D365" s="37"/>
      <c r="G365" s="10"/>
      <c r="H365" s="10"/>
      <c r="I365" s="10"/>
      <c r="J365" s="10"/>
      <c r="K365" s="10"/>
    </row>
    <row r="373" spans="2:11">
      <c r="B373" s="92"/>
      <c r="C373" s="92"/>
      <c r="D373" s="92"/>
      <c r="E373" s="92"/>
      <c r="G373" s="10"/>
      <c r="H373" s="10"/>
      <c r="I373" s="10"/>
      <c r="J373" s="10"/>
      <c r="K373" s="10"/>
    </row>
    <row r="374" spans="2:11">
      <c r="B374" s="92"/>
      <c r="C374" s="92"/>
      <c r="D374" s="92"/>
      <c r="E374" s="92"/>
      <c r="G374" s="10"/>
      <c r="H374" s="10"/>
      <c r="I374" s="10"/>
      <c r="J374" s="10"/>
      <c r="K374" s="10"/>
    </row>
    <row r="376" spans="2:11">
      <c r="B376" s="92" t="s">
        <v>23</v>
      </c>
      <c r="C376" s="92"/>
      <c r="D376" s="92"/>
      <c r="E376" s="92"/>
      <c r="G376" s="10"/>
      <c r="H376" s="10"/>
      <c r="I376" s="10"/>
      <c r="J376" s="10"/>
      <c r="K376" s="10"/>
    </row>
    <row r="377" spans="2:11">
      <c r="B377" s="92"/>
      <c r="C377" s="92"/>
      <c r="D377" s="92"/>
      <c r="E377" s="92"/>
      <c r="G377" s="10"/>
      <c r="H377" s="10"/>
      <c r="I377" s="10"/>
      <c r="J377" s="10"/>
      <c r="K377" s="10"/>
    </row>
  </sheetData>
  <mergeCells count="68">
    <mergeCell ref="B309:D309"/>
    <mergeCell ref="B377:E377"/>
    <mergeCell ref="B356:E356"/>
    <mergeCell ref="B358:D358"/>
    <mergeCell ref="B359:D359"/>
    <mergeCell ref="B360:D360"/>
    <mergeCell ref="B361:D361"/>
    <mergeCell ref="B373:E373"/>
    <mergeCell ref="B346:D346"/>
    <mergeCell ref="B347:D347"/>
    <mergeCell ref="B374:E374"/>
    <mergeCell ref="B376:E376"/>
    <mergeCell ref="B348:D348"/>
    <mergeCell ref="B285:E285"/>
    <mergeCell ref="B340:E340"/>
    <mergeCell ref="B343:D343"/>
    <mergeCell ref="B344:D344"/>
    <mergeCell ref="B345:D345"/>
    <mergeCell ref="B286:E286"/>
    <mergeCell ref="B304:D304"/>
    <mergeCell ref="B305:D305"/>
    <mergeCell ref="B306:D306"/>
    <mergeCell ref="B307:D307"/>
    <mergeCell ref="B308:D308"/>
    <mergeCell ref="B310:D310"/>
    <mergeCell ref="B311:D311"/>
    <mergeCell ref="B312:D312"/>
    <mergeCell ref="B313:D313"/>
    <mergeCell ref="C317:D317"/>
    <mergeCell ref="B280:D280"/>
    <mergeCell ref="B281:D281"/>
    <mergeCell ref="B282:D282"/>
    <mergeCell ref="B283:D283"/>
    <mergeCell ref="B252:C252"/>
    <mergeCell ref="D252:E252"/>
    <mergeCell ref="B279:D279"/>
    <mergeCell ref="B253:C253"/>
    <mergeCell ref="D253:E253"/>
    <mergeCell ref="B254:C254"/>
    <mergeCell ref="D254:E254"/>
    <mergeCell ref="B266:E266"/>
    <mergeCell ref="B271:D271"/>
    <mergeCell ref="B272:D272"/>
    <mergeCell ref="B273:D273"/>
    <mergeCell ref="B274:D274"/>
    <mergeCell ref="B275:D275"/>
    <mergeCell ref="B278:D278"/>
    <mergeCell ref="D251:E251"/>
    <mergeCell ref="D248:E248"/>
    <mergeCell ref="B251:C251"/>
    <mergeCell ref="B267:E267"/>
    <mergeCell ref="D246:E246"/>
    <mergeCell ref="D247:E247"/>
    <mergeCell ref="D249:E249"/>
    <mergeCell ref="B250:E250"/>
    <mergeCell ref="B237:C237"/>
    <mergeCell ref="D237:E237"/>
    <mergeCell ref="B245:E245"/>
    <mergeCell ref="B238:E238"/>
    <mergeCell ref="C239:E239"/>
    <mergeCell ref="C240:E240"/>
    <mergeCell ref="C241:E241"/>
    <mergeCell ref="C242:E242"/>
    <mergeCell ref="B234:E234"/>
    <mergeCell ref="B235:C235"/>
    <mergeCell ref="D235:E235"/>
    <mergeCell ref="B236:C236"/>
    <mergeCell ref="D236:E236"/>
  </mergeCells>
  <pageMargins left="0.59055118110236227" right="0.35433070866141736" top="0.55118110236220474" bottom="0.55118110236220474" header="0.31496062992125984" footer="0.31496062992125984"/>
  <pageSetup paperSize="9" scale="138" orientation="portrait" r:id="rId1"/>
  <headerFooter>
    <oddFooter>&amp;CBILAN SOCIAL INDIVIDUEL</oddFooter>
  </headerFooter>
  <rowBreaks count="10" manualBreakCount="10">
    <brk id="38" max="5" man="1"/>
    <brk id="75" max="5" man="1"/>
    <brk id="113" max="5" man="1"/>
    <brk id="151" max="5" man="1"/>
    <brk id="189" max="5" man="1"/>
    <brk id="227" max="5" man="1"/>
    <brk id="263" max="5" man="1"/>
    <brk id="298" max="5" man="1"/>
    <brk id="336" max="5" man="1"/>
    <brk id="369" max="5" man="1"/>
  </rowBreaks>
  <colBreaks count="1" manualBreakCount="1">
    <brk id="6" max="406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12</vt:i4>
      </vt:variant>
    </vt:vector>
  </HeadingPairs>
  <TitlesOfParts>
    <vt:vector size="16" baseType="lpstr">
      <vt:lpstr>Menu</vt:lpstr>
      <vt:lpstr>Paramétrage</vt:lpstr>
      <vt:lpstr>chargement</vt:lpstr>
      <vt:lpstr>BSI</vt:lpstr>
      <vt:lpstr>destinataire</vt:lpstr>
      <vt:lpstr>rngBody</vt:lpstr>
      <vt:lpstr>rngCountMail</vt:lpstr>
      <vt:lpstr>rngMtr</vt:lpstr>
      <vt:lpstr>rngPath</vt:lpstr>
      <vt:lpstr>rngSendTo</vt:lpstr>
      <vt:lpstr>rngSN</vt:lpstr>
      <vt:lpstr>rngSubj</vt:lpstr>
      <vt:lpstr>rngTN</vt:lpstr>
      <vt:lpstr>StoreNums</vt:lpstr>
      <vt:lpstr>BSI!Zone_d_impression</vt:lpstr>
      <vt:lpstr>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Debra Dalgleish</dc:creator>
  <cp:lastModifiedBy>MBALLO Saliou</cp:lastModifiedBy>
  <cp:lastPrinted>2020-12-03T09:10:41Z</cp:lastPrinted>
  <dcterms:created xsi:type="dcterms:W3CDTF">2013-10-29T17:34:25Z</dcterms:created>
  <dcterms:modified xsi:type="dcterms:W3CDTF">2020-12-03T09:40:57Z</dcterms:modified>
</cp:coreProperties>
</file>