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rmlk\Documents\"/>
    </mc:Choice>
  </mc:AlternateContent>
  <bookViews>
    <workbookView xWindow="0" yWindow="0" windowWidth="6540" windowHeight="4995" activeTab="2"/>
  </bookViews>
  <sheets>
    <sheet name="Feuil2" sheetId="3" r:id="rId1"/>
    <sheet name="ce que je veux copier " sheetId="1" r:id="rId2"/>
    <sheet name="le copier ici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2" i="2" l="1"/>
  <c r="N18" i="2" l="1"/>
  <c r="N19" i="2"/>
  <c r="N20" i="2"/>
  <c r="N21" i="2"/>
  <c r="N22" i="2"/>
  <c r="N17" i="2"/>
  <c r="N16" i="2"/>
  <c r="N15" i="2"/>
  <c r="J21" i="2"/>
  <c r="J22" i="2"/>
  <c r="J23" i="2"/>
  <c r="J24" i="2"/>
  <c r="J25" i="2"/>
  <c r="J26" i="2"/>
  <c r="J27" i="2"/>
  <c r="J28" i="2"/>
  <c r="J29" i="2"/>
  <c r="J13" i="2"/>
  <c r="J14" i="2"/>
  <c r="J15" i="2"/>
  <c r="J16" i="2"/>
  <c r="J17" i="2"/>
  <c r="J18" i="2"/>
  <c r="J19" i="2"/>
  <c r="J20" i="2"/>
  <c r="J12" i="2"/>
  <c r="N23" i="2"/>
  <c r="N24" i="2"/>
  <c r="N25" i="2"/>
  <c r="N26" i="2"/>
  <c r="N27" i="2"/>
  <c r="N28" i="2"/>
  <c r="N29" i="2"/>
  <c r="N30" i="2"/>
  <c r="N31" i="2"/>
  <c r="N32" i="2"/>
  <c r="N14" i="2"/>
  <c r="N13" i="2"/>
  <c r="E36" i="1"/>
  <c r="E37" i="1"/>
  <c r="E38" i="1"/>
  <c r="E39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l="1"/>
  <c r="D31" i="1"/>
  <c r="E31" i="1" s="1"/>
  <c r="D32" i="1" l="1"/>
  <c r="E32" i="1" s="1"/>
  <c r="D30" i="3" l="1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D2" i="3"/>
  <c r="N12" i="2" l="1"/>
  <c r="O2" i="1" l="1"/>
  <c r="O3" i="1"/>
  <c r="O4" i="1"/>
  <c r="O5" i="1"/>
  <c r="O6" i="1"/>
  <c r="O7" i="1"/>
  <c r="O8" i="1"/>
  <c r="O9" i="1"/>
  <c r="O10" i="1"/>
  <c r="O11" i="1"/>
  <c r="O12" i="1"/>
  <c r="Q12" i="2"/>
  <c r="D2" i="1"/>
  <c r="E2" i="1" s="1"/>
  <c r="M12" i="2" l="1"/>
  <c r="P13" i="2"/>
  <c r="K10" i="1"/>
  <c r="K12" i="1"/>
  <c r="K11" i="1"/>
  <c r="K9" i="1"/>
  <c r="K8" i="1"/>
  <c r="K7" i="1"/>
  <c r="K6" i="1"/>
  <c r="K5" i="1"/>
  <c r="K4" i="1"/>
  <c r="K3" i="1"/>
  <c r="K2" i="1"/>
  <c r="D3" i="1"/>
  <c r="E3" i="1" s="1"/>
  <c r="D4" i="1"/>
  <c r="E4" i="1" s="1"/>
  <c r="D5" i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E19" i="1" s="1"/>
  <c r="D20" i="1"/>
  <c r="E20" i="1" s="1"/>
  <c r="D21" i="1"/>
  <c r="E21" i="1" s="1"/>
  <c r="D22" i="1"/>
  <c r="E22" i="1" s="1"/>
  <c r="D23" i="1"/>
  <c r="E23" i="1" s="1"/>
  <c r="D24" i="1"/>
  <c r="E24" i="1" s="1"/>
  <c r="D25" i="1"/>
  <c r="E25" i="1" s="1"/>
  <c r="D26" i="1"/>
  <c r="E26" i="1" s="1"/>
  <c r="D27" i="1"/>
  <c r="E27" i="1" s="1"/>
  <c r="D28" i="1"/>
  <c r="D29" i="1"/>
  <c r="E29" i="1" s="1"/>
  <c r="D30" i="1"/>
  <c r="E30" i="1" s="1"/>
  <c r="M2" i="1" l="1"/>
  <c r="E28" i="1"/>
  <c r="L10" i="1"/>
  <c r="M3" i="1"/>
  <c r="M12" i="1"/>
  <c r="L11" i="1"/>
  <c r="L12" i="1"/>
  <c r="L4" i="1"/>
  <c r="M4" i="1"/>
  <c r="L6" i="1"/>
  <c r="M7" i="1"/>
  <c r="L9" i="1"/>
  <c r="M10" i="1"/>
  <c r="L5" i="1"/>
  <c r="M6" i="1"/>
  <c r="L8" i="1"/>
  <c r="M9" i="1"/>
  <c r="L2" i="1"/>
  <c r="L7" i="1"/>
  <c r="M8" i="1"/>
  <c r="L3" i="1"/>
  <c r="Q13" i="2"/>
  <c r="N2" i="1" l="1"/>
  <c r="N7" i="1"/>
  <c r="N3" i="1"/>
  <c r="P14" i="2"/>
  <c r="Q14" i="2" s="1"/>
  <c r="P15" i="2" s="1"/>
  <c r="N10" i="1"/>
  <c r="N6" i="1"/>
  <c r="M5" i="1"/>
  <c r="N5" i="1" s="1"/>
  <c r="N12" i="1"/>
  <c r="N4" i="1"/>
  <c r="N9" i="1"/>
  <c r="N8" i="1"/>
  <c r="M11" i="1"/>
  <c r="N11" i="1" s="1"/>
  <c r="M13" i="2"/>
  <c r="M14" i="2" l="1"/>
  <c r="Q15" i="2"/>
  <c r="P16" i="2" l="1"/>
  <c r="M15" i="2"/>
  <c r="Q16" i="2" l="1"/>
  <c r="M16" i="2" l="1"/>
  <c r="P17" i="2"/>
  <c r="Q17" i="2" l="1"/>
  <c r="M17" i="2" l="1"/>
  <c r="P18" i="2"/>
  <c r="Q18" i="2" l="1"/>
  <c r="P19" i="2" l="1"/>
  <c r="M18" i="2"/>
  <c r="Q19" i="2" l="1"/>
  <c r="M19" i="2" l="1"/>
  <c r="P20" i="2"/>
  <c r="Q20" i="2" l="1"/>
  <c r="M20" i="2" l="1"/>
  <c r="P21" i="2"/>
  <c r="Q21" i="2" l="1"/>
  <c r="M21" i="2" l="1"/>
  <c r="P22" i="2"/>
  <c r="Q22" i="2" l="1"/>
  <c r="M22" i="2" l="1"/>
  <c r="P23" i="2"/>
  <c r="Q23" i="2" l="1"/>
  <c r="M23" i="2" l="1"/>
  <c r="P24" i="2"/>
  <c r="Q24" i="2" l="1"/>
  <c r="M24" i="2" l="1"/>
  <c r="P25" i="2"/>
  <c r="Q25" i="2" l="1"/>
  <c r="M25" i="2" l="1"/>
  <c r="P26" i="2"/>
  <c r="Q26" i="2" s="1"/>
  <c r="M26" i="2" l="1"/>
  <c r="P27" i="2"/>
  <c r="Q27" i="2" l="1"/>
  <c r="M27" i="2" l="1"/>
  <c r="P28" i="2"/>
  <c r="Q28" i="2" l="1"/>
  <c r="P29" i="2" l="1"/>
  <c r="M28" i="2"/>
  <c r="Q29" i="2" l="1"/>
  <c r="M29" i="2" l="1"/>
  <c r="P30" i="2"/>
  <c r="Q30" i="2" l="1"/>
  <c r="M30" i="2" l="1"/>
  <c r="P31" i="2"/>
  <c r="Q31" i="2" l="1"/>
  <c r="P32" i="2" l="1"/>
  <c r="M31" i="2"/>
  <c r="Q32" i="2" l="1"/>
  <c r="L12" i="2" l="1"/>
  <c r="M32" i="2"/>
  <c r="H12" i="2" l="1"/>
  <c r="L13" i="2" s="1"/>
  <c r="H13" i="2" l="1"/>
  <c r="L14" i="2" s="1"/>
  <c r="I12" i="2"/>
  <c r="I13" i="2" l="1"/>
  <c r="H14" i="2"/>
  <c r="I14" i="2" s="1"/>
  <c r="L15" i="2" l="1"/>
  <c r="H15" i="2" l="1"/>
  <c r="I15" i="2" l="1"/>
  <c r="L16" i="2"/>
  <c r="H16" i="2" l="1"/>
  <c r="L17" i="2" l="1"/>
  <c r="I16" i="2"/>
  <c r="H17" i="2" l="1"/>
  <c r="I17" i="2" l="1"/>
  <c r="L18" i="2"/>
  <c r="H18" i="2" l="1"/>
  <c r="L19" i="2" l="1"/>
  <c r="I18" i="2"/>
  <c r="H19" i="2" l="1"/>
  <c r="L20" i="2" l="1"/>
  <c r="I19" i="2"/>
  <c r="H20" i="2" l="1"/>
  <c r="L21" i="2" l="1"/>
  <c r="I20" i="2"/>
  <c r="H21" i="2" l="1"/>
  <c r="L22" i="2" l="1"/>
  <c r="I21" i="2"/>
  <c r="H22" i="2" l="1"/>
  <c r="L23" i="2" l="1"/>
  <c r="I22" i="2"/>
  <c r="H23" i="2" l="1"/>
  <c r="L24" i="2" l="1"/>
  <c r="I23" i="2"/>
  <c r="H24" i="2" l="1"/>
  <c r="L25" i="2" l="1"/>
  <c r="I24" i="2"/>
  <c r="H25" i="2" l="1"/>
  <c r="L26" i="2" l="1"/>
  <c r="I25" i="2"/>
  <c r="H26" i="2" l="1"/>
  <c r="L27" i="2" l="1"/>
  <c r="I26" i="2"/>
  <c r="H27" i="2" l="1"/>
  <c r="L28" i="2" l="1"/>
  <c r="I27" i="2"/>
  <c r="H28" i="2" l="1"/>
  <c r="L29" i="2" l="1"/>
  <c r="I28" i="2"/>
  <c r="H29" i="2" l="1"/>
  <c r="I29" i="2" l="1"/>
  <c r="H30" i="2" l="1"/>
  <c r="H31" i="2" l="1"/>
  <c r="H32" i="2" l="1"/>
  <c r="H33" i="2" l="1"/>
  <c r="H34" i="2" l="1"/>
  <c r="H35" i="2" l="1"/>
  <c r="H36" i="2" l="1"/>
  <c r="H37" i="2" l="1"/>
  <c r="H38" i="2" l="1"/>
  <c r="H39" i="2" l="1"/>
</calcChain>
</file>

<file path=xl/sharedStrings.xml><?xml version="1.0" encoding="utf-8"?>
<sst xmlns="http://schemas.openxmlformats.org/spreadsheetml/2006/main" count="84" uniqueCount="28">
  <si>
    <t>jour</t>
  </si>
  <si>
    <t>Colonne2</t>
  </si>
  <si>
    <t>astrente</t>
  </si>
  <si>
    <t>8H00 - 20H00</t>
  </si>
  <si>
    <t>20H00 - 8H00</t>
  </si>
  <si>
    <t>JOURS</t>
  </si>
  <si>
    <t>WEEKEND</t>
  </si>
  <si>
    <t>FERIERS</t>
  </si>
  <si>
    <t>JOUR SEM</t>
  </si>
  <si>
    <t>ASTRENTE</t>
  </si>
  <si>
    <t>TOTAL</t>
  </si>
  <si>
    <t>WE</t>
  </si>
  <si>
    <t>MEDECIN</t>
  </si>
  <si>
    <t>medecin</t>
  </si>
  <si>
    <t>blg</t>
  </si>
  <si>
    <t>amr</t>
  </si>
  <si>
    <t>bzd</t>
  </si>
  <si>
    <t>bhl</t>
  </si>
  <si>
    <t>dhm</t>
  </si>
  <si>
    <t>hg</t>
  </si>
  <si>
    <t>ff</t>
  </si>
  <si>
    <t>bdr</t>
  </si>
  <si>
    <t>lkdr</t>
  </si>
  <si>
    <t>dwd</t>
  </si>
  <si>
    <t>mhrg</t>
  </si>
  <si>
    <t>mheg</t>
  </si>
  <si>
    <t>medecin2</t>
  </si>
  <si>
    <t>heur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</si>
</sst>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0" borderId="0" xfId="0" applyFont="1"/>
    <xf numFmtId="0" fontId="0" fillId="0" borderId="1" xfId="0" applyBorder="1" applyAlignment="1">
      <alignment horizontal="center" vertical="center"/>
    </xf>
    <xf numFmtId="0" fontId="3" fillId="0" borderId="0" xfId="0" applyFont="1"/>
    <xf numFmtId="0" fontId="0" fillId="0" borderId="0" xfId="0" applyAlignment="1"/>
    <xf numFmtId="0" fontId="1" fillId="0" borderId="1" xfId="0" applyFont="1" applyBorder="1"/>
    <xf numFmtId="14" fontId="1" fillId="0" borderId="1" xfId="0" applyNumberFormat="1" applyFont="1" applyBorder="1"/>
    <xf numFmtId="0" fontId="5" fillId="0" borderId="0" xfId="0" applyFon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0" xfId="0" applyFont="1" applyAlignment="1">
      <alignment horizontal="center" vertical="center" wrapText="1"/>
    </xf>
  </cellXfs>
  <cellStyles count="1">
    <cellStyle name="Normal" xfId="0" builtinId="0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13" displayName="Tableau13" ref="A1:F48" totalsRowShown="0" dataDxfId="13">
  <autoFilter ref="A1:F48"/>
  <tableColumns count="6">
    <tableColumn id="1" name="jour" dataDxfId="12"/>
    <tableColumn id="2" name="20H00 - 8H00" dataDxfId="11"/>
    <tableColumn id="3" name="8H00 - 20H00" dataDxfId="10"/>
    <tableColumn id="4" name="JOURS" dataDxfId="9"/>
    <tableColumn id="5" name="Colonne2" dataDxfId="8"/>
    <tableColumn id="6" name="astrente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F48" totalsRowShown="0" dataDxfId="6">
  <autoFilter ref="A1:F48"/>
  <tableColumns count="6">
    <tableColumn id="1" name="jour" dataDxfId="5"/>
    <tableColumn id="2" name="medecin" dataDxfId="4"/>
    <tableColumn id="3" name="medecin2" dataDxfId="3"/>
    <tableColumn id="4" name="JOURS" dataDxfId="2"/>
    <tableColumn id="5" name="Colonne2" dataDxfId="1"/>
    <tableColumn id="6" name="astren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workbookViewId="0">
      <selection activeCell="C2" sqref="C2"/>
    </sheetView>
  </sheetViews>
  <sheetFormatPr baseColWidth="10" defaultRowHeight="15" x14ac:dyDescent="0.25"/>
  <cols>
    <col min="2" max="2" width="19.7109375" customWidth="1"/>
    <col min="3" max="3" width="17.42578125" customWidth="1"/>
  </cols>
  <sheetData>
    <row r="1" spans="1:9" x14ac:dyDescent="0.25">
      <c r="A1" t="s">
        <v>0</v>
      </c>
      <c r="B1" t="s">
        <v>4</v>
      </c>
      <c r="C1" t="s">
        <v>3</v>
      </c>
      <c r="D1" t="s">
        <v>5</v>
      </c>
      <c r="E1" t="s">
        <v>1</v>
      </c>
      <c r="F1" t="s">
        <v>2</v>
      </c>
    </row>
    <row r="2" spans="1:9" x14ac:dyDescent="0.25">
      <c r="A2" s="1">
        <v>43862</v>
      </c>
      <c r="B2" s="2" t="s">
        <v>14</v>
      </c>
      <c r="C2" s="2" t="s">
        <v>15</v>
      </c>
      <c r="D2" s="3" t="str">
        <f>TEXT(Tableau13[[#This Row],[jour]],"DDDD")</f>
        <v>Saturday</v>
      </c>
      <c r="E2" s="2" t="s">
        <v>11</v>
      </c>
      <c r="F2" s="3"/>
    </row>
    <row r="3" spans="1:9" x14ac:dyDescent="0.25">
      <c r="A3" s="1">
        <v>43863</v>
      </c>
      <c r="B3" s="2" t="s">
        <v>16</v>
      </c>
      <c r="C3" s="2"/>
      <c r="D3" s="3" t="str">
        <f>TEXT(Tableau13[[#This Row],[jour]],"DDDD")</f>
        <v>Sunday</v>
      </c>
      <c r="E3" s="2"/>
      <c r="F3" s="2"/>
      <c r="I3" t="s">
        <v>14</v>
      </c>
    </row>
    <row r="4" spans="1:9" x14ac:dyDescent="0.25">
      <c r="A4" s="1">
        <v>43864</v>
      </c>
      <c r="B4" s="2" t="s">
        <v>17</v>
      </c>
      <c r="C4" s="2"/>
      <c r="D4" s="3" t="str">
        <f>TEXT(Tableau13[[#This Row],[jour]],"DDDD")</f>
        <v>Monday</v>
      </c>
      <c r="E4" s="2"/>
      <c r="F4" s="2"/>
      <c r="I4" t="s">
        <v>15</v>
      </c>
    </row>
    <row r="5" spans="1:9" x14ac:dyDescent="0.25">
      <c r="A5" s="1">
        <v>43865</v>
      </c>
      <c r="B5" s="2" t="s">
        <v>18</v>
      </c>
      <c r="C5" s="2"/>
      <c r="D5" s="3" t="str">
        <f>TEXT(Tableau13[[#This Row],[jour]],"DDDD")</f>
        <v>Tuesday</v>
      </c>
      <c r="E5" s="2"/>
      <c r="F5" s="3"/>
      <c r="I5" t="s">
        <v>16</v>
      </c>
    </row>
    <row r="6" spans="1:9" x14ac:dyDescent="0.25">
      <c r="A6" s="1">
        <v>43866</v>
      </c>
      <c r="B6" s="2" t="s">
        <v>19</v>
      </c>
      <c r="C6" s="2"/>
      <c r="D6" s="3" t="str">
        <f>TEXT(Tableau13[[#This Row],[jour]],"DDDD")</f>
        <v>Wednesday</v>
      </c>
      <c r="E6" s="2"/>
      <c r="F6" s="3"/>
      <c r="I6" t="s">
        <v>17</v>
      </c>
    </row>
    <row r="7" spans="1:9" x14ac:dyDescent="0.25">
      <c r="A7" s="1">
        <v>43867</v>
      </c>
      <c r="B7" s="2" t="s">
        <v>20</v>
      </c>
      <c r="C7" s="2"/>
      <c r="D7" s="3" t="str">
        <f>TEXT(Tableau13[[#This Row],[jour]],"DDDD")</f>
        <v>Thursday</v>
      </c>
      <c r="E7" s="2"/>
      <c r="F7" s="2"/>
      <c r="I7" t="s">
        <v>18</v>
      </c>
    </row>
    <row r="8" spans="1:9" x14ac:dyDescent="0.25">
      <c r="A8" s="1">
        <v>43868</v>
      </c>
      <c r="B8" s="2" t="s">
        <v>21</v>
      </c>
      <c r="C8" s="2" t="s">
        <v>22</v>
      </c>
      <c r="D8" s="3" t="str">
        <f>TEXT(Tableau13[[#This Row],[jour]],"DDDD")</f>
        <v>Friday</v>
      </c>
      <c r="E8" s="2" t="s">
        <v>11</v>
      </c>
      <c r="F8" s="3"/>
      <c r="I8" t="s">
        <v>19</v>
      </c>
    </row>
    <row r="9" spans="1:9" x14ac:dyDescent="0.25">
      <c r="A9" s="1">
        <v>43869</v>
      </c>
      <c r="B9" s="2"/>
      <c r="C9" s="2"/>
      <c r="D9" s="3" t="str">
        <f>TEXT(Tableau13[[#This Row],[jour]],"DDDD")</f>
        <v>Saturday</v>
      </c>
      <c r="E9" s="2" t="s">
        <v>11</v>
      </c>
      <c r="F9" s="3"/>
      <c r="I9" t="s">
        <v>20</v>
      </c>
    </row>
    <row r="10" spans="1:9" x14ac:dyDescent="0.25">
      <c r="A10" s="1">
        <v>43870</v>
      </c>
      <c r="B10" s="2"/>
      <c r="C10" s="2"/>
      <c r="D10" s="3" t="str">
        <f>TEXT(Tableau13[[#This Row],[jour]],"DDDD")</f>
        <v>Sunday</v>
      </c>
      <c r="E10" s="2"/>
      <c r="F10" s="2"/>
      <c r="I10" t="s">
        <v>21</v>
      </c>
    </row>
    <row r="11" spans="1:9" x14ac:dyDescent="0.25">
      <c r="A11" s="1">
        <v>43871</v>
      </c>
      <c r="B11" s="2"/>
      <c r="C11" s="2"/>
      <c r="D11" s="3" t="str">
        <f>TEXT(Tableau13[[#This Row],[jour]],"DDDD")</f>
        <v>Monday</v>
      </c>
      <c r="E11" s="2"/>
      <c r="F11" s="2"/>
      <c r="I11" t="s">
        <v>22</v>
      </c>
    </row>
    <row r="12" spans="1:9" x14ac:dyDescent="0.25">
      <c r="A12" s="1">
        <v>43872</v>
      </c>
      <c r="B12" s="2"/>
      <c r="C12" s="2"/>
      <c r="D12" s="3" t="str">
        <f>TEXT(Tableau13[[#This Row],[jour]],"DDDD")</f>
        <v>Tuesday</v>
      </c>
      <c r="E12" s="2"/>
      <c r="F12" s="2"/>
      <c r="I12" t="s">
        <v>23</v>
      </c>
    </row>
    <row r="13" spans="1:9" x14ac:dyDescent="0.25">
      <c r="A13" s="1">
        <v>43873</v>
      </c>
      <c r="B13" s="2"/>
      <c r="C13" s="2"/>
      <c r="D13" s="3" t="str">
        <f>TEXT(Tableau13[[#This Row],[jour]],"DDDD")</f>
        <v>Wednesday</v>
      </c>
      <c r="E13" s="2"/>
      <c r="F13" s="2"/>
      <c r="I13" t="s">
        <v>24</v>
      </c>
    </row>
    <row r="14" spans="1:9" x14ac:dyDescent="0.25">
      <c r="A14" s="1">
        <v>43874</v>
      </c>
      <c r="B14" s="2"/>
      <c r="C14" s="2"/>
      <c r="D14" s="3" t="str">
        <f>TEXT(Tableau13[[#This Row],[jour]],"DDDD")</f>
        <v>Thursday</v>
      </c>
      <c r="E14" s="2"/>
      <c r="F14" s="2"/>
    </row>
    <row r="15" spans="1:9" x14ac:dyDescent="0.25">
      <c r="A15" s="1">
        <v>43875</v>
      </c>
      <c r="B15" s="2"/>
      <c r="C15" s="2"/>
      <c r="D15" s="3" t="str">
        <f>TEXT(Tableau13[[#This Row],[jour]],"DDDD")</f>
        <v>Friday</v>
      </c>
      <c r="E15" s="2" t="s">
        <v>11</v>
      </c>
      <c r="F15" s="3"/>
    </row>
    <row r="16" spans="1:9" x14ac:dyDescent="0.25">
      <c r="A16" s="1">
        <v>43876</v>
      </c>
      <c r="B16" s="2"/>
      <c r="C16" s="2"/>
      <c r="D16" s="3" t="str">
        <f>TEXT(Tableau13[[#This Row],[jour]],"DDDD")</f>
        <v>Saturday</v>
      </c>
      <c r="E16" s="2" t="s">
        <v>11</v>
      </c>
      <c r="F16" s="3"/>
    </row>
    <row r="17" spans="1:6" x14ac:dyDescent="0.25">
      <c r="A17" s="1">
        <v>43877</v>
      </c>
      <c r="B17" s="2"/>
      <c r="C17" s="2"/>
      <c r="D17" s="3" t="str">
        <f>TEXT(Tableau13[[#This Row],[jour]],"DDDD")</f>
        <v>Sunday</v>
      </c>
      <c r="E17" s="2"/>
      <c r="F17" s="2"/>
    </row>
    <row r="18" spans="1:6" x14ac:dyDescent="0.25">
      <c r="A18" s="1">
        <v>43878</v>
      </c>
      <c r="B18" s="2"/>
      <c r="C18" s="2"/>
      <c r="D18" s="3" t="str">
        <f>TEXT(Tableau13[[#This Row],[jour]],"DDDD")</f>
        <v>Monday</v>
      </c>
      <c r="E18" s="2"/>
      <c r="F18" s="2"/>
    </row>
    <row r="19" spans="1:6" x14ac:dyDescent="0.25">
      <c r="A19" s="1">
        <v>43879</v>
      </c>
      <c r="B19" s="2"/>
      <c r="C19" s="2"/>
      <c r="D19" s="3" t="str">
        <f>TEXT(Tableau13[[#This Row],[jour]],"DDDD")</f>
        <v>Tuesday</v>
      </c>
      <c r="E19" s="2"/>
      <c r="F19" s="2"/>
    </row>
    <row r="20" spans="1:6" x14ac:dyDescent="0.25">
      <c r="A20" s="1">
        <v>43880</v>
      </c>
      <c r="B20" s="2"/>
      <c r="C20" s="2"/>
      <c r="D20" s="3" t="str">
        <f>TEXT(Tableau13[[#This Row],[jour]],"DDDD")</f>
        <v>Wednesday</v>
      </c>
      <c r="E20" s="2"/>
      <c r="F20" s="2"/>
    </row>
    <row r="21" spans="1:6" x14ac:dyDescent="0.25">
      <c r="A21" s="1">
        <v>43881</v>
      </c>
      <c r="B21" s="2"/>
      <c r="C21" s="2"/>
      <c r="D21" s="3" t="str">
        <f>TEXT(Tableau13[[#This Row],[jour]],"DDDD")</f>
        <v>Thursday</v>
      </c>
      <c r="E21" s="2"/>
      <c r="F21" s="2"/>
    </row>
    <row r="22" spans="1:6" x14ac:dyDescent="0.25">
      <c r="A22" s="1">
        <v>43882</v>
      </c>
      <c r="B22" s="2"/>
      <c r="C22" s="2"/>
      <c r="D22" s="3" t="str">
        <f>TEXT(Tableau13[[#This Row],[jour]],"DDDD")</f>
        <v>Friday</v>
      </c>
      <c r="E22" s="2" t="s">
        <v>11</v>
      </c>
      <c r="F22" s="3"/>
    </row>
    <row r="23" spans="1:6" x14ac:dyDescent="0.25">
      <c r="A23" s="1">
        <v>43883</v>
      </c>
      <c r="B23" s="2"/>
      <c r="C23" s="2"/>
      <c r="D23" s="3" t="str">
        <f>TEXT(Tableau13[[#This Row],[jour]],"DDDD")</f>
        <v>Saturday</v>
      </c>
      <c r="E23" s="2" t="s">
        <v>11</v>
      </c>
      <c r="F23" s="3"/>
    </row>
    <row r="24" spans="1:6" x14ac:dyDescent="0.25">
      <c r="A24" s="1">
        <v>43884</v>
      </c>
      <c r="B24" s="2"/>
      <c r="C24" s="2"/>
      <c r="D24" s="3" t="str">
        <f>TEXT(Tableau13[[#This Row],[jour]],"DDDD")</f>
        <v>Sunday</v>
      </c>
      <c r="E24" s="2"/>
      <c r="F24" s="3"/>
    </row>
    <row r="25" spans="1:6" x14ac:dyDescent="0.25">
      <c r="A25" s="1">
        <v>43885</v>
      </c>
      <c r="B25" s="2"/>
      <c r="C25" s="2"/>
      <c r="D25" s="3" t="str">
        <f>TEXT(Tableau13[[#This Row],[jour]],"DDDD")</f>
        <v>Monday</v>
      </c>
      <c r="E25" s="2"/>
      <c r="F25" s="3"/>
    </row>
    <row r="26" spans="1:6" x14ac:dyDescent="0.25">
      <c r="A26" s="1">
        <v>43886</v>
      </c>
      <c r="D26" s="3" t="str">
        <f>TEXT(Tableau13[[#This Row],[jour]],"DDDD")</f>
        <v>Tuesday</v>
      </c>
      <c r="E26" s="2"/>
      <c r="F26" s="3"/>
    </row>
    <row r="27" spans="1:6" x14ac:dyDescent="0.25">
      <c r="A27" s="1">
        <v>43887</v>
      </c>
      <c r="B27" s="2"/>
      <c r="C27" s="2"/>
      <c r="D27" s="3" t="str">
        <f>TEXT(Tableau13[[#This Row],[jour]],"DDDD")</f>
        <v>Wednesday</v>
      </c>
      <c r="E27" s="2"/>
      <c r="F27" s="3"/>
    </row>
    <row r="28" spans="1:6" x14ac:dyDescent="0.25">
      <c r="A28" s="1">
        <v>43888</v>
      </c>
      <c r="B28" s="2"/>
      <c r="C28" s="2"/>
      <c r="D28" s="3" t="str">
        <f>TEXT(Tableau13[[#This Row],[jour]],"DDDD")</f>
        <v>Thursday</v>
      </c>
      <c r="E28" s="2"/>
      <c r="F28" s="3"/>
    </row>
    <row r="29" spans="1:6" x14ac:dyDescent="0.25">
      <c r="A29" s="1">
        <v>43889</v>
      </c>
      <c r="B29" s="2"/>
      <c r="C29" s="2"/>
      <c r="D29" s="3" t="str">
        <f>TEXT(Tableau13[[#This Row],[jour]],"DDDD")</f>
        <v>Friday</v>
      </c>
      <c r="E29" s="2" t="s">
        <v>11</v>
      </c>
      <c r="F29" s="3"/>
    </row>
    <row r="30" spans="1:6" x14ac:dyDescent="0.25">
      <c r="A30" s="1">
        <v>43890</v>
      </c>
      <c r="B30" s="2"/>
      <c r="C30" s="2"/>
      <c r="D30" s="3" t="str">
        <f>TEXT(Tableau13[[#This Row],[jour]],"DDDD")</f>
        <v>Saturday</v>
      </c>
      <c r="E30" s="2" t="s">
        <v>11</v>
      </c>
      <c r="F30" s="3"/>
    </row>
    <row r="31" spans="1:6" x14ac:dyDescent="0.25">
      <c r="A31" s="1"/>
      <c r="B31" s="2"/>
      <c r="C31" s="2"/>
      <c r="D31" s="2"/>
      <c r="E31" s="2"/>
      <c r="F31" s="3"/>
    </row>
    <row r="32" spans="1:6" x14ac:dyDescent="0.25">
      <c r="A32" s="1"/>
      <c r="B32" s="2"/>
      <c r="C32" s="2"/>
      <c r="D32" s="2"/>
      <c r="E32" s="2"/>
      <c r="F32" s="3"/>
    </row>
    <row r="33" spans="1:6" x14ac:dyDescent="0.25">
      <c r="A33" s="1"/>
      <c r="B33" s="2"/>
      <c r="C33" s="2"/>
      <c r="D33" s="2"/>
      <c r="E33" s="2"/>
      <c r="F33" s="3"/>
    </row>
    <row r="34" spans="1:6" x14ac:dyDescent="0.25">
      <c r="A34" s="1"/>
      <c r="B34" s="2"/>
      <c r="C34" s="2"/>
      <c r="D34" s="2"/>
      <c r="E34" s="2"/>
      <c r="F34" s="3"/>
    </row>
    <row r="35" spans="1:6" x14ac:dyDescent="0.25">
      <c r="A35" s="1"/>
      <c r="B35" s="2"/>
      <c r="C35" s="2"/>
      <c r="D35" s="2"/>
      <c r="E35" s="2"/>
      <c r="F35" s="3"/>
    </row>
    <row r="36" spans="1:6" x14ac:dyDescent="0.25">
      <c r="A36" s="1"/>
      <c r="B36" s="2"/>
      <c r="C36" s="2"/>
      <c r="D36" s="2"/>
      <c r="E36" s="2"/>
      <c r="F36" s="3"/>
    </row>
    <row r="37" spans="1:6" x14ac:dyDescent="0.25">
      <c r="A37" s="1"/>
      <c r="B37" s="2"/>
      <c r="C37" s="2"/>
      <c r="D37" s="2"/>
      <c r="E37" s="2"/>
      <c r="F37" s="3"/>
    </row>
    <row r="38" spans="1:6" x14ac:dyDescent="0.25">
      <c r="A38" s="1"/>
      <c r="B38" s="2"/>
      <c r="C38" s="2"/>
      <c r="D38" s="2"/>
      <c r="E38" s="2"/>
      <c r="F38" s="3"/>
    </row>
    <row r="39" spans="1:6" x14ac:dyDescent="0.25">
      <c r="A39" s="1"/>
      <c r="B39" s="2"/>
      <c r="C39" s="2"/>
      <c r="D39" s="2"/>
      <c r="E39" s="2"/>
      <c r="F39" s="3"/>
    </row>
    <row r="40" spans="1:6" x14ac:dyDescent="0.25">
      <c r="A40" s="1"/>
      <c r="B40" s="2"/>
      <c r="C40" s="2"/>
      <c r="D40" s="2"/>
      <c r="E40" s="2"/>
      <c r="F40" s="3"/>
    </row>
    <row r="41" spans="1:6" x14ac:dyDescent="0.25">
      <c r="A41" s="1"/>
      <c r="B41" s="2"/>
      <c r="C41" s="2"/>
      <c r="D41" s="2"/>
      <c r="E41" s="2"/>
      <c r="F41" s="3"/>
    </row>
    <row r="42" spans="1:6" x14ac:dyDescent="0.25">
      <c r="A42" s="1"/>
      <c r="B42" s="2"/>
      <c r="C42" s="2"/>
      <c r="D42" s="2"/>
      <c r="E42" s="2"/>
      <c r="F42" s="3"/>
    </row>
    <row r="43" spans="1:6" x14ac:dyDescent="0.25">
      <c r="A43" s="1"/>
      <c r="B43" s="2"/>
      <c r="C43" s="2"/>
      <c r="D43" s="2"/>
      <c r="E43" s="2"/>
      <c r="F43" s="3"/>
    </row>
    <row r="44" spans="1:6" x14ac:dyDescent="0.25">
      <c r="A44" s="1"/>
      <c r="B44" s="2"/>
      <c r="C44" s="2"/>
      <c r="D44" s="2"/>
      <c r="E44" s="2"/>
      <c r="F44" s="3"/>
    </row>
    <row r="45" spans="1:6" x14ac:dyDescent="0.25">
      <c r="A45" s="1"/>
      <c r="B45" s="2"/>
      <c r="C45" s="2"/>
      <c r="D45" s="2"/>
      <c r="E45" s="2"/>
      <c r="F45" s="3"/>
    </row>
    <row r="46" spans="1:6" x14ac:dyDescent="0.25">
      <c r="A46" s="1"/>
      <c r="B46" s="2"/>
      <c r="C46" s="2"/>
      <c r="D46" s="2"/>
      <c r="E46" s="2"/>
      <c r="F46" s="3"/>
    </row>
    <row r="47" spans="1:6" x14ac:dyDescent="0.25">
      <c r="A47" s="1"/>
      <c r="B47" s="2"/>
      <c r="C47" s="2"/>
      <c r="D47" s="2"/>
      <c r="E47" s="2"/>
      <c r="F47" s="3"/>
    </row>
    <row r="48" spans="1:6" x14ac:dyDescent="0.25">
      <c r="A48" s="1"/>
      <c r="B48" s="2"/>
      <c r="C48" s="2"/>
      <c r="D48" s="2"/>
      <c r="E48" s="2"/>
      <c r="F48" s="3"/>
    </row>
  </sheetData>
  <dataValidations count="2">
    <dataValidation type="list" allowBlank="1" showInputMessage="1" showErrorMessage="1" sqref="C2:C48">
      <formula1>$I$3:$I$22</formula1>
    </dataValidation>
    <dataValidation type="list" allowBlank="1" showInputMessage="1" showErrorMessage="1" sqref="B2:B48">
      <formula1>$I$3:$I$23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8"/>
  <sheetViews>
    <sheetView zoomScaleNormal="100" workbookViewId="0">
      <selection activeCell="B22" sqref="B22"/>
    </sheetView>
  </sheetViews>
  <sheetFormatPr baseColWidth="10" defaultColWidth="9.140625" defaultRowHeight="15" x14ac:dyDescent="0.25"/>
  <cols>
    <col min="2" max="2" width="16.140625" customWidth="1"/>
    <col min="3" max="3" width="14.42578125" customWidth="1"/>
    <col min="4" max="4" width="11.5703125" customWidth="1"/>
    <col min="5" max="5" width="9.7109375" bestFit="1" customWidth="1"/>
    <col min="6" max="6" width="14.85546875" customWidth="1"/>
    <col min="8" max="8" width="8.85546875" customWidth="1"/>
    <col min="9" max="9" width="20.5703125" customWidth="1"/>
    <col min="10" max="10" width="18" customWidth="1"/>
    <col min="12" max="12" width="11.42578125" customWidth="1"/>
    <col min="14" max="14" width="11.28515625" customWidth="1"/>
    <col min="15" max="15" width="11.5703125" customWidth="1"/>
  </cols>
  <sheetData>
    <row r="1" spans="1:15" x14ac:dyDescent="0.25">
      <c r="A1" t="s">
        <v>0</v>
      </c>
      <c r="B1" t="s">
        <v>13</v>
      </c>
      <c r="C1" t="s">
        <v>26</v>
      </c>
      <c r="D1" t="s">
        <v>5</v>
      </c>
      <c r="E1" t="s">
        <v>1</v>
      </c>
      <c r="F1" t="s">
        <v>2</v>
      </c>
      <c r="I1" s="4" t="s">
        <v>13</v>
      </c>
      <c r="J1" s="4" t="s">
        <v>12</v>
      </c>
      <c r="K1" s="4" t="s">
        <v>10</v>
      </c>
      <c r="L1" s="4" t="s">
        <v>6</v>
      </c>
      <c r="M1" s="4" t="s">
        <v>7</v>
      </c>
      <c r="N1" s="4" t="s">
        <v>8</v>
      </c>
      <c r="O1" s="4" t="s">
        <v>9</v>
      </c>
    </row>
    <row r="2" spans="1:15" x14ac:dyDescent="0.25">
      <c r="A2" s="1">
        <v>43800</v>
      </c>
      <c r="B2" s="2" t="s">
        <v>14</v>
      </c>
      <c r="C2" s="2"/>
      <c r="D2" s="3" t="str">
        <f>TEXT(Tableau1[[#This Row],[jour]],"DDDD")</f>
        <v>Sunday</v>
      </c>
      <c r="E2" s="2" t="str">
        <f>IF(OR(Tableau1[[#This Row],[JOURS]]="Friday",Tableau1[[#This Row],[JOURS]]="Saturday"),"WE","")</f>
        <v/>
      </c>
      <c r="F2" s="3"/>
      <c r="I2" s="4"/>
      <c r="J2" s="4" t="s">
        <v>14</v>
      </c>
      <c r="K2" s="4">
        <f>COUNTIF(B2:C48,I2)</f>
        <v>0</v>
      </c>
      <c r="L2" s="4">
        <f>COUNTIFS(B2:B48,I2,D2:D48,"SATURDAY")+COUNTIFS(C2:C48,I2,D2:D48,"SATURDAY")+COUNTIFS(B2:B48,I2,D2:D48,"FRIDAY")+COUNTIFS(C2:C48,I2,D2:D48,"FRIDAY")</f>
        <v>0</v>
      </c>
      <c r="M2" s="4">
        <f>COUNTIFS(B2:B48,I2,E2:E48,"F")+COUNTIFS(C2:C48,I2,E2:E48,"F")</f>
        <v>0</v>
      </c>
      <c r="N2" s="4">
        <f>K2-L2-M2</f>
        <v>0</v>
      </c>
      <c r="O2" s="4">
        <f>COUNTIF(Tableau1[astrente],I2)</f>
        <v>0</v>
      </c>
    </row>
    <row r="3" spans="1:15" x14ac:dyDescent="0.25">
      <c r="A3" s="1">
        <f>A2+1</f>
        <v>43801</v>
      </c>
      <c r="B3" s="2" t="s">
        <v>15</v>
      </c>
      <c r="C3" s="2"/>
      <c r="D3" s="3" t="str">
        <f>TEXT(Tableau1[[#This Row],[jour]],"DDDD")</f>
        <v>Monday</v>
      </c>
      <c r="E3" s="2" t="str">
        <f>IF(OR(Tableau1[[#This Row],[JOURS]]="Friday",Tableau1[[#This Row],[JOURS]]="Saturday"),"WE","")</f>
        <v/>
      </c>
      <c r="F3" s="2"/>
      <c r="I3" s="4"/>
      <c r="J3" s="4" t="s">
        <v>15</v>
      </c>
      <c r="K3" s="4">
        <f>COUNTIF(B2:C48,I3)</f>
        <v>0</v>
      </c>
      <c r="L3" s="4">
        <f>COUNTIFS(B2:B48,I3,D2:D48,"SATURDAY")+COUNTIFS(C2:C48,I3,D2:D48,"SATURDAY")+COUNTIFS(B2:B48,I3,D2:D48,"FRIDAY")+COUNTIFS(C2:C48,I3,D2:D48,"FRIDAY")</f>
        <v>0</v>
      </c>
      <c r="M3" s="4">
        <f>COUNTIFS(B2:B48,I3,E2:E48,"F")+COUNTIFS(C2:C48,I3,E2:E48,"F")</f>
        <v>0</v>
      </c>
      <c r="N3" s="4">
        <f t="shared" ref="N3:N12" si="0">K3-L3-M3</f>
        <v>0</v>
      </c>
      <c r="O3" s="4">
        <f>COUNTIF(Tableau1[astrente],I3)</f>
        <v>0</v>
      </c>
    </row>
    <row r="4" spans="1:15" x14ac:dyDescent="0.25">
      <c r="A4" s="1">
        <f t="shared" ref="A4:A38" si="1">A3+1</f>
        <v>43802</v>
      </c>
      <c r="B4" s="2" t="s">
        <v>16</v>
      </c>
      <c r="C4" s="2"/>
      <c r="D4" s="3" t="str">
        <f>TEXT(Tableau1[[#This Row],[jour]],"DDDD")</f>
        <v>Tuesday</v>
      </c>
      <c r="E4" s="2" t="str">
        <f>IF(OR(Tableau1[[#This Row],[JOURS]]="Friday",Tableau1[[#This Row],[JOURS]]="Saturday"),"WE","")</f>
        <v/>
      </c>
      <c r="F4" s="2"/>
      <c r="I4" s="4"/>
      <c r="J4" s="4" t="s">
        <v>16</v>
      </c>
      <c r="K4" s="4">
        <f>COUNTIF(B2:C48,I4)</f>
        <v>0</v>
      </c>
      <c r="L4" s="4">
        <f>COUNTIFS(B2:B48,I4,D2:D48,"SATURDAY")+COUNTIFS(C2:C48,I4,D2:D48,"SATURDAY")+COUNTIFS(B2:B48,I4,D2:D48,"FRIDAY")+COUNTIFS(C2:C48,I4,D2:D48,"FRIDAY")</f>
        <v>0</v>
      </c>
      <c r="M4" s="4">
        <f>COUNTIFS(B2:B48,I4,E2:E48,"F")+COUNTIFS(C2:C48,I4,E2:E48,"F")</f>
        <v>0</v>
      </c>
      <c r="N4" s="4">
        <f t="shared" si="0"/>
        <v>0</v>
      </c>
      <c r="O4" s="4">
        <f>COUNTIF(Tableau1[astrente],I4)</f>
        <v>0</v>
      </c>
    </row>
    <row r="5" spans="1:15" x14ac:dyDescent="0.25">
      <c r="A5" s="1">
        <f t="shared" si="1"/>
        <v>43803</v>
      </c>
      <c r="B5" s="9" t="s">
        <v>20</v>
      </c>
      <c r="C5" s="2"/>
      <c r="D5" s="3" t="str">
        <f>TEXT(Tableau1[[#This Row],[jour]],"DDDD")</f>
        <v>Wednesday</v>
      </c>
      <c r="E5" s="2" t="str">
        <f>IF(OR(Tableau1[[#This Row],[JOURS]]="Friday",Tableau1[[#This Row],[JOURS]]="Saturday"),"WE","")</f>
        <v/>
      </c>
      <c r="F5" s="3"/>
      <c r="I5" s="4"/>
      <c r="J5" s="4" t="s">
        <v>17</v>
      </c>
      <c r="K5" s="4">
        <f>COUNTIF(B2:C48,I5)</f>
        <v>0</v>
      </c>
      <c r="L5" s="4">
        <f>COUNTIFS(B2:B48,I5,D2:D48,"SATURDAY")+COUNTIFS(C2:C48,I5,D2:D48,"SATURDAY")+COUNTIFS(B2:B48,I5,D2:D48,"FRIDAY")+COUNTIFS(C2:C48,I5,D2:D48,"FRIDAY")</f>
        <v>0</v>
      </c>
      <c r="M5" s="4">
        <f>COUNTIFS(B2:B48,I5,E2:E48,"F")+COUNTIFS(C2:C48,I5,E2:E48,"F")</f>
        <v>0</v>
      </c>
      <c r="N5" s="4">
        <f t="shared" si="0"/>
        <v>0</v>
      </c>
      <c r="O5" s="4">
        <f>COUNTIF(Tableau1[astrente],I5)</f>
        <v>0</v>
      </c>
    </row>
    <row r="6" spans="1:15" x14ac:dyDescent="0.25">
      <c r="A6" s="1">
        <f t="shared" si="1"/>
        <v>43804</v>
      </c>
      <c r="B6" s="9" t="s">
        <v>18</v>
      </c>
      <c r="C6" s="2"/>
      <c r="D6" s="3" t="str">
        <f>TEXT(Tableau1[[#This Row],[jour]],"DDDD")</f>
        <v>Thursday</v>
      </c>
      <c r="E6" s="2" t="str">
        <f>IF(OR(Tableau1[[#This Row],[JOURS]]="Friday",Tableau1[[#This Row],[JOURS]]="Saturday"),"WE","")</f>
        <v/>
      </c>
      <c r="F6" s="3"/>
      <c r="I6" s="4"/>
      <c r="J6" s="4" t="s">
        <v>18</v>
      </c>
      <c r="K6" s="4">
        <f>COUNTIF(B2:C48,I6)</f>
        <v>0</v>
      </c>
      <c r="L6" s="4">
        <f>COUNTIFS(B2:B48,I6,D2:D48,"SATURDAY")+COUNTIFS(C2:C48,I6,D2:D48,"SATURDAY")+COUNTIFS(B2:B48,I6,D2:D48,"FRIDAY")+COUNTIFS(C2:C48,I6,D2:D48,"FRIDAY")</f>
        <v>0</v>
      </c>
      <c r="M6" s="4">
        <f>COUNTIFS(B2:B48,I6,E2:E48,"F")+COUNTIFS(C2:C48,I6,E2:E48,"F")</f>
        <v>0</v>
      </c>
      <c r="N6" s="4">
        <f t="shared" si="0"/>
        <v>0</v>
      </c>
      <c r="O6" s="4">
        <f>COUNTIF(Tableau1[astrente],I6)</f>
        <v>0</v>
      </c>
    </row>
    <row r="7" spans="1:15" x14ac:dyDescent="0.25">
      <c r="A7" s="1">
        <f t="shared" si="1"/>
        <v>43805</v>
      </c>
      <c r="B7" s="9" t="s">
        <v>19</v>
      </c>
      <c r="C7" s="2" t="s">
        <v>22</v>
      </c>
      <c r="D7" s="3" t="str">
        <f>TEXT(Tableau1[[#This Row],[jour]],"DDDD")</f>
        <v>Friday</v>
      </c>
      <c r="E7" s="2" t="str">
        <f>IF(OR(Tableau1[[#This Row],[JOURS]]="Friday",Tableau1[[#This Row],[JOURS]]="Saturday"),"WE","")</f>
        <v>WE</v>
      </c>
      <c r="F7" s="2"/>
      <c r="I7" s="4"/>
      <c r="J7" s="4" t="s">
        <v>19</v>
      </c>
      <c r="K7" s="4">
        <f>COUNTIF(B2:C48,I7)</f>
        <v>0</v>
      </c>
      <c r="L7" s="4">
        <f>COUNTIFS(B2:B48,I7,D2:D48,"SATURDAY")+COUNTIFS(C2:C48,I7,D2:D48,"SATURDAY")+COUNTIFS(B2:B48,I7,D2:D48,"FRIDAY")+COUNTIFS(C2:C48,I7,D2:D48,"FRIDAY")</f>
        <v>0</v>
      </c>
      <c r="M7" s="4">
        <f>COUNTIFS(B2:B48,I7,E2:E48,"F")+COUNTIFS(C2:C48,I7,E2:E48,"F")</f>
        <v>0</v>
      </c>
      <c r="N7" s="4">
        <f t="shared" si="0"/>
        <v>0</v>
      </c>
      <c r="O7" s="4">
        <f>COUNTIF(Tableau1[astrente],I7)</f>
        <v>0</v>
      </c>
    </row>
    <row r="8" spans="1:15" x14ac:dyDescent="0.25">
      <c r="A8" s="1">
        <f t="shared" si="1"/>
        <v>43806</v>
      </c>
      <c r="B8" s="2" t="s">
        <v>23</v>
      </c>
      <c r="C8" s="2" t="s">
        <v>25</v>
      </c>
      <c r="D8" s="3" t="str">
        <f>TEXT(Tableau1[[#This Row],[jour]],"DDDD")</f>
        <v>Saturday</v>
      </c>
      <c r="E8" s="2" t="str">
        <f>IF(OR(Tableau1[[#This Row],[JOURS]]="Friday",Tableau1[[#This Row],[JOURS]]="Saturday"),"WE","")</f>
        <v>WE</v>
      </c>
      <c r="F8" s="3"/>
      <c r="I8" s="4"/>
      <c r="J8" s="4" t="s">
        <v>20</v>
      </c>
      <c r="K8" s="4">
        <f>COUNTIF(B2:C48,I8)</f>
        <v>0</v>
      </c>
      <c r="L8" s="4">
        <f>COUNTIFS(B2:B48,I8,D2:D48,"SATURDAY")+COUNTIFS(C2:C48,I8,D2:D48,"SATURDAY")+COUNTIFS(B2:B48,I8,D2:D48,"FRIDAY")+COUNTIFS(C2:C48,I8,D2:D48,"FRIDAY")</f>
        <v>0</v>
      </c>
      <c r="M8" s="4">
        <f>COUNTIFS(B2:B48,I8,E2:E48,"F")+COUNTIFS(C2:C48,I8,E2:E48,"F")</f>
        <v>0</v>
      </c>
      <c r="N8" s="4">
        <f t="shared" si="0"/>
        <v>0</v>
      </c>
      <c r="O8" s="4">
        <f>COUNTIF(Tableau1[astrente],I8)</f>
        <v>0</v>
      </c>
    </row>
    <row r="9" spans="1:15" x14ac:dyDescent="0.25">
      <c r="A9" s="1">
        <f t="shared" si="1"/>
        <v>43807</v>
      </c>
      <c r="B9" s="2" t="s">
        <v>14</v>
      </c>
      <c r="C9" s="2"/>
      <c r="D9" s="3" t="str">
        <f>TEXT(Tableau1[[#This Row],[jour]],"DDDD")</f>
        <v>Sunday</v>
      </c>
      <c r="E9" s="2" t="str">
        <f>IF(OR(Tableau1[[#This Row],[JOURS]]="Friday",Tableau1[[#This Row],[JOURS]]="Saturday"),"WE","")</f>
        <v/>
      </c>
      <c r="F9" s="3"/>
      <c r="I9" s="4"/>
      <c r="J9" s="4" t="s">
        <v>21</v>
      </c>
      <c r="K9" s="4">
        <f>COUNTIF(B2:C48,I9)</f>
        <v>0</v>
      </c>
      <c r="L9" s="4">
        <f>COUNTIFS(B2:B48,I9,D2:D48,"SATURDAY")+COUNTIFS(C2:C48,I9,D2:D48,"SATURDAY")+COUNTIFS(B2:B48,I9,D2:D48,"FRIDAY")+COUNTIFS(C2:C48,I9,D2:D48,"FRIDAY")</f>
        <v>0</v>
      </c>
      <c r="M9" s="4">
        <f>COUNTIFS(B2:B48,I9,E2:E48,"F")+COUNTIFS(C2:C48,I9,E2:E48,"F")</f>
        <v>0</v>
      </c>
      <c r="N9" s="4">
        <f t="shared" si="0"/>
        <v>0</v>
      </c>
      <c r="O9" s="4">
        <f>COUNTIF(Tableau1[astrente],I9)</f>
        <v>0</v>
      </c>
    </row>
    <row r="10" spans="1:15" x14ac:dyDescent="0.25">
      <c r="A10" s="1">
        <f t="shared" si="1"/>
        <v>43808</v>
      </c>
      <c r="B10" s="2" t="s">
        <v>15</v>
      </c>
      <c r="C10" s="2"/>
      <c r="D10" s="3" t="str">
        <f>TEXT(Tableau1[[#This Row],[jour]],"DDDD")</f>
        <v>Monday</v>
      </c>
      <c r="E10" s="2" t="str">
        <f>IF(OR(Tableau1[[#This Row],[JOURS]]="Friday",Tableau1[[#This Row],[JOURS]]="Saturday"),"WE","")</f>
        <v/>
      </c>
      <c r="F10" s="2"/>
      <c r="I10" s="4"/>
      <c r="J10" s="4" t="s">
        <v>23</v>
      </c>
      <c r="K10" s="4">
        <f>COUNTIF(B2:C48,I10)</f>
        <v>0</v>
      </c>
      <c r="L10" s="4">
        <f>COUNTIFS(B2:B48,I10,D2:D48,"SATURDAY")+COUNTIFS(C2:C48,I10,D2:D48,"SATURDAY")+COUNTIFS(B2:B48,I10,D2:D48,"FRIDAY")+COUNTIFS(C2:C48,I10,D2:D48,"FRIDAY")</f>
        <v>0</v>
      </c>
      <c r="M10" s="4">
        <f>COUNTIFS(B2:B48,I10,E2:E48,"F")+COUNTIFS(C2:C48,I10,E2:E48,"F")</f>
        <v>0</v>
      </c>
      <c r="N10" s="4">
        <f t="shared" si="0"/>
        <v>0</v>
      </c>
      <c r="O10" s="4">
        <f>COUNTIF(Tableau1[astrente],I10)</f>
        <v>0</v>
      </c>
    </row>
    <row r="11" spans="1:15" x14ac:dyDescent="0.25">
      <c r="A11" s="1">
        <f t="shared" si="1"/>
        <v>43809</v>
      </c>
      <c r="B11" s="2" t="s">
        <v>20</v>
      </c>
      <c r="C11" s="2"/>
      <c r="D11" s="3" t="str">
        <f>TEXT(Tableau1[[#This Row],[jour]],"DDDD")</f>
        <v>Tuesday</v>
      </c>
      <c r="E11" s="2" t="str">
        <f>IF(OR(Tableau1[[#This Row],[JOURS]]="Friday",Tableau1[[#This Row],[JOURS]]="Saturday"),"WE","")</f>
        <v/>
      </c>
      <c r="F11" s="2"/>
      <c r="I11" s="4"/>
      <c r="J11" s="4" t="s">
        <v>22</v>
      </c>
      <c r="K11" s="4">
        <f>COUNTIF(B2:C48,I11)</f>
        <v>0</v>
      </c>
      <c r="L11" s="4">
        <f>COUNTIFS(B2:B48,I11,D2:D48,"SATURDAY")+COUNTIFS(C2:C48,I11,D2:D48,"SATURDAY")+COUNTIFS(B2:B48,I11,D2:D48,"FRIDAY")+COUNTIFS(C2:C48,I11,D2:D48,"FRIDAY")</f>
        <v>0</v>
      </c>
      <c r="M11" s="4">
        <f>COUNTIFS(B2:B48,I11,E2:E48,"F")+COUNTIFS(C2:C48,I11,E2:E48,"F")</f>
        <v>0</v>
      </c>
      <c r="N11" s="4">
        <f t="shared" si="0"/>
        <v>0</v>
      </c>
      <c r="O11" s="4">
        <f>COUNTIF(Tableau1[astrente],I11)</f>
        <v>0</v>
      </c>
    </row>
    <row r="12" spans="1:15" x14ac:dyDescent="0.25">
      <c r="A12" s="1">
        <f t="shared" si="1"/>
        <v>43810</v>
      </c>
      <c r="B12" s="9" t="s">
        <v>19</v>
      </c>
      <c r="C12" s="2"/>
      <c r="D12" s="3" t="str">
        <f>TEXT(Tableau1[[#This Row],[jour]],"DDDD")</f>
        <v>Wednesday</v>
      </c>
      <c r="E12" s="2" t="str">
        <f>IF(OR(Tableau1[[#This Row],[JOURS]]="Friday",Tableau1[[#This Row],[JOURS]]="Saturday"),"WE","")</f>
        <v/>
      </c>
      <c r="F12" s="2"/>
      <c r="I12" s="4"/>
      <c r="J12" s="4" t="s">
        <v>25</v>
      </c>
      <c r="K12" s="4">
        <f>COUNTIF(B2:C48,I12)</f>
        <v>0</v>
      </c>
      <c r="L12" s="4">
        <f>COUNTIFS(B2:B48,I12,D2:D48,"SATURDAY")+COUNTIFS(C2:C48,I12,D2:D48,"SATURDAY")+COUNTIFS(B2:B48,I12,D2:D48,"FRIDAY")+COUNTIFS(C2:C48,I12,D2:D48,"FRIDAY")</f>
        <v>0</v>
      </c>
      <c r="M12" s="4">
        <f>COUNTIFS(B2:B48,I12,E2:E48,"F")+COUNTIFS(C2:C48,I12,E2:E48,"F")</f>
        <v>0</v>
      </c>
      <c r="N12" s="4">
        <f t="shared" si="0"/>
        <v>0</v>
      </c>
      <c r="O12" s="4">
        <f>COUNTIF(Tableau1[astrente],I12)</f>
        <v>0</v>
      </c>
    </row>
    <row r="13" spans="1:15" x14ac:dyDescent="0.25">
      <c r="A13" s="1">
        <f t="shared" si="1"/>
        <v>43811</v>
      </c>
      <c r="B13" s="9" t="s">
        <v>18</v>
      </c>
      <c r="C13" s="2"/>
      <c r="D13" s="3" t="str">
        <f>TEXT(Tableau1[[#This Row],[jour]],"DDDD")</f>
        <v>Thursday</v>
      </c>
      <c r="E13" s="2" t="str">
        <f>IF(OR(Tableau1[[#This Row],[JOURS]]="Friday",Tableau1[[#This Row],[JOURS]]="Saturday"),"WE","")</f>
        <v/>
      </c>
      <c r="F13" s="2"/>
    </row>
    <row r="14" spans="1:15" x14ac:dyDescent="0.25">
      <c r="A14" s="1">
        <f t="shared" si="1"/>
        <v>43812</v>
      </c>
      <c r="B14" s="9" t="s">
        <v>16</v>
      </c>
      <c r="C14" s="2" t="s">
        <v>17</v>
      </c>
      <c r="D14" s="3" t="str">
        <f>TEXT(Tableau1[[#This Row],[jour]],"DDDD")</f>
        <v>Friday</v>
      </c>
      <c r="E14" s="2" t="str">
        <f>IF(OR(Tableau1[[#This Row],[JOURS]]="Friday",Tableau1[[#This Row],[JOURS]]="Saturday"),"WE","")</f>
        <v>WE</v>
      </c>
      <c r="F14" s="2"/>
    </row>
    <row r="15" spans="1:15" x14ac:dyDescent="0.25">
      <c r="A15" s="1">
        <f t="shared" si="1"/>
        <v>43813</v>
      </c>
      <c r="B15" s="2" t="s">
        <v>21</v>
      </c>
      <c r="C15" s="9" t="s">
        <v>22</v>
      </c>
      <c r="D15" s="3" t="str">
        <f>TEXT(Tableau1[[#This Row],[jour]],"DDDD")</f>
        <v>Saturday</v>
      </c>
      <c r="E15" s="2" t="str">
        <f>IF(OR(Tableau1[[#This Row],[JOURS]]="Friday",Tableau1[[#This Row],[JOURS]]="Saturday"),"WE","")</f>
        <v>WE</v>
      </c>
      <c r="F15" s="3"/>
    </row>
    <row r="16" spans="1:15" x14ac:dyDescent="0.25">
      <c r="A16" s="1">
        <f t="shared" si="1"/>
        <v>43814</v>
      </c>
      <c r="B16" s="2" t="s">
        <v>17</v>
      </c>
      <c r="C16" s="2"/>
      <c r="D16" s="3" t="str">
        <f>TEXT(Tableau1[[#This Row],[jour]],"DDDD")</f>
        <v>Sunday</v>
      </c>
      <c r="E16" s="2" t="str">
        <f>IF(OR(Tableau1[[#This Row],[JOURS]]="Friday",Tableau1[[#This Row],[JOURS]]="Saturday"),"WE","")</f>
        <v/>
      </c>
      <c r="F16" s="3"/>
    </row>
    <row r="17" spans="1:6" x14ac:dyDescent="0.25">
      <c r="A17" s="1">
        <f t="shared" si="1"/>
        <v>43815</v>
      </c>
      <c r="B17" s="2"/>
      <c r="C17" s="2"/>
      <c r="D17" s="3" t="str">
        <f>TEXT(Tableau1[[#This Row],[jour]],"DDDD")</f>
        <v>Monday</v>
      </c>
      <c r="E17" s="2" t="str">
        <f>IF(OR(Tableau1[[#This Row],[JOURS]]="Friday",Tableau1[[#This Row],[JOURS]]="Saturday"),"WE","")</f>
        <v/>
      </c>
      <c r="F17" s="2"/>
    </row>
    <row r="18" spans="1:6" x14ac:dyDescent="0.25">
      <c r="A18" s="1">
        <f t="shared" si="1"/>
        <v>43816</v>
      </c>
      <c r="B18" s="2"/>
      <c r="C18" s="2"/>
      <c r="D18" s="3" t="str">
        <f>TEXT(Tableau1[[#This Row],[jour]],"DDDD")</f>
        <v>Tuesday</v>
      </c>
      <c r="E18" s="2" t="str">
        <f>IF(OR(Tableau1[[#This Row],[JOURS]]="Friday",Tableau1[[#This Row],[JOURS]]="Saturday"),"WE","")</f>
        <v/>
      </c>
      <c r="F18" s="2"/>
    </row>
    <row r="19" spans="1:6" x14ac:dyDescent="0.25">
      <c r="A19" s="1">
        <f t="shared" si="1"/>
        <v>43817</v>
      </c>
      <c r="B19" s="9"/>
      <c r="C19" s="2"/>
      <c r="D19" s="3" t="str">
        <f>TEXT(Tableau1[[#This Row],[jour]],"DDDD")</f>
        <v>Wednesday</v>
      </c>
      <c r="E19" s="2" t="str">
        <f>IF(OR(Tableau1[[#This Row],[JOURS]]="Friday",Tableau1[[#This Row],[JOURS]]="Saturday"),"WE","")</f>
        <v/>
      </c>
      <c r="F19" s="2"/>
    </row>
    <row r="20" spans="1:6" x14ac:dyDescent="0.25">
      <c r="A20" s="1">
        <f t="shared" si="1"/>
        <v>43818</v>
      </c>
      <c r="B20" s="9"/>
      <c r="C20" s="2"/>
      <c r="D20" s="3" t="str">
        <f>TEXT(Tableau1[[#This Row],[jour]],"DDDD")</f>
        <v>Thursday</v>
      </c>
      <c r="E20" s="2" t="str">
        <f>IF(OR(Tableau1[[#This Row],[JOURS]]="Friday",Tableau1[[#This Row],[JOURS]]="Saturday"),"WE","")</f>
        <v/>
      </c>
      <c r="F20" s="2"/>
    </row>
    <row r="21" spans="1:6" x14ac:dyDescent="0.25">
      <c r="A21" s="1">
        <f t="shared" si="1"/>
        <v>43819</v>
      </c>
      <c r="B21" s="9"/>
      <c r="C21" s="2"/>
      <c r="D21" s="3" t="str">
        <f>TEXT(Tableau1[[#This Row],[jour]],"DDDD")</f>
        <v>Friday</v>
      </c>
      <c r="E21" s="2" t="str">
        <f>IF(OR(Tableau1[[#This Row],[JOURS]]="Friday",Tableau1[[#This Row],[JOURS]]="Saturday"),"WE","")</f>
        <v>WE</v>
      </c>
      <c r="F21" s="2"/>
    </row>
    <row r="22" spans="1:6" x14ac:dyDescent="0.25">
      <c r="A22" s="1">
        <f t="shared" si="1"/>
        <v>43820</v>
      </c>
      <c r="B22" s="2"/>
      <c r="C22" s="9"/>
      <c r="D22" s="3" t="str">
        <f>TEXT(Tableau1[[#This Row],[jour]],"DDDD")</f>
        <v>Saturday</v>
      </c>
      <c r="E22" s="2" t="str">
        <f>IF(OR(Tableau1[[#This Row],[JOURS]]="Friday",Tableau1[[#This Row],[JOURS]]="Saturday"),"WE","")</f>
        <v>WE</v>
      </c>
      <c r="F22" s="3"/>
    </row>
    <row r="23" spans="1:6" x14ac:dyDescent="0.25">
      <c r="A23" s="1">
        <f t="shared" si="1"/>
        <v>43821</v>
      </c>
      <c r="B23" s="2"/>
      <c r="C23" s="2"/>
      <c r="D23" s="3" t="str">
        <f>TEXT(Tableau1[[#This Row],[jour]],"DDDD")</f>
        <v>Sunday</v>
      </c>
      <c r="E23" s="2" t="str">
        <f>IF(OR(Tableau1[[#This Row],[JOURS]]="Friday",Tableau1[[#This Row],[JOURS]]="Saturday"),"WE","")</f>
        <v/>
      </c>
      <c r="F23" s="3"/>
    </row>
    <row r="24" spans="1:6" x14ac:dyDescent="0.25">
      <c r="A24" s="1">
        <f t="shared" si="1"/>
        <v>43822</v>
      </c>
      <c r="B24" s="2"/>
      <c r="C24" s="2"/>
      <c r="D24" s="3" t="str">
        <f>TEXT(Tableau1[[#This Row],[jour]],"DDDD")</f>
        <v>Monday</v>
      </c>
      <c r="E24" s="2" t="str">
        <f>IF(OR(Tableau1[[#This Row],[JOURS]]="Friday",Tableau1[[#This Row],[JOURS]]="Saturday"),"WE","")</f>
        <v/>
      </c>
      <c r="F24" s="3"/>
    </row>
    <row r="25" spans="1:6" x14ac:dyDescent="0.25">
      <c r="A25" s="1">
        <f t="shared" si="1"/>
        <v>43823</v>
      </c>
      <c r="C25" s="2"/>
      <c r="D25" s="3" t="str">
        <f>TEXT(Tableau1[[#This Row],[jour]],"DDDD")</f>
        <v>Tuesday</v>
      </c>
      <c r="E25" s="2" t="str">
        <f>IF(OR(Tableau1[[#This Row],[JOURS]]="Friday",Tableau1[[#This Row],[JOURS]]="Saturday"),"WE","")</f>
        <v/>
      </c>
      <c r="F25" s="3"/>
    </row>
    <row r="26" spans="1:6" x14ac:dyDescent="0.25">
      <c r="A26" s="1">
        <f t="shared" si="1"/>
        <v>43824</v>
      </c>
      <c r="B26" s="9"/>
      <c r="D26" s="3" t="str">
        <f>TEXT(Tableau1[[#This Row],[jour]],"DDDD")</f>
        <v>Wednesday</v>
      </c>
      <c r="E26" s="2" t="str">
        <f>IF(OR(Tableau1[[#This Row],[JOURS]]="Friday",Tableau1[[#This Row],[JOURS]]="Saturday"),"WE","")</f>
        <v/>
      </c>
      <c r="F26" s="3"/>
    </row>
    <row r="27" spans="1:6" x14ac:dyDescent="0.25">
      <c r="A27" s="1">
        <f t="shared" si="1"/>
        <v>43825</v>
      </c>
      <c r="B27" s="9"/>
      <c r="C27" s="2"/>
      <c r="D27" s="3" t="str">
        <f>TEXT(Tableau1[[#This Row],[jour]],"DDDD")</f>
        <v>Thursday</v>
      </c>
      <c r="E27" s="2" t="str">
        <f>IF(OR(Tableau1[[#This Row],[JOURS]]="Friday",Tableau1[[#This Row],[JOURS]]="Saturday"),"WE","")</f>
        <v/>
      </c>
      <c r="F27" s="3"/>
    </row>
    <row r="28" spans="1:6" x14ac:dyDescent="0.25">
      <c r="A28" s="1">
        <f t="shared" si="1"/>
        <v>43826</v>
      </c>
      <c r="B28" s="9"/>
      <c r="C28" s="2"/>
      <c r="D28" s="3" t="str">
        <f>TEXT(Tableau1[[#This Row],[jour]],"DDDD")</f>
        <v>Friday</v>
      </c>
      <c r="E28" s="2" t="str">
        <f>IF(OR(Tableau1[[#This Row],[JOURS]]="Friday",Tableau1[[#This Row],[JOURS]]="Saturday"),"WE","")</f>
        <v>WE</v>
      </c>
      <c r="F28" s="3"/>
    </row>
    <row r="29" spans="1:6" x14ac:dyDescent="0.25">
      <c r="A29" s="1">
        <f t="shared" si="1"/>
        <v>43827</v>
      </c>
      <c r="B29" s="2"/>
      <c r="C29" s="9"/>
      <c r="D29" s="3" t="str">
        <f>TEXT(Tableau1[[#This Row],[jour]],"DDDD")</f>
        <v>Saturday</v>
      </c>
      <c r="E29" s="2" t="str">
        <f>IF(OR(Tableau1[[#This Row],[JOURS]]="Friday",Tableau1[[#This Row],[JOURS]]="Saturday"),"WE","")</f>
        <v>WE</v>
      </c>
      <c r="F29" s="3"/>
    </row>
    <row r="30" spans="1:6" x14ac:dyDescent="0.25">
      <c r="A30" s="1">
        <f t="shared" si="1"/>
        <v>43828</v>
      </c>
      <c r="B30" s="2"/>
      <c r="C30" s="2"/>
      <c r="D30" s="3" t="str">
        <f>TEXT(Tableau1[[#This Row],[jour]],"DDDD")</f>
        <v>Sunday</v>
      </c>
      <c r="E30" s="2" t="str">
        <f>IF(OR(Tableau1[[#This Row],[JOURS]]="Friday",Tableau1[[#This Row],[JOURS]]="Saturday"),"WE","")</f>
        <v/>
      </c>
      <c r="F30" s="3"/>
    </row>
    <row r="31" spans="1:6" x14ac:dyDescent="0.25">
      <c r="A31" s="1">
        <f t="shared" si="1"/>
        <v>43829</v>
      </c>
      <c r="B31" s="2"/>
      <c r="C31" s="2"/>
      <c r="D31" s="3" t="str">
        <f>TEXT(Tableau1[[#This Row],[jour]],"DDDD")</f>
        <v>Monday</v>
      </c>
      <c r="E31" s="2" t="str">
        <f>IF(OR(Tableau1[[#This Row],[JOURS]]="Friday",Tableau1[[#This Row],[JOURS]]="Saturday"),"WE","")</f>
        <v/>
      </c>
      <c r="F31" s="3"/>
    </row>
    <row r="32" spans="1:6" x14ac:dyDescent="0.25">
      <c r="A32" s="1">
        <f t="shared" si="1"/>
        <v>43830</v>
      </c>
      <c r="B32" s="2"/>
      <c r="C32" s="2"/>
      <c r="D32" s="3" t="str">
        <f>TEXT(Tableau1[[#This Row],[jour]],"DDDD")</f>
        <v>Tuesday</v>
      </c>
      <c r="E32" s="2" t="str">
        <f>IF(OR(Tableau1[[#This Row],[JOURS]]="Friday",Tableau1[[#This Row],[JOURS]]="Saturday"),"WE","")</f>
        <v/>
      </c>
      <c r="F32" s="3"/>
    </row>
    <row r="33" spans="1:6" x14ac:dyDescent="0.25">
      <c r="A33" s="1"/>
      <c r="B33" s="2"/>
      <c r="C33" s="2"/>
      <c r="D33" s="3"/>
      <c r="E33" s="2"/>
      <c r="F33" s="3"/>
    </row>
    <row r="34" spans="1:6" x14ac:dyDescent="0.25">
      <c r="A34" s="1"/>
      <c r="B34" s="2"/>
      <c r="C34" s="2"/>
      <c r="D34" s="3"/>
      <c r="E34" s="2"/>
      <c r="F34" s="3"/>
    </row>
    <row r="35" spans="1:6" x14ac:dyDescent="0.25">
      <c r="A35" s="1"/>
      <c r="B35" s="2"/>
      <c r="C35" s="2"/>
      <c r="D35" s="3"/>
      <c r="E35" s="2"/>
      <c r="F35" s="3"/>
    </row>
    <row r="36" spans="1:6" x14ac:dyDescent="0.25">
      <c r="A36" s="1"/>
      <c r="B36" s="2"/>
      <c r="C36" s="2"/>
      <c r="D36" s="2"/>
      <c r="E36" s="2" t="str">
        <f>IF(OR(Tableau1[[#This Row],[JOURS]]="Friday",Tableau1[[#This Row],[JOURS]]="Saturday"),"WE","")</f>
        <v/>
      </c>
      <c r="F36" s="3"/>
    </row>
    <row r="37" spans="1:6" x14ac:dyDescent="0.25">
      <c r="A37" s="1"/>
      <c r="B37" s="2"/>
      <c r="C37" s="2"/>
      <c r="D37" s="2"/>
      <c r="E37" s="2" t="str">
        <f>IF(OR(Tableau1[[#This Row],[JOURS]]="Friday",Tableau1[[#This Row],[JOURS]]="Saturday"),"WE","")</f>
        <v/>
      </c>
      <c r="F37" s="3"/>
    </row>
    <row r="38" spans="1:6" x14ac:dyDescent="0.25">
      <c r="A38" s="1"/>
      <c r="B38" s="2"/>
      <c r="C38" s="2"/>
      <c r="D38" s="2"/>
      <c r="E38" s="2" t="str">
        <f>IF(OR(Tableau1[[#This Row],[JOURS]]="Friday",Tableau1[[#This Row],[JOURS]]="Saturday"),"WE","")</f>
        <v/>
      </c>
      <c r="F38" s="3"/>
    </row>
    <row r="39" spans="1:6" x14ac:dyDescent="0.25">
      <c r="A39" s="1"/>
      <c r="B39" s="2"/>
      <c r="C39" s="2"/>
      <c r="D39" s="2"/>
      <c r="E39" s="2" t="str">
        <f>IF(OR(Tableau1[[#This Row],[JOURS]]="Friday",Tableau1[[#This Row],[JOURS]]="Saturday"),"WE","")</f>
        <v/>
      </c>
      <c r="F39" s="3"/>
    </row>
    <row r="40" spans="1:6" x14ac:dyDescent="0.25">
      <c r="A40" s="1"/>
      <c r="B40" s="2"/>
      <c r="C40" s="2"/>
      <c r="D40" s="2"/>
      <c r="E40" s="2"/>
      <c r="F40" s="3"/>
    </row>
    <row r="41" spans="1:6" x14ac:dyDescent="0.25">
      <c r="A41" s="1"/>
      <c r="B41" s="2"/>
      <c r="C41" s="2"/>
      <c r="D41" s="2"/>
      <c r="E41" s="2"/>
      <c r="F41" s="3"/>
    </row>
    <row r="42" spans="1:6" x14ac:dyDescent="0.25">
      <c r="A42" s="1"/>
      <c r="B42" s="2"/>
      <c r="C42" s="2"/>
      <c r="D42" s="2"/>
      <c r="E42" s="2"/>
      <c r="F42" s="3"/>
    </row>
    <row r="43" spans="1:6" x14ac:dyDescent="0.25">
      <c r="A43" s="1"/>
      <c r="B43" s="2"/>
      <c r="C43" s="2"/>
      <c r="D43" s="2"/>
      <c r="E43" s="2"/>
      <c r="F43" s="3"/>
    </row>
    <row r="44" spans="1:6" x14ac:dyDescent="0.25">
      <c r="A44" s="1"/>
      <c r="B44" s="2"/>
      <c r="C44" s="2"/>
      <c r="D44" s="2"/>
      <c r="E44" s="2"/>
      <c r="F44" s="3"/>
    </row>
    <row r="45" spans="1:6" x14ac:dyDescent="0.25">
      <c r="A45" s="1"/>
      <c r="B45" s="2"/>
      <c r="C45" s="2"/>
      <c r="D45" s="2"/>
      <c r="E45" s="2"/>
      <c r="F45" s="3"/>
    </row>
    <row r="46" spans="1:6" x14ac:dyDescent="0.25">
      <c r="A46" s="1"/>
      <c r="B46" s="2"/>
      <c r="C46" s="2"/>
      <c r="D46" s="2"/>
      <c r="E46" s="2"/>
      <c r="F46" s="3"/>
    </row>
    <row r="47" spans="1:6" x14ac:dyDescent="0.25">
      <c r="A47" s="1"/>
      <c r="B47" s="2"/>
      <c r="C47" s="2"/>
      <c r="D47" s="2"/>
      <c r="E47" s="2"/>
      <c r="F47" s="3"/>
    </row>
    <row r="48" spans="1:6" x14ac:dyDescent="0.25">
      <c r="A48" s="1"/>
      <c r="B48" s="2"/>
      <c r="C48" s="2"/>
      <c r="D48" s="2"/>
      <c r="E48" s="2"/>
      <c r="F48" s="3"/>
    </row>
  </sheetData>
  <dataValidations count="2">
    <dataValidation type="list" allowBlank="1" showInputMessage="1" showErrorMessage="1" sqref="C39:C48 B30:B48 B15:B29 B2:B14">
      <formula1>$J$2:$J$12</formula1>
    </dataValidation>
    <dataValidation type="list" allowBlank="1" showInputMessage="1" showErrorMessage="1" sqref="C2:C38">
      <formula1>$J$2:$J$13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:Q42"/>
  <sheetViews>
    <sheetView tabSelected="1" view="pageLayout" topLeftCell="H20" zoomScaleNormal="100" workbookViewId="0">
      <selection activeCell="L30" sqref="I30:L39"/>
    </sheetView>
  </sheetViews>
  <sheetFormatPr baseColWidth="10" defaultRowHeight="15" x14ac:dyDescent="0.25"/>
  <cols>
    <col min="6" max="6" width="11.42578125" customWidth="1"/>
  </cols>
  <sheetData>
    <row r="1" spans="8:17" ht="15" customHeight="1" x14ac:dyDescent="0.25">
      <c r="I1" s="13"/>
      <c r="J1" s="13"/>
      <c r="K1" s="13"/>
      <c r="L1" s="13"/>
      <c r="M1" s="13"/>
      <c r="N1" s="13"/>
      <c r="O1" s="13"/>
      <c r="P1" s="13"/>
    </row>
    <row r="2" spans="8:17" ht="15.75" x14ac:dyDescent="0.25">
      <c r="I2" s="13"/>
      <c r="J2" s="13"/>
      <c r="K2" s="13"/>
      <c r="L2" s="13"/>
      <c r="M2" s="13"/>
      <c r="N2" s="13"/>
      <c r="O2" s="13"/>
      <c r="P2" s="13"/>
    </row>
    <row r="3" spans="8:17" ht="15.75" x14ac:dyDescent="0.25">
      <c r="I3" s="13"/>
      <c r="J3" s="13"/>
      <c r="K3" s="13"/>
      <c r="L3" s="13"/>
      <c r="M3" s="13"/>
      <c r="N3" s="13"/>
      <c r="O3" s="13"/>
      <c r="P3" s="13"/>
    </row>
    <row r="4" spans="8:17" ht="15.75" x14ac:dyDescent="0.25">
      <c r="I4" s="13"/>
      <c r="J4" s="13"/>
      <c r="K4" s="13"/>
      <c r="L4" s="13"/>
      <c r="M4" s="13"/>
      <c r="N4" s="13"/>
      <c r="O4" s="13"/>
      <c r="P4" s="13"/>
    </row>
    <row r="6" spans="8:17" x14ac:dyDescent="0.25">
      <c r="P6" s="5"/>
    </row>
    <row r="11" spans="8:17" x14ac:dyDescent="0.25">
      <c r="I11" s="7" t="s">
        <v>27</v>
      </c>
      <c r="J11" s="12" t="s">
        <v>13</v>
      </c>
      <c r="K11" s="12"/>
      <c r="L11" s="7" t="s">
        <v>0</v>
      </c>
      <c r="M11" s="7" t="s">
        <v>27</v>
      </c>
      <c r="N11" s="12" t="s">
        <v>13</v>
      </c>
      <c r="O11" s="12"/>
      <c r="P11" s="7" t="s">
        <v>0</v>
      </c>
    </row>
    <row r="12" spans="8:17" x14ac:dyDescent="0.25">
      <c r="H12" t="str">
        <f>TEXT(L12,"dddd")</f>
        <v>Wednesday</v>
      </c>
      <c r="I12" s="7" t="str">
        <f>IF(H12="Saturday",IF(I11="8سا00  20سا00","20سا00  8سا00","8سا00  20سا00"),IF(H12="Friday",IF(I11="8سا00  20سا00","20سا00  8سا00","8سا00  20سا00"),IF(G12="f",IF(I11="8سا00 ا 20سا00","20سا00 الى 8سا00","8سا00  20سا00"),"19سا00 8سا00")))</f>
        <v>19سا00 8سا00</v>
      </c>
      <c r="J12" s="12">
        <f>IF(ISBLANK('ce que je veux copier '!C21),IF(ISBLANK('ce que je veux copier '!C22),'ce que je veux copier '!B23,'ce que je veux copier '!C22),'ce que je veux copier '!B22)</f>
        <v>0</v>
      </c>
      <c r="K12" s="12"/>
      <c r="L12" s="8">
        <f>IF(Q32="Saturday",IF(P32=P31,P32+1,P32),IF(Q32="Friday",IF(P32=P31,P32+1,P32),IF(R32="f",IF(P32=P31,P32+1,P32),P32+1)))</f>
        <v>43817</v>
      </c>
      <c r="M12" s="7" t="str">
        <f>IF(Q12="Saturday",IF(M11="8سا00  20سا00","20سا00  8سا00","8سا00  20سا00"),IF(Q12="Friday",IF(M11="8سا00  20سا00","20سا00  8سا00","8سا00  20سا00"),IF(R12="f",IF(M11="8سا00 ا 20سا00","20سا00 الى 8سا00","8سا00  20سا00"),"19سا00 8سا00")))</f>
        <v>19سا00 8سا00</v>
      </c>
      <c r="N12" s="12" t="str">
        <f>'ce que je veux copier '!B2</f>
        <v>blg</v>
      </c>
      <c r="O12" s="12"/>
      <c r="P12" s="8">
        <f>'ce que je veux copier '!A2</f>
        <v>43800</v>
      </c>
      <c r="Q12" t="str">
        <f t="shared" ref="Q12:Q24" si="0">TEXT(P12,"dddd")</f>
        <v>Sunday</v>
      </c>
    </row>
    <row r="13" spans="8:17" x14ac:dyDescent="0.25">
      <c r="H13" t="str">
        <f>TEXT(L13,"dddd")</f>
        <v>Thursday</v>
      </c>
      <c r="I13" s="7" t="str">
        <f t="shared" ref="I13:I32" si="1">IF(H13="Saturday",IF(I12="8سا00  20سا00","20سا00  8سا00","8سا00  20سا00"),IF(H13="Friday",IF(I12="8سا00  20سا00","20سا00  8سا00","8سا00  20سا00"),IF(G13="f",IF(I12="8سا00 ا 20سا00","20سا00 الى 8سا00","8سا00  20سا00"),"19سا00 8سا00")))</f>
        <v>19سا00 8سا00</v>
      </c>
      <c r="J13" s="12">
        <f>IF(ISBLANK('ce que je veux copier '!C22),IF(ISBLANK('ce que je veux copier '!C23),'ce que je veux copier '!B24,'ce que je veux copier '!C23),'ce que je veux copier '!B23)</f>
        <v>0</v>
      </c>
      <c r="K13" s="12"/>
      <c r="L13" s="8">
        <f>IF(H12="Saturday",IF(L12=P32,L12+1,L12),IF(H12="Friday",IF(L12=P32,L12+1,L12),IF(G12="f",IF(L12=P32,L12+1,L12),L12+1)))</f>
        <v>43818</v>
      </c>
      <c r="M13" s="7" t="str">
        <f t="shared" ref="M13:M32" si="2">IF(Q13="Saturday",IF(M12="8سا00  20سا00","20سا00  8سا00","8سا00  20سا00"),IF(Q13="Friday",IF(M12="8سا00  20سا00","20سا00  8سا00","8سا00  20سا00"),IF(R13="f",IF(M12="8سا00 ا 20سا00","20سا00 الى 8سا00","8سا00  20سا00"),"19سا00 8سا00")))</f>
        <v>19سا00 8سا00</v>
      </c>
      <c r="N13" s="12" t="str">
        <f>IF(ISBLANK('ce que je veux copier '!C2),'ce que je veux copier '!B3,'ce que je veux copier '!C2)</f>
        <v>amr</v>
      </c>
      <c r="O13" s="12"/>
      <c r="P13" s="8">
        <f>IF(Q12="Saturday",IF(P12=P11,P12+1,P12),IF(Q12="Friday",IF(P12=P11,P12+1,P12),IF(R12="f",IF(P12=P11,P12+1,P12),P12+1)))</f>
        <v>43801</v>
      </c>
      <c r="Q13" t="str">
        <f t="shared" si="0"/>
        <v>Monday</v>
      </c>
    </row>
    <row r="14" spans="8:17" x14ac:dyDescent="0.25">
      <c r="H14" t="str">
        <f>TEXT(L14,"dddd")</f>
        <v>Friday</v>
      </c>
      <c r="I14" s="7" t="str">
        <f t="shared" si="1"/>
        <v>8سا00  20سا00</v>
      </c>
      <c r="J14" s="12">
        <f>IF(ISBLANK('ce que je veux copier '!C23),IF(ISBLANK('ce que je veux copier '!C24),'ce que je veux copier '!B25,'ce que je veux copier '!C24),'ce que je veux copier '!B24)</f>
        <v>0</v>
      </c>
      <c r="K14" s="12"/>
      <c r="L14" s="8">
        <f t="shared" ref="L14:L32" si="3">IF(H13="Saturday",IF(L13=L12,L13+1,L13),IF(H13="Friday",IF(L13=L12,L13+1,L13),IF(G13="f",IF(L13=L12,L13+1,L13),L13+1)))</f>
        <v>43819</v>
      </c>
      <c r="M14" s="7" t="str">
        <f t="shared" si="2"/>
        <v>19سا00 8سا00</v>
      </c>
      <c r="N14" s="12" t="str">
        <f>IF(ISBLANK('ce que je veux copier '!C2),IF(ISBLANK('ce que je veux copier '!C3),'ce que je veux copier '!B4,'ce que je veux copier '!C3),'ce que je veux copier '!B3)</f>
        <v>bzd</v>
      </c>
      <c r="O14" s="12"/>
      <c r="P14" s="8">
        <f t="shared" ref="P14:P31" si="4">IF(Q13="Saturday",IF(P13=P12,P13+1,P13),IF(Q13="Friday",IF(P13=P12,P13+1,P13),IF(R13="f",IF(P13=P12,P13+1,P13),P13+1)))</f>
        <v>43802</v>
      </c>
      <c r="Q14" t="str">
        <f t="shared" si="0"/>
        <v>Tuesday</v>
      </c>
    </row>
    <row r="15" spans="8:17" x14ac:dyDescent="0.25">
      <c r="H15" t="str">
        <f>TEXT(L15,"dddd")</f>
        <v>Friday</v>
      </c>
      <c r="I15" s="7" t="str">
        <f t="shared" si="1"/>
        <v>20سا00  8سا00</v>
      </c>
      <c r="J15" s="12">
        <f>IF(ISBLANK('ce que je veux copier '!C24),IF(ISBLANK('ce que je veux copier '!C25),'ce que je veux copier '!B26,'ce que je veux copier '!C25),'ce que je veux copier '!B25)</f>
        <v>0</v>
      </c>
      <c r="K15" s="12"/>
      <c r="L15" s="8">
        <f t="shared" si="3"/>
        <v>43819</v>
      </c>
      <c r="M15" s="7" t="str">
        <f t="shared" si="2"/>
        <v>19سا00 8سا00</v>
      </c>
      <c r="N15" s="12" t="str">
        <f>IF(ISBLANK('ce que je veux copier '!C3),IF(ISBLANK('ce que je veux copier '!C4),'ce que je veux copier '!B5,'ce que je veux copier '!C4),'ce que je veux copier '!C3)</f>
        <v>ff</v>
      </c>
      <c r="O15" s="12"/>
      <c r="P15" s="8">
        <f t="shared" si="4"/>
        <v>43803</v>
      </c>
      <c r="Q15" t="str">
        <f t="shared" si="0"/>
        <v>Wednesday</v>
      </c>
    </row>
    <row r="16" spans="8:17" x14ac:dyDescent="0.25">
      <c r="H16" t="str">
        <f>TEXT(L16,"dddd")</f>
        <v>Saturday</v>
      </c>
      <c r="I16" s="7" t="str">
        <f t="shared" si="1"/>
        <v>8سا00  20سا00</v>
      </c>
      <c r="J16" s="12">
        <f>IF(ISBLANK('ce que je veux copier '!C25),IF(ISBLANK('ce que je veux copier '!C26),'ce que je veux copier '!B27,'ce que je veux copier '!C26),'ce que je veux copier '!B26)</f>
        <v>0</v>
      </c>
      <c r="K16" s="12"/>
      <c r="L16" s="8">
        <f t="shared" si="3"/>
        <v>43820</v>
      </c>
      <c r="M16" s="7" t="str">
        <f t="shared" si="2"/>
        <v>19سا00 8سا00</v>
      </c>
      <c r="N16" s="12" t="str">
        <f>IF(ISBLANK('ce que je veux copier '!C3),IF(ISBLANK('ce que je veux copier '!C4),'ce que je veux copier '!B5,'ce que je veux copier '!C5),'ce que je veux copier '!B4)</f>
        <v>ff</v>
      </c>
      <c r="O16" s="12"/>
      <c r="P16" s="8">
        <f t="shared" si="4"/>
        <v>43804</v>
      </c>
      <c r="Q16" t="str">
        <f t="shared" si="0"/>
        <v>Thursday</v>
      </c>
    </row>
    <row r="17" spans="8:17" x14ac:dyDescent="0.25">
      <c r="H17" t="str">
        <f t="shared" ref="H17:H32" si="5">TEXT(L17,"dddd")</f>
        <v>Saturday</v>
      </c>
      <c r="I17" s="7" t="str">
        <f t="shared" si="1"/>
        <v>20سا00  8سا00</v>
      </c>
      <c r="J17" s="12">
        <f>IF(ISBLANK('ce que je veux copier '!C26),IF(ISBLANK('ce que je veux copier '!C27),'ce que je veux copier '!B28,'ce que je veux copier '!C27),'ce que je veux copier '!B27)</f>
        <v>0</v>
      </c>
      <c r="K17" s="12"/>
      <c r="L17" s="8">
        <f t="shared" si="3"/>
        <v>43820</v>
      </c>
      <c r="M17" s="7" t="str">
        <f t="shared" si="2"/>
        <v>8سا00  20سا00</v>
      </c>
      <c r="N17" s="12" t="str">
        <f>IF(ISBLANK('ce que je veux copier '!C3),IF(ISBLANK('ce que je veux copier '!C4),'ce que je veux copier '!B5,'ce que je veux copier '!C5),'ce que je veux copier '!B5)</f>
        <v>ff</v>
      </c>
      <c r="O17" s="12"/>
      <c r="P17" s="8">
        <f t="shared" si="4"/>
        <v>43805</v>
      </c>
      <c r="Q17" t="str">
        <f t="shared" si="0"/>
        <v>Friday</v>
      </c>
    </row>
    <row r="18" spans="8:17" x14ac:dyDescent="0.25">
      <c r="H18" t="str">
        <f t="shared" si="5"/>
        <v>Sunday</v>
      </c>
      <c r="I18" s="7" t="str">
        <f t="shared" si="1"/>
        <v>19سا00 8سا00</v>
      </c>
      <c r="J18" s="12">
        <f>IF(ISBLANK('ce que je veux copier '!C27),IF(ISBLANK('ce que je veux copier '!C28),'ce que je veux copier '!B29,'ce que je veux copier '!C28),'ce que je veux copier '!B28)</f>
        <v>0</v>
      </c>
      <c r="K18" s="12"/>
      <c r="L18" s="8">
        <f t="shared" si="3"/>
        <v>43821</v>
      </c>
      <c r="M18" s="7" t="str">
        <f t="shared" si="2"/>
        <v>20سا00  8سا00</v>
      </c>
      <c r="N18" s="10" t="str">
        <f>IF(ISBLANK('ce que je veux copier '!C6),IF(ISBLANK('ce que je veux copier '!C7),'ce que je veux copier '!B8,'ce que je veux copier '!C7),'ce que je veux copier '!B7)</f>
        <v>lkdr</v>
      </c>
      <c r="O18" s="11"/>
      <c r="P18" s="8">
        <f t="shared" si="4"/>
        <v>43805</v>
      </c>
      <c r="Q18" t="str">
        <f t="shared" si="0"/>
        <v>Friday</v>
      </c>
    </row>
    <row r="19" spans="8:17" x14ac:dyDescent="0.25">
      <c r="H19" t="str">
        <f t="shared" si="5"/>
        <v>Monday</v>
      </c>
      <c r="I19" s="7" t="str">
        <f t="shared" si="1"/>
        <v>19سا00 8سا00</v>
      </c>
      <c r="J19" s="12">
        <f>IF(ISBLANK('ce que je veux copier '!C28),IF(ISBLANK('ce que je veux copier '!C29),'ce que je veux copier '!B30,'ce que je veux copier '!C29),'ce que je veux copier '!B29)</f>
        <v>0</v>
      </c>
      <c r="K19" s="12"/>
      <c r="L19" s="8">
        <f t="shared" si="3"/>
        <v>43822</v>
      </c>
      <c r="M19" s="7" t="str">
        <f t="shared" si="2"/>
        <v>8سا00  20سا00</v>
      </c>
      <c r="N19" s="10" t="str">
        <f>IF(ISBLANK('ce que je veux copier '!C7),IF(ISBLANK('ce que je veux copier '!C8),'ce que je veux copier '!B9,'ce que je veux copier '!C8),'ce que je veux copier '!B8)</f>
        <v>dwd</v>
      </c>
      <c r="O19" s="11"/>
      <c r="P19" s="8">
        <f t="shared" si="4"/>
        <v>43806</v>
      </c>
      <c r="Q19" t="str">
        <f t="shared" si="0"/>
        <v>Saturday</v>
      </c>
    </row>
    <row r="20" spans="8:17" x14ac:dyDescent="0.25">
      <c r="H20" t="str">
        <f t="shared" si="5"/>
        <v>Tuesday</v>
      </c>
      <c r="I20" s="7" t="str">
        <f t="shared" si="1"/>
        <v>19سا00 8سا00</v>
      </c>
      <c r="J20" s="12">
        <f>IF(ISBLANK('ce que je veux copier '!C29),IF(ISBLANK('ce que je veux copier '!C30),'ce que je veux copier '!B31,'ce que je veux copier '!C30),'ce que je veux copier '!B30)</f>
        <v>0</v>
      </c>
      <c r="K20" s="12"/>
      <c r="L20" s="8">
        <f t="shared" si="3"/>
        <v>43823</v>
      </c>
      <c r="M20" s="7" t="str">
        <f t="shared" si="2"/>
        <v>20سا00  8سا00</v>
      </c>
      <c r="N20" s="10" t="str">
        <f>IF(ISBLANK('ce que je veux copier '!C8),IF(ISBLANK('ce que je veux copier '!C9),'ce que je veux copier '!B10,'ce que je veux copier '!C9),'ce que je veux copier '!B9)</f>
        <v>blg</v>
      </c>
      <c r="O20" s="11"/>
      <c r="P20" s="8">
        <f t="shared" si="4"/>
        <v>43806</v>
      </c>
      <c r="Q20" t="str">
        <f t="shared" si="0"/>
        <v>Saturday</v>
      </c>
    </row>
    <row r="21" spans="8:17" x14ac:dyDescent="0.25">
      <c r="H21" t="str">
        <f t="shared" si="5"/>
        <v>Wednesday</v>
      </c>
      <c r="I21" s="7" t="str">
        <f t="shared" si="1"/>
        <v>19سا00 8سا00</v>
      </c>
      <c r="J21" s="12">
        <f>IF(ISBLANK('ce que je veux copier '!C30),IF(ISBLANK('ce que je veux copier '!C31),'ce que je veux copier '!B32,'ce que je veux copier '!C31),'ce que je veux copier '!B31)</f>
        <v>0</v>
      </c>
      <c r="K21" s="12"/>
      <c r="L21" s="8">
        <f t="shared" si="3"/>
        <v>43824</v>
      </c>
      <c r="M21" s="7" t="str">
        <f t="shared" si="2"/>
        <v>19سا00 8سا00</v>
      </c>
      <c r="N21" s="10" t="str">
        <f>IF(ISBLANK('ce que je veux copier '!C9),IF(ISBLANK('ce que je veux copier '!C10),'ce que je veux copier '!B11,'ce que je veux copier '!C10),'ce que je veux copier '!B10)</f>
        <v>ff</v>
      </c>
      <c r="O21" s="11"/>
      <c r="P21" s="8">
        <f t="shared" si="4"/>
        <v>43807</v>
      </c>
      <c r="Q21" t="str">
        <f t="shared" si="0"/>
        <v>Sunday</v>
      </c>
    </row>
    <row r="22" spans="8:17" x14ac:dyDescent="0.25">
      <c r="H22" t="str">
        <f t="shared" si="5"/>
        <v>Thursday</v>
      </c>
      <c r="I22" s="7" t="str">
        <f t="shared" si="1"/>
        <v>19سا00 8سا00</v>
      </c>
      <c r="J22" s="12">
        <f>IF(ISBLANK('ce que je veux copier '!C31),IF(ISBLANK('ce que je veux copier '!C32),'ce que je veux copier '!B33,'ce que je veux copier '!C32),'ce que je veux copier '!B32)</f>
        <v>0</v>
      </c>
      <c r="K22" s="12"/>
      <c r="L22" s="8">
        <f t="shared" si="3"/>
        <v>43825</v>
      </c>
      <c r="M22" s="7" t="str">
        <f t="shared" si="2"/>
        <v>19سا00 8سا00</v>
      </c>
      <c r="N22" s="10" t="str">
        <f>IF(ISBLANK('ce que je veux copier '!C10),IF(ISBLANK('ce que je veux copier '!C11),'ce que je veux copier '!B12,'ce que je veux copier '!C11),'ce que je veux copier '!B11)</f>
        <v>hg</v>
      </c>
      <c r="O22" s="11"/>
      <c r="P22" s="8">
        <f t="shared" si="4"/>
        <v>43808</v>
      </c>
      <c r="Q22" t="str">
        <f t="shared" si="0"/>
        <v>Monday</v>
      </c>
    </row>
    <row r="23" spans="8:17" x14ac:dyDescent="0.25">
      <c r="H23" t="str">
        <f t="shared" si="5"/>
        <v>Friday</v>
      </c>
      <c r="I23" s="7" t="str">
        <f t="shared" si="1"/>
        <v>8سا00  20سا00</v>
      </c>
      <c r="J23" s="12">
        <f>IF(ISBLANK('ce que je veux copier '!C32),IF(ISBLANK('ce que je veux copier '!C33),'ce que je veux copier '!B34,'ce que je veux copier '!C33),'ce que je veux copier '!B33)</f>
        <v>0</v>
      </c>
      <c r="K23" s="12"/>
      <c r="L23" s="8">
        <f t="shared" si="3"/>
        <v>43826</v>
      </c>
      <c r="M23" s="7" t="str">
        <f t="shared" si="2"/>
        <v>19سا00 8سا00</v>
      </c>
      <c r="N23" s="12" t="str">
        <f>IF(ISBLANK('ce que je veux copier '!C11),IF(ISBLANK('ce que je veux copier '!C12),'ce que je veux copier '!B13,'ce que je veux copier '!C12),'ce que je veux copier '!B12)</f>
        <v>dhm</v>
      </c>
      <c r="O23" s="12"/>
      <c r="P23" s="8">
        <f t="shared" si="4"/>
        <v>43809</v>
      </c>
      <c r="Q23" t="str">
        <f t="shared" si="0"/>
        <v>Tuesday</v>
      </c>
    </row>
    <row r="24" spans="8:17" x14ac:dyDescent="0.25">
      <c r="H24" t="str">
        <f t="shared" si="5"/>
        <v>Friday</v>
      </c>
      <c r="I24" s="7" t="str">
        <f t="shared" si="1"/>
        <v>20سا00  8سا00</v>
      </c>
      <c r="J24" s="12">
        <f>IF(ISBLANK('ce que je veux copier '!C33),IF(ISBLANK('ce que je veux copier '!C34),'ce que je veux copier '!B35,'ce que je veux copier '!C34),'ce que je veux copier '!B34)</f>
        <v>0</v>
      </c>
      <c r="K24" s="12"/>
      <c r="L24" s="8">
        <f t="shared" si="3"/>
        <v>43826</v>
      </c>
      <c r="M24" s="7" t="str">
        <f t="shared" si="2"/>
        <v>19سا00 8سا00</v>
      </c>
      <c r="N24" s="12" t="str">
        <f>IF(ISBLANK('ce que je veux copier '!C12),IF(ISBLANK('ce que je veux copier '!C13),'ce que je veux copier '!B14,'ce que je veux copier '!C13),'ce que je veux copier '!B13)</f>
        <v>bzd</v>
      </c>
      <c r="O24" s="12"/>
      <c r="P24" s="8">
        <f t="shared" si="4"/>
        <v>43810</v>
      </c>
      <c r="Q24" t="str">
        <f t="shared" si="0"/>
        <v>Wednesday</v>
      </c>
    </row>
    <row r="25" spans="8:17" x14ac:dyDescent="0.25">
      <c r="H25" t="str">
        <f t="shared" si="5"/>
        <v>Saturday</v>
      </c>
      <c r="I25" s="7" t="str">
        <f t="shared" si="1"/>
        <v>8سا00  20سا00</v>
      </c>
      <c r="J25" s="12">
        <f>IF(ISBLANK('ce que je veux copier '!C34),IF(ISBLANK('ce que je veux copier '!C35),'ce que je veux copier '!B36,'ce que je veux copier '!C35),'ce que je veux copier '!B35)</f>
        <v>0</v>
      </c>
      <c r="K25" s="12"/>
      <c r="L25" s="8">
        <f t="shared" si="3"/>
        <v>43827</v>
      </c>
      <c r="M25" s="7" t="str">
        <f t="shared" si="2"/>
        <v>19سا00 8سا00</v>
      </c>
      <c r="N25" s="12" t="str">
        <f>IF(ISBLANK('ce que je veux copier '!C13),IF(ISBLANK('ce que je veux copier '!C14),'ce que je veux copier '!B15,'ce que je veux copier '!C14),'ce que je veux copier '!B14)</f>
        <v>bhl</v>
      </c>
      <c r="O25" s="12"/>
      <c r="P25" s="8">
        <f t="shared" si="4"/>
        <v>43811</v>
      </c>
      <c r="Q25" t="str">
        <f t="shared" ref="Q25:Q31" si="6">TEXT(P25,"dddd")</f>
        <v>Thursday</v>
      </c>
    </row>
    <row r="26" spans="8:17" x14ac:dyDescent="0.25">
      <c r="H26" t="str">
        <f t="shared" si="5"/>
        <v>Saturday</v>
      </c>
      <c r="I26" s="7" t="str">
        <f t="shared" si="1"/>
        <v>20سا00  8سا00</v>
      </c>
      <c r="J26" s="12">
        <f>IF(ISBLANK('ce que je veux copier '!C35),IF(ISBLANK('ce que je veux copier '!C36),'ce que je veux copier '!B37,'ce que je veux copier '!C36),'ce que je veux copier '!B36)</f>
        <v>0</v>
      </c>
      <c r="K26" s="12"/>
      <c r="L26" s="8">
        <f t="shared" si="3"/>
        <v>43827</v>
      </c>
      <c r="M26" s="7" t="str">
        <f t="shared" si="2"/>
        <v>8سا00  20سا00</v>
      </c>
      <c r="N26" s="12" t="str">
        <f>IF(ISBLANK('ce que je veux copier '!C14),IF(ISBLANK('ce que je veux copier '!C15),'ce que je veux copier '!B16,'ce que je veux copier '!C15),'ce que je veux copier '!B15)</f>
        <v>bdr</v>
      </c>
      <c r="O26" s="12"/>
      <c r="P26" s="8">
        <f t="shared" si="4"/>
        <v>43812</v>
      </c>
      <c r="Q26" t="str">
        <f t="shared" si="6"/>
        <v>Friday</v>
      </c>
    </row>
    <row r="27" spans="8:17" x14ac:dyDescent="0.25">
      <c r="H27" t="str">
        <f t="shared" si="5"/>
        <v>Sunday</v>
      </c>
      <c r="I27" s="7" t="str">
        <f t="shared" si="1"/>
        <v>19سا00 8سا00</v>
      </c>
      <c r="J27" s="12">
        <f>IF(ISBLANK('ce que je veux copier '!C36),IF(ISBLANK('ce que je veux copier '!C37),'ce que je veux copier '!B38,'ce que je veux copier '!C37),'ce que je veux copier '!B37)</f>
        <v>0</v>
      </c>
      <c r="K27" s="12"/>
      <c r="L27" s="8">
        <f t="shared" si="3"/>
        <v>43828</v>
      </c>
      <c r="M27" s="7" t="str">
        <f t="shared" si="2"/>
        <v>20سا00  8سا00</v>
      </c>
      <c r="N27" s="12" t="str">
        <f>IF(ISBLANK('ce que je veux copier '!C15),IF(ISBLANK('ce que je veux copier '!C16),'ce que je veux copier '!B17,'ce que je veux copier '!C16),'ce que je veux copier '!B16)</f>
        <v>bhl</v>
      </c>
      <c r="O27" s="12"/>
      <c r="P27" s="8">
        <f t="shared" si="4"/>
        <v>43812</v>
      </c>
      <c r="Q27" t="str">
        <f t="shared" si="6"/>
        <v>Friday</v>
      </c>
    </row>
    <row r="28" spans="8:17" x14ac:dyDescent="0.25">
      <c r="H28" t="str">
        <f t="shared" si="5"/>
        <v>Monday</v>
      </c>
      <c r="I28" s="7" t="str">
        <f t="shared" si="1"/>
        <v>19سا00 8سا00</v>
      </c>
      <c r="J28" s="12">
        <f>IF(ISBLANK('ce que je veux copier '!C37),IF(ISBLANK('ce que je veux copier '!C38),'ce que je veux copier '!B39,'ce que je veux copier '!C38),'ce que je veux copier '!B38)</f>
        <v>0</v>
      </c>
      <c r="K28" s="12"/>
      <c r="L28" s="8">
        <f t="shared" si="3"/>
        <v>43829</v>
      </c>
      <c r="M28" s="7" t="str">
        <f t="shared" si="2"/>
        <v>8سا00  20سا00</v>
      </c>
      <c r="N28" s="12">
        <f>IF(ISBLANK('ce que je veux copier '!C16),IF(ISBLANK('ce que je veux copier '!C17),'ce que je veux copier '!B18,'ce que je veux copier '!C17),'ce que je veux copier '!B17)</f>
        <v>0</v>
      </c>
      <c r="O28" s="12"/>
      <c r="P28" s="8">
        <f t="shared" si="4"/>
        <v>43813</v>
      </c>
      <c r="Q28" t="str">
        <f t="shared" si="6"/>
        <v>Saturday</v>
      </c>
    </row>
    <row r="29" spans="8:17" x14ac:dyDescent="0.25">
      <c r="H29" t="str">
        <f t="shared" si="5"/>
        <v>Tuesday</v>
      </c>
      <c r="I29" s="7" t="str">
        <f t="shared" si="1"/>
        <v>19سا00 8سا00</v>
      </c>
      <c r="J29" s="12">
        <f>IF(ISBLANK('ce que je veux copier '!C38),IF(ISBLANK('ce que je veux copier '!C39),'ce que je veux copier '!B40,'ce que je veux copier '!C39),'ce que je veux copier '!B39)</f>
        <v>0</v>
      </c>
      <c r="K29" s="12"/>
      <c r="L29" s="8">
        <f t="shared" si="3"/>
        <v>43830</v>
      </c>
      <c r="M29" s="7" t="str">
        <f t="shared" si="2"/>
        <v>20سا00  8سا00</v>
      </c>
      <c r="N29" s="12">
        <f>IF(ISBLANK('ce que je veux copier '!C17),IF(ISBLANK('ce que je veux copier '!C18),'ce que je veux copier '!B19,'ce que je veux copier '!C18),'ce que je veux copier '!B18)</f>
        <v>0</v>
      </c>
      <c r="O29" s="12"/>
      <c r="P29" s="8">
        <f t="shared" si="4"/>
        <v>43813</v>
      </c>
      <c r="Q29" t="str">
        <f t="shared" si="6"/>
        <v>Saturday</v>
      </c>
    </row>
    <row r="30" spans="8:17" x14ac:dyDescent="0.25">
      <c r="H30" t="str">
        <f t="shared" si="5"/>
        <v>Saturday</v>
      </c>
      <c r="I30" s="7"/>
      <c r="J30" s="12"/>
      <c r="K30" s="12"/>
      <c r="L30" s="8"/>
      <c r="M30" s="7" t="str">
        <f t="shared" si="2"/>
        <v>19سا00 8سا00</v>
      </c>
      <c r="N30" s="12">
        <f>IF(ISBLANK('ce que je veux copier '!C18),IF(ISBLANK('ce que je veux copier '!C19),'ce que je veux copier '!B20,'ce que je veux copier '!C19),'ce que je veux copier '!B19)</f>
        <v>0</v>
      </c>
      <c r="O30" s="12"/>
      <c r="P30" s="8">
        <f t="shared" si="4"/>
        <v>43814</v>
      </c>
      <c r="Q30" t="str">
        <f t="shared" si="6"/>
        <v>Sunday</v>
      </c>
    </row>
    <row r="31" spans="8:17" x14ac:dyDescent="0.25">
      <c r="H31" t="str">
        <f t="shared" si="5"/>
        <v>Saturday</v>
      </c>
      <c r="I31" s="7"/>
      <c r="J31" s="10"/>
      <c r="K31" s="11"/>
      <c r="L31" s="8"/>
      <c r="M31" s="7" t="str">
        <f t="shared" si="2"/>
        <v>19سا00 8سا00</v>
      </c>
      <c r="N31" s="12">
        <f>IF(ISBLANK('ce que je veux copier '!C19),IF(ISBLANK('ce que je veux copier '!C20),'ce que je veux copier '!B21,'ce que je veux copier '!C20),'ce que je veux copier '!B20)</f>
        <v>0</v>
      </c>
      <c r="O31" s="12"/>
      <c r="P31" s="8">
        <f t="shared" si="4"/>
        <v>43815</v>
      </c>
      <c r="Q31" t="str">
        <f t="shared" si="6"/>
        <v>Monday</v>
      </c>
    </row>
    <row r="32" spans="8:17" x14ac:dyDescent="0.25">
      <c r="H32" t="str">
        <f t="shared" si="5"/>
        <v>Saturday</v>
      </c>
      <c r="I32" s="7"/>
      <c r="J32" s="10"/>
      <c r="K32" s="11"/>
      <c r="L32" s="8"/>
      <c r="M32" s="7" t="str">
        <f t="shared" si="2"/>
        <v>19سا00 8سا00</v>
      </c>
      <c r="N32" s="12">
        <f>IF(ISBLANK('ce que je veux copier '!C20),IF(ISBLANK('ce que je veux copier '!C21),'ce que je veux copier '!B22,'ce que je veux copier '!C21),'ce que je veux copier '!B21)</f>
        <v>0</v>
      </c>
      <c r="O32" s="12"/>
      <c r="P32" s="8">
        <f>IF(Q31="Saturday",IF(P31=P30,P31+1,P31),IF(Q31="Friday",IF(P31=P30,P31+1,P31),IF(R31="f",IF(P31=P30,P31+1,P31),P31+1)))</f>
        <v>43816</v>
      </c>
      <c r="Q32" t="str">
        <f>TEXT(P32,"dddd")</f>
        <v>Tuesday</v>
      </c>
    </row>
    <row r="33" spans="8:15" x14ac:dyDescent="0.25">
      <c r="H33" t="str">
        <f t="shared" ref="H33:H39" si="7">TEXT(L33,"dddd")</f>
        <v>Saturday</v>
      </c>
      <c r="I33" s="7"/>
      <c r="J33" s="10"/>
      <c r="K33" s="11"/>
      <c r="L33" s="8"/>
      <c r="N33" s="6"/>
      <c r="O33" s="6"/>
    </row>
    <row r="34" spans="8:15" x14ac:dyDescent="0.25">
      <c r="H34" t="str">
        <f t="shared" si="7"/>
        <v>Saturday</v>
      </c>
      <c r="I34" s="7"/>
      <c r="J34" s="10"/>
      <c r="K34" s="11"/>
      <c r="L34" s="8"/>
      <c r="N34" s="6"/>
      <c r="O34" s="6"/>
    </row>
    <row r="35" spans="8:15" x14ac:dyDescent="0.25">
      <c r="H35" t="str">
        <f t="shared" si="7"/>
        <v>Saturday</v>
      </c>
      <c r="I35" s="7"/>
      <c r="J35" s="10"/>
      <c r="K35" s="11"/>
      <c r="L35" s="8"/>
      <c r="N35" s="6"/>
      <c r="O35" s="6"/>
    </row>
    <row r="36" spans="8:15" x14ac:dyDescent="0.25">
      <c r="H36" t="str">
        <f t="shared" si="7"/>
        <v>Saturday</v>
      </c>
      <c r="I36" s="7"/>
      <c r="J36" s="10"/>
      <c r="K36" s="11"/>
      <c r="L36" s="8"/>
      <c r="N36" s="6"/>
      <c r="O36" s="6"/>
    </row>
    <row r="37" spans="8:15" x14ac:dyDescent="0.25">
      <c r="H37" t="str">
        <f t="shared" si="7"/>
        <v>Saturday</v>
      </c>
      <c r="I37" s="7"/>
      <c r="J37" s="10"/>
      <c r="K37" s="11"/>
      <c r="L37" s="8"/>
      <c r="N37" s="6"/>
      <c r="O37" s="6"/>
    </row>
    <row r="38" spans="8:15" x14ac:dyDescent="0.25">
      <c r="H38" t="str">
        <f t="shared" si="7"/>
        <v>Saturday</v>
      </c>
      <c r="I38" s="7"/>
      <c r="J38" s="10"/>
      <c r="K38" s="11"/>
      <c r="L38" s="8"/>
      <c r="N38" s="6"/>
      <c r="O38" s="6"/>
    </row>
    <row r="39" spans="8:15" x14ac:dyDescent="0.25">
      <c r="H39" t="str">
        <f t="shared" si="7"/>
        <v>Saturday</v>
      </c>
      <c r="I39" s="7"/>
      <c r="J39" s="10"/>
      <c r="K39" s="11"/>
      <c r="L39" s="8"/>
      <c r="N39" s="6"/>
      <c r="O39" s="6"/>
    </row>
    <row r="40" spans="8:15" x14ac:dyDescent="0.25">
      <c r="N40" s="6"/>
      <c r="O40" s="6"/>
    </row>
    <row r="41" spans="8:15" x14ac:dyDescent="0.25">
      <c r="N41" s="6"/>
      <c r="O41" s="6"/>
    </row>
    <row r="42" spans="8:15" x14ac:dyDescent="0.25">
      <c r="N42" s="6"/>
      <c r="O42" s="6"/>
    </row>
  </sheetData>
  <mergeCells count="55">
    <mergeCell ref="I1:P1"/>
    <mergeCell ref="I2:P2"/>
    <mergeCell ref="I3:P3"/>
    <mergeCell ref="I4:P4"/>
    <mergeCell ref="N11:O11"/>
    <mergeCell ref="J11:K11"/>
    <mergeCell ref="N12:O12"/>
    <mergeCell ref="N13:O13"/>
    <mergeCell ref="N14:O14"/>
    <mergeCell ref="N15:O15"/>
    <mergeCell ref="N16:O16"/>
    <mergeCell ref="N31:O31"/>
    <mergeCell ref="N32:O32"/>
    <mergeCell ref="N24:O24"/>
    <mergeCell ref="N25:O25"/>
    <mergeCell ref="N26:O26"/>
    <mergeCell ref="N27:O27"/>
    <mergeCell ref="N28:O28"/>
    <mergeCell ref="N29:O29"/>
    <mergeCell ref="J17:K17"/>
    <mergeCell ref="J18:K18"/>
    <mergeCell ref="J19:K19"/>
    <mergeCell ref="J20:K20"/>
    <mergeCell ref="N30:O30"/>
    <mergeCell ref="N18:O18"/>
    <mergeCell ref="N19:O19"/>
    <mergeCell ref="N20:O20"/>
    <mergeCell ref="N21:O21"/>
    <mergeCell ref="N22:O22"/>
    <mergeCell ref="N23:O23"/>
    <mergeCell ref="N17:O17"/>
    <mergeCell ref="J12:K12"/>
    <mergeCell ref="J13:K13"/>
    <mergeCell ref="J14:K14"/>
    <mergeCell ref="J15:K15"/>
    <mergeCell ref="J16:K16"/>
    <mergeCell ref="J39:K39"/>
    <mergeCell ref="J33:K33"/>
    <mergeCell ref="J32:K32"/>
    <mergeCell ref="J21:K21"/>
    <mergeCell ref="J22:K22"/>
    <mergeCell ref="J23:K23"/>
    <mergeCell ref="J24:K24"/>
    <mergeCell ref="J25:K25"/>
    <mergeCell ref="J26:K26"/>
    <mergeCell ref="J27:K27"/>
    <mergeCell ref="J28:K28"/>
    <mergeCell ref="J29:K29"/>
    <mergeCell ref="J30:K30"/>
    <mergeCell ref="J31:K31"/>
    <mergeCell ref="J34:K34"/>
    <mergeCell ref="J35:K35"/>
    <mergeCell ref="J36:K36"/>
    <mergeCell ref="J37:K37"/>
    <mergeCell ref="J38:K38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ce que je veux copier </vt:lpstr>
      <vt:lpstr>le copier ici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malek belguermi</dc:creator>
  <cp:lastModifiedBy>malek belguermi</cp:lastModifiedBy>
  <dcterms:created xsi:type="dcterms:W3CDTF">2018-12-26T21:51:39Z</dcterms:created>
  <dcterms:modified xsi:type="dcterms:W3CDTF">2019-12-28T12:45:16Z</dcterms:modified>
</cp:coreProperties>
</file>