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9200" windowHeight="108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26" i="1" l="1"/>
  <c r="AQ10" i="1" l="1"/>
  <c r="AQ11" i="1"/>
  <c r="AQ12" i="1"/>
  <c r="AQ13" i="1"/>
  <c r="AQ14" i="1"/>
  <c r="AQ15" i="1"/>
  <c r="AQ16" i="1"/>
  <c r="AQ17" i="1"/>
  <c r="AP10" i="1"/>
  <c r="AP11" i="1"/>
  <c r="AP12" i="1"/>
  <c r="AP13" i="1"/>
  <c r="AP14" i="1"/>
  <c r="AP15" i="1"/>
  <c r="AP16" i="1"/>
  <c r="AP17" i="1"/>
  <c r="AO10" i="1"/>
  <c r="AO11" i="1"/>
  <c r="AO12" i="1"/>
  <c r="AO13" i="1"/>
  <c r="AO14" i="1"/>
  <c r="AO15" i="1"/>
  <c r="AO16" i="1"/>
  <c r="AO17" i="1"/>
  <c r="AN10" i="1"/>
  <c r="AN11" i="1"/>
  <c r="AN12" i="1"/>
  <c r="AN13" i="1"/>
  <c r="AN14" i="1"/>
  <c r="AN15" i="1"/>
  <c r="AN16" i="1"/>
  <c r="AN17" i="1"/>
  <c r="AM10" i="1"/>
  <c r="AM11" i="1"/>
  <c r="AM12" i="1"/>
  <c r="AM13" i="1"/>
  <c r="AM14" i="1"/>
  <c r="AM15" i="1"/>
  <c r="AM16" i="1"/>
  <c r="AM17" i="1"/>
  <c r="AL10" i="1"/>
  <c r="AL11" i="1"/>
  <c r="AL12" i="1"/>
  <c r="AL13" i="1"/>
  <c r="AL14" i="1"/>
  <c r="AL15" i="1"/>
  <c r="AL16" i="1"/>
  <c r="AL17" i="1"/>
  <c r="AK10" i="1"/>
  <c r="AK11" i="1"/>
  <c r="AK12" i="1"/>
  <c r="AK13" i="1"/>
  <c r="AK14" i="1"/>
  <c r="AK15" i="1"/>
  <c r="AK16" i="1"/>
  <c r="AK17" i="1"/>
  <c r="AJ10" i="1"/>
  <c r="AJ11" i="1"/>
  <c r="AJ12" i="1"/>
  <c r="AJ13" i="1"/>
  <c r="AJ14" i="1"/>
  <c r="AJ15" i="1"/>
  <c r="AJ16" i="1"/>
  <c r="AJ17" i="1"/>
  <c r="AI10" i="1" l="1"/>
  <c r="AI11" i="1"/>
  <c r="AI12" i="1"/>
  <c r="AI13" i="1"/>
  <c r="AI14" i="1"/>
  <c r="AI15" i="1"/>
  <c r="AI16" i="1"/>
  <c r="AI17" i="1"/>
  <c r="AH10" i="1"/>
  <c r="AH11" i="1"/>
  <c r="AH12" i="1"/>
  <c r="AH13" i="1"/>
  <c r="AH14" i="1"/>
  <c r="AH15" i="1"/>
  <c r="AH16" i="1"/>
  <c r="AH17" i="1"/>
  <c r="C48" i="1" l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B48" i="1"/>
  <c r="B33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B18" i="1"/>
  <c r="B37" i="1" l="1"/>
  <c r="B38" i="1" s="1"/>
  <c r="B36" i="1" s="1"/>
  <c r="B22" i="1"/>
  <c r="B24" i="1" s="1"/>
  <c r="C22" i="1" l="1"/>
  <c r="C37" i="1"/>
  <c r="A22" i="1"/>
  <c r="A37" i="1"/>
  <c r="D22" i="1"/>
  <c r="D24" i="1" s="1"/>
  <c r="B39" i="1"/>
  <c r="B23" i="1"/>
  <c r="B21" i="1" s="1"/>
  <c r="C23" i="1" l="1"/>
  <c r="C21" i="1" s="1"/>
  <c r="C24" i="1"/>
  <c r="C39" i="1"/>
  <c r="C38" i="1"/>
  <c r="C36" i="1" s="1"/>
  <c r="D37" i="1"/>
  <c r="E22" i="1"/>
  <c r="E24" i="1" s="1"/>
  <c r="D23" i="1"/>
  <c r="D21" i="1" s="1"/>
  <c r="B7" i="1"/>
  <c r="AK21" i="1" s="1"/>
  <c r="A7" i="1" l="1"/>
  <c r="AK5" i="1"/>
  <c r="E37" i="1"/>
  <c r="D39" i="1"/>
  <c r="D38" i="1"/>
  <c r="D36" i="1" s="1"/>
  <c r="C7" i="1"/>
  <c r="C9" i="1" s="1"/>
  <c r="B9" i="1"/>
  <c r="B8" i="1"/>
  <c r="B6" i="1" s="1"/>
  <c r="F22" i="1"/>
  <c r="F24" i="1" s="1"/>
  <c r="E23" i="1"/>
  <c r="E21" i="1" s="1"/>
  <c r="C8" i="1" l="1"/>
  <c r="C6" i="1" s="1"/>
  <c r="D7" i="1"/>
  <c r="D9" i="1" s="1"/>
  <c r="F37" i="1"/>
  <c r="E39" i="1"/>
  <c r="E38" i="1"/>
  <c r="E36" i="1" s="1"/>
  <c r="F23" i="1"/>
  <c r="F21" i="1" s="1"/>
  <c r="G22" i="1"/>
  <c r="G24" i="1" s="1"/>
  <c r="E7" i="1" l="1"/>
  <c r="D8" i="1"/>
  <c r="D6" i="1" s="1"/>
  <c r="G37" i="1"/>
  <c r="F38" i="1"/>
  <c r="F36" i="1" s="1"/>
  <c r="F39" i="1"/>
  <c r="F7" i="1"/>
  <c r="E9" i="1"/>
  <c r="E8" i="1"/>
  <c r="E6" i="1" s="1"/>
  <c r="H22" i="1"/>
  <c r="H24" i="1" s="1"/>
  <c r="G23" i="1"/>
  <c r="G21" i="1" s="1"/>
  <c r="H37" i="1" l="1"/>
  <c r="G39" i="1"/>
  <c r="G38" i="1"/>
  <c r="G36" i="1" s="1"/>
  <c r="I22" i="1"/>
  <c r="I24" i="1" s="1"/>
  <c r="H23" i="1"/>
  <c r="H21" i="1" s="1"/>
  <c r="G7" i="1"/>
  <c r="F9" i="1"/>
  <c r="F8" i="1"/>
  <c r="F6" i="1" s="1"/>
  <c r="I37" i="1" l="1"/>
  <c r="H39" i="1"/>
  <c r="H38" i="1"/>
  <c r="H36" i="1" s="1"/>
  <c r="H7" i="1"/>
  <c r="G9" i="1"/>
  <c r="G8" i="1"/>
  <c r="G6" i="1" s="1"/>
  <c r="J22" i="1"/>
  <c r="J24" i="1" s="1"/>
  <c r="I23" i="1"/>
  <c r="I21" i="1" s="1"/>
  <c r="J37" i="1" l="1"/>
  <c r="I39" i="1"/>
  <c r="I38" i="1"/>
  <c r="I36" i="1" s="1"/>
  <c r="K22" i="1"/>
  <c r="K24" i="1" s="1"/>
  <c r="J23" i="1"/>
  <c r="J21" i="1" s="1"/>
  <c r="I7" i="1"/>
  <c r="H9" i="1"/>
  <c r="H8" i="1"/>
  <c r="H6" i="1" s="1"/>
  <c r="K37" i="1" l="1"/>
  <c r="J38" i="1"/>
  <c r="J36" i="1" s="1"/>
  <c r="J39" i="1"/>
  <c r="J7" i="1"/>
  <c r="I9" i="1"/>
  <c r="I8" i="1"/>
  <c r="I6" i="1" s="1"/>
  <c r="L22" i="1"/>
  <c r="L24" i="1" s="1"/>
  <c r="K23" i="1"/>
  <c r="K21" i="1" s="1"/>
  <c r="L37" i="1" l="1"/>
  <c r="K39" i="1"/>
  <c r="K38" i="1"/>
  <c r="K36" i="1" s="1"/>
  <c r="M22" i="1"/>
  <c r="M24" i="1" s="1"/>
  <c r="L23" i="1"/>
  <c r="L21" i="1" s="1"/>
  <c r="K7" i="1"/>
  <c r="J9" i="1"/>
  <c r="J8" i="1"/>
  <c r="J6" i="1" s="1"/>
  <c r="M37" i="1" l="1"/>
  <c r="L39" i="1"/>
  <c r="L38" i="1"/>
  <c r="L36" i="1" s="1"/>
  <c r="L7" i="1"/>
  <c r="K9" i="1"/>
  <c r="K8" i="1"/>
  <c r="K6" i="1" s="1"/>
  <c r="N22" i="1"/>
  <c r="N24" i="1" s="1"/>
  <c r="M23" i="1"/>
  <c r="M21" i="1" s="1"/>
  <c r="N37" i="1" l="1"/>
  <c r="M39" i="1"/>
  <c r="M38" i="1"/>
  <c r="M36" i="1" s="1"/>
  <c r="O22" i="1"/>
  <c r="O24" i="1" s="1"/>
  <c r="N23" i="1"/>
  <c r="N21" i="1" s="1"/>
  <c r="M7" i="1"/>
  <c r="L9" i="1"/>
  <c r="L8" i="1"/>
  <c r="L6" i="1" s="1"/>
  <c r="O37" i="1" l="1"/>
  <c r="N38" i="1"/>
  <c r="N36" i="1" s="1"/>
  <c r="N39" i="1"/>
  <c r="N7" i="1"/>
  <c r="M9" i="1"/>
  <c r="M8" i="1"/>
  <c r="M6" i="1" s="1"/>
  <c r="P22" i="1"/>
  <c r="P24" i="1" s="1"/>
  <c r="O23" i="1"/>
  <c r="O21" i="1" s="1"/>
  <c r="P37" i="1" l="1"/>
  <c r="O39" i="1"/>
  <c r="O38" i="1"/>
  <c r="O36" i="1" s="1"/>
  <c r="Q22" i="1"/>
  <c r="Q24" i="1" s="1"/>
  <c r="P23" i="1"/>
  <c r="P21" i="1" s="1"/>
  <c r="N9" i="1"/>
  <c r="N8" i="1"/>
  <c r="N6" i="1" s="1"/>
  <c r="O7" i="1"/>
  <c r="Q37" i="1" l="1"/>
  <c r="P39" i="1"/>
  <c r="P38" i="1"/>
  <c r="P36" i="1" s="1"/>
  <c r="O9" i="1"/>
  <c r="O8" i="1"/>
  <c r="O6" i="1" s="1"/>
  <c r="P7" i="1"/>
  <c r="R22" i="1"/>
  <c r="R24" i="1" s="1"/>
  <c r="Q23" i="1"/>
  <c r="Q21" i="1" s="1"/>
  <c r="R37" i="1" l="1"/>
  <c r="Q39" i="1"/>
  <c r="Q38" i="1"/>
  <c r="Q36" i="1" s="1"/>
  <c r="S22" i="1"/>
  <c r="S24" i="1" s="1"/>
  <c r="R23" i="1"/>
  <c r="R21" i="1" s="1"/>
  <c r="P9" i="1"/>
  <c r="Q7" i="1"/>
  <c r="P8" i="1"/>
  <c r="P6" i="1" s="1"/>
  <c r="S37" i="1" l="1"/>
  <c r="R38" i="1"/>
  <c r="R36" i="1" s="1"/>
  <c r="R39" i="1"/>
  <c r="Q9" i="1"/>
  <c r="Q8" i="1"/>
  <c r="Q6" i="1" s="1"/>
  <c r="R7" i="1"/>
  <c r="T22" i="1"/>
  <c r="T24" i="1" s="1"/>
  <c r="S23" i="1"/>
  <c r="S21" i="1" s="1"/>
  <c r="T37" i="1" l="1"/>
  <c r="S39" i="1"/>
  <c r="S38" i="1"/>
  <c r="S36" i="1" s="1"/>
  <c r="U22" i="1"/>
  <c r="U24" i="1" s="1"/>
  <c r="T23" i="1"/>
  <c r="T21" i="1" s="1"/>
  <c r="S7" i="1"/>
  <c r="R9" i="1"/>
  <c r="R8" i="1"/>
  <c r="R6" i="1" s="1"/>
  <c r="U37" i="1" l="1"/>
  <c r="T39" i="1"/>
  <c r="T38" i="1"/>
  <c r="T36" i="1" s="1"/>
  <c r="T7" i="1"/>
  <c r="S9" i="1"/>
  <c r="S8" i="1"/>
  <c r="S6" i="1" s="1"/>
  <c r="V22" i="1"/>
  <c r="V24" i="1" s="1"/>
  <c r="U23" i="1"/>
  <c r="U21" i="1" s="1"/>
  <c r="V37" i="1" l="1"/>
  <c r="U39" i="1"/>
  <c r="U38" i="1"/>
  <c r="U36" i="1" s="1"/>
  <c r="W22" i="1"/>
  <c r="W24" i="1" s="1"/>
  <c r="V23" i="1"/>
  <c r="V21" i="1" s="1"/>
  <c r="U7" i="1"/>
  <c r="T9" i="1"/>
  <c r="T8" i="1"/>
  <c r="T6" i="1" s="1"/>
  <c r="W37" i="1" l="1"/>
  <c r="V38" i="1"/>
  <c r="V36" i="1" s="1"/>
  <c r="V39" i="1"/>
  <c r="U9" i="1"/>
  <c r="U8" i="1"/>
  <c r="U6" i="1" s="1"/>
  <c r="V7" i="1"/>
  <c r="X22" i="1"/>
  <c r="X24" i="1" s="1"/>
  <c r="W23" i="1"/>
  <c r="W21" i="1" s="1"/>
  <c r="X37" i="1" l="1"/>
  <c r="W39" i="1"/>
  <c r="W38" i="1"/>
  <c r="W36" i="1" s="1"/>
  <c r="Y22" i="1"/>
  <c r="Y24" i="1" s="1"/>
  <c r="X23" i="1"/>
  <c r="X21" i="1" s="1"/>
  <c r="V9" i="1"/>
  <c r="V8" i="1"/>
  <c r="V6" i="1" s="1"/>
  <c r="W7" i="1"/>
  <c r="Y37" i="1" l="1"/>
  <c r="X39" i="1"/>
  <c r="X38" i="1"/>
  <c r="X36" i="1" s="1"/>
  <c r="X7" i="1"/>
  <c r="W9" i="1"/>
  <c r="W8" i="1"/>
  <c r="W6" i="1" s="1"/>
  <c r="Z22" i="1"/>
  <c r="Z24" i="1" s="1"/>
  <c r="Y23" i="1"/>
  <c r="Y21" i="1" s="1"/>
  <c r="Z37" i="1" l="1"/>
  <c r="Y39" i="1"/>
  <c r="Y38" i="1"/>
  <c r="Y36" i="1" s="1"/>
  <c r="AA22" i="1"/>
  <c r="AA24" i="1" s="1"/>
  <c r="Z23" i="1"/>
  <c r="Z21" i="1" s="1"/>
  <c r="Y7" i="1"/>
  <c r="X9" i="1"/>
  <c r="X8" i="1"/>
  <c r="X6" i="1" s="1"/>
  <c r="AA37" i="1" l="1"/>
  <c r="Z38" i="1"/>
  <c r="Z36" i="1" s="1"/>
  <c r="Z39" i="1"/>
  <c r="Z7" i="1"/>
  <c r="Y9" i="1"/>
  <c r="Y8" i="1"/>
  <c r="Y6" i="1" s="1"/>
  <c r="AB22" i="1"/>
  <c r="AB24" i="1" s="1"/>
  <c r="AA23" i="1"/>
  <c r="AA21" i="1" s="1"/>
  <c r="AB37" i="1" l="1"/>
  <c r="AA39" i="1"/>
  <c r="AA38" i="1"/>
  <c r="AA36" i="1" s="1"/>
  <c r="AC22" i="1"/>
  <c r="AB23" i="1"/>
  <c r="AB21" i="1" s="1"/>
  <c r="AA7" i="1"/>
  <c r="Z9" i="1"/>
  <c r="Z8" i="1"/>
  <c r="Z6" i="1" s="1"/>
  <c r="AC23" i="1" l="1"/>
  <c r="AC21" i="1" s="1"/>
  <c r="AC24" i="1"/>
  <c r="AC37" i="1"/>
  <c r="AB39" i="1"/>
  <c r="AB38" i="1"/>
  <c r="AB36" i="1" s="1"/>
  <c r="AA9" i="1"/>
  <c r="AB7" i="1"/>
  <c r="AA8" i="1"/>
  <c r="AA6" i="1" s="1"/>
  <c r="AO5" i="1" l="1"/>
  <c r="AO21" i="1"/>
  <c r="AD37" i="1"/>
  <c r="AC39" i="1"/>
  <c r="AC38" i="1"/>
  <c r="AC36" i="1" s="1"/>
  <c r="AB9" i="1"/>
  <c r="AC7" i="1"/>
  <c r="AB8" i="1"/>
  <c r="AB6" i="1" s="1"/>
  <c r="AE37" i="1" l="1"/>
  <c r="AD38" i="1"/>
  <c r="AD36" i="1" s="1"/>
  <c r="AD39" i="1"/>
  <c r="AC9" i="1"/>
  <c r="AC8" i="1"/>
  <c r="AC6" i="1" s="1"/>
  <c r="AD7" i="1"/>
  <c r="AF37" i="1" l="1"/>
  <c r="AE39" i="1"/>
  <c r="AE38" i="1"/>
  <c r="AE36" i="1" s="1"/>
  <c r="AD9" i="1"/>
  <c r="AD8" i="1"/>
  <c r="AD6" i="1" s="1"/>
  <c r="AE7" i="1"/>
  <c r="AF38" i="1" l="1"/>
  <c r="AF36" i="1" s="1"/>
  <c r="AF39" i="1"/>
  <c r="AF7" i="1"/>
  <c r="AE9" i="1"/>
  <c r="AE8" i="1"/>
  <c r="AE6" i="1" s="1"/>
  <c r="AF9" i="1" l="1"/>
  <c r="AF8" i="1"/>
  <c r="AF6" i="1" s="1"/>
</calcChain>
</file>

<file path=xl/sharedStrings.xml><?xml version="1.0" encoding="utf-8"?>
<sst xmlns="http://schemas.openxmlformats.org/spreadsheetml/2006/main" count="484" uniqueCount="19">
  <si>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</si>
  <si>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</si>
  <si>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</si>
  <si>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</si>
  <si>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</si>
  <si>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</si>
  <si>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</si>
  <si>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</si>
  <si>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Total cycle 1</t>
  </si>
  <si>
    <t>JT</t>
  </si>
  <si>
    <t>RR</t>
  </si>
  <si>
    <t>RH</t>
  </si>
  <si>
    <t>CA</t>
  </si>
  <si>
    <t>CB</t>
  </si>
  <si>
    <t>HP</t>
  </si>
  <si>
    <t>FO</t>
  </si>
  <si>
    <t>JS</t>
  </si>
  <si>
    <t>FR</t>
  </si>
  <si>
    <t>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</si>
</sst>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2"/>
      <name val="Calibri Light"/>
      <family val="2"/>
      <scheme val="major"/>
    </font>
    <font>
      <sz val="10"/>
      <name val="Calibri Light"/>
      <family val="2"/>
      <scheme val="major"/>
    </font>
    <font>
      <b/>
      <sz val="28"/>
      <color rgb="FF0070C0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4" fillId="6" borderId="5" xfId="0" applyNumberFormat="1" applyFont="1" applyFill="1" applyBorder="1" applyAlignment="1">
      <alignment horizontal="center" vertical="center"/>
    </xf>
    <xf numFmtId="14" fontId="4" fillId="6" borderId="6" xfId="0" applyNumberFormat="1" applyFont="1" applyFill="1" applyBorder="1" applyAlignment="1">
      <alignment horizontal="center" vertical="center"/>
    </xf>
    <xf numFmtId="14" fontId="4" fillId="6" borderId="7" xfId="0" applyNumberFormat="1" applyFont="1" applyFill="1" applyBorder="1" applyAlignment="1">
      <alignment horizontal="center" vertical="center"/>
    </xf>
    <xf numFmtId="14" fontId="4" fillId="6" borderId="8" xfId="0" applyNumberFormat="1" applyFont="1" applyFill="1" applyBorder="1" applyAlignment="1">
      <alignment horizontal="center" vertical="center"/>
    </xf>
    <xf numFmtId="14" fontId="4" fillId="6" borderId="0" xfId="0" applyNumberFormat="1" applyFont="1" applyFill="1" applyBorder="1" applyAlignment="1">
      <alignment horizontal="center" vertical="center"/>
    </xf>
    <xf numFmtId="14" fontId="4" fillId="6" borderId="9" xfId="0" applyNumberFormat="1" applyFont="1" applyFill="1" applyBorder="1" applyAlignment="1">
      <alignment horizontal="center" vertical="center"/>
    </xf>
    <xf numFmtId="14" fontId="4" fillId="6" borderId="10" xfId="0" applyNumberFormat="1" applyFont="1" applyFill="1" applyBorder="1" applyAlignment="1">
      <alignment horizontal="center" vertical="center"/>
    </xf>
    <xf numFmtId="14" fontId="4" fillId="6" borderId="11" xfId="0" applyNumberFormat="1" applyFont="1" applyFill="1" applyBorder="1" applyAlignment="1">
      <alignment horizontal="center" vertical="center"/>
    </xf>
    <xf numFmtId="14" fontId="4" fillId="6" borderId="12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14" fontId="4" fillId="6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6" borderId="13" xfId="0" applyFont="1" applyFill="1" applyBorder="1" applyAlignment="1">
      <alignment horizontal="center" vertical="center" wrapText="1"/>
    </xf>
    <xf numFmtId="0" fontId="4" fillId="6" borderId="14" xfId="0" applyFont="1" applyFill="1" applyBorder="1" applyAlignment="1">
      <alignment horizontal="center" vertical="center" wrapText="1"/>
    </xf>
    <xf numFmtId="0" fontId="4" fillId="6" borderId="15" xfId="0" applyFont="1" applyFill="1" applyBorder="1" applyAlignment="1">
      <alignment horizontal="center" vertical="center" wrapText="1"/>
    </xf>
    <xf numFmtId="14" fontId="4" fillId="6" borderId="13" xfId="0" applyNumberFormat="1" applyFont="1" applyFill="1" applyBorder="1" applyAlignment="1">
      <alignment horizontal="center" vertical="center"/>
    </xf>
    <xf numFmtId="14" fontId="4" fillId="6" borderId="14" xfId="0" applyNumberFormat="1" applyFont="1" applyFill="1" applyBorder="1" applyAlignment="1">
      <alignment horizontal="center" vertical="center"/>
    </xf>
    <xf numFmtId="14" fontId="4" fillId="6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CC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13607</xdr:colOff>
      <xdr:row>10</xdr:row>
      <xdr:rowOff>68035</xdr:rowOff>
    </xdr:from>
    <xdr:to>
      <xdr:col>46</xdr:col>
      <xdr:colOff>571500</xdr:colOff>
      <xdr:row>13</xdr:row>
      <xdr:rowOff>0</xdr:rowOff>
    </xdr:to>
    <xdr:sp macro="" textlink="">
      <xdr:nvSpPr>
        <xdr:cNvPr id="2" name="ZoneTexte 1"/>
        <xdr:cNvSpPr txBox="1"/>
      </xdr:nvSpPr>
      <xdr:spPr>
        <a:xfrm>
          <a:off x="14491607" y="1836964"/>
          <a:ext cx="2081893" cy="462643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Tableau avec formule NB.SI</a:t>
          </a:r>
        </a:p>
      </xdr:txBody>
    </xdr:sp>
    <xdr:clientData/>
  </xdr:twoCellAnchor>
  <xdr:twoCellAnchor>
    <xdr:from>
      <xdr:col>44</xdr:col>
      <xdr:colOff>2721</xdr:colOff>
      <xdr:row>25</xdr:row>
      <xdr:rowOff>152400</xdr:rowOff>
    </xdr:from>
    <xdr:to>
      <xdr:col>46</xdr:col>
      <xdr:colOff>560614</xdr:colOff>
      <xdr:row>28</xdr:row>
      <xdr:rowOff>84364</xdr:rowOff>
    </xdr:to>
    <xdr:sp macro="" textlink="">
      <xdr:nvSpPr>
        <xdr:cNvPr id="3" name="ZoneTexte 2"/>
        <xdr:cNvSpPr txBox="1"/>
      </xdr:nvSpPr>
      <xdr:spPr>
        <a:xfrm>
          <a:off x="14480721" y="4574721"/>
          <a:ext cx="2081893" cy="462643"/>
        </a:xfrm>
        <a:prstGeom prst="rect">
          <a:avLst/>
        </a:prstGeom>
        <a:solidFill>
          <a:schemeClr val="lt1"/>
        </a:solidFill>
        <a:ln w="1905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Tableau avec formule</a:t>
          </a:r>
          <a:r>
            <a:rPr lang="fr-FR" sz="1100" baseline="0"/>
            <a:t> SOMMEPROD</a:t>
          </a:r>
          <a:endParaRPr lang="fr-FR" sz="1100"/>
        </a:p>
      </xdr:txBody>
    </xdr:sp>
    <xdr:clientData/>
  </xdr:twoCellAnchor>
  <xdr:twoCellAnchor>
    <xdr:from>
      <xdr:col>43</xdr:col>
      <xdr:colOff>13607</xdr:colOff>
      <xdr:row>11</xdr:row>
      <xdr:rowOff>122465</xdr:rowOff>
    </xdr:from>
    <xdr:to>
      <xdr:col>44</xdr:col>
      <xdr:colOff>13607</xdr:colOff>
      <xdr:row>11</xdr:row>
      <xdr:rowOff>122465</xdr:rowOff>
    </xdr:to>
    <xdr:cxnSp macro="">
      <xdr:nvCxnSpPr>
        <xdr:cNvPr id="5" name="Connecteur droit avec flèche 4"/>
        <xdr:cNvCxnSpPr>
          <a:stCxn id="2" idx="1"/>
        </xdr:cNvCxnSpPr>
      </xdr:nvCxnSpPr>
      <xdr:spPr>
        <a:xfrm flipH="1">
          <a:off x="13729607" y="2068286"/>
          <a:ext cx="762000" cy="0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299357</xdr:colOff>
      <xdr:row>27</xdr:row>
      <xdr:rowOff>27214</xdr:rowOff>
    </xdr:from>
    <xdr:to>
      <xdr:col>43</xdr:col>
      <xdr:colOff>748393</xdr:colOff>
      <xdr:row>27</xdr:row>
      <xdr:rowOff>27214</xdr:rowOff>
    </xdr:to>
    <xdr:cxnSp macro="">
      <xdr:nvCxnSpPr>
        <xdr:cNvPr id="6" name="Connecteur droit avec flèche 5"/>
        <xdr:cNvCxnSpPr/>
      </xdr:nvCxnSpPr>
      <xdr:spPr>
        <a:xfrm flipH="1">
          <a:off x="13702393" y="4803321"/>
          <a:ext cx="762000" cy="0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328084</xdr:colOff>
      <xdr:row>17</xdr:row>
      <xdr:rowOff>52916</xdr:rowOff>
    </xdr:from>
    <xdr:to>
      <xdr:col>46</xdr:col>
      <xdr:colOff>123977</xdr:colOff>
      <xdr:row>19</xdr:row>
      <xdr:rowOff>154215</xdr:rowOff>
    </xdr:to>
    <xdr:sp macro="" textlink="">
      <xdr:nvSpPr>
        <xdr:cNvPr id="7" name="ZoneTexte 6"/>
        <xdr:cNvSpPr txBox="1"/>
      </xdr:nvSpPr>
      <xdr:spPr>
        <a:xfrm>
          <a:off x="14086417" y="2931583"/>
          <a:ext cx="2081893" cy="439965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Date</a:t>
          </a:r>
          <a:r>
            <a:rPr lang="fr-FR" sz="1100" baseline="0"/>
            <a:t> de début et de fin</a:t>
          </a:r>
          <a:endParaRPr lang="fr-FR" sz="1100"/>
        </a:p>
      </xdr:txBody>
    </xdr:sp>
    <xdr:clientData/>
  </xdr:twoCellAnchor>
  <xdr:twoCellAnchor>
    <xdr:from>
      <xdr:col>38</xdr:col>
      <xdr:colOff>21167</xdr:colOff>
      <xdr:row>17</xdr:row>
      <xdr:rowOff>158750</xdr:rowOff>
    </xdr:from>
    <xdr:to>
      <xdr:col>43</xdr:col>
      <xdr:colOff>332619</xdr:colOff>
      <xdr:row>20</xdr:row>
      <xdr:rowOff>105833</xdr:rowOff>
    </xdr:to>
    <xdr:cxnSp macro="">
      <xdr:nvCxnSpPr>
        <xdr:cNvPr id="8" name="Connecteur droit avec flèche 7"/>
        <xdr:cNvCxnSpPr/>
      </xdr:nvCxnSpPr>
      <xdr:spPr>
        <a:xfrm flipH="1">
          <a:off x="12192000" y="3037417"/>
          <a:ext cx="1898952" cy="455083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232834</xdr:colOff>
      <xdr:row>19</xdr:row>
      <xdr:rowOff>31750</xdr:rowOff>
    </xdr:from>
    <xdr:to>
      <xdr:col>43</xdr:col>
      <xdr:colOff>332619</xdr:colOff>
      <xdr:row>20</xdr:row>
      <xdr:rowOff>158750</xdr:rowOff>
    </xdr:to>
    <xdr:cxnSp macro="">
      <xdr:nvCxnSpPr>
        <xdr:cNvPr id="9" name="Connecteur droit avec flèche 8"/>
        <xdr:cNvCxnSpPr/>
      </xdr:nvCxnSpPr>
      <xdr:spPr>
        <a:xfrm flipH="1">
          <a:off x="13356167" y="3249083"/>
          <a:ext cx="734785" cy="296334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H10:AQ17" headerRowCount="0" totalsRowShown="0" headerRowDxfId="24" dataDxfId="22" headerRowBorderDxfId="23" tableBorderDxfId="21" totalsRowBorderDxfId="20">
  <tableColumns count="10">
    <tableColumn id="1" name="Colonne1" headerRowDxfId="19" dataDxfId="18">
      <calculatedColumnFormula>COUNTIF($B10:$AF10,"=0")+COUNTIF($B25:$AC25,"=0")+COUNTIF($B40:$AC40,"=0")</calculatedColumnFormula>
    </tableColumn>
    <tableColumn id="2" name="Colonne2" headerRowDxfId="17" dataDxfId="16">
      <calculatedColumnFormula>COUNTIF($B10:$AF10,AI$8)+COUNTIF($B25:$AC25,AI$8)+COUNTIF($B40:$AC40,AI$8)</calculatedColumnFormula>
    </tableColumn>
    <tableColumn id="3" name="Colonne3" headerRowDxfId="15" dataDxfId="14">
      <calculatedColumnFormula>COUNTIF($B10:$AF10,AJ$8)+COUNTIF($B25:$AC25,AJ$8)+COUNTIF($B40:$AC40,AJ$8)</calculatedColumnFormula>
    </tableColumn>
    <tableColumn id="4" name="Colonne4" headerRowDxfId="13" dataDxfId="12">
      <calculatedColumnFormula>COUNTIF($B10:$AF10,AK$8)+COUNTIF($B25:$AC25,AK$8)+COUNTIF($B40:$AC40,AK$8)</calculatedColumnFormula>
    </tableColumn>
    <tableColumn id="5" name="Colonne5" headerRowDxfId="11" dataDxfId="10">
      <calculatedColumnFormula>COUNTIF($B10:$AF10,AL$8)+COUNTIF($B25:$AC25,AL$8)+COUNTIF($B40:$AC40,AL$8)</calculatedColumnFormula>
    </tableColumn>
    <tableColumn id="6" name="Colonne6" headerRowDxfId="9" dataDxfId="8">
      <calculatedColumnFormula>COUNTIF($B10:$AF10,AM$8)+COUNTIF($B25:$AC25,AM$8)+COUNTIF($B40:$AC40,AM$8)</calculatedColumnFormula>
    </tableColumn>
    <tableColumn id="7" name="Colonne7" headerRowDxfId="7" dataDxfId="6">
      <calculatedColumnFormula>COUNTIF($B10:$AF10,AN$8)+COUNTIF($B25:$AC25,AN$8)+COUNTIF($B40:$AC40,AN$8)</calculatedColumnFormula>
    </tableColumn>
    <tableColumn id="8" name="Colonne8" headerRowDxfId="5" dataDxfId="4">
      <calculatedColumnFormula>COUNTIF($B10:$AF10,AO$8)+COUNTIF($B25:$AC25,AO$8)+COUNTIF($B40:$AC40,AO$8)</calculatedColumnFormula>
    </tableColumn>
    <tableColumn id="9" name="Colonne9" headerRowDxfId="3" dataDxfId="2">
      <calculatedColumnFormula>COUNTIF($B10:$AF10,AP$8)+COUNTIF($B25:$AC25,AP$8)+COUNTIF($B40:$AC40,AP$8)</calculatedColumnFormula>
    </tableColumn>
    <tableColumn id="10" name="Colonne10" headerRowDxfId="1" dataDxfId="0">
      <calculatedColumnFormula>COUNTIF($B10:$AF10,AQ$8)+COUNTIF($B25:$AC25,AQ$8)+COUNTIF($B40:$AC40,AQ$8)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Q48"/>
  <sheetViews>
    <sheetView tabSelected="1" topLeftCell="A4" zoomScale="90" zoomScaleNormal="90" workbookViewId="0">
      <selection activeCell="A4" sqref="A4"/>
    </sheetView>
  </sheetViews>
  <sheetFormatPr baseColWidth="10" defaultRowHeight="14.1" customHeight="1" x14ac:dyDescent="0.25"/>
  <cols>
    <col min="1" max="1" width="11.42578125" style="2"/>
    <col min="2" max="32" width="4.28515625" style="1" customWidth="1"/>
    <col min="33" max="33" width="5.7109375" style="1" customWidth="1"/>
    <col min="34" max="34" width="4.7109375" style="1" customWidth="1"/>
    <col min="35" max="35" width="13.42578125" style="1" customWidth="1"/>
    <col min="36" max="43" width="4.7109375" style="1" customWidth="1"/>
    <col min="44" max="16384" width="11.42578125" style="1"/>
  </cols>
  <sheetData>
    <row r="2" spans="1:43" ht="14.1" customHeight="1" x14ac:dyDescent="0.25">
      <c r="A2" s="38">
        <v>2021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</row>
    <row r="3" spans="1:43" ht="14.1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</row>
    <row r="4" spans="1:43" ht="14.1" customHeight="1" x14ac:dyDescent="0.25">
      <c r="A4" s="1"/>
    </row>
    <row r="5" spans="1:43" ht="14.1" customHeight="1" x14ac:dyDescent="0.25">
      <c r="B5" s="3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5"/>
      <c r="AH5" s="39" t="s">
        <v>8</v>
      </c>
      <c r="AI5" s="39"/>
      <c r="AJ5" s="39"/>
      <c r="AK5" s="42">
        <f t="shared" ref="AK5" si="0">$B$7</f>
        <v>44197</v>
      </c>
      <c r="AL5" s="42"/>
      <c r="AM5" s="42"/>
      <c r="AN5" s="42"/>
      <c r="AO5" s="27">
        <f t="shared" ref="AO5" si="1">$AC$37</f>
        <v>44283</v>
      </c>
      <c r="AP5" s="28"/>
      <c r="AQ5" s="29"/>
    </row>
    <row r="6" spans="1:43" ht="14.1" customHeight="1" x14ac:dyDescent="0.25">
      <c r="B6" s="6" t="str">
        <f>IF(B8="lun","S"&amp; WEEKNUM(B7,21),"")</f>
        <v/>
      </c>
      <c r="C6" s="7" t="str">
        <f t="shared" ref="C6:AF6" si="2">IF(C8="lun","S"&amp; WEEKNUM(C7,21),"")</f>
        <v/>
      </c>
      <c r="D6" s="7" t="str">
        <f t="shared" si="2"/>
        <v/>
      </c>
      <c r="E6" s="8" t="str">
        <f t="shared" si="2"/>
        <v>S1</v>
      </c>
      <c r="F6" s="7" t="str">
        <f t="shared" si="2"/>
        <v/>
      </c>
      <c r="G6" s="7" t="str">
        <f t="shared" si="2"/>
        <v/>
      </c>
      <c r="H6" s="7" t="str">
        <f t="shared" si="2"/>
        <v/>
      </c>
      <c r="I6" s="7" t="str">
        <f t="shared" si="2"/>
        <v/>
      </c>
      <c r="J6" s="7" t="str">
        <f t="shared" si="2"/>
        <v/>
      </c>
      <c r="K6" s="7" t="str">
        <f t="shared" si="2"/>
        <v/>
      </c>
      <c r="L6" s="8" t="str">
        <f t="shared" si="2"/>
        <v>S2</v>
      </c>
      <c r="M6" s="7" t="str">
        <f t="shared" si="2"/>
        <v/>
      </c>
      <c r="N6" s="7" t="str">
        <f t="shared" si="2"/>
        <v/>
      </c>
      <c r="O6" s="7" t="str">
        <f t="shared" si="2"/>
        <v/>
      </c>
      <c r="P6" s="7" t="str">
        <f t="shared" si="2"/>
        <v/>
      </c>
      <c r="Q6" s="7" t="str">
        <f t="shared" si="2"/>
        <v/>
      </c>
      <c r="R6" s="7" t="str">
        <f t="shared" si="2"/>
        <v/>
      </c>
      <c r="S6" s="8" t="str">
        <f t="shared" si="2"/>
        <v>S3</v>
      </c>
      <c r="T6" s="7" t="str">
        <f t="shared" si="2"/>
        <v/>
      </c>
      <c r="U6" s="7" t="str">
        <f t="shared" si="2"/>
        <v/>
      </c>
      <c r="V6" s="7" t="str">
        <f t="shared" si="2"/>
        <v/>
      </c>
      <c r="W6" s="7" t="str">
        <f t="shared" si="2"/>
        <v/>
      </c>
      <c r="X6" s="7" t="str">
        <f t="shared" si="2"/>
        <v/>
      </c>
      <c r="Y6" s="7" t="str">
        <f t="shared" si="2"/>
        <v/>
      </c>
      <c r="Z6" s="8" t="str">
        <f t="shared" si="2"/>
        <v>S4</v>
      </c>
      <c r="AA6" s="7" t="str">
        <f t="shared" si="2"/>
        <v/>
      </c>
      <c r="AB6" s="7" t="str">
        <f t="shared" si="2"/>
        <v/>
      </c>
      <c r="AC6" s="7" t="str">
        <f t="shared" si="2"/>
        <v/>
      </c>
      <c r="AD6" s="7" t="str">
        <f t="shared" si="2"/>
        <v/>
      </c>
      <c r="AE6" s="7" t="str">
        <f t="shared" si="2"/>
        <v/>
      </c>
      <c r="AF6" s="9" t="str">
        <f t="shared" si="2"/>
        <v/>
      </c>
      <c r="AH6" s="40"/>
      <c r="AI6" s="40"/>
      <c r="AJ6" s="40"/>
      <c r="AK6" s="43"/>
      <c r="AL6" s="43"/>
      <c r="AM6" s="43"/>
      <c r="AN6" s="43"/>
      <c r="AO6" s="30"/>
      <c r="AP6" s="31"/>
      <c r="AQ6" s="32"/>
    </row>
    <row r="7" spans="1:43" ht="14.1" customHeight="1" x14ac:dyDescent="0.25">
      <c r="A7" s="26" t="str">
        <f>TEXT((B7),"mmmm")</f>
        <v>janvier</v>
      </c>
      <c r="B7" s="10">
        <f>DATE($A$2,1,1)</f>
        <v>44197</v>
      </c>
      <c r="C7" s="11">
        <f>B7+1</f>
        <v>44198</v>
      </c>
      <c r="D7" s="11">
        <f t="shared" ref="D7:AF7" si="3">C7+1</f>
        <v>44199</v>
      </c>
      <c r="E7" s="10">
        <f t="shared" si="3"/>
        <v>44200</v>
      </c>
      <c r="F7" s="10">
        <f t="shared" si="3"/>
        <v>44201</v>
      </c>
      <c r="G7" s="10">
        <f t="shared" si="3"/>
        <v>44202</v>
      </c>
      <c r="H7" s="10">
        <f t="shared" si="3"/>
        <v>44203</v>
      </c>
      <c r="I7" s="10">
        <f t="shared" si="3"/>
        <v>44204</v>
      </c>
      <c r="J7" s="11">
        <f t="shared" si="3"/>
        <v>44205</v>
      </c>
      <c r="K7" s="11">
        <f t="shared" si="3"/>
        <v>44206</v>
      </c>
      <c r="L7" s="10">
        <f t="shared" si="3"/>
        <v>44207</v>
      </c>
      <c r="M7" s="10">
        <f t="shared" si="3"/>
        <v>44208</v>
      </c>
      <c r="N7" s="10">
        <f t="shared" si="3"/>
        <v>44209</v>
      </c>
      <c r="O7" s="10">
        <f>N7+1</f>
        <v>44210</v>
      </c>
      <c r="P7" s="10">
        <f t="shared" si="3"/>
        <v>44211</v>
      </c>
      <c r="Q7" s="11">
        <f t="shared" si="3"/>
        <v>44212</v>
      </c>
      <c r="R7" s="11">
        <f t="shared" si="3"/>
        <v>44213</v>
      </c>
      <c r="S7" s="10">
        <f t="shared" si="3"/>
        <v>44214</v>
      </c>
      <c r="T7" s="10">
        <f t="shared" si="3"/>
        <v>44215</v>
      </c>
      <c r="U7" s="10">
        <f t="shared" si="3"/>
        <v>44216</v>
      </c>
      <c r="V7" s="10">
        <f t="shared" si="3"/>
        <v>44217</v>
      </c>
      <c r="W7" s="10">
        <f t="shared" si="3"/>
        <v>44218</v>
      </c>
      <c r="X7" s="11">
        <f t="shared" si="3"/>
        <v>44219</v>
      </c>
      <c r="Y7" s="11">
        <f t="shared" si="3"/>
        <v>44220</v>
      </c>
      <c r="Z7" s="10">
        <f t="shared" si="3"/>
        <v>44221</v>
      </c>
      <c r="AA7" s="10">
        <f t="shared" si="3"/>
        <v>44222</v>
      </c>
      <c r="AB7" s="10">
        <f t="shared" si="3"/>
        <v>44223</v>
      </c>
      <c r="AC7" s="10">
        <f t="shared" si="3"/>
        <v>44224</v>
      </c>
      <c r="AD7" s="10">
        <f t="shared" si="3"/>
        <v>44225</v>
      </c>
      <c r="AE7" s="11">
        <f t="shared" si="3"/>
        <v>44226</v>
      </c>
      <c r="AF7" s="11">
        <f t="shared" si="3"/>
        <v>44227</v>
      </c>
      <c r="AH7" s="41"/>
      <c r="AI7" s="41"/>
      <c r="AJ7" s="41"/>
      <c r="AK7" s="44"/>
      <c r="AL7" s="44"/>
      <c r="AM7" s="44"/>
      <c r="AN7" s="44"/>
      <c r="AO7" s="33"/>
      <c r="AP7" s="34"/>
      <c r="AQ7" s="35"/>
    </row>
    <row r="8" spans="1:43" ht="14.1" customHeight="1" x14ac:dyDescent="0.25">
      <c r="A8" s="26"/>
      <c r="B8" s="10" t="str">
        <f>TEXT(B7,"jjj")</f>
        <v>ven</v>
      </c>
      <c r="C8" s="12" t="str">
        <f t="shared" ref="C8:AF8" si="4">TEXT(C7,"jjj")</f>
        <v>sam</v>
      </c>
      <c r="D8" s="12" t="str">
        <f t="shared" si="4"/>
        <v>dim</v>
      </c>
      <c r="E8" s="10" t="str">
        <f t="shared" si="4"/>
        <v>lun</v>
      </c>
      <c r="F8" s="10" t="str">
        <f t="shared" si="4"/>
        <v>mar</v>
      </c>
      <c r="G8" s="10" t="str">
        <f t="shared" si="4"/>
        <v>mer</v>
      </c>
      <c r="H8" s="10" t="str">
        <f t="shared" si="4"/>
        <v>jeu</v>
      </c>
      <c r="I8" s="10" t="str">
        <f t="shared" si="4"/>
        <v>ven</v>
      </c>
      <c r="J8" s="12" t="str">
        <f t="shared" si="4"/>
        <v>sam</v>
      </c>
      <c r="K8" s="12" t="str">
        <f t="shared" si="4"/>
        <v>dim</v>
      </c>
      <c r="L8" s="10" t="str">
        <f t="shared" si="4"/>
        <v>lun</v>
      </c>
      <c r="M8" s="10" t="str">
        <f t="shared" si="4"/>
        <v>mar</v>
      </c>
      <c r="N8" s="10" t="str">
        <f t="shared" si="4"/>
        <v>mer</v>
      </c>
      <c r="O8" s="10" t="str">
        <f t="shared" si="4"/>
        <v>jeu</v>
      </c>
      <c r="P8" s="10" t="str">
        <f t="shared" si="4"/>
        <v>ven</v>
      </c>
      <c r="Q8" s="12" t="str">
        <f t="shared" si="4"/>
        <v>sam</v>
      </c>
      <c r="R8" s="12" t="str">
        <f t="shared" si="4"/>
        <v>dim</v>
      </c>
      <c r="S8" s="10" t="str">
        <f t="shared" si="4"/>
        <v>lun</v>
      </c>
      <c r="T8" s="10" t="str">
        <f t="shared" si="4"/>
        <v>mar</v>
      </c>
      <c r="U8" s="10" t="str">
        <f t="shared" si="4"/>
        <v>mer</v>
      </c>
      <c r="V8" s="10" t="str">
        <f t="shared" si="4"/>
        <v>jeu</v>
      </c>
      <c r="W8" s="10" t="str">
        <f t="shared" si="4"/>
        <v>ven</v>
      </c>
      <c r="X8" s="12" t="str">
        <f t="shared" si="4"/>
        <v>sam</v>
      </c>
      <c r="Y8" s="12" t="str">
        <f t="shared" si="4"/>
        <v>dim</v>
      </c>
      <c r="Z8" s="10" t="str">
        <f t="shared" si="4"/>
        <v>lun</v>
      </c>
      <c r="AA8" s="10" t="str">
        <f t="shared" si="4"/>
        <v>mar</v>
      </c>
      <c r="AB8" s="10" t="str">
        <f t="shared" si="4"/>
        <v>mer</v>
      </c>
      <c r="AC8" s="10" t="str">
        <f t="shared" si="4"/>
        <v>jeu</v>
      </c>
      <c r="AD8" s="10" t="str">
        <f t="shared" si="4"/>
        <v>ven</v>
      </c>
      <c r="AE8" s="12" t="str">
        <f t="shared" si="4"/>
        <v>sam</v>
      </c>
      <c r="AF8" s="12" t="str">
        <f t="shared" si="4"/>
        <v>dim</v>
      </c>
      <c r="AH8" s="26" t="s">
        <v>9</v>
      </c>
      <c r="AI8" s="26" t="s">
        <v>10</v>
      </c>
      <c r="AJ8" s="26" t="s">
        <v>11</v>
      </c>
      <c r="AK8" s="26" t="s">
        <v>12</v>
      </c>
      <c r="AL8" s="26" t="s">
        <v>13</v>
      </c>
      <c r="AM8" s="26" t="s">
        <v>14</v>
      </c>
      <c r="AN8" s="26" t="s">
        <v>15</v>
      </c>
      <c r="AO8" s="26" t="s">
        <v>16</v>
      </c>
      <c r="AP8" s="26" t="s">
        <v>17</v>
      </c>
      <c r="AQ8" s="26" t="s">
        <v>18</v>
      </c>
    </row>
    <row r="9" spans="1:43" ht="14.1" customHeight="1" x14ac:dyDescent="0.25">
      <c r="A9" s="26"/>
      <c r="B9" s="13">
        <f>DAY(B7)</f>
        <v>1</v>
      </c>
      <c r="C9" s="14">
        <f t="shared" ref="C9:AF9" si="5">DAY(C7)</f>
        <v>2</v>
      </c>
      <c r="D9" s="14">
        <f t="shared" si="5"/>
        <v>3</v>
      </c>
      <c r="E9" s="13">
        <f t="shared" si="5"/>
        <v>4</v>
      </c>
      <c r="F9" s="13">
        <f t="shared" si="5"/>
        <v>5</v>
      </c>
      <c r="G9" s="13">
        <f t="shared" si="5"/>
        <v>6</v>
      </c>
      <c r="H9" s="13">
        <f t="shared" si="5"/>
        <v>7</v>
      </c>
      <c r="I9" s="13">
        <f t="shared" si="5"/>
        <v>8</v>
      </c>
      <c r="J9" s="14">
        <f t="shared" si="5"/>
        <v>9</v>
      </c>
      <c r="K9" s="14">
        <f t="shared" si="5"/>
        <v>10</v>
      </c>
      <c r="L9" s="13">
        <f t="shared" si="5"/>
        <v>11</v>
      </c>
      <c r="M9" s="13">
        <f t="shared" si="5"/>
        <v>12</v>
      </c>
      <c r="N9" s="13">
        <f t="shared" si="5"/>
        <v>13</v>
      </c>
      <c r="O9" s="13">
        <f t="shared" si="5"/>
        <v>14</v>
      </c>
      <c r="P9" s="13">
        <f t="shared" si="5"/>
        <v>15</v>
      </c>
      <c r="Q9" s="14">
        <f t="shared" si="5"/>
        <v>16</v>
      </c>
      <c r="R9" s="14">
        <f t="shared" si="5"/>
        <v>17</v>
      </c>
      <c r="S9" s="13">
        <f t="shared" si="5"/>
        <v>18</v>
      </c>
      <c r="T9" s="13">
        <f t="shared" si="5"/>
        <v>19</v>
      </c>
      <c r="U9" s="13">
        <f t="shared" si="5"/>
        <v>20</v>
      </c>
      <c r="V9" s="13">
        <f t="shared" si="5"/>
        <v>21</v>
      </c>
      <c r="W9" s="13">
        <f t="shared" si="5"/>
        <v>22</v>
      </c>
      <c r="X9" s="14">
        <f t="shared" si="5"/>
        <v>23</v>
      </c>
      <c r="Y9" s="14">
        <f t="shared" si="5"/>
        <v>24</v>
      </c>
      <c r="Z9" s="13">
        <f t="shared" si="5"/>
        <v>25</v>
      </c>
      <c r="AA9" s="13">
        <f t="shared" si="5"/>
        <v>26</v>
      </c>
      <c r="AB9" s="13">
        <f t="shared" si="5"/>
        <v>27</v>
      </c>
      <c r="AC9" s="13">
        <f t="shared" si="5"/>
        <v>28</v>
      </c>
      <c r="AD9" s="13">
        <f t="shared" si="5"/>
        <v>29</v>
      </c>
      <c r="AE9" s="14">
        <f t="shared" si="5"/>
        <v>30</v>
      </c>
      <c r="AF9" s="14">
        <f t="shared" si="5"/>
        <v>31</v>
      </c>
      <c r="AH9" s="26"/>
      <c r="AI9" s="26"/>
      <c r="AJ9" s="26"/>
      <c r="AK9" s="26"/>
      <c r="AL9" s="26"/>
      <c r="AM9" s="26"/>
      <c r="AN9" s="26"/>
      <c r="AO9" s="26"/>
      <c r="AP9" s="26"/>
      <c r="AQ9" s="26"/>
    </row>
    <row r="10" spans="1:43" ht="14.1" customHeight="1" x14ac:dyDescent="0.25">
      <c r="A10" s="15" t="s">
        <v>0</v>
      </c>
      <c r="B10" s="22">
        <v>0</v>
      </c>
      <c r="C10" s="22" t="s">
        <v>11</v>
      </c>
      <c r="D10" s="22" t="s">
        <v>11</v>
      </c>
      <c r="E10" s="22">
        <v>0</v>
      </c>
      <c r="F10" s="22">
        <v>0</v>
      </c>
      <c r="G10" s="23" t="s">
        <v>10</v>
      </c>
      <c r="H10" s="22" t="s">
        <v>11</v>
      </c>
      <c r="I10" s="22" t="s">
        <v>11</v>
      </c>
      <c r="J10" s="22" t="s">
        <v>10</v>
      </c>
      <c r="K10" s="22" t="s">
        <v>10</v>
      </c>
      <c r="L10" s="22" t="s">
        <v>10</v>
      </c>
      <c r="M10" s="22" t="s">
        <v>10</v>
      </c>
      <c r="N10" s="22">
        <v>0</v>
      </c>
      <c r="O10" s="22">
        <v>0</v>
      </c>
      <c r="P10" s="22">
        <v>0</v>
      </c>
      <c r="Q10" s="22" t="s">
        <v>11</v>
      </c>
      <c r="R10" s="22" t="s">
        <v>11</v>
      </c>
      <c r="S10" s="22">
        <v>0</v>
      </c>
      <c r="T10" s="22">
        <v>0</v>
      </c>
      <c r="U10" s="22" t="s">
        <v>10</v>
      </c>
      <c r="V10" s="22" t="s">
        <v>11</v>
      </c>
      <c r="W10" s="22" t="s">
        <v>11</v>
      </c>
      <c r="X10" s="22">
        <v>0</v>
      </c>
      <c r="Y10" s="22">
        <v>0</v>
      </c>
      <c r="Z10" s="22" t="s">
        <v>10</v>
      </c>
      <c r="AA10" s="22" t="s">
        <v>10</v>
      </c>
      <c r="AB10" s="22">
        <v>0</v>
      </c>
      <c r="AC10" s="22">
        <v>0</v>
      </c>
      <c r="AD10" s="22" t="s">
        <v>10</v>
      </c>
      <c r="AE10" s="22" t="s">
        <v>11</v>
      </c>
      <c r="AF10" s="22" t="s">
        <v>11</v>
      </c>
      <c r="AH10" s="24">
        <f t="shared" ref="AH10:AH17" si="6">COUNTIF($B10:$AF10,"=0")+COUNTIF($B25:$AC25,"=0")+COUNTIF($B40:$AC40,"=0")</f>
        <v>34</v>
      </c>
      <c r="AI10" s="24">
        <f t="shared" ref="AI10:AQ10" si="7">COUNTIF($B10:$AF10,AI$8)+COUNTIF($B25:$AC25,AI$8)+COUNTIF($B40:$AC40,AI$8)</f>
        <v>27</v>
      </c>
      <c r="AJ10" s="24">
        <f t="shared" si="7"/>
        <v>26</v>
      </c>
      <c r="AK10" s="24">
        <f t="shared" si="7"/>
        <v>0</v>
      </c>
      <c r="AL10" s="24">
        <f t="shared" si="7"/>
        <v>0</v>
      </c>
      <c r="AM10" s="24">
        <f t="shared" si="7"/>
        <v>0</v>
      </c>
      <c r="AN10" s="24">
        <f t="shared" si="7"/>
        <v>0</v>
      </c>
      <c r="AO10" s="24">
        <f t="shared" si="7"/>
        <v>0</v>
      </c>
      <c r="AP10" s="24">
        <f t="shared" si="7"/>
        <v>0</v>
      </c>
      <c r="AQ10" s="24">
        <f t="shared" si="7"/>
        <v>0</v>
      </c>
    </row>
    <row r="11" spans="1:43" ht="14.1" customHeight="1" x14ac:dyDescent="0.25">
      <c r="A11" s="15" t="s">
        <v>1</v>
      </c>
      <c r="B11" s="22" t="s">
        <v>11</v>
      </c>
      <c r="C11" s="22">
        <v>0</v>
      </c>
      <c r="D11" s="22">
        <v>0</v>
      </c>
      <c r="E11" s="22" t="s">
        <v>10</v>
      </c>
      <c r="F11" s="22" t="s">
        <v>10</v>
      </c>
      <c r="G11" s="22" t="s">
        <v>10</v>
      </c>
      <c r="H11" s="22">
        <v>0</v>
      </c>
      <c r="I11" s="22">
        <v>0</v>
      </c>
      <c r="J11" s="22" t="s">
        <v>11</v>
      </c>
      <c r="K11" s="22" t="s">
        <v>11</v>
      </c>
      <c r="L11" s="22">
        <v>0</v>
      </c>
      <c r="M11" s="22">
        <v>0</v>
      </c>
      <c r="N11" s="22" t="s">
        <v>10</v>
      </c>
      <c r="O11" s="22" t="s">
        <v>11</v>
      </c>
      <c r="P11" s="22" t="s">
        <v>11</v>
      </c>
      <c r="Q11" s="22" t="s">
        <v>10</v>
      </c>
      <c r="R11" s="22" t="s">
        <v>10</v>
      </c>
      <c r="S11" s="22" t="s">
        <v>10</v>
      </c>
      <c r="T11" s="22" t="s">
        <v>10</v>
      </c>
      <c r="U11" s="22">
        <v>0</v>
      </c>
      <c r="V11" s="22">
        <v>0</v>
      </c>
      <c r="W11" s="22">
        <v>0</v>
      </c>
      <c r="X11" s="22" t="s">
        <v>11</v>
      </c>
      <c r="Y11" s="22" t="s">
        <v>11</v>
      </c>
      <c r="Z11" s="22">
        <v>0</v>
      </c>
      <c r="AA11" s="22">
        <v>0</v>
      </c>
      <c r="AB11" s="23" t="s">
        <v>10</v>
      </c>
      <c r="AC11" s="22" t="s">
        <v>11</v>
      </c>
      <c r="AD11" s="22" t="s">
        <v>11</v>
      </c>
      <c r="AE11" s="22">
        <v>0</v>
      </c>
      <c r="AF11" s="22">
        <v>0</v>
      </c>
      <c r="AH11" s="24">
        <f t="shared" si="6"/>
        <v>35</v>
      </c>
      <c r="AI11" s="23">
        <f t="shared" ref="AI11:AQ11" si="8">COUNTIF($B11:$AF11,AI$8)+COUNTIF($B26:$AC26,AI$8)+COUNTIF($B41:$AC41,AI$8)</f>
        <v>27</v>
      </c>
      <c r="AJ11" s="23">
        <f t="shared" si="8"/>
        <v>25</v>
      </c>
      <c r="AK11" s="23">
        <f t="shared" si="8"/>
        <v>0</v>
      </c>
      <c r="AL11" s="23">
        <f t="shared" si="8"/>
        <v>0</v>
      </c>
      <c r="AM11" s="23">
        <f t="shared" si="8"/>
        <v>0</v>
      </c>
      <c r="AN11" s="23">
        <f t="shared" si="8"/>
        <v>0</v>
      </c>
      <c r="AO11" s="23">
        <f t="shared" si="8"/>
        <v>0</v>
      </c>
      <c r="AP11" s="23">
        <f t="shared" si="8"/>
        <v>0</v>
      </c>
      <c r="AQ11" s="23">
        <f t="shared" si="8"/>
        <v>0</v>
      </c>
    </row>
    <row r="12" spans="1:43" ht="14.1" customHeight="1" x14ac:dyDescent="0.25">
      <c r="A12" s="15" t="s">
        <v>2</v>
      </c>
      <c r="B12" s="22" t="s">
        <v>11</v>
      </c>
      <c r="C12" s="22">
        <v>0</v>
      </c>
      <c r="D12" s="22">
        <v>0</v>
      </c>
      <c r="E12" s="22" t="s">
        <v>10</v>
      </c>
      <c r="F12" s="22" t="s">
        <v>10</v>
      </c>
      <c r="G12" s="23">
        <v>0</v>
      </c>
      <c r="H12" s="23">
        <v>0</v>
      </c>
      <c r="I12" s="22" t="s">
        <v>10</v>
      </c>
      <c r="J12" s="22" t="s">
        <v>11</v>
      </c>
      <c r="K12" s="22" t="s">
        <v>11</v>
      </c>
      <c r="L12" s="22" t="s">
        <v>10</v>
      </c>
      <c r="M12" s="22" t="s">
        <v>10</v>
      </c>
      <c r="N12" s="22" t="s">
        <v>10</v>
      </c>
      <c r="O12" s="22" t="s">
        <v>11</v>
      </c>
      <c r="P12" s="22" t="s">
        <v>11</v>
      </c>
      <c r="Q12" s="22">
        <v>0</v>
      </c>
      <c r="R12" s="22">
        <v>0</v>
      </c>
      <c r="S12" s="22" t="s">
        <v>10</v>
      </c>
      <c r="T12" s="22" t="s">
        <v>10</v>
      </c>
      <c r="U12" s="22">
        <v>0</v>
      </c>
      <c r="V12" s="22">
        <v>0</v>
      </c>
      <c r="W12" s="22">
        <v>0</v>
      </c>
      <c r="X12" s="22" t="s">
        <v>11</v>
      </c>
      <c r="Y12" s="22" t="s">
        <v>11</v>
      </c>
      <c r="Z12" s="22">
        <v>0</v>
      </c>
      <c r="AA12" s="22">
        <v>0</v>
      </c>
      <c r="AB12" s="22" t="s">
        <v>10</v>
      </c>
      <c r="AC12" s="22" t="s">
        <v>11</v>
      </c>
      <c r="AD12" s="22" t="s">
        <v>11</v>
      </c>
      <c r="AE12" s="22">
        <v>0</v>
      </c>
      <c r="AF12" s="22">
        <v>0</v>
      </c>
      <c r="AH12" s="24">
        <f t="shared" si="6"/>
        <v>35</v>
      </c>
      <c r="AI12" s="23">
        <f t="shared" ref="AI12:AQ12" si="9">COUNTIF($B12:$AF12,AI$8)+COUNTIF($B27:$AC27,AI$8)+COUNTIF($B42:$AC42,AI$8)</f>
        <v>27</v>
      </c>
      <c r="AJ12" s="23">
        <f t="shared" si="9"/>
        <v>25</v>
      </c>
      <c r="AK12" s="23">
        <f t="shared" si="9"/>
        <v>0</v>
      </c>
      <c r="AL12" s="23">
        <f t="shared" si="9"/>
        <v>0</v>
      </c>
      <c r="AM12" s="23">
        <f t="shared" si="9"/>
        <v>0</v>
      </c>
      <c r="AN12" s="23">
        <f t="shared" si="9"/>
        <v>0</v>
      </c>
      <c r="AO12" s="23">
        <f t="shared" si="9"/>
        <v>0</v>
      </c>
      <c r="AP12" s="23">
        <f t="shared" si="9"/>
        <v>0</v>
      </c>
      <c r="AQ12" s="23">
        <f t="shared" si="9"/>
        <v>0</v>
      </c>
    </row>
    <row r="13" spans="1:43" ht="14.1" customHeight="1" x14ac:dyDescent="0.25">
      <c r="A13" s="15" t="s">
        <v>3</v>
      </c>
      <c r="B13" s="22" t="s">
        <v>10</v>
      </c>
      <c r="C13" s="22" t="s">
        <v>11</v>
      </c>
      <c r="D13" s="22" t="s">
        <v>11</v>
      </c>
      <c r="E13" s="22" t="s">
        <v>10</v>
      </c>
      <c r="F13" s="22" t="s">
        <v>10</v>
      </c>
      <c r="G13" s="22" t="s">
        <v>10</v>
      </c>
      <c r="H13" s="22" t="s">
        <v>11</v>
      </c>
      <c r="I13" s="22" t="s">
        <v>11</v>
      </c>
      <c r="J13" s="22">
        <v>0</v>
      </c>
      <c r="K13" s="22">
        <v>0</v>
      </c>
      <c r="L13" s="22" t="s">
        <v>10</v>
      </c>
      <c r="M13" s="22" t="s">
        <v>10</v>
      </c>
      <c r="N13" s="22">
        <v>0</v>
      </c>
      <c r="O13" s="22">
        <v>0</v>
      </c>
      <c r="P13" s="22">
        <v>0</v>
      </c>
      <c r="Q13" s="22" t="s">
        <v>11</v>
      </c>
      <c r="R13" s="22" t="s">
        <v>11</v>
      </c>
      <c r="S13" s="22">
        <v>0</v>
      </c>
      <c r="T13" s="22">
        <v>0</v>
      </c>
      <c r="U13" s="22" t="s">
        <v>10</v>
      </c>
      <c r="V13" s="22" t="s">
        <v>11</v>
      </c>
      <c r="W13" s="22" t="s">
        <v>11</v>
      </c>
      <c r="X13" s="22">
        <v>0</v>
      </c>
      <c r="Y13" s="22">
        <v>0</v>
      </c>
      <c r="Z13" s="22" t="s">
        <v>10</v>
      </c>
      <c r="AA13" s="22" t="s">
        <v>10</v>
      </c>
      <c r="AB13" s="23" t="s">
        <v>10</v>
      </c>
      <c r="AC13" s="22">
        <v>0</v>
      </c>
      <c r="AD13" s="22">
        <v>0</v>
      </c>
      <c r="AE13" s="22" t="s">
        <v>11</v>
      </c>
      <c r="AF13" s="22" t="s">
        <v>11</v>
      </c>
      <c r="AH13" s="24">
        <f t="shared" si="6"/>
        <v>33</v>
      </c>
      <c r="AI13" s="23">
        <f t="shared" ref="AI13:AQ13" si="10">COUNTIF($B13:$AF13,AI$8)+COUNTIF($B28:$AC28,AI$8)+COUNTIF($B43:$AC43,AI$8)</f>
        <v>28</v>
      </c>
      <c r="AJ13" s="23">
        <f t="shared" si="10"/>
        <v>26</v>
      </c>
      <c r="AK13" s="23">
        <f t="shared" si="10"/>
        <v>0</v>
      </c>
      <c r="AL13" s="23">
        <f t="shared" si="10"/>
        <v>0</v>
      </c>
      <c r="AM13" s="23">
        <f t="shared" si="10"/>
        <v>0</v>
      </c>
      <c r="AN13" s="23">
        <f t="shared" si="10"/>
        <v>0</v>
      </c>
      <c r="AO13" s="23">
        <f t="shared" si="10"/>
        <v>0</v>
      </c>
      <c r="AP13" s="23">
        <f t="shared" si="10"/>
        <v>0</v>
      </c>
      <c r="AQ13" s="23">
        <f t="shared" si="10"/>
        <v>0</v>
      </c>
    </row>
    <row r="14" spans="1:43" ht="14.1" customHeight="1" x14ac:dyDescent="0.25">
      <c r="A14" s="15" t="s">
        <v>4</v>
      </c>
      <c r="B14" s="22">
        <v>0</v>
      </c>
      <c r="C14" s="22" t="s">
        <v>11</v>
      </c>
      <c r="D14" s="22" t="s">
        <v>11</v>
      </c>
      <c r="E14" s="22">
        <v>0</v>
      </c>
      <c r="F14" s="22">
        <v>0</v>
      </c>
      <c r="G14" s="22" t="s">
        <v>10</v>
      </c>
      <c r="H14" s="22" t="s">
        <v>11</v>
      </c>
      <c r="I14" s="22" t="s">
        <v>11</v>
      </c>
      <c r="J14" s="22">
        <v>0</v>
      </c>
      <c r="K14" s="22">
        <v>0</v>
      </c>
      <c r="L14" s="22" t="s">
        <v>10</v>
      </c>
      <c r="M14" s="22" t="s">
        <v>10</v>
      </c>
      <c r="N14" s="22">
        <v>0</v>
      </c>
      <c r="O14" s="22">
        <v>0</v>
      </c>
      <c r="P14" s="22" t="s">
        <v>10</v>
      </c>
      <c r="Q14" s="22" t="s">
        <v>11</v>
      </c>
      <c r="R14" s="22" t="s">
        <v>11</v>
      </c>
      <c r="S14" s="22">
        <v>0</v>
      </c>
      <c r="T14" s="22">
        <v>0</v>
      </c>
      <c r="U14" s="22" t="s">
        <v>10</v>
      </c>
      <c r="V14" s="22" t="s">
        <v>11</v>
      </c>
      <c r="W14" s="22" t="s">
        <v>11</v>
      </c>
      <c r="X14" s="22" t="s">
        <v>10</v>
      </c>
      <c r="Y14" s="22" t="s">
        <v>10</v>
      </c>
      <c r="Z14" s="22" t="s">
        <v>10</v>
      </c>
      <c r="AA14" s="22" t="s">
        <v>10</v>
      </c>
      <c r="AB14" s="23">
        <v>0</v>
      </c>
      <c r="AC14" s="22">
        <v>0</v>
      </c>
      <c r="AD14" s="22">
        <v>0</v>
      </c>
      <c r="AE14" s="22" t="s">
        <v>11</v>
      </c>
      <c r="AF14" s="22" t="s">
        <v>11</v>
      </c>
      <c r="AH14" s="24">
        <f t="shared" si="6"/>
        <v>34</v>
      </c>
      <c r="AI14" s="23">
        <f t="shared" ref="AI14:AQ14" si="11">COUNTIF($B14:$AF14,AI$8)+COUNTIF($B29:$AC29,AI$8)+COUNTIF($B44:$AC44,AI$8)</f>
        <v>27</v>
      </c>
      <c r="AJ14" s="23">
        <f t="shared" si="11"/>
        <v>26</v>
      </c>
      <c r="AK14" s="23">
        <f t="shared" si="11"/>
        <v>0</v>
      </c>
      <c r="AL14" s="23">
        <f t="shared" si="11"/>
        <v>0</v>
      </c>
      <c r="AM14" s="23">
        <f t="shared" si="11"/>
        <v>0</v>
      </c>
      <c r="AN14" s="23">
        <f t="shared" si="11"/>
        <v>0</v>
      </c>
      <c r="AO14" s="23">
        <f t="shared" si="11"/>
        <v>0</v>
      </c>
      <c r="AP14" s="23">
        <f t="shared" si="11"/>
        <v>0</v>
      </c>
      <c r="AQ14" s="23">
        <f t="shared" si="11"/>
        <v>0</v>
      </c>
    </row>
    <row r="15" spans="1:43" ht="14.1" customHeight="1" x14ac:dyDescent="0.25">
      <c r="A15" s="15" t="s">
        <v>5</v>
      </c>
      <c r="B15" s="22" t="s">
        <v>11</v>
      </c>
      <c r="C15" s="22">
        <v>0</v>
      </c>
      <c r="D15" s="22">
        <v>0</v>
      </c>
      <c r="E15" s="22" t="s">
        <v>10</v>
      </c>
      <c r="F15" s="22" t="s">
        <v>10</v>
      </c>
      <c r="G15" s="23">
        <v>0</v>
      </c>
      <c r="H15" s="22">
        <v>0</v>
      </c>
      <c r="I15" s="22">
        <v>0</v>
      </c>
      <c r="J15" s="22" t="s">
        <v>11</v>
      </c>
      <c r="K15" s="22" t="s">
        <v>11</v>
      </c>
      <c r="L15" s="22">
        <v>0</v>
      </c>
      <c r="M15" s="22">
        <v>0</v>
      </c>
      <c r="N15" s="22" t="s">
        <v>10</v>
      </c>
      <c r="O15" s="22" t="s">
        <v>11</v>
      </c>
      <c r="P15" s="22" t="s">
        <v>11</v>
      </c>
      <c r="Q15" s="22">
        <v>0</v>
      </c>
      <c r="R15" s="22">
        <v>0</v>
      </c>
      <c r="S15" s="22" t="s">
        <v>10</v>
      </c>
      <c r="T15" s="22" t="s">
        <v>10</v>
      </c>
      <c r="U15" s="22">
        <v>0</v>
      </c>
      <c r="V15" s="22">
        <v>0</v>
      </c>
      <c r="W15" s="22" t="s">
        <v>10</v>
      </c>
      <c r="X15" s="22" t="s">
        <v>11</v>
      </c>
      <c r="Y15" s="22" t="s">
        <v>11</v>
      </c>
      <c r="Z15" s="22">
        <v>0</v>
      </c>
      <c r="AA15" s="22">
        <v>0</v>
      </c>
      <c r="AB15" s="22" t="s">
        <v>10</v>
      </c>
      <c r="AC15" s="22" t="s">
        <v>11</v>
      </c>
      <c r="AD15" s="22" t="s">
        <v>11</v>
      </c>
      <c r="AE15" s="22" t="s">
        <v>10</v>
      </c>
      <c r="AF15" s="22" t="s">
        <v>10</v>
      </c>
      <c r="AH15" s="24">
        <f t="shared" si="6"/>
        <v>35</v>
      </c>
      <c r="AI15" s="23">
        <f t="shared" ref="AI15:AQ15" si="12">COUNTIF($B15:$AF15,AI$8)+COUNTIF($B30:$AC30,AI$8)+COUNTIF($B45:$AC45,AI$8)</f>
        <v>27</v>
      </c>
      <c r="AJ15" s="23">
        <f t="shared" si="12"/>
        <v>25</v>
      </c>
      <c r="AK15" s="23">
        <f t="shared" si="12"/>
        <v>0</v>
      </c>
      <c r="AL15" s="23">
        <f t="shared" si="12"/>
        <v>0</v>
      </c>
      <c r="AM15" s="23">
        <f t="shared" si="12"/>
        <v>0</v>
      </c>
      <c r="AN15" s="23">
        <f t="shared" si="12"/>
        <v>0</v>
      </c>
      <c r="AO15" s="23">
        <f t="shared" si="12"/>
        <v>0</v>
      </c>
      <c r="AP15" s="23">
        <f t="shared" si="12"/>
        <v>0</v>
      </c>
      <c r="AQ15" s="23">
        <f t="shared" si="12"/>
        <v>0</v>
      </c>
    </row>
    <row r="16" spans="1:43" ht="14.1" customHeight="1" x14ac:dyDescent="0.25">
      <c r="A16" s="15" t="s">
        <v>6</v>
      </c>
      <c r="B16" s="22">
        <v>0</v>
      </c>
      <c r="C16" s="22" t="s">
        <v>11</v>
      </c>
      <c r="D16" s="22" t="s">
        <v>11</v>
      </c>
      <c r="E16" s="22">
        <v>0</v>
      </c>
      <c r="F16" s="22">
        <v>0</v>
      </c>
      <c r="G16" s="22" t="s">
        <v>10</v>
      </c>
      <c r="H16" s="22" t="s">
        <v>11</v>
      </c>
      <c r="I16" s="22" t="s">
        <v>11</v>
      </c>
      <c r="J16" s="22">
        <v>0</v>
      </c>
      <c r="K16" s="22">
        <v>0</v>
      </c>
      <c r="L16" s="22" t="s">
        <v>10</v>
      </c>
      <c r="M16" s="22" t="s">
        <v>10</v>
      </c>
      <c r="N16" s="22" t="s">
        <v>10</v>
      </c>
      <c r="O16" s="22">
        <v>0</v>
      </c>
      <c r="P16" s="22">
        <v>0</v>
      </c>
      <c r="Q16" s="22" t="s">
        <v>11</v>
      </c>
      <c r="R16" s="22" t="s">
        <v>11</v>
      </c>
      <c r="S16" s="22" t="s">
        <v>10</v>
      </c>
      <c r="T16" s="22" t="s">
        <v>10</v>
      </c>
      <c r="U16" s="22" t="s">
        <v>10</v>
      </c>
      <c r="V16" s="22" t="s">
        <v>11</v>
      </c>
      <c r="W16" s="22" t="s">
        <v>11</v>
      </c>
      <c r="X16" s="22">
        <v>0</v>
      </c>
      <c r="Y16" s="22">
        <v>0</v>
      </c>
      <c r="Z16" s="22" t="s">
        <v>10</v>
      </c>
      <c r="AA16" s="22" t="s">
        <v>10</v>
      </c>
      <c r="AB16" s="23">
        <v>0</v>
      </c>
      <c r="AC16" s="22">
        <v>0</v>
      </c>
      <c r="AD16" s="22">
        <v>0</v>
      </c>
      <c r="AE16" s="22" t="s">
        <v>11</v>
      </c>
      <c r="AF16" s="22" t="s">
        <v>11</v>
      </c>
      <c r="AH16" s="9">
        <f t="shared" si="6"/>
        <v>34</v>
      </c>
      <c r="AI16" s="16">
        <f t="shared" ref="AI16:AQ16" si="13">COUNTIF($B16:$AF16,AI$8)+COUNTIF($B31:$AC31,AI$8)+COUNTIF($B46:$AC46,AI$8)</f>
        <v>27</v>
      </c>
      <c r="AJ16" s="16">
        <f t="shared" si="13"/>
        <v>26</v>
      </c>
      <c r="AK16" s="16">
        <f t="shared" si="13"/>
        <v>0</v>
      </c>
      <c r="AL16" s="16">
        <f t="shared" si="13"/>
        <v>0</v>
      </c>
      <c r="AM16" s="16">
        <f t="shared" si="13"/>
        <v>0</v>
      </c>
      <c r="AN16" s="16">
        <f t="shared" si="13"/>
        <v>0</v>
      </c>
      <c r="AO16" s="16">
        <f t="shared" si="13"/>
        <v>0</v>
      </c>
      <c r="AP16" s="16">
        <f t="shared" si="13"/>
        <v>0</v>
      </c>
      <c r="AQ16" s="16">
        <f t="shared" si="13"/>
        <v>0</v>
      </c>
    </row>
    <row r="17" spans="1:43" ht="14.1" customHeight="1" x14ac:dyDescent="0.25">
      <c r="A17" s="15" t="s">
        <v>7</v>
      </c>
      <c r="B17" s="22" t="s">
        <v>11</v>
      </c>
      <c r="C17" s="22" t="s">
        <v>10</v>
      </c>
      <c r="D17" s="22" t="s">
        <v>10</v>
      </c>
      <c r="E17" s="22" t="s">
        <v>10</v>
      </c>
      <c r="F17" s="22" t="s">
        <v>10</v>
      </c>
      <c r="G17" s="23">
        <v>0</v>
      </c>
      <c r="H17" s="22">
        <v>0</v>
      </c>
      <c r="I17" s="22">
        <v>0</v>
      </c>
      <c r="J17" s="22" t="s">
        <v>11</v>
      </c>
      <c r="K17" s="22" t="s">
        <v>11</v>
      </c>
      <c r="L17" s="22">
        <v>0</v>
      </c>
      <c r="M17" s="22">
        <v>0</v>
      </c>
      <c r="N17" s="22" t="s">
        <v>10</v>
      </c>
      <c r="O17" s="22" t="s">
        <v>11</v>
      </c>
      <c r="P17" s="22" t="s">
        <v>11</v>
      </c>
      <c r="Q17" s="22">
        <v>0</v>
      </c>
      <c r="R17" s="22">
        <v>0</v>
      </c>
      <c r="S17" s="22" t="s">
        <v>10</v>
      </c>
      <c r="T17" s="22" t="s">
        <v>10</v>
      </c>
      <c r="U17" s="22" t="s">
        <v>10</v>
      </c>
      <c r="V17" s="22">
        <v>0</v>
      </c>
      <c r="W17" s="22">
        <v>0</v>
      </c>
      <c r="X17" s="22" t="s">
        <v>11</v>
      </c>
      <c r="Y17" s="22" t="s">
        <v>11</v>
      </c>
      <c r="Z17" s="22" t="s">
        <v>10</v>
      </c>
      <c r="AA17" s="22" t="s">
        <v>10</v>
      </c>
      <c r="AB17" s="22" t="s">
        <v>10</v>
      </c>
      <c r="AC17" s="22" t="s">
        <v>11</v>
      </c>
      <c r="AD17" s="22" t="s">
        <v>11</v>
      </c>
      <c r="AE17" s="22">
        <v>0</v>
      </c>
      <c r="AF17" s="22">
        <v>0</v>
      </c>
      <c r="AH17" s="20">
        <f t="shared" si="6"/>
        <v>33</v>
      </c>
      <c r="AI17" s="21">
        <f t="shared" ref="AI17:AQ17" si="14">COUNTIF($B17:$AF17,AI$8)+COUNTIF($B32:$AC32,AI$8)+COUNTIF($B47:$AC47,AI$8)</f>
        <v>29</v>
      </c>
      <c r="AJ17" s="21">
        <f t="shared" si="14"/>
        <v>25</v>
      </c>
      <c r="AK17" s="21">
        <f t="shared" si="14"/>
        <v>0</v>
      </c>
      <c r="AL17" s="21">
        <f t="shared" si="14"/>
        <v>0</v>
      </c>
      <c r="AM17" s="21">
        <f t="shared" si="14"/>
        <v>0</v>
      </c>
      <c r="AN17" s="21">
        <f t="shared" si="14"/>
        <v>0</v>
      </c>
      <c r="AO17" s="21">
        <f t="shared" si="14"/>
        <v>0</v>
      </c>
      <c r="AP17" s="21">
        <f t="shared" si="14"/>
        <v>0</v>
      </c>
      <c r="AQ17" s="21">
        <f t="shared" si="14"/>
        <v>0</v>
      </c>
    </row>
    <row r="18" spans="1:43" ht="14.1" customHeight="1" x14ac:dyDescent="0.25">
      <c r="B18" s="16">
        <f t="shared" ref="B18:AF18" si="15">COUNTIF(B10:B17,"=0")</f>
        <v>3</v>
      </c>
      <c r="C18" s="16">
        <f t="shared" si="15"/>
        <v>3</v>
      </c>
      <c r="D18" s="16">
        <f t="shared" si="15"/>
        <v>3</v>
      </c>
      <c r="E18" s="16">
        <f t="shared" si="15"/>
        <v>3</v>
      </c>
      <c r="F18" s="16">
        <f t="shared" si="15"/>
        <v>3</v>
      </c>
      <c r="G18" s="16">
        <f t="shared" si="15"/>
        <v>3</v>
      </c>
      <c r="H18" s="16">
        <f t="shared" si="15"/>
        <v>4</v>
      </c>
      <c r="I18" s="16">
        <f t="shared" si="15"/>
        <v>3</v>
      </c>
      <c r="J18" s="16">
        <f t="shared" si="15"/>
        <v>3</v>
      </c>
      <c r="K18" s="16">
        <f t="shared" si="15"/>
        <v>3</v>
      </c>
      <c r="L18" s="16">
        <f t="shared" si="15"/>
        <v>3</v>
      </c>
      <c r="M18" s="16">
        <f t="shared" si="15"/>
        <v>3</v>
      </c>
      <c r="N18" s="16">
        <f t="shared" si="15"/>
        <v>3</v>
      </c>
      <c r="O18" s="16">
        <f t="shared" si="15"/>
        <v>4</v>
      </c>
      <c r="P18" s="16">
        <f t="shared" si="15"/>
        <v>3</v>
      </c>
      <c r="Q18" s="16">
        <f t="shared" si="15"/>
        <v>3</v>
      </c>
      <c r="R18" s="16">
        <f t="shared" si="15"/>
        <v>3</v>
      </c>
      <c r="S18" s="16">
        <f t="shared" si="15"/>
        <v>3</v>
      </c>
      <c r="T18" s="16">
        <f t="shared" si="15"/>
        <v>3</v>
      </c>
      <c r="U18" s="16">
        <f t="shared" si="15"/>
        <v>3</v>
      </c>
      <c r="V18" s="16">
        <f t="shared" si="15"/>
        <v>4</v>
      </c>
      <c r="W18" s="16">
        <f t="shared" si="15"/>
        <v>3</v>
      </c>
      <c r="X18" s="16">
        <f t="shared" si="15"/>
        <v>3</v>
      </c>
      <c r="Y18" s="16">
        <f t="shared" si="15"/>
        <v>3</v>
      </c>
      <c r="Z18" s="16">
        <f t="shared" si="15"/>
        <v>3</v>
      </c>
      <c r="AA18" s="16">
        <f t="shared" si="15"/>
        <v>3</v>
      </c>
      <c r="AB18" s="16">
        <f t="shared" si="15"/>
        <v>3</v>
      </c>
      <c r="AC18" s="16">
        <f t="shared" si="15"/>
        <v>4</v>
      </c>
      <c r="AD18" s="16">
        <f t="shared" si="15"/>
        <v>3</v>
      </c>
      <c r="AE18" s="16">
        <f t="shared" si="15"/>
        <v>3</v>
      </c>
      <c r="AF18" s="16">
        <f t="shared" si="15"/>
        <v>3</v>
      </c>
    </row>
    <row r="20" spans="1:43" ht="14.1" customHeight="1" x14ac:dyDescent="0.25">
      <c r="B20" s="3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5"/>
    </row>
    <row r="21" spans="1:43" ht="14.1" customHeight="1" x14ac:dyDescent="0.25">
      <c r="B21" s="6" t="str">
        <f>IF(B23="lun","S"&amp; WEEKNUM(B22,21),"")</f>
        <v>S5</v>
      </c>
      <c r="C21" s="7" t="str">
        <f t="shared" ref="C21:AC21" si="16">IF(C23="lun","S"&amp; WEEKNUM(C22,21),"")</f>
        <v/>
      </c>
      <c r="D21" s="7" t="str">
        <f t="shared" si="16"/>
        <v/>
      </c>
      <c r="E21" s="7" t="str">
        <f t="shared" si="16"/>
        <v/>
      </c>
      <c r="F21" s="7" t="str">
        <f t="shared" si="16"/>
        <v/>
      </c>
      <c r="G21" s="7" t="str">
        <f t="shared" si="16"/>
        <v/>
      </c>
      <c r="H21" s="7" t="str">
        <f t="shared" si="16"/>
        <v/>
      </c>
      <c r="I21" s="8" t="str">
        <f t="shared" si="16"/>
        <v>S6</v>
      </c>
      <c r="J21" s="7" t="str">
        <f t="shared" si="16"/>
        <v/>
      </c>
      <c r="K21" s="7" t="str">
        <f t="shared" si="16"/>
        <v/>
      </c>
      <c r="L21" s="7" t="str">
        <f t="shared" si="16"/>
        <v/>
      </c>
      <c r="M21" s="7" t="str">
        <f t="shared" si="16"/>
        <v/>
      </c>
      <c r="N21" s="7" t="str">
        <f t="shared" si="16"/>
        <v/>
      </c>
      <c r="O21" s="7" t="str">
        <f t="shared" si="16"/>
        <v/>
      </c>
      <c r="P21" s="8" t="str">
        <f t="shared" si="16"/>
        <v>S7</v>
      </c>
      <c r="Q21" s="7" t="str">
        <f t="shared" si="16"/>
        <v/>
      </c>
      <c r="R21" s="7" t="str">
        <f t="shared" si="16"/>
        <v/>
      </c>
      <c r="S21" s="7" t="str">
        <f t="shared" si="16"/>
        <v/>
      </c>
      <c r="T21" s="7" t="str">
        <f t="shared" si="16"/>
        <v/>
      </c>
      <c r="U21" s="7" t="str">
        <f t="shared" si="16"/>
        <v/>
      </c>
      <c r="V21" s="7" t="str">
        <f t="shared" si="16"/>
        <v/>
      </c>
      <c r="W21" s="8" t="str">
        <f t="shared" si="16"/>
        <v>S8</v>
      </c>
      <c r="X21" s="7" t="str">
        <f t="shared" si="16"/>
        <v/>
      </c>
      <c r="Y21" s="7" t="str">
        <f t="shared" si="16"/>
        <v/>
      </c>
      <c r="Z21" s="7" t="str">
        <f t="shared" si="16"/>
        <v/>
      </c>
      <c r="AA21" s="7" t="str">
        <f t="shared" si="16"/>
        <v/>
      </c>
      <c r="AB21" s="7" t="str">
        <f t="shared" si="16"/>
        <v/>
      </c>
      <c r="AC21" s="9" t="str">
        <f t="shared" si="16"/>
        <v/>
      </c>
      <c r="AH21" s="36" t="s">
        <v>8</v>
      </c>
      <c r="AI21" s="36"/>
      <c r="AJ21" s="36"/>
      <c r="AK21" s="37">
        <f t="shared" ref="AK21" si="17">$B$7</f>
        <v>44197</v>
      </c>
      <c r="AL21" s="37"/>
      <c r="AM21" s="37"/>
      <c r="AN21" s="37"/>
      <c r="AO21" s="37">
        <f t="shared" ref="AO21" si="18">$AC$37</f>
        <v>44283</v>
      </c>
      <c r="AP21" s="37"/>
      <c r="AQ21" s="37"/>
    </row>
    <row r="22" spans="1:43" ht="14.1" customHeight="1" x14ac:dyDescent="0.25">
      <c r="A22" s="26" t="str">
        <f>TEXT((B22),"mmmm")</f>
        <v>février</v>
      </c>
      <c r="B22" s="10">
        <f>DATE($A$2,2,1)</f>
        <v>44228</v>
      </c>
      <c r="C22" s="10">
        <f>B22+1</f>
        <v>44229</v>
      </c>
      <c r="D22" s="10">
        <f t="shared" ref="D22:AC22" si="19">C22+1</f>
        <v>44230</v>
      </c>
      <c r="E22" s="10">
        <f t="shared" si="19"/>
        <v>44231</v>
      </c>
      <c r="F22" s="10">
        <f t="shared" si="19"/>
        <v>44232</v>
      </c>
      <c r="G22" s="11">
        <f t="shared" si="19"/>
        <v>44233</v>
      </c>
      <c r="H22" s="11">
        <f t="shared" si="19"/>
        <v>44234</v>
      </c>
      <c r="I22" s="10">
        <f t="shared" si="19"/>
        <v>44235</v>
      </c>
      <c r="J22" s="10">
        <f t="shared" si="19"/>
        <v>44236</v>
      </c>
      <c r="K22" s="10">
        <f t="shared" si="19"/>
        <v>44237</v>
      </c>
      <c r="L22" s="10">
        <f t="shared" si="19"/>
        <v>44238</v>
      </c>
      <c r="M22" s="10">
        <f t="shared" si="19"/>
        <v>44239</v>
      </c>
      <c r="N22" s="11">
        <f t="shared" si="19"/>
        <v>44240</v>
      </c>
      <c r="O22" s="11">
        <f t="shared" si="19"/>
        <v>44241</v>
      </c>
      <c r="P22" s="10">
        <f t="shared" si="19"/>
        <v>44242</v>
      </c>
      <c r="Q22" s="10">
        <f t="shared" si="19"/>
        <v>44243</v>
      </c>
      <c r="R22" s="10">
        <f t="shared" si="19"/>
        <v>44244</v>
      </c>
      <c r="S22" s="10">
        <f t="shared" si="19"/>
        <v>44245</v>
      </c>
      <c r="T22" s="10">
        <f t="shared" si="19"/>
        <v>44246</v>
      </c>
      <c r="U22" s="11">
        <f t="shared" si="19"/>
        <v>44247</v>
      </c>
      <c r="V22" s="11">
        <f t="shared" si="19"/>
        <v>44248</v>
      </c>
      <c r="W22" s="10">
        <f t="shared" si="19"/>
        <v>44249</v>
      </c>
      <c r="X22" s="10">
        <f t="shared" si="19"/>
        <v>44250</v>
      </c>
      <c r="Y22" s="10">
        <f t="shared" si="19"/>
        <v>44251</v>
      </c>
      <c r="Z22" s="10">
        <f t="shared" si="19"/>
        <v>44252</v>
      </c>
      <c r="AA22" s="10">
        <f t="shared" si="19"/>
        <v>44253</v>
      </c>
      <c r="AB22" s="11">
        <f t="shared" si="19"/>
        <v>44254</v>
      </c>
      <c r="AC22" s="11">
        <f t="shared" si="19"/>
        <v>44255</v>
      </c>
      <c r="AH22" s="36"/>
      <c r="AI22" s="36"/>
      <c r="AJ22" s="36"/>
      <c r="AK22" s="37"/>
      <c r="AL22" s="37"/>
      <c r="AM22" s="37"/>
      <c r="AN22" s="37"/>
      <c r="AO22" s="37"/>
      <c r="AP22" s="37"/>
      <c r="AQ22" s="37"/>
    </row>
    <row r="23" spans="1:43" ht="14.1" customHeight="1" x14ac:dyDescent="0.25">
      <c r="A23" s="26"/>
      <c r="B23" s="10" t="str">
        <f>TEXT(B22,"jjj")</f>
        <v>lun</v>
      </c>
      <c r="C23" s="10" t="str">
        <f t="shared" ref="C23:AC23" si="20">TEXT(C22,"jjj")</f>
        <v>mar</v>
      </c>
      <c r="D23" s="10" t="str">
        <f t="shared" si="20"/>
        <v>mer</v>
      </c>
      <c r="E23" s="10" t="str">
        <f t="shared" si="20"/>
        <v>jeu</v>
      </c>
      <c r="F23" s="10" t="str">
        <f t="shared" si="20"/>
        <v>ven</v>
      </c>
      <c r="G23" s="12" t="str">
        <f t="shared" si="20"/>
        <v>sam</v>
      </c>
      <c r="H23" s="12" t="str">
        <f t="shared" si="20"/>
        <v>dim</v>
      </c>
      <c r="I23" s="10" t="str">
        <f t="shared" si="20"/>
        <v>lun</v>
      </c>
      <c r="J23" s="10" t="str">
        <f t="shared" si="20"/>
        <v>mar</v>
      </c>
      <c r="K23" s="10" t="str">
        <f t="shared" si="20"/>
        <v>mer</v>
      </c>
      <c r="L23" s="10" t="str">
        <f t="shared" si="20"/>
        <v>jeu</v>
      </c>
      <c r="M23" s="10" t="str">
        <f t="shared" si="20"/>
        <v>ven</v>
      </c>
      <c r="N23" s="12" t="str">
        <f t="shared" si="20"/>
        <v>sam</v>
      </c>
      <c r="O23" s="12" t="str">
        <f t="shared" si="20"/>
        <v>dim</v>
      </c>
      <c r="P23" s="10" t="str">
        <f t="shared" si="20"/>
        <v>lun</v>
      </c>
      <c r="Q23" s="10" t="str">
        <f t="shared" si="20"/>
        <v>mar</v>
      </c>
      <c r="R23" s="10" t="str">
        <f t="shared" si="20"/>
        <v>mer</v>
      </c>
      <c r="S23" s="10" t="str">
        <f t="shared" si="20"/>
        <v>jeu</v>
      </c>
      <c r="T23" s="10" t="str">
        <f t="shared" si="20"/>
        <v>ven</v>
      </c>
      <c r="U23" s="12" t="str">
        <f t="shared" si="20"/>
        <v>sam</v>
      </c>
      <c r="V23" s="12" t="str">
        <f t="shared" si="20"/>
        <v>dim</v>
      </c>
      <c r="W23" s="10" t="str">
        <f t="shared" si="20"/>
        <v>lun</v>
      </c>
      <c r="X23" s="10" t="str">
        <f t="shared" si="20"/>
        <v>mar</v>
      </c>
      <c r="Y23" s="10" t="str">
        <f t="shared" si="20"/>
        <v>mer</v>
      </c>
      <c r="Z23" s="10" t="str">
        <f t="shared" si="20"/>
        <v>jeu</v>
      </c>
      <c r="AA23" s="10" t="str">
        <f t="shared" si="20"/>
        <v>ven</v>
      </c>
      <c r="AB23" s="12" t="str">
        <f t="shared" si="20"/>
        <v>sam</v>
      </c>
      <c r="AC23" s="12" t="str">
        <f t="shared" si="20"/>
        <v>dim</v>
      </c>
      <c r="AH23" s="36"/>
      <c r="AI23" s="36"/>
      <c r="AJ23" s="36"/>
      <c r="AK23" s="37"/>
      <c r="AL23" s="37"/>
      <c r="AM23" s="37"/>
      <c r="AN23" s="37"/>
      <c r="AO23" s="37"/>
      <c r="AP23" s="37"/>
      <c r="AQ23" s="37"/>
    </row>
    <row r="24" spans="1:43" ht="14.1" customHeight="1" x14ac:dyDescent="0.25">
      <c r="A24" s="26"/>
      <c r="B24" s="13">
        <f>DAY(B22)</f>
        <v>1</v>
      </c>
      <c r="C24" s="13">
        <f t="shared" ref="C24:AC24" si="21">DAY(C22)</f>
        <v>2</v>
      </c>
      <c r="D24" s="13">
        <f t="shared" si="21"/>
        <v>3</v>
      </c>
      <c r="E24" s="13">
        <f t="shared" si="21"/>
        <v>4</v>
      </c>
      <c r="F24" s="13">
        <f t="shared" si="21"/>
        <v>5</v>
      </c>
      <c r="G24" s="13">
        <f t="shared" si="21"/>
        <v>6</v>
      </c>
      <c r="H24" s="13">
        <f t="shared" si="21"/>
        <v>7</v>
      </c>
      <c r="I24" s="13">
        <f t="shared" si="21"/>
        <v>8</v>
      </c>
      <c r="J24" s="13">
        <f t="shared" si="21"/>
        <v>9</v>
      </c>
      <c r="K24" s="13">
        <f t="shared" si="21"/>
        <v>10</v>
      </c>
      <c r="L24" s="13">
        <f t="shared" si="21"/>
        <v>11</v>
      </c>
      <c r="M24" s="13">
        <f t="shared" si="21"/>
        <v>12</v>
      </c>
      <c r="N24" s="13">
        <f t="shared" si="21"/>
        <v>13</v>
      </c>
      <c r="O24" s="13">
        <f t="shared" si="21"/>
        <v>14</v>
      </c>
      <c r="P24" s="13">
        <f t="shared" si="21"/>
        <v>15</v>
      </c>
      <c r="Q24" s="13">
        <f t="shared" si="21"/>
        <v>16</v>
      </c>
      <c r="R24" s="13">
        <f t="shared" si="21"/>
        <v>17</v>
      </c>
      <c r="S24" s="13">
        <f t="shared" si="21"/>
        <v>18</v>
      </c>
      <c r="T24" s="13">
        <f t="shared" si="21"/>
        <v>19</v>
      </c>
      <c r="U24" s="13">
        <f t="shared" si="21"/>
        <v>20</v>
      </c>
      <c r="V24" s="13">
        <f t="shared" si="21"/>
        <v>21</v>
      </c>
      <c r="W24" s="13">
        <f t="shared" si="21"/>
        <v>22</v>
      </c>
      <c r="X24" s="13">
        <f t="shared" si="21"/>
        <v>23</v>
      </c>
      <c r="Y24" s="13">
        <f t="shared" si="21"/>
        <v>24</v>
      </c>
      <c r="Z24" s="13">
        <f t="shared" si="21"/>
        <v>25</v>
      </c>
      <c r="AA24" s="13">
        <f t="shared" si="21"/>
        <v>26</v>
      </c>
      <c r="AB24" s="13">
        <f t="shared" si="21"/>
        <v>27</v>
      </c>
      <c r="AC24" s="13">
        <f t="shared" si="21"/>
        <v>28</v>
      </c>
      <c r="AH24" s="26" t="s">
        <v>9</v>
      </c>
      <c r="AI24" s="26" t="s">
        <v>10</v>
      </c>
      <c r="AJ24" s="26" t="s">
        <v>11</v>
      </c>
      <c r="AK24" s="26" t="s">
        <v>12</v>
      </c>
      <c r="AL24" s="26" t="s">
        <v>13</v>
      </c>
      <c r="AM24" s="26" t="s">
        <v>14</v>
      </c>
      <c r="AN24" s="26" t="s">
        <v>15</v>
      </c>
      <c r="AO24" s="26" t="s">
        <v>16</v>
      </c>
      <c r="AP24" s="26" t="s">
        <v>17</v>
      </c>
      <c r="AQ24" s="26" t="s">
        <v>18</v>
      </c>
    </row>
    <row r="25" spans="1:43" ht="14.1" customHeight="1" x14ac:dyDescent="0.25">
      <c r="A25" s="15" t="s">
        <v>0</v>
      </c>
      <c r="B25" s="22" t="s">
        <v>10</v>
      </c>
      <c r="C25" s="22" t="s">
        <v>10</v>
      </c>
      <c r="D25" s="23" t="s">
        <v>10</v>
      </c>
      <c r="E25" s="22" t="s">
        <v>11</v>
      </c>
      <c r="F25" s="22" t="s">
        <v>11</v>
      </c>
      <c r="G25" s="22">
        <v>0</v>
      </c>
      <c r="H25" s="22">
        <v>0</v>
      </c>
      <c r="I25" s="22" t="s">
        <v>10</v>
      </c>
      <c r="J25" s="22" t="s">
        <v>10</v>
      </c>
      <c r="K25" s="22">
        <v>0</v>
      </c>
      <c r="L25" s="22">
        <v>0</v>
      </c>
      <c r="M25" s="22">
        <v>0</v>
      </c>
      <c r="N25" s="22" t="s">
        <v>11</v>
      </c>
      <c r="O25" s="22" t="s">
        <v>11</v>
      </c>
      <c r="P25" s="22">
        <v>0</v>
      </c>
      <c r="Q25" s="22">
        <v>0</v>
      </c>
      <c r="R25" s="22" t="s">
        <v>10</v>
      </c>
      <c r="S25" s="22" t="s">
        <v>11</v>
      </c>
      <c r="T25" s="22" t="s">
        <v>11</v>
      </c>
      <c r="U25" s="22">
        <v>0</v>
      </c>
      <c r="V25" s="22">
        <v>0</v>
      </c>
      <c r="W25" s="22" t="s">
        <v>10</v>
      </c>
      <c r="X25" s="22" t="s">
        <v>10</v>
      </c>
      <c r="Y25" s="22" t="s">
        <v>10</v>
      </c>
      <c r="Z25" s="22">
        <v>0</v>
      </c>
      <c r="AA25" s="22">
        <v>0</v>
      </c>
      <c r="AB25" s="22" t="s">
        <v>11</v>
      </c>
      <c r="AC25" s="22" t="s">
        <v>11</v>
      </c>
      <c r="AH25" s="26"/>
      <c r="AI25" s="26"/>
      <c r="AJ25" s="26"/>
      <c r="AK25" s="26"/>
      <c r="AL25" s="26"/>
      <c r="AM25" s="26"/>
      <c r="AN25" s="26"/>
      <c r="AO25" s="26"/>
      <c r="AP25" s="26"/>
      <c r="AQ25" s="26"/>
    </row>
    <row r="26" spans="1:43" ht="14.1" customHeight="1" x14ac:dyDescent="0.25">
      <c r="A26" s="15" t="s">
        <v>1</v>
      </c>
      <c r="B26" s="22" t="s">
        <v>10</v>
      </c>
      <c r="C26" s="22" t="s">
        <v>10</v>
      </c>
      <c r="D26" s="22">
        <v>0</v>
      </c>
      <c r="E26" s="22">
        <v>0</v>
      </c>
      <c r="F26" s="22" t="s">
        <v>10</v>
      </c>
      <c r="G26" s="22" t="s">
        <v>11</v>
      </c>
      <c r="H26" s="22" t="s">
        <v>11</v>
      </c>
      <c r="I26" s="22" t="s">
        <v>10</v>
      </c>
      <c r="J26" s="22" t="s">
        <v>10</v>
      </c>
      <c r="K26" s="22" t="s">
        <v>10</v>
      </c>
      <c r="L26" s="22" t="s">
        <v>11</v>
      </c>
      <c r="M26" s="22" t="s">
        <v>11</v>
      </c>
      <c r="N26" s="22">
        <v>0</v>
      </c>
      <c r="O26" s="22">
        <v>0</v>
      </c>
      <c r="P26" s="22" t="s">
        <v>10</v>
      </c>
      <c r="Q26" s="22" t="s">
        <v>10</v>
      </c>
      <c r="R26" s="22">
        <v>0</v>
      </c>
      <c r="S26" s="22">
        <v>0</v>
      </c>
      <c r="T26" s="22">
        <v>0</v>
      </c>
      <c r="U26" s="22" t="s">
        <v>11</v>
      </c>
      <c r="V26" s="22" t="s">
        <v>11</v>
      </c>
      <c r="W26" s="22">
        <v>0</v>
      </c>
      <c r="X26" s="22">
        <v>0</v>
      </c>
      <c r="Y26" s="23" t="s">
        <v>10</v>
      </c>
      <c r="Z26" s="22" t="s">
        <v>11</v>
      </c>
      <c r="AA26" s="22" t="s">
        <v>11</v>
      </c>
      <c r="AB26" s="22">
        <v>0</v>
      </c>
      <c r="AC26" s="22">
        <v>0</v>
      </c>
      <c r="AH26" s="25"/>
      <c r="AI26" s="25" t="e">
        <f>SUMPRODUCT((B7:AF7&gt;=AK21)*(B7:AF7&lt;=AO21)*(B10:AF10="RR"))+((B22:AC22&gt;=AK21)*(B22:AC22&lt;=AO21)*(B25:AC25="RR"))+((B37:AF37&gt;=AK21)*(B37:AF37&lt;=AO21)*(B40:AF40="RR"))</f>
        <v>#VALUE!</v>
      </c>
      <c r="AJ26" s="25"/>
      <c r="AK26" s="25"/>
      <c r="AL26" s="25"/>
      <c r="AM26" s="25"/>
      <c r="AN26" s="25"/>
      <c r="AO26" s="25"/>
      <c r="AP26" s="25"/>
      <c r="AQ26" s="25"/>
    </row>
    <row r="27" spans="1:43" ht="14.1" customHeight="1" x14ac:dyDescent="0.25">
      <c r="A27" s="15" t="s">
        <v>2</v>
      </c>
      <c r="B27" s="22" t="s">
        <v>10</v>
      </c>
      <c r="C27" s="22" t="s">
        <v>10</v>
      </c>
      <c r="D27" s="23" t="s">
        <v>10</v>
      </c>
      <c r="E27" s="22">
        <v>0</v>
      </c>
      <c r="F27" s="22">
        <v>0</v>
      </c>
      <c r="G27" s="22" t="s">
        <v>11</v>
      </c>
      <c r="H27" s="22" t="s">
        <v>11</v>
      </c>
      <c r="I27" s="22">
        <v>0</v>
      </c>
      <c r="J27" s="22">
        <v>0</v>
      </c>
      <c r="K27" s="22" t="s">
        <v>10</v>
      </c>
      <c r="L27" s="22" t="s">
        <v>11</v>
      </c>
      <c r="M27" s="22" t="s">
        <v>11</v>
      </c>
      <c r="N27" s="22" t="s">
        <v>10</v>
      </c>
      <c r="O27" s="22" t="s">
        <v>10</v>
      </c>
      <c r="P27" s="22" t="s">
        <v>10</v>
      </c>
      <c r="Q27" s="22" t="s">
        <v>10</v>
      </c>
      <c r="R27" s="22">
        <v>0</v>
      </c>
      <c r="S27" s="22">
        <v>0</v>
      </c>
      <c r="T27" s="22">
        <v>0</v>
      </c>
      <c r="U27" s="22" t="s">
        <v>11</v>
      </c>
      <c r="V27" s="22" t="s">
        <v>11</v>
      </c>
      <c r="W27" s="22">
        <v>0</v>
      </c>
      <c r="X27" s="22">
        <v>0</v>
      </c>
      <c r="Y27" s="22" t="s">
        <v>10</v>
      </c>
      <c r="Z27" s="22" t="s">
        <v>11</v>
      </c>
      <c r="AA27" s="22" t="s">
        <v>11</v>
      </c>
      <c r="AB27" s="22">
        <v>0</v>
      </c>
      <c r="AC27" s="22">
        <v>0</v>
      </c>
      <c r="AH27" s="25"/>
      <c r="AI27" s="23"/>
      <c r="AJ27" s="23"/>
      <c r="AK27" s="23"/>
      <c r="AL27" s="23"/>
      <c r="AM27" s="23"/>
      <c r="AN27" s="23"/>
      <c r="AO27" s="23"/>
      <c r="AP27" s="23"/>
      <c r="AQ27" s="23"/>
    </row>
    <row r="28" spans="1:43" ht="14.1" customHeight="1" x14ac:dyDescent="0.25">
      <c r="A28" s="15" t="s">
        <v>3</v>
      </c>
      <c r="B28" s="22">
        <v>0</v>
      </c>
      <c r="C28" s="22">
        <v>0</v>
      </c>
      <c r="D28" s="22" t="s">
        <v>10</v>
      </c>
      <c r="E28" s="22" t="s">
        <v>11</v>
      </c>
      <c r="F28" s="22" t="s">
        <v>11</v>
      </c>
      <c r="G28" s="22" t="s">
        <v>10</v>
      </c>
      <c r="H28" s="22" t="s">
        <v>10</v>
      </c>
      <c r="I28" s="22" t="s">
        <v>10</v>
      </c>
      <c r="J28" s="22" t="s">
        <v>10</v>
      </c>
      <c r="K28" s="22">
        <v>0</v>
      </c>
      <c r="L28" s="22">
        <v>0</v>
      </c>
      <c r="M28" s="22">
        <v>0</v>
      </c>
      <c r="N28" s="22" t="s">
        <v>11</v>
      </c>
      <c r="O28" s="22" t="s">
        <v>11</v>
      </c>
      <c r="P28" s="22">
        <v>0</v>
      </c>
      <c r="Q28" s="22">
        <v>0</v>
      </c>
      <c r="R28" s="22" t="s">
        <v>10</v>
      </c>
      <c r="S28" s="22" t="s">
        <v>11</v>
      </c>
      <c r="T28" s="22" t="s">
        <v>11</v>
      </c>
      <c r="U28" s="22">
        <v>0</v>
      </c>
      <c r="V28" s="22">
        <v>0</v>
      </c>
      <c r="W28" s="22" t="s">
        <v>10</v>
      </c>
      <c r="X28" s="22" t="s">
        <v>10</v>
      </c>
      <c r="Y28" s="23">
        <v>0</v>
      </c>
      <c r="Z28" s="23">
        <v>0</v>
      </c>
      <c r="AA28" s="22" t="s">
        <v>10</v>
      </c>
      <c r="AB28" s="22" t="s">
        <v>11</v>
      </c>
      <c r="AC28" s="22" t="s">
        <v>11</v>
      </c>
      <c r="AH28" s="25"/>
      <c r="AI28" s="23"/>
      <c r="AJ28" s="23"/>
      <c r="AK28" s="23"/>
      <c r="AL28" s="23"/>
      <c r="AM28" s="23"/>
      <c r="AN28" s="23"/>
      <c r="AO28" s="23"/>
      <c r="AP28" s="23"/>
      <c r="AQ28" s="23"/>
    </row>
    <row r="29" spans="1:43" ht="14.1" customHeight="1" x14ac:dyDescent="0.25">
      <c r="A29" s="15" t="s">
        <v>4</v>
      </c>
      <c r="B29" s="22">
        <v>0</v>
      </c>
      <c r="C29" s="22">
        <v>0</v>
      </c>
      <c r="D29" s="22" t="s">
        <v>10</v>
      </c>
      <c r="E29" s="22" t="s">
        <v>11</v>
      </c>
      <c r="F29" s="22" t="s">
        <v>11</v>
      </c>
      <c r="G29" s="22">
        <v>0</v>
      </c>
      <c r="H29" s="22">
        <v>0</v>
      </c>
      <c r="I29" s="22" t="s">
        <v>10</v>
      </c>
      <c r="J29" s="22" t="s">
        <v>10</v>
      </c>
      <c r="K29" s="22" t="s">
        <v>10</v>
      </c>
      <c r="L29" s="22">
        <v>0</v>
      </c>
      <c r="M29" s="22">
        <v>0</v>
      </c>
      <c r="N29" s="22" t="s">
        <v>11</v>
      </c>
      <c r="O29" s="22" t="s">
        <v>11</v>
      </c>
      <c r="P29" s="22" t="s">
        <v>10</v>
      </c>
      <c r="Q29" s="22" t="s">
        <v>10</v>
      </c>
      <c r="R29" s="22" t="s">
        <v>10</v>
      </c>
      <c r="S29" s="22" t="s">
        <v>11</v>
      </c>
      <c r="T29" s="22" t="s">
        <v>11</v>
      </c>
      <c r="U29" s="22">
        <v>0</v>
      </c>
      <c r="V29" s="22">
        <v>0</v>
      </c>
      <c r="W29" s="22" t="s">
        <v>10</v>
      </c>
      <c r="X29" s="22" t="s">
        <v>10</v>
      </c>
      <c r="Y29" s="23">
        <v>0</v>
      </c>
      <c r="Z29" s="22">
        <v>0</v>
      </c>
      <c r="AA29" s="22">
        <v>0</v>
      </c>
      <c r="AB29" s="22" t="s">
        <v>11</v>
      </c>
      <c r="AC29" s="22" t="s">
        <v>11</v>
      </c>
      <c r="AH29" s="25"/>
      <c r="AI29" s="23"/>
      <c r="AJ29" s="23"/>
      <c r="AK29" s="23"/>
      <c r="AL29" s="23"/>
      <c r="AM29" s="23"/>
      <c r="AN29" s="23"/>
      <c r="AO29" s="23"/>
      <c r="AP29" s="23"/>
      <c r="AQ29" s="23"/>
    </row>
    <row r="30" spans="1:43" ht="14.1" customHeight="1" x14ac:dyDescent="0.25">
      <c r="A30" s="15" t="s">
        <v>5</v>
      </c>
      <c r="B30" s="22" t="s">
        <v>10</v>
      </c>
      <c r="C30" s="22" t="s">
        <v>10</v>
      </c>
      <c r="D30" s="23">
        <v>0</v>
      </c>
      <c r="E30" s="22">
        <v>0</v>
      </c>
      <c r="F30" s="22">
        <v>0</v>
      </c>
      <c r="G30" s="22" t="s">
        <v>11</v>
      </c>
      <c r="H30" s="22" t="s">
        <v>11</v>
      </c>
      <c r="I30" s="22">
        <v>0</v>
      </c>
      <c r="J30" s="22">
        <v>0</v>
      </c>
      <c r="K30" s="22" t="s">
        <v>10</v>
      </c>
      <c r="L30" s="22" t="s">
        <v>11</v>
      </c>
      <c r="M30" s="22" t="s">
        <v>11</v>
      </c>
      <c r="N30" s="22">
        <v>0</v>
      </c>
      <c r="O30" s="22">
        <v>0</v>
      </c>
      <c r="P30" s="22" t="s">
        <v>10</v>
      </c>
      <c r="Q30" s="22" t="s">
        <v>10</v>
      </c>
      <c r="R30" s="22" t="s">
        <v>10</v>
      </c>
      <c r="S30" s="22">
        <v>0</v>
      </c>
      <c r="T30" s="22">
        <v>0</v>
      </c>
      <c r="U30" s="22" t="s">
        <v>11</v>
      </c>
      <c r="V30" s="22" t="s">
        <v>11</v>
      </c>
      <c r="W30" s="22" t="s">
        <v>10</v>
      </c>
      <c r="X30" s="22" t="s">
        <v>10</v>
      </c>
      <c r="Y30" s="22" t="s">
        <v>10</v>
      </c>
      <c r="Z30" s="22" t="s">
        <v>11</v>
      </c>
      <c r="AA30" s="22" t="s">
        <v>11</v>
      </c>
      <c r="AB30" s="22">
        <v>0</v>
      </c>
      <c r="AC30" s="22">
        <v>0</v>
      </c>
      <c r="AH30" s="25"/>
      <c r="AI30" s="23"/>
      <c r="AJ30" s="23"/>
      <c r="AK30" s="23"/>
      <c r="AL30" s="23"/>
      <c r="AM30" s="23"/>
      <c r="AN30" s="23"/>
      <c r="AO30" s="23"/>
      <c r="AP30" s="23"/>
      <c r="AQ30" s="23"/>
    </row>
    <row r="31" spans="1:43" ht="14.1" customHeight="1" x14ac:dyDescent="0.25">
      <c r="A31" s="15" t="s">
        <v>6</v>
      </c>
      <c r="B31" s="22">
        <v>0</v>
      </c>
      <c r="C31" s="22">
        <v>0</v>
      </c>
      <c r="D31" s="22" t="s">
        <v>10</v>
      </c>
      <c r="E31" s="22" t="s">
        <v>11</v>
      </c>
      <c r="F31" s="22" t="s">
        <v>11</v>
      </c>
      <c r="G31" s="22">
        <v>0</v>
      </c>
      <c r="H31" s="22">
        <v>0</v>
      </c>
      <c r="I31" s="22" t="s">
        <v>10</v>
      </c>
      <c r="J31" s="22" t="s">
        <v>10</v>
      </c>
      <c r="K31" s="22">
        <v>0</v>
      </c>
      <c r="L31" s="22">
        <v>0</v>
      </c>
      <c r="M31" s="22" t="s">
        <v>10</v>
      </c>
      <c r="N31" s="22" t="s">
        <v>11</v>
      </c>
      <c r="O31" s="22" t="s">
        <v>11</v>
      </c>
      <c r="P31" s="22">
        <v>0</v>
      </c>
      <c r="Q31" s="22">
        <v>0</v>
      </c>
      <c r="R31" s="22" t="s">
        <v>10</v>
      </c>
      <c r="S31" s="22" t="s">
        <v>11</v>
      </c>
      <c r="T31" s="22" t="s">
        <v>11</v>
      </c>
      <c r="U31" s="22" t="s">
        <v>10</v>
      </c>
      <c r="V31" s="22" t="s">
        <v>10</v>
      </c>
      <c r="W31" s="22" t="s">
        <v>10</v>
      </c>
      <c r="X31" s="22" t="s">
        <v>10</v>
      </c>
      <c r="Y31" s="23">
        <v>0</v>
      </c>
      <c r="Z31" s="22">
        <v>0</v>
      </c>
      <c r="AA31" s="22">
        <v>0</v>
      </c>
      <c r="AB31" s="22" t="s">
        <v>11</v>
      </c>
      <c r="AC31" s="22" t="s">
        <v>11</v>
      </c>
      <c r="AH31" s="25"/>
      <c r="AI31" s="23"/>
      <c r="AJ31" s="23"/>
      <c r="AK31" s="23"/>
      <c r="AL31" s="23"/>
      <c r="AM31" s="23"/>
      <c r="AN31" s="23"/>
      <c r="AO31" s="23"/>
      <c r="AP31" s="23"/>
      <c r="AQ31" s="23"/>
    </row>
    <row r="32" spans="1:43" ht="14.1" customHeight="1" x14ac:dyDescent="0.25">
      <c r="A32" s="15" t="s">
        <v>7</v>
      </c>
      <c r="B32" s="22" t="s">
        <v>10</v>
      </c>
      <c r="C32" s="22" t="s">
        <v>10</v>
      </c>
      <c r="D32" s="23">
        <v>0</v>
      </c>
      <c r="E32" s="22">
        <v>0</v>
      </c>
      <c r="F32" s="22">
        <v>0</v>
      </c>
      <c r="G32" s="22" t="s">
        <v>11</v>
      </c>
      <c r="H32" s="22" t="s">
        <v>11</v>
      </c>
      <c r="I32" s="22">
        <v>0</v>
      </c>
      <c r="J32" s="22">
        <v>0</v>
      </c>
      <c r="K32" s="22" t="s">
        <v>10</v>
      </c>
      <c r="L32" s="22" t="s">
        <v>11</v>
      </c>
      <c r="M32" s="22" t="s">
        <v>11</v>
      </c>
      <c r="N32" s="22">
        <v>0</v>
      </c>
      <c r="O32" s="22">
        <v>0</v>
      </c>
      <c r="P32" s="22" t="s">
        <v>10</v>
      </c>
      <c r="Q32" s="22" t="s">
        <v>10</v>
      </c>
      <c r="R32" s="22">
        <v>0</v>
      </c>
      <c r="S32" s="22">
        <v>0</v>
      </c>
      <c r="T32" s="22" t="s">
        <v>10</v>
      </c>
      <c r="U32" s="22" t="s">
        <v>11</v>
      </c>
      <c r="V32" s="22" t="s">
        <v>11</v>
      </c>
      <c r="W32" s="22">
        <v>0</v>
      </c>
      <c r="X32" s="22">
        <v>0</v>
      </c>
      <c r="Y32" s="22" t="s">
        <v>10</v>
      </c>
      <c r="Z32" s="22" t="s">
        <v>11</v>
      </c>
      <c r="AA32" s="22" t="s">
        <v>11</v>
      </c>
      <c r="AB32" s="22" t="s">
        <v>10</v>
      </c>
      <c r="AC32" s="22" t="s">
        <v>10</v>
      </c>
      <c r="AH32" s="16"/>
      <c r="AI32" s="16"/>
      <c r="AJ32" s="16"/>
      <c r="AK32" s="16"/>
      <c r="AL32" s="16"/>
      <c r="AM32" s="16"/>
      <c r="AN32" s="16"/>
      <c r="AO32" s="16"/>
      <c r="AP32" s="16"/>
      <c r="AQ32" s="16"/>
    </row>
    <row r="33" spans="1:43" ht="14.1" customHeight="1" x14ac:dyDescent="0.25">
      <c r="B33" s="16">
        <f>COUNTIF(B25:B32,"=0")</f>
        <v>3</v>
      </c>
      <c r="C33" s="16">
        <f t="shared" ref="C33:AC33" si="22">COUNTIF(C25:C32,"=0")</f>
        <v>3</v>
      </c>
      <c r="D33" s="16">
        <f t="shared" si="22"/>
        <v>3</v>
      </c>
      <c r="E33" s="16">
        <f t="shared" si="22"/>
        <v>4</v>
      </c>
      <c r="F33" s="16">
        <f t="shared" si="22"/>
        <v>3</v>
      </c>
      <c r="G33" s="16">
        <f t="shared" si="22"/>
        <v>3</v>
      </c>
      <c r="H33" s="16">
        <f t="shared" si="22"/>
        <v>3</v>
      </c>
      <c r="I33" s="16">
        <f t="shared" si="22"/>
        <v>3</v>
      </c>
      <c r="J33" s="16">
        <f t="shared" si="22"/>
        <v>3</v>
      </c>
      <c r="K33" s="16">
        <f t="shared" si="22"/>
        <v>3</v>
      </c>
      <c r="L33" s="16">
        <f t="shared" si="22"/>
        <v>4</v>
      </c>
      <c r="M33" s="16">
        <f t="shared" si="22"/>
        <v>3</v>
      </c>
      <c r="N33" s="16">
        <f t="shared" si="22"/>
        <v>3</v>
      </c>
      <c r="O33" s="16">
        <f t="shared" si="22"/>
        <v>3</v>
      </c>
      <c r="P33" s="16">
        <f t="shared" si="22"/>
        <v>3</v>
      </c>
      <c r="Q33" s="16">
        <f t="shared" si="22"/>
        <v>3</v>
      </c>
      <c r="R33" s="16">
        <f t="shared" si="22"/>
        <v>3</v>
      </c>
      <c r="S33" s="16">
        <f t="shared" si="22"/>
        <v>4</v>
      </c>
      <c r="T33" s="16">
        <f t="shared" si="22"/>
        <v>3</v>
      </c>
      <c r="U33" s="16">
        <f t="shared" si="22"/>
        <v>3</v>
      </c>
      <c r="V33" s="16">
        <f t="shared" si="22"/>
        <v>3</v>
      </c>
      <c r="W33" s="16">
        <f t="shared" si="22"/>
        <v>3</v>
      </c>
      <c r="X33" s="16">
        <f t="shared" si="22"/>
        <v>3</v>
      </c>
      <c r="Y33" s="16">
        <f t="shared" si="22"/>
        <v>3</v>
      </c>
      <c r="Z33" s="16">
        <f t="shared" si="22"/>
        <v>4</v>
      </c>
      <c r="AA33" s="16">
        <f t="shared" si="22"/>
        <v>3</v>
      </c>
      <c r="AB33" s="16">
        <f t="shared" si="22"/>
        <v>3</v>
      </c>
      <c r="AC33" s="16">
        <f t="shared" si="22"/>
        <v>3</v>
      </c>
      <c r="AH33" s="16"/>
      <c r="AI33" s="16"/>
      <c r="AJ33" s="16"/>
      <c r="AK33" s="16"/>
      <c r="AL33" s="16"/>
      <c r="AM33" s="16"/>
      <c r="AN33" s="16"/>
      <c r="AO33" s="16"/>
      <c r="AP33" s="16"/>
      <c r="AQ33" s="16"/>
    </row>
    <row r="35" spans="1:43" ht="14.1" customHeight="1" x14ac:dyDescent="0.25">
      <c r="B35" s="3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17"/>
      <c r="AE35" s="17"/>
      <c r="AF35" s="18"/>
    </row>
    <row r="36" spans="1:43" ht="14.1" customHeight="1" x14ac:dyDescent="0.25">
      <c r="B36" s="19" t="str">
        <f>IF(B38="lun","S"&amp; WEEKNUM(B37,21),"")</f>
        <v>S9</v>
      </c>
      <c r="C36" s="7" t="str">
        <f t="shared" ref="C36:AF36" si="23">IF(C38="lun","S"&amp; WEEKNUM(C37,21),"")</f>
        <v/>
      </c>
      <c r="D36" s="7" t="str">
        <f t="shared" si="23"/>
        <v/>
      </c>
      <c r="E36" s="7" t="str">
        <f t="shared" si="23"/>
        <v/>
      </c>
      <c r="F36" s="7" t="str">
        <f t="shared" si="23"/>
        <v/>
      </c>
      <c r="G36" s="7" t="str">
        <f t="shared" si="23"/>
        <v/>
      </c>
      <c r="H36" s="7" t="str">
        <f t="shared" si="23"/>
        <v/>
      </c>
      <c r="I36" s="8" t="str">
        <f t="shared" si="23"/>
        <v>S10</v>
      </c>
      <c r="J36" s="7" t="str">
        <f t="shared" si="23"/>
        <v/>
      </c>
      <c r="K36" s="7" t="str">
        <f t="shared" si="23"/>
        <v/>
      </c>
      <c r="L36" s="7" t="str">
        <f t="shared" si="23"/>
        <v/>
      </c>
      <c r="M36" s="7" t="str">
        <f t="shared" si="23"/>
        <v/>
      </c>
      <c r="N36" s="7" t="str">
        <f t="shared" si="23"/>
        <v/>
      </c>
      <c r="O36" s="7" t="str">
        <f t="shared" si="23"/>
        <v/>
      </c>
      <c r="P36" s="8" t="str">
        <f t="shared" si="23"/>
        <v>S11</v>
      </c>
      <c r="Q36" s="7" t="str">
        <f t="shared" si="23"/>
        <v/>
      </c>
      <c r="R36" s="7" t="str">
        <f t="shared" si="23"/>
        <v/>
      </c>
      <c r="S36" s="7" t="str">
        <f t="shared" si="23"/>
        <v/>
      </c>
      <c r="T36" s="7" t="str">
        <f t="shared" si="23"/>
        <v/>
      </c>
      <c r="U36" s="7" t="str">
        <f t="shared" si="23"/>
        <v/>
      </c>
      <c r="V36" s="7" t="str">
        <f t="shared" si="23"/>
        <v/>
      </c>
      <c r="W36" s="8" t="str">
        <f t="shared" si="23"/>
        <v>S12</v>
      </c>
      <c r="X36" s="7" t="str">
        <f t="shared" si="23"/>
        <v/>
      </c>
      <c r="Y36" s="7" t="str">
        <f t="shared" si="23"/>
        <v/>
      </c>
      <c r="Z36" s="7" t="str">
        <f t="shared" si="23"/>
        <v/>
      </c>
      <c r="AA36" s="7" t="str">
        <f t="shared" si="23"/>
        <v/>
      </c>
      <c r="AB36" s="7" t="str">
        <f t="shared" si="23"/>
        <v/>
      </c>
      <c r="AC36" s="7" t="str">
        <f t="shared" si="23"/>
        <v/>
      </c>
      <c r="AD36" s="8" t="str">
        <f t="shared" si="23"/>
        <v>S13</v>
      </c>
      <c r="AE36" s="7" t="str">
        <f t="shared" si="23"/>
        <v/>
      </c>
      <c r="AF36" s="9" t="str">
        <f t="shared" si="23"/>
        <v/>
      </c>
    </row>
    <row r="37" spans="1:43" ht="14.1" customHeight="1" x14ac:dyDescent="0.25">
      <c r="A37" s="26" t="str">
        <f>TEXT((B37),"mmmm")</f>
        <v>mars</v>
      </c>
      <c r="B37" s="10">
        <f>DATE($A$2,3,1)</f>
        <v>44256</v>
      </c>
      <c r="C37" s="10">
        <f>B37+1</f>
        <v>44257</v>
      </c>
      <c r="D37" s="10">
        <f t="shared" ref="D37:AF37" si="24">C37+1</f>
        <v>44258</v>
      </c>
      <c r="E37" s="10">
        <f t="shared" si="24"/>
        <v>44259</v>
      </c>
      <c r="F37" s="10">
        <f t="shared" si="24"/>
        <v>44260</v>
      </c>
      <c r="G37" s="11">
        <f t="shared" si="24"/>
        <v>44261</v>
      </c>
      <c r="H37" s="11">
        <f t="shared" si="24"/>
        <v>44262</v>
      </c>
      <c r="I37" s="10">
        <f t="shared" si="24"/>
        <v>44263</v>
      </c>
      <c r="J37" s="10">
        <f t="shared" si="24"/>
        <v>44264</v>
      </c>
      <c r="K37" s="10">
        <f t="shared" si="24"/>
        <v>44265</v>
      </c>
      <c r="L37" s="10">
        <f t="shared" si="24"/>
        <v>44266</v>
      </c>
      <c r="M37" s="10">
        <f t="shared" si="24"/>
        <v>44267</v>
      </c>
      <c r="N37" s="11">
        <f t="shared" si="24"/>
        <v>44268</v>
      </c>
      <c r="O37" s="11">
        <f t="shared" si="24"/>
        <v>44269</v>
      </c>
      <c r="P37" s="10">
        <f t="shared" si="24"/>
        <v>44270</v>
      </c>
      <c r="Q37" s="10">
        <f t="shared" si="24"/>
        <v>44271</v>
      </c>
      <c r="R37" s="10">
        <f t="shared" si="24"/>
        <v>44272</v>
      </c>
      <c r="S37" s="10">
        <f t="shared" si="24"/>
        <v>44273</v>
      </c>
      <c r="T37" s="10">
        <f t="shared" si="24"/>
        <v>44274</v>
      </c>
      <c r="U37" s="11">
        <f t="shared" si="24"/>
        <v>44275</v>
      </c>
      <c r="V37" s="11">
        <f t="shared" si="24"/>
        <v>44276</v>
      </c>
      <c r="W37" s="10">
        <f t="shared" si="24"/>
        <v>44277</v>
      </c>
      <c r="X37" s="10">
        <f t="shared" si="24"/>
        <v>44278</v>
      </c>
      <c r="Y37" s="10">
        <f t="shared" si="24"/>
        <v>44279</v>
      </c>
      <c r="Z37" s="10">
        <f t="shared" si="24"/>
        <v>44280</v>
      </c>
      <c r="AA37" s="10">
        <f t="shared" si="24"/>
        <v>44281</v>
      </c>
      <c r="AB37" s="11">
        <f t="shared" si="24"/>
        <v>44282</v>
      </c>
      <c r="AC37" s="11">
        <f t="shared" si="24"/>
        <v>44283</v>
      </c>
      <c r="AD37" s="10">
        <f t="shared" si="24"/>
        <v>44284</v>
      </c>
      <c r="AE37" s="10">
        <f t="shared" si="24"/>
        <v>44285</v>
      </c>
      <c r="AF37" s="10">
        <f t="shared" si="24"/>
        <v>44286</v>
      </c>
    </row>
    <row r="38" spans="1:43" ht="14.1" customHeight="1" x14ac:dyDescent="0.25">
      <c r="A38" s="26"/>
      <c r="B38" s="10" t="str">
        <f>TEXT(B37,"jjj")</f>
        <v>lun</v>
      </c>
      <c r="C38" s="10" t="str">
        <f t="shared" ref="C38:AF38" si="25">TEXT(C37,"jjj")</f>
        <v>mar</v>
      </c>
      <c r="D38" s="10" t="str">
        <f t="shared" si="25"/>
        <v>mer</v>
      </c>
      <c r="E38" s="10" t="str">
        <f t="shared" si="25"/>
        <v>jeu</v>
      </c>
      <c r="F38" s="10" t="str">
        <f t="shared" si="25"/>
        <v>ven</v>
      </c>
      <c r="G38" s="12" t="str">
        <f t="shared" si="25"/>
        <v>sam</v>
      </c>
      <c r="H38" s="12" t="str">
        <f t="shared" si="25"/>
        <v>dim</v>
      </c>
      <c r="I38" s="10" t="str">
        <f t="shared" si="25"/>
        <v>lun</v>
      </c>
      <c r="J38" s="10" t="str">
        <f t="shared" si="25"/>
        <v>mar</v>
      </c>
      <c r="K38" s="10" t="str">
        <f t="shared" si="25"/>
        <v>mer</v>
      </c>
      <c r="L38" s="10" t="str">
        <f t="shared" si="25"/>
        <v>jeu</v>
      </c>
      <c r="M38" s="10" t="str">
        <f t="shared" si="25"/>
        <v>ven</v>
      </c>
      <c r="N38" s="12" t="str">
        <f t="shared" si="25"/>
        <v>sam</v>
      </c>
      <c r="O38" s="12" t="str">
        <f t="shared" si="25"/>
        <v>dim</v>
      </c>
      <c r="P38" s="10" t="str">
        <f t="shared" si="25"/>
        <v>lun</v>
      </c>
      <c r="Q38" s="10" t="str">
        <f t="shared" si="25"/>
        <v>mar</v>
      </c>
      <c r="R38" s="10" t="str">
        <f t="shared" si="25"/>
        <v>mer</v>
      </c>
      <c r="S38" s="10" t="str">
        <f t="shared" si="25"/>
        <v>jeu</v>
      </c>
      <c r="T38" s="10" t="str">
        <f t="shared" si="25"/>
        <v>ven</v>
      </c>
      <c r="U38" s="12" t="str">
        <f t="shared" si="25"/>
        <v>sam</v>
      </c>
      <c r="V38" s="12" t="str">
        <f t="shared" si="25"/>
        <v>dim</v>
      </c>
      <c r="W38" s="10" t="str">
        <f t="shared" si="25"/>
        <v>lun</v>
      </c>
      <c r="X38" s="10" t="str">
        <f t="shared" si="25"/>
        <v>mar</v>
      </c>
      <c r="Y38" s="10" t="str">
        <f t="shared" si="25"/>
        <v>mer</v>
      </c>
      <c r="Z38" s="10" t="str">
        <f t="shared" si="25"/>
        <v>jeu</v>
      </c>
      <c r="AA38" s="10" t="str">
        <f t="shared" si="25"/>
        <v>ven</v>
      </c>
      <c r="AB38" s="12" t="str">
        <f t="shared" si="25"/>
        <v>sam</v>
      </c>
      <c r="AC38" s="12" t="str">
        <f t="shared" si="25"/>
        <v>dim</v>
      </c>
      <c r="AD38" s="10" t="str">
        <f t="shared" si="25"/>
        <v>lun</v>
      </c>
      <c r="AE38" s="10" t="str">
        <f t="shared" si="25"/>
        <v>mar</v>
      </c>
      <c r="AF38" s="10" t="str">
        <f t="shared" si="25"/>
        <v>mer</v>
      </c>
    </row>
    <row r="39" spans="1:43" ht="14.1" customHeight="1" x14ac:dyDescent="0.25">
      <c r="A39" s="26"/>
      <c r="B39" s="13">
        <f>DAY(B37)</f>
        <v>1</v>
      </c>
      <c r="C39" s="13">
        <f t="shared" ref="C39:AF39" si="26">DAY(C37)</f>
        <v>2</v>
      </c>
      <c r="D39" s="13">
        <f t="shared" si="26"/>
        <v>3</v>
      </c>
      <c r="E39" s="13">
        <f t="shared" si="26"/>
        <v>4</v>
      </c>
      <c r="F39" s="13">
        <f t="shared" si="26"/>
        <v>5</v>
      </c>
      <c r="G39" s="14">
        <f t="shared" si="26"/>
        <v>6</v>
      </c>
      <c r="H39" s="14">
        <f t="shared" si="26"/>
        <v>7</v>
      </c>
      <c r="I39" s="13">
        <f t="shared" si="26"/>
        <v>8</v>
      </c>
      <c r="J39" s="13">
        <f t="shared" si="26"/>
        <v>9</v>
      </c>
      <c r="K39" s="13">
        <f t="shared" si="26"/>
        <v>10</v>
      </c>
      <c r="L39" s="13">
        <f t="shared" si="26"/>
        <v>11</v>
      </c>
      <c r="M39" s="13">
        <f t="shared" si="26"/>
        <v>12</v>
      </c>
      <c r="N39" s="14">
        <f t="shared" si="26"/>
        <v>13</v>
      </c>
      <c r="O39" s="14">
        <f t="shared" si="26"/>
        <v>14</v>
      </c>
      <c r="P39" s="13">
        <f t="shared" si="26"/>
        <v>15</v>
      </c>
      <c r="Q39" s="13">
        <f t="shared" si="26"/>
        <v>16</v>
      </c>
      <c r="R39" s="13">
        <f t="shared" si="26"/>
        <v>17</v>
      </c>
      <c r="S39" s="13">
        <f t="shared" si="26"/>
        <v>18</v>
      </c>
      <c r="T39" s="13">
        <f t="shared" si="26"/>
        <v>19</v>
      </c>
      <c r="U39" s="14">
        <f t="shared" si="26"/>
        <v>20</v>
      </c>
      <c r="V39" s="14">
        <f t="shared" si="26"/>
        <v>21</v>
      </c>
      <c r="W39" s="13">
        <f t="shared" si="26"/>
        <v>22</v>
      </c>
      <c r="X39" s="13">
        <f t="shared" si="26"/>
        <v>23</v>
      </c>
      <c r="Y39" s="13">
        <f t="shared" si="26"/>
        <v>24</v>
      </c>
      <c r="Z39" s="13">
        <f t="shared" si="26"/>
        <v>25</v>
      </c>
      <c r="AA39" s="13">
        <f t="shared" si="26"/>
        <v>26</v>
      </c>
      <c r="AB39" s="14">
        <f t="shared" si="26"/>
        <v>27</v>
      </c>
      <c r="AC39" s="14">
        <f t="shared" si="26"/>
        <v>28</v>
      </c>
      <c r="AD39" s="13">
        <f t="shared" si="26"/>
        <v>29</v>
      </c>
      <c r="AE39" s="13">
        <f t="shared" si="26"/>
        <v>30</v>
      </c>
      <c r="AF39" s="13">
        <f t="shared" si="26"/>
        <v>31</v>
      </c>
    </row>
    <row r="40" spans="1:43" ht="14.1" customHeight="1" x14ac:dyDescent="0.25">
      <c r="A40" s="15" t="s">
        <v>0</v>
      </c>
      <c r="B40" s="22">
        <v>0</v>
      </c>
      <c r="C40" s="22">
        <v>0</v>
      </c>
      <c r="D40" s="23" t="s">
        <v>10</v>
      </c>
      <c r="E40" s="22" t="s">
        <v>11</v>
      </c>
      <c r="F40" s="22" t="s">
        <v>11</v>
      </c>
      <c r="G40" s="22" t="s">
        <v>10</v>
      </c>
      <c r="H40" s="22" t="s">
        <v>10</v>
      </c>
      <c r="I40" s="22" t="s">
        <v>10</v>
      </c>
      <c r="J40" s="22" t="s">
        <v>10</v>
      </c>
      <c r="K40" s="22">
        <v>0</v>
      </c>
      <c r="L40" s="22">
        <v>0</v>
      </c>
      <c r="M40" s="22">
        <v>0</v>
      </c>
      <c r="N40" s="22" t="s">
        <v>11</v>
      </c>
      <c r="O40" s="22" t="s">
        <v>11</v>
      </c>
      <c r="P40" s="22">
        <v>0</v>
      </c>
      <c r="Q40" s="22">
        <v>0</v>
      </c>
      <c r="R40" s="22" t="s">
        <v>10</v>
      </c>
      <c r="S40" s="22" t="s">
        <v>11</v>
      </c>
      <c r="T40" s="22" t="s">
        <v>11</v>
      </c>
      <c r="U40" s="22">
        <v>0</v>
      </c>
      <c r="V40" s="22">
        <v>0</v>
      </c>
      <c r="W40" s="22" t="s">
        <v>10</v>
      </c>
      <c r="X40" s="22" t="s">
        <v>10</v>
      </c>
      <c r="Y40" s="22">
        <v>0</v>
      </c>
      <c r="Z40" s="22">
        <v>0</v>
      </c>
      <c r="AA40" s="22" t="s">
        <v>10</v>
      </c>
      <c r="AB40" s="22" t="s">
        <v>11</v>
      </c>
      <c r="AC40" s="22" t="s">
        <v>11</v>
      </c>
      <c r="AD40" s="22" t="s">
        <v>10</v>
      </c>
      <c r="AE40" s="22" t="s">
        <v>10</v>
      </c>
      <c r="AF40" s="23" t="s">
        <v>10</v>
      </c>
    </row>
    <row r="41" spans="1:43" ht="14.1" customHeight="1" x14ac:dyDescent="0.25">
      <c r="A41" s="15" t="s">
        <v>1</v>
      </c>
      <c r="B41" s="22" t="s">
        <v>10</v>
      </c>
      <c r="C41" s="22" t="s">
        <v>10</v>
      </c>
      <c r="D41" s="22" t="s">
        <v>10</v>
      </c>
      <c r="E41" s="22">
        <v>0</v>
      </c>
      <c r="F41" s="22">
        <v>0</v>
      </c>
      <c r="G41" s="22" t="s">
        <v>11</v>
      </c>
      <c r="H41" s="22" t="s">
        <v>11</v>
      </c>
      <c r="I41" s="22">
        <v>0</v>
      </c>
      <c r="J41" s="22">
        <v>0</v>
      </c>
      <c r="K41" s="22" t="s">
        <v>10</v>
      </c>
      <c r="L41" s="22" t="s">
        <v>11</v>
      </c>
      <c r="M41" s="22" t="s">
        <v>11</v>
      </c>
      <c r="N41" s="22" t="s">
        <v>10</v>
      </c>
      <c r="O41" s="22" t="s">
        <v>10</v>
      </c>
      <c r="P41" s="22" t="s">
        <v>10</v>
      </c>
      <c r="Q41" s="22" t="s">
        <v>10</v>
      </c>
      <c r="R41" s="22">
        <v>0</v>
      </c>
      <c r="S41" s="22">
        <v>0</v>
      </c>
      <c r="T41" s="22">
        <v>0</v>
      </c>
      <c r="U41" s="22" t="s">
        <v>11</v>
      </c>
      <c r="V41" s="22" t="s">
        <v>11</v>
      </c>
      <c r="W41" s="22">
        <v>0</v>
      </c>
      <c r="X41" s="22">
        <v>0</v>
      </c>
      <c r="Y41" s="23" t="s">
        <v>10</v>
      </c>
      <c r="Z41" s="22" t="s">
        <v>11</v>
      </c>
      <c r="AA41" s="22" t="s">
        <v>11</v>
      </c>
      <c r="AB41" s="22">
        <v>0</v>
      </c>
      <c r="AC41" s="22">
        <v>0</v>
      </c>
      <c r="AD41" s="22" t="s">
        <v>10</v>
      </c>
      <c r="AE41" s="22" t="s">
        <v>10</v>
      </c>
      <c r="AF41" s="22">
        <v>0</v>
      </c>
    </row>
    <row r="42" spans="1:43" ht="14.1" customHeight="1" x14ac:dyDescent="0.25">
      <c r="A42" s="15" t="s">
        <v>2</v>
      </c>
      <c r="B42" s="22" t="s">
        <v>10</v>
      </c>
      <c r="C42" s="22" t="s">
        <v>10</v>
      </c>
      <c r="D42" s="23">
        <v>0</v>
      </c>
      <c r="E42" s="23">
        <v>0</v>
      </c>
      <c r="F42" s="22" t="s">
        <v>10</v>
      </c>
      <c r="G42" s="22" t="s">
        <v>11</v>
      </c>
      <c r="H42" s="22" t="s">
        <v>11</v>
      </c>
      <c r="I42" s="22" t="s">
        <v>10</v>
      </c>
      <c r="J42" s="22" t="s">
        <v>10</v>
      </c>
      <c r="K42" s="22" t="s">
        <v>10</v>
      </c>
      <c r="L42" s="22" t="s">
        <v>11</v>
      </c>
      <c r="M42" s="22" t="s">
        <v>11</v>
      </c>
      <c r="N42" s="22">
        <v>0</v>
      </c>
      <c r="O42" s="22">
        <v>0</v>
      </c>
      <c r="P42" s="22" t="s">
        <v>10</v>
      </c>
      <c r="Q42" s="22" t="s">
        <v>10</v>
      </c>
      <c r="R42" s="22">
        <v>0</v>
      </c>
      <c r="S42" s="22">
        <v>0</v>
      </c>
      <c r="T42" s="22">
        <v>0</v>
      </c>
      <c r="U42" s="22" t="s">
        <v>11</v>
      </c>
      <c r="V42" s="22" t="s">
        <v>11</v>
      </c>
      <c r="W42" s="22">
        <v>0</v>
      </c>
      <c r="X42" s="22">
        <v>0</v>
      </c>
      <c r="Y42" s="22" t="s">
        <v>10</v>
      </c>
      <c r="Z42" s="22" t="s">
        <v>11</v>
      </c>
      <c r="AA42" s="22" t="s">
        <v>11</v>
      </c>
      <c r="AB42" s="22">
        <v>0</v>
      </c>
      <c r="AC42" s="22">
        <v>0</v>
      </c>
      <c r="AD42" s="22" t="s">
        <v>10</v>
      </c>
      <c r="AE42" s="22" t="s">
        <v>10</v>
      </c>
      <c r="AF42" s="23" t="s">
        <v>10</v>
      </c>
    </row>
    <row r="43" spans="1:43" ht="14.1" customHeight="1" x14ac:dyDescent="0.25">
      <c r="A43" s="15" t="s">
        <v>3</v>
      </c>
      <c r="B43" s="22" t="s">
        <v>10</v>
      </c>
      <c r="C43" s="22" t="s">
        <v>10</v>
      </c>
      <c r="D43" s="22" t="s">
        <v>10</v>
      </c>
      <c r="E43" s="22" t="s">
        <v>11</v>
      </c>
      <c r="F43" s="22" t="s">
        <v>11</v>
      </c>
      <c r="G43" s="22">
        <v>0</v>
      </c>
      <c r="H43" s="22">
        <v>0</v>
      </c>
      <c r="I43" s="22" t="s">
        <v>10</v>
      </c>
      <c r="J43" s="22" t="s">
        <v>10</v>
      </c>
      <c r="K43" s="22">
        <v>0</v>
      </c>
      <c r="L43" s="22">
        <v>0</v>
      </c>
      <c r="M43" s="22">
        <v>0</v>
      </c>
      <c r="N43" s="22" t="s">
        <v>11</v>
      </c>
      <c r="O43" s="22" t="s">
        <v>11</v>
      </c>
      <c r="P43" s="22">
        <v>0</v>
      </c>
      <c r="Q43" s="22">
        <v>0</v>
      </c>
      <c r="R43" s="22" t="s">
        <v>10</v>
      </c>
      <c r="S43" s="22" t="s">
        <v>11</v>
      </c>
      <c r="T43" s="22" t="s">
        <v>11</v>
      </c>
      <c r="U43" s="22">
        <v>0</v>
      </c>
      <c r="V43" s="22">
        <v>0</v>
      </c>
      <c r="W43" s="22" t="s">
        <v>10</v>
      </c>
      <c r="X43" s="22" t="s">
        <v>10</v>
      </c>
      <c r="Y43" s="23" t="s">
        <v>10</v>
      </c>
      <c r="Z43" s="22">
        <v>0</v>
      </c>
      <c r="AA43" s="22">
        <v>0</v>
      </c>
      <c r="AB43" s="22" t="s">
        <v>11</v>
      </c>
      <c r="AC43" s="22" t="s">
        <v>11</v>
      </c>
      <c r="AD43" s="22">
        <v>0</v>
      </c>
      <c r="AE43" s="22">
        <v>0</v>
      </c>
      <c r="AF43" s="22" t="s">
        <v>10</v>
      </c>
    </row>
    <row r="44" spans="1:43" ht="14.1" customHeight="1" x14ac:dyDescent="0.25">
      <c r="A44" s="15" t="s">
        <v>4</v>
      </c>
      <c r="B44" s="22">
        <v>0</v>
      </c>
      <c r="C44" s="22">
        <v>0</v>
      </c>
      <c r="D44" s="22" t="s">
        <v>10</v>
      </c>
      <c r="E44" s="22" t="s">
        <v>11</v>
      </c>
      <c r="F44" s="22" t="s">
        <v>11</v>
      </c>
      <c r="G44" s="22">
        <v>0</v>
      </c>
      <c r="H44" s="22">
        <v>0</v>
      </c>
      <c r="I44" s="22" t="s">
        <v>10</v>
      </c>
      <c r="J44" s="22" t="s">
        <v>10</v>
      </c>
      <c r="K44" s="22">
        <v>0</v>
      </c>
      <c r="L44" s="22">
        <v>0</v>
      </c>
      <c r="M44" s="22" t="s">
        <v>10</v>
      </c>
      <c r="N44" s="22" t="s">
        <v>11</v>
      </c>
      <c r="O44" s="22" t="s">
        <v>11</v>
      </c>
      <c r="P44" s="22">
        <v>0</v>
      </c>
      <c r="Q44" s="22">
        <v>0</v>
      </c>
      <c r="R44" s="22" t="s">
        <v>10</v>
      </c>
      <c r="S44" s="22" t="s">
        <v>11</v>
      </c>
      <c r="T44" s="22" t="s">
        <v>11</v>
      </c>
      <c r="U44" s="22" t="s">
        <v>10</v>
      </c>
      <c r="V44" s="22" t="s">
        <v>10</v>
      </c>
      <c r="W44" s="22" t="s">
        <v>10</v>
      </c>
      <c r="X44" s="22" t="s">
        <v>10</v>
      </c>
      <c r="Y44" s="23">
        <v>0</v>
      </c>
      <c r="Z44" s="22">
        <v>0</v>
      </c>
      <c r="AA44" s="22">
        <v>0</v>
      </c>
      <c r="AB44" s="22" t="s">
        <v>11</v>
      </c>
      <c r="AC44" s="22" t="s">
        <v>11</v>
      </c>
      <c r="AD44" s="22">
        <v>0</v>
      </c>
      <c r="AE44" s="22">
        <v>0</v>
      </c>
      <c r="AF44" s="22" t="s">
        <v>10</v>
      </c>
    </row>
    <row r="45" spans="1:43" ht="14.1" customHeight="1" x14ac:dyDescent="0.25">
      <c r="A45" s="15" t="s">
        <v>5</v>
      </c>
      <c r="B45" s="22" t="s">
        <v>10</v>
      </c>
      <c r="C45" s="22" t="s">
        <v>10</v>
      </c>
      <c r="D45" s="23">
        <v>0</v>
      </c>
      <c r="E45" s="22">
        <v>0</v>
      </c>
      <c r="F45" s="22">
        <v>0</v>
      </c>
      <c r="G45" s="22" t="s">
        <v>11</v>
      </c>
      <c r="H45" s="22" t="s">
        <v>11</v>
      </c>
      <c r="I45" s="22">
        <v>0</v>
      </c>
      <c r="J45" s="22">
        <v>0</v>
      </c>
      <c r="K45" s="22" t="s">
        <v>10</v>
      </c>
      <c r="L45" s="22" t="s">
        <v>11</v>
      </c>
      <c r="M45" s="22" t="s">
        <v>11</v>
      </c>
      <c r="N45" s="22">
        <v>0</v>
      </c>
      <c r="O45" s="22">
        <v>0</v>
      </c>
      <c r="P45" s="22" t="s">
        <v>10</v>
      </c>
      <c r="Q45" s="22" t="s">
        <v>10</v>
      </c>
      <c r="R45" s="22">
        <v>0</v>
      </c>
      <c r="S45" s="22">
        <v>0</v>
      </c>
      <c r="T45" s="22" t="s">
        <v>10</v>
      </c>
      <c r="U45" s="22" t="s">
        <v>11</v>
      </c>
      <c r="V45" s="22" t="s">
        <v>11</v>
      </c>
      <c r="W45" s="22">
        <v>0</v>
      </c>
      <c r="X45" s="22">
        <v>0</v>
      </c>
      <c r="Y45" s="22" t="s">
        <v>10</v>
      </c>
      <c r="Z45" s="22" t="s">
        <v>11</v>
      </c>
      <c r="AA45" s="22" t="s">
        <v>11</v>
      </c>
      <c r="AB45" s="22" t="s">
        <v>10</v>
      </c>
      <c r="AC45" s="22" t="s">
        <v>10</v>
      </c>
      <c r="AD45" s="22" t="s">
        <v>10</v>
      </c>
      <c r="AE45" s="22" t="s">
        <v>10</v>
      </c>
      <c r="AF45" s="23">
        <v>0</v>
      </c>
    </row>
    <row r="46" spans="1:43" ht="14.1" customHeight="1" x14ac:dyDescent="0.25">
      <c r="A46" s="15" t="s">
        <v>6</v>
      </c>
      <c r="B46" s="22">
        <v>0</v>
      </c>
      <c r="C46" s="22">
        <v>0</v>
      </c>
      <c r="D46" s="22" t="s">
        <v>10</v>
      </c>
      <c r="E46" s="22" t="s">
        <v>11</v>
      </c>
      <c r="F46" s="22" t="s">
        <v>11</v>
      </c>
      <c r="G46" s="22">
        <v>0</v>
      </c>
      <c r="H46" s="22">
        <v>0</v>
      </c>
      <c r="I46" s="22" t="s">
        <v>10</v>
      </c>
      <c r="J46" s="22" t="s">
        <v>10</v>
      </c>
      <c r="K46" s="22" t="s">
        <v>10</v>
      </c>
      <c r="L46" s="22">
        <v>0</v>
      </c>
      <c r="M46" s="22">
        <v>0</v>
      </c>
      <c r="N46" s="22" t="s">
        <v>11</v>
      </c>
      <c r="O46" s="22" t="s">
        <v>11</v>
      </c>
      <c r="P46" s="22" t="s">
        <v>10</v>
      </c>
      <c r="Q46" s="22" t="s">
        <v>10</v>
      </c>
      <c r="R46" s="22" t="s">
        <v>10</v>
      </c>
      <c r="S46" s="22" t="s">
        <v>11</v>
      </c>
      <c r="T46" s="22" t="s">
        <v>11</v>
      </c>
      <c r="U46" s="22">
        <v>0</v>
      </c>
      <c r="V46" s="22">
        <v>0</v>
      </c>
      <c r="W46" s="22" t="s">
        <v>10</v>
      </c>
      <c r="X46" s="22" t="s">
        <v>10</v>
      </c>
      <c r="Y46" s="23">
        <v>0</v>
      </c>
      <c r="Z46" s="22">
        <v>0</v>
      </c>
      <c r="AA46" s="22">
        <v>0</v>
      </c>
      <c r="AB46" s="22" t="s">
        <v>11</v>
      </c>
      <c r="AC46" s="22" t="s">
        <v>11</v>
      </c>
      <c r="AD46" s="22">
        <v>0</v>
      </c>
      <c r="AE46" s="22">
        <v>0</v>
      </c>
      <c r="AF46" s="22" t="s">
        <v>10</v>
      </c>
    </row>
    <row r="47" spans="1:43" ht="14.1" customHeight="1" x14ac:dyDescent="0.25">
      <c r="A47" s="15" t="s">
        <v>7</v>
      </c>
      <c r="B47" s="22" t="s">
        <v>10</v>
      </c>
      <c r="C47" s="22" t="s">
        <v>10</v>
      </c>
      <c r="D47" s="23">
        <v>0</v>
      </c>
      <c r="E47" s="22">
        <v>0</v>
      </c>
      <c r="F47" s="22">
        <v>0</v>
      </c>
      <c r="G47" s="22" t="s">
        <v>11</v>
      </c>
      <c r="H47" s="22" t="s">
        <v>11</v>
      </c>
      <c r="I47" s="22">
        <v>0</v>
      </c>
      <c r="J47" s="22">
        <v>0</v>
      </c>
      <c r="K47" s="22" t="s">
        <v>10</v>
      </c>
      <c r="L47" s="22" t="s">
        <v>11</v>
      </c>
      <c r="M47" s="22" t="s">
        <v>11</v>
      </c>
      <c r="N47" s="22">
        <v>0</v>
      </c>
      <c r="O47" s="22">
        <v>0</v>
      </c>
      <c r="P47" s="22" t="s">
        <v>10</v>
      </c>
      <c r="Q47" s="22" t="s">
        <v>10</v>
      </c>
      <c r="R47" s="22" t="s">
        <v>10</v>
      </c>
      <c r="S47" s="22">
        <v>0</v>
      </c>
      <c r="T47" s="22">
        <v>0</v>
      </c>
      <c r="U47" s="22" t="s">
        <v>11</v>
      </c>
      <c r="V47" s="22" t="s">
        <v>11</v>
      </c>
      <c r="W47" s="22" t="s">
        <v>10</v>
      </c>
      <c r="X47" s="22" t="s">
        <v>10</v>
      </c>
      <c r="Y47" s="22" t="s">
        <v>10</v>
      </c>
      <c r="Z47" s="22" t="s">
        <v>11</v>
      </c>
      <c r="AA47" s="22" t="s">
        <v>11</v>
      </c>
      <c r="AB47" s="22">
        <v>0</v>
      </c>
      <c r="AC47" s="22">
        <v>0</v>
      </c>
      <c r="AD47" s="22" t="s">
        <v>10</v>
      </c>
      <c r="AE47" s="22" t="s">
        <v>10</v>
      </c>
      <c r="AF47" s="23">
        <v>0</v>
      </c>
    </row>
    <row r="48" spans="1:43" ht="14.1" customHeight="1" x14ac:dyDescent="0.25">
      <c r="B48" s="16">
        <f>COUNTIF(B40:B47,"=0")</f>
        <v>3</v>
      </c>
      <c r="C48" s="16">
        <f t="shared" ref="C48:AF48" si="27">COUNTIF(C40:C47,"=0")</f>
        <v>3</v>
      </c>
      <c r="D48" s="16">
        <f t="shared" si="27"/>
        <v>3</v>
      </c>
      <c r="E48" s="16">
        <f t="shared" si="27"/>
        <v>4</v>
      </c>
      <c r="F48" s="16">
        <f t="shared" si="27"/>
        <v>3</v>
      </c>
      <c r="G48" s="16">
        <f t="shared" si="27"/>
        <v>3</v>
      </c>
      <c r="H48" s="16">
        <f t="shared" si="27"/>
        <v>3</v>
      </c>
      <c r="I48" s="16">
        <f t="shared" si="27"/>
        <v>3</v>
      </c>
      <c r="J48" s="16">
        <f t="shared" si="27"/>
        <v>3</v>
      </c>
      <c r="K48" s="16">
        <f t="shared" si="27"/>
        <v>3</v>
      </c>
      <c r="L48" s="16">
        <f t="shared" si="27"/>
        <v>4</v>
      </c>
      <c r="M48" s="16">
        <f t="shared" si="27"/>
        <v>3</v>
      </c>
      <c r="N48" s="16">
        <f t="shared" si="27"/>
        <v>3</v>
      </c>
      <c r="O48" s="16">
        <f t="shared" si="27"/>
        <v>3</v>
      </c>
      <c r="P48" s="16">
        <f t="shared" si="27"/>
        <v>3</v>
      </c>
      <c r="Q48" s="16">
        <f t="shared" si="27"/>
        <v>3</v>
      </c>
      <c r="R48" s="16">
        <f t="shared" si="27"/>
        <v>3</v>
      </c>
      <c r="S48" s="16">
        <f t="shared" si="27"/>
        <v>4</v>
      </c>
      <c r="T48" s="16">
        <f t="shared" si="27"/>
        <v>3</v>
      </c>
      <c r="U48" s="16">
        <f t="shared" si="27"/>
        <v>3</v>
      </c>
      <c r="V48" s="16">
        <f t="shared" si="27"/>
        <v>3</v>
      </c>
      <c r="W48" s="16">
        <f t="shared" si="27"/>
        <v>3</v>
      </c>
      <c r="X48" s="16">
        <f t="shared" si="27"/>
        <v>3</v>
      </c>
      <c r="Y48" s="16">
        <f t="shared" si="27"/>
        <v>3</v>
      </c>
      <c r="Z48" s="16">
        <f t="shared" si="27"/>
        <v>4</v>
      </c>
      <c r="AA48" s="16">
        <f t="shared" si="27"/>
        <v>3</v>
      </c>
      <c r="AB48" s="16">
        <f t="shared" si="27"/>
        <v>3</v>
      </c>
      <c r="AC48" s="16">
        <f t="shared" si="27"/>
        <v>3</v>
      </c>
      <c r="AD48" s="16">
        <f t="shared" si="27"/>
        <v>3</v>
      </c>
      <c r="AE48" s="16">
        <f t="shared" si="27"/>
        <v>3</v>
      </c>
      <c r="AF48" s="16">
        <f t="shared" si="27"/>
        <v>3</v>
      </c>
    </row>
  </sheetData>
  <mergeCells count="30">
    <mergeCell ref="AO24:AO25"/>
    <mergeCell ref="AP24:AP25"/>
    <mergeCell ref="AQ24:AQ25"/>
    <mergeCell ref="AJ24:AJ25"/>
    <mergeCell ref="AK24:AK25"/>
    <mergeCell ref="AL24:AL25"/>
    <mergeCell ref="AM24:AM25"/>
    <mergeCell ref="AN24:AN25"/>
    <mergeCell ref="A2:AF3"/>
    <mergeCell ref="AH5:AJ7"/>
    <mergeCell ref="AK5:AN7"/>
    <mergeCell ref="A7:A9"/>
    <mergeCell ref="A22:A24"/>
    <mergeCell ref="AL8:AL9"/>
    <mergeCell ref="A37:A39"/>
    <mergeCell ref="AO5:AQ7"/>
    <mergeCell ref="AH21:AJ23"/>
    <mergeCell ref="AK21:AN23"/>
    <mergeCell ref="AO21:AQ23"/>
    <mergeCell ref="AH24:AH25"/>
    <mergeCell ref="AI24:AI25"/>
    <mergeCell ref="AM8:AM9"/>
    <mergeCell ref="AN8:AN9"/>
    <mergeCell ref="AO8:AO9"/>
    <mergeCell ref="AP8:AP9"/>
    <mergeCell ref="AQ8:AQ9"/>
    <mergeCell ref="AH8:AH9"/>
    <mergeCell ref="AI8:AI9"/>
    <mergeCell ref="AJ8:AJ9"/>
    <mergeCell ref="AK8:AK9"/>
  </mergeCells>
  <conditionalFormatting sqref="B6:AF6">
    <cfRule type="containsBlanks" dxfId="40" priority="24">
      <formula>LEN(TRIM(B6))=0</formula>
    </cfRule>
  </conditionalFormatting>
  <conditionalFormatting sqref="B21:AC21 B36:AF36">
    <cfRule type="containsBlanks" dxfId="39" priority="19">
      <formula>LEN(TRIM(B21))=0</formula>
    </cfRule>
  </conditionalFormatting>
  <conditionalFormatting sqref="AH5 AH8:AQ15">
    <cfRule type="expression" dxfId="38" priority="17">
      <formula>XES$49&lt;&gt;""</formula>
    </cfRule>
  </conditionalFormatting>
  <conditionalFormatting sqref="B10:D17">
    <cfRule type="containsText" dxfId="37" priority="11" operator="containsText" text="RR">
      <formula>NOT(ISERROR(SEARCH("RR",B10)))</formula>
    </cfRule>
    <cfRule type="containsText" dxfId="36" priority="12" operator="containsText" text="RH">
      <formula>NOT(ISERROR(SEARCH("RH",B10)))</formula>
    </cfRule>
  </conditionalFormatting>
  <conditionalFormatting sqref="E10:AF17">
    <cfRule type="containsText" dxfId="35" priority="9" operator="containsText" text="RR">
      <formula>NOT(ISERROR(SEARCH("RR",E10)))</formula>
    </cfRule>
    <cfRule type="containsText" dxfId="34" priority="10" operator="containsText" text="RH">
      <formula>NOT(ISERROR(SEARCH("RH",E10)))</formula>
    </cfRule>
  </conditionalFormatting>
  <conditionalFormatting sqref="B25:AC32">
    <cfRule type="containsText" dxfId="33" priority="7" operator="containsText" text="RR">
      <formula>NOT(ISERROR(SEARCH("RR",B25)))</formula>
    </cfRule>
    <cfRule type="containsText" dxfId="32" priority="8" operator="containsText" text="RH">
      <formula>NOT(ISERROR(SEARCH("RH",B25)))</formula>
    </cfRule>
  </conditionalFormatting>
  <conditionalFormatting sqref="B40:AC47">
    <cfRule type="containsText" dxfId="31" priority="5" operator="containsText" text="RR">
      <formula>NOT(ISERROR(SEARCH("RR",B40)))</formula>
    </cfRule>
    <cfRule type="containsText" dxfId="30" priority="6" operator="containsText" text="RH">
      <formula>NOT(ISERROR(SEARCH("RH",B40)))</formula>
    </cfRule>
  </conditionalFormatting>
  <conditionalFormatting sqref="AD40:AF47">
    <cfRule type="containsText" dxfId="29" priority="3" operator="containsText" text="RR">
      <formula>NOT(ISERROR(SEARCH("RR",AD40)))</formula>
    </cfRule>
    <cfRule type="containsText" dxfId="28" priority="4" operator="containsText" text="RH">
      <formula>NOT(ISERROR(SEARCH("RH",AD40)))</formula>
    </cfRule>
  </conditionalFormatting>
  <conditionalFormatting sqref="AK5 AO5">
    <cfRule type="expression" dxfId="27" priority="26">
      <formula>XEW$49&lt;&gt;""</formula>
    </cfRule>
  </conditionalFormatting>
  <conditionalFormatting sqref="AH21 AH24:AQ31">
    <cfRule type="expression" dxfId="26" priority="1">
      <formula>XES$49&lt;&gt;""</formula>
    </cfRule>
  </conditionalFormatting>
  <conditionalFormatting sqref="AK21 AO21">
    <cfRule type="expression" dxfId="25" priority="2">
      <formula>XEW$49&lt;&gt;""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[HTD] Sécurité Incendie Hôtel Dieu (HUPC)</dc:creator>
  <cp:lastModifiedBy>Ptitou</cp:lastModifiedBy>
  <cp:lastPrinted>2021-03-23T08:36:42Z</cp:lastPrinted>
  <dcterms:created xsi:type="dcterms:W3CDTF">2021-03-23T08:06:25Z</dcterms:created>
  <dcterms:modified xsi:type="dcterms:W3CDTF">2021-03-27T15:30:20Z</dcterms:modified>
</cp:coreProperties>
</file>