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c Master MEDA (ISCAE)\Méthode DMAIC\"/>
    </mc:Choice>
  </mc:AlternateContent>
  <xr:revisionPtr revIDLastSave="0" documentId="13_ncr:1_{6774FC9E-CC6F-4404-8550-D7DFAD4C120C}" xr6:coauthVersionLast="43" xr6:coauthVersionMax="43" xr10:uidLastSave="{00000000-0000-0000-0000-000000000000}"/>
  <bookViews>
    <workbookView xWindow="-60" yWindow="-60" windowWidth="20610" windowHeight="11220" activeTab="3" xr2:uid="{D1584543-C78D-4E98-B7CB-EAD4B935C0C0}"/>
  </bookViews>
  <sheets>
    <sheet name="VOC Global" sheetId="1" r:id="rId1"/>
    <sheet name="VOC 2017" sheetId="2" r:id="rId2"/>
    <sheet name="VOC 2018" sheetId="3" r:id="rId3"/>
    <sheet name="VOC 2019" sheetId="4" r:id="rId4"/>
  </sheets>
  <definedNames>
    <definedName name="_xlnm._FilterDatabase" localSheetId="0" hidden="1">'VOC Global'!$A$37:$C$54</definedName>
  </definedNames>
  <calcPr calcId="18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6" i="4" l="1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Q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5" i="4"/>
  <c r="Y9" i="3"/>
  <c r="Y10" i="3"/>
  <c r="Y11" i="3"/>
  <c r="Y33" i="3" s="1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Y32" i="3"/>
  <c r="Y8" i="3"/>
  <c r="W9" i="3"/>
  <c r="W10" i="3"/>
  <c r="W11" i="3"/>
  <c r="W12" i="3"/>
  <c r="W13" i="3"/>
  <c r="W14" i="3"/>
  <c r="W15" i="3"/>
  <c r="W16" i="3"/>
  <c r="W17" i="3"/>
  <c r="W18" i="3"/>
  <c r="W19" i="3"/>
  <c r="W20" i="3"/>
  <c r="W21" i="3"/>
  <c r="W22" i="3"/>
  <c r="W23" i="3"/>
  <c r="W24" i="3"/>
  <c r="W25" i="3"/>
  <c r="W26" i="3"/>
  <c r="W27" i="3"/>
  <c r="W28" i="3"/>
  <c r="W29" i="3"/>
  <c r="W30" i="3"/>
  <c r="W31" i="3"/>
  <c r="W32" i="3"/>
  <c r="W33" i="3" s="1"/>
  <c r="W8" i="3"/>
  <c r="U9" i="3"/>
  <c r="U33" i="3" s="1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U24" i="3"/>
  <c r="U25" i="3"/>
  <c r="U26" i="3"/>
  <c r="U27" i="3"/>
  <c r="U28" i="3"/>
  <c r="U29" i="3"/>
  <c r="U30" i="3"/>
  <c r="U31" i="3"/>
  <c r="U32" i="3"/>
  <c r="U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8" i="3"/>
  <c r="S33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8" i="3"/>
  <c r="Q33" i="3"/>
  <c r="O33" i="3"/>
  <c r="M33" i="3"/>
  <c r="K33" i="3"/>
  <c r="G33" i="3"/>
  <c r="E33" i="3"/>
  <c r="C33" i="3"/>
  <c r="G32" i="2"/>
  <c r="E32" i="2"/>
  <c r="C32" i="2"/>
  <c r="G31" i="2"/>
  <c r="E31" i="2"/>
  <c r="C31" i="2"/>
  <c r="G30" i="2"/>
  <c r="E30" i="2"/>
  <c r="C30" i="2"/>
  <c r="G29" i="2"/>
  <c r="E29" i="2"/>
  <c r="C29" i="2"/>
  <c r="G28" i="2"/>
  <c r="E28" i="2"/>
  <c r="C28" i="2"/>
  <c r="G27" i="2"/>
  <c r="E27" i="2"/>
  <c r="C27" i="2"/>
  <c r="G26" i="2"/>
  <c r="E26" i="2"/>
  <c r="C26" i="2"/>
  <c r="G25" i="2"/>
  <c r="E25" i="2"/>
  <c r="C25" i="2"/>
  <c r="G24" i="2"/>
  <c r="E24" i="2"/>
  <c r="C24" i="2"/>
  <c r="G23" i="2"/>
  <c r="E23" i="2"/>
  <c r="C23" i="2"/>
  <c r="G22" i="2"/>
  <c r="E22" i="2"/>
  <c r="C22" i="2"/>
  <c r="G21" i="2"/>
  <c r="E21" i="2"/>
  <c r="C21" i="2"/>
  <c r="G20" i="2"/>
  <c r="E20" i="2"/>
  <c r="C20" i="2"/>
  <c r="G19" i="2"/>
  <c r="E19" i="2"/>
  <c r="C19" i="2"/>
  <c r="G18" i="2"/>
  <c r="E18" i="2"/>
  <c r="C18" i="2"/>
  <c r="G17" i="2"/>
  <c r="E17" i="2"/>
  <c r="C17" i="2"/>
  <c r="G16" i="2"/>
  <c r="E16" i="2"/>
  <c r="C16" i="2"/>
  <c r="G15" i="2"/>
  <c r="E15" i="2"/>
  <c r="C15" i="2"/>
  <c r="G14" i="2"/>
  <c r="E14" i="2"/>
  <c r="C14" i="2"/>
  <c r="G13" i="2"/>
  <c r="E13" i="2"/>
  <c r="C13" i="2"/>
  <c r="G12" i="2"/>
  <c r="E12" i="2"/>
  <c r="C12" i="2"/>
  <c r="G11" i="2"/>
  <c r="E11" i="2"/>
  <c r="C11" i="2"/>
  <c r="G10" i="2"/>
  <c r="E10" i="2"/>
  <c r="C10" i="2"/>
  <c r="G9" i="2"/>
  <c r="E9" i="2"/>
  <c r="C9" i="2"/>
  <c r="G8" i="2"/>
  <c r="G33" i="2" s="1"/>
  <c r="E8" i="2"/>
  <c r="E33" i="2" s="1"/>
  <c r="C8" i="2"/>
  <c r="C33" i="2" s="1"/>
  <c r="O30" i="4" l="1"/>
  <c r="E30" i="4"/>
  <c r="M30" i="4"/>
  <c r="G30" i="4"/>
  <c r="I30" i="4"/>
  <c r="K30" i="4"/>
  <c r="Q30" i="4"/>
  <c r="C30" i="4"/>
  <c r="I33" i="3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38" i="1"/>
  <c r="AU9" i="1" l="1"/>
  <c r="AU10" i="1"/>
  <c r="AU11" i="1"/>
  <c r="AU12" i="1"/>
  <c r="AU13" i="1"/>
  <c r="AU14" i="1"/>
  <c r="AU15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8" i="1"/>
  <c r="AS9" i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S24" i="1"/>
  <c r="AS25" i="1"/>
  <c r="AS26" i="1"/>
  <c r="AS27" i="1"/>
  <c r="AS28" i="1"/>
  <c r="AS29" i="1"/>
  <c r="AS30" i="1"/>
  <c r="AS31" i="1"/>
  <c r="AS32" i="1"/>
  <c r="AS8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8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8" i="1"/>
  <c r="AM9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8" i="1"/>
  <c r="AG33" i="1" l="1"/>
  <c r="AQ33" i="1"/>
  <c r="AK33" i="1"/>
  <c r="AS33" i="1"/>
  <c r="AI33" i="1"/>
  <c r="AU33" i="1"/>
  <c r="AM33" i="1"/>
  <c r="AO33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8" i="1"/>
  <c r="O33" i="1" l="1"/>
  <c r="W33" i="1"/>
  <c r="AE33" i="1"/>
  <c r="I33" i="1"/>
  <c r="Q33" i="1"/>
  <c r="Y33" i="1"/>
  <c r="K33" i="1"/>
  <c r="S33" i="1"/>
  <c r="AA33" i="1"/>
  <c r="M33" i="1"/>
  <c r="U33" i="1"/>
  <c r="AC33" i="1"/>
  <c r="G33" i="1"/>
  <c r="E33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8" i="1"/>
  <c r="C33" i="1" l="1"/>
</calcChain>
</file>

<file path=xl/sharedStrings.xml><?xml version="1.0" encoding="utf-8"?>
<sst xmlns="http://schemas.openxmlformats.org/spreadsheetml/2006/main" count="227" uniqueCount="35">
  <si>
    <t>Points d'insatisfaction</t>
  </si>
  <si>
    <t>Qualité prestation</t>
  </si>
  <si>
    <t>Délais de livraison des pièces</t>
  </si>
  <si>
    <t>Vérification de la référence de pièce</t>
  </si>
  <si>
    <t>Possibilité de commande en ligne</t>
  </si>
  <si>
    <t>Service de livraison</t>
  </si>
  <si>
    <t>Exactitude de la commande</t>
  </si>
  <si>
    <t>Disponibilité des techniciens</t>
  </si>
  <si>
    <t>Possibilité de livraison des pièces sur site du client.</t>
  </si>
  <si>
    <t>Retard devis</t>
  </si>
  <si>
    <t xml:space="preserve">Prix élevé des pièces </t>
  </si>
  <si>
    <t>Disponibilité des pièces en stock</t>
  </si>
  <si>
    <t>Manque Compétence des Techniciens</t>
  </si>
  <si>
    <t>Complexité Procédure Admin</t>
  </si>
  <si>
    <t>Complexité Mode Paiement</t>
  </si>
  <si>
    <t>Proximité aux clients</t>
  </si>
  <si>
    <t>Durée d'intervention trop longue</t>
  </si>
  <si>
    <t>Horaire d'Ouverture</t>
  </si>
  <si>
    <t>Manque Outils de travail des Techniciens</t>
  </si>
  <si>
    <t>Erreur de facture</t>
  </si>
  <si>
    <t>Délais de livraison Equipement</t>
  </si>
  <si>
    <t>Prix élevé de préstation</t>
  </si>
  <si>
    <t>Retard de Facturation</t>
  </si>
  <si>
    <t xml:space="preserve">Préparation des Techniciens </t>
  </si>
  <si>
    <t>Manque de Réactivité</t>
  </si>
  <si>
    <t>Manque de communication</t>
  </si>
  <si>
    <t>NOMBRE D'OCCURRENCE DE PROBLEME</t>
  </si>
  <si>
    <t>NOP</t>
  </si>
  <si>
    <t>%</t>
  </si>
  <si>
    <t>Variation</t>
  </si>
  <si>
    <t>VARIABILITE SUR 22 MOIS</t>
  </si>
  <si>
    <t>Variance</t>
  </si>
  <si>
    <t>Ecart-type</t>
  </si>
  <si>
    <t>NOMBRE D'OCCURRENCE DE PROBLEME (NOP)</t>
  </si>
  <si>
    <t>NB de Clients contactés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</si>
</sst>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7">
    <xf numFmtId="0" fontId="0" fillId="0" borderId="0" xfId="0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0" fillId="0" borderId="2" xfId="0" applyFill="1" applyBorder="1"/>
    <xf numFmtId="0" fontId="0" fillId="0" borderId="2" xfId="0" applyFill="1" applyBorder="1" applyAlignment="1">
      <alignment wrapText="1"/>
    </xf>
    <xf numFmtId="0" fontId="0" fillId="0" borderId="1" xfId="0" applyFill="1" applyBorder="1"/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wrapText="1"/>
    </xf>
    <xf numFmtId="0" fontId="0" fillId="0" borderId="3" xfId="0" applyFill="1" applyBorder="1"/>
    <xf numFmtId="17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5" borderId="3" xfId="0" applyFill="1" applyBorder="1" applyAlignment="1">
      <alignment wrapText="1"/>
    </xf>
    <xf numFmtId="0" fontId="0" fillId="5" borderId="0" xfId="0" applyFill="1"/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9" fontId="0" fillId="5" borderId="0" xfId="0" applyNumberFormat="1" applyFill="1" applyAlignment="1">
      <alignment horizontal="center" vertical="center"/>
    </xf>
    <xf numFmtId="17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0" borderId="0" xfId="0" applyFont="1"/>
    <xf numFmtId="0" fontId="0" fillId="0" borderId="5" xfId="0" applyBorder="1" applyAlignment="1"/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Fill="1" applyBorder="1"/>
    <xf numFmtId="0" fontId="0" fillId="0" borderId="0" xfId="0" applyBorder="1" applyAlignment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wrapText="1"/>
    </xf>
    <xf numFmtId="0" fontId="0" fillId="0" borderId="0" xfId="0" applyFill="1" applyBorder="1" applyAlignment="1">
      <alignment wrapText="1"/>
    </xf>
    <xf numFmtId="0" fontId="0" fillId="7" borderId="2" xfId="0" applyFill="1" applyBorder="1"/>
    <xf numFmtId="0" fontId="0" fillId="7" borderId="5" xfId="0" applyFill="1" applyBorder="1" applyAlignment="1"/>
    <xf numFmtId="0" fontId="0" fillId="7" borderId="0" xfId="0" applyFill="1" applyAlignment="1"/>
    <xf numFmtId="0" fontId="0" fillId="7" borderId="0" xfId="0" applyFill="1" applyAlignment="1">
      <alignment horizontal="center"/>
    </xf>
    <xf numFmtId="0" fontId="0" fillId="8" borderId="1" xfId="0" applyFill="1" applyBorder="1" applyAlignment="1">
      <alignment horizontal="left" vertical="center" wrapText="1"/>
    </xf>
    <xf numFmtId="0" fontId="0" fillId="8" borderId="5" xfId="0" applyFill="1" applyBorder="1" applyAlignment="1"/>
    <xf numFmtId="0" fontId="0" fillId="8" borderId="0" xfId="0" applyFill="1" applyAlignment="1"/>
    <xf numFmtId="0" fontId="0" fillId="8" borderId="0" xfId="0" applyFill="1" applyAlignment="1">
      <alignment horizontal="center"/>
    </xf>
    <xf numFmtId="0" fontId="0" fillId="9" borderId="1" xfId="0" applyFill="1" applyBorder="1" applyAlignment="1">
      <alignment horizontal="left" vertical="center" wrapText="1"/>
    </xf>
    <xf numFmtId="0" fontId="0" fillId="9" borderId="5" xfId="0" applyFill="1" applyBorder="1" applyAlignment="1"/>
    <xf numFmtId="0" fontId="0" fillId="9" borderId="0" xfId="0" applyFill="1" applyAlignment="1"/>
    <xf numFmtId="0" fontId="0" fillId="9" borderId="0" xfId="0" applyFill="1" applyAlignment="1">
      <alignment horizontal="center"/>
    </xf>
    <xf numFmtId="0" fontId="0" fillId="10" borderId="1" xfId="0" applyFill="1" applyBorder="1" applyAlignment="1">
      <alignment horizontal="left" vertical="center" wrapText="1"/>
    </xf>
    <xf numFmtId="0" fontId="0" fillId="10" borderId="5" xfId="0" applyFill="1" applyBorder="1" applyAlignment="1"/>
    <xf numFmtId="0" fontId="0" fillId="10" borderId="0" xfId="0" applyFill="1" applyAlignment="1"/>
    <xf numFmtId="0" fontId="0" fillId="10" borderId="0" xfId="0" applyFill="1" applyAlignment="1">
      <alignment horizontal="center"/>
    </xf>
    <xf numFmtId="17" fontId="2" fillId="3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17" fontId="2" fillId="4" borderId="0" xfId="0" applyNumberFormat="1" applyFont="1" applyFill="1" applyAlignment="1">
      <alignment horizontal="center"/>
    </xf>
    <xf numFmtId="0" fontId="3" fillId="6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4" borderId="0" xfId="0" applyFont="1" applyFill="1" applyAlignment="1">
      <alignment horizontal="center"/>
    </xf>
    <xf numFmtId="17" fontId="2" fillId="2" borderId="0" xfId="0" applyNumberFormat="1" applyFont="1" applyFill="1" applyAlignment="1">
      <alignment horizontal="center"/>
    </xf>
    <xf numFmtId="0" fontId="0" fillId="0" borderId="6" xfId="0" applyBorder="1" applyAlignment="1">
      <alignment horizontal="left" vertical="center" wrapText="1"/>
    </xf>
    <xf numFmtId="0" fontId="0" fillId="0" borderId="6" xfId="0" applyFill="1" applyBorder="1"/>
    <xf numFmtId="0" fontId="0" fillId="0" borderId="6" xfId="0" applyBorder="1" applyAlignment="1">
      <alignment wrapText="1"/>
    </xf>
    <xf numFmtId="0" fontId="0" fillId="0" borderId="7" xfId="0" applyFill="1" applyBorder="1" applyAlignment="1">
      <alignment wrapText="1"/>
    </xf>
    <xf numFmtId="0" fontId="0" fillId="0" borderId="7" xfId="0" applyFill="1" applyBorder="1"/>
    <xf numFmtId="0" fontId="0" fillId="0" borderId="7" xfId="0" applyBorder="1" applyAlignment="1">
      <alignment horizontal="left" vertical="center" wrapText="1"/>
    </xf>
    <xf numFmtId="0" fontId="0" fillId="0" borderId="7" xfId="0" applyBorder="1" applyAlignment="1">
      <alignment wrapText="1"/>
    </xf>
    <xf numFmtId="0" fontId="0" fillId="0" borderId="8" xfId="0" applyFill="1" applyBorder="1"/>
    <xf numFmtId="0" fontId="0" fillId="5" borderId="8" xfId="0" applyFill="1" applyBorder="1" applyAlignment="1">
      <alignment wrapText="1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7" fontId="2" fillId="3" borderId="1" xfId="0" applyNumberFormat="1" applyFont="1" applyFill="1" applyBorder="1" applyAlignment="1">
      <alignment horizontal="center"/>
    </xf>
    <xf numFmtId="17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9" fontId="0" fillId="5" borderId="1" xfId="0" applyNumberForma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 wrapText="1"/>
    </xf>
    <xf numFmtId="0" fontId="0" fillId="11" borderId="0" xfId="0" applyFill="1" applyAlignment="1">
      <alignment horizontal="center"/>
    </xf>
  </cellXfs>
  <cellStyles count="2">
    <cellStyle name="Normal" xfId="0" builtinId="0"/>
    <cellStyle name="Pourcentage" xfId="1" builtinId="5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6FB9A-ABE5-4888-89A1-2B49CEDBDCA7}">
  <dimension ref="A2:AV82"/>
  <sheetViews>
    <sheetView topLeftCell="A23" workbookViewId="0">
      <pane xSplit="1" topLeftCell="B1" activePane="topRight" state="frozen"/>
      <selection pane="topRight" activeCell="F38" sqref="F38"/>
    </sheetView>
  </sheetViews>
  <sheetFormatPr baseColWidth="10" defaultRowHeight="15" x14ac:dyDescent="0.25"/>
  <cols>
    <col min="1" max="1" width="33.85546875" bestFit="1" customWidth="1"/>
    <col min="2" max="2" width="6.42578125" bestFit="1" customWidth="1"/>
    <col min="3" max="4" width="12" bestFit="1" customWidth="1"/>
    <col min="5" max="5" width="4.5703125" bestFit="1" customWidth="1"/>
    <col min="6" max="6" width="6.85546875" bestFit="1" customWidth="1"/>
    <col min="7" max="7" width="6.85546875" customWidth="1"/>
    <col min="8" max="8" width="7.42578125" bestFit="1" customWidth="1"/>
    <col min="9" max="9" width="7.42578125" customWidth="1"/>
    <col min="10" max="10" width="7.28515625" bestFit="1" customWidth="1"/>
    <col min="11" max="11" width="7.28515625" customWidth="1"/>
    <col min="12" max="12" width="8" bestFit="1" customWidth="1"/>
    <col min="13" max="13" width="8" customWidth="1"/>
    <col min="14" max="14" width="6.42578125" bestFit="1" customWidth="1"/>
    <col min="15" max="15" width="6.42578125" customWidth="1"/>
    <col min="16" max="16" width="7" bestFit="1" customWidth="1"/>
    <col min="17" max="17" width="7" customWidth="1"/>
    <col min="18" max="18" width="7.140625" bestFit="1" customWidth="1"/>
    <col min="19" max="19" width="7.140625" customWidth="1"/>
    <col min="20" max="20" width="6.5703125" bestFit="1" customWidth="1"/>
    <col min="21" max="21" width="6.5703125" customWidth="1"/>
    <col min="22" max="22" width="7.7109375" bestFit="1" customWidth="1"/>
    <col min="23" max="23" width="7.7109375" customWidth="1"/>
    <col min="24" max="24" width="7.5703125" bestFit="1" customWidth="1"/>
    <col min="25" max="25" width="7.5703125" customWidth="1"/>
    <col min="26" max="26" width="6.42578125" bestFit="1" customWidth="1"/>
    <col min="27" max="27" width="6.42578125" customWidth="1"/>
    <col min="28" max="28" width="7" bestFit="1" customWidth="1"/>
    <col min="29" max="29" width="7" customWidth="1"/>
    <col min="30" max="30" width="6.85546875" bestFit="1" customWidth="1"/>
    <col min="31" max="31" width="6.85546875" customWidth="1"/>
    <col min="32" max="32" width="7.42578125" bestFit="1" customWidth="1"/>
    <col min="33" max="33" width="7.42578125" customWidth="1"/>
    <col min="34" max="34" width="7.28515625" bestFit="1" customWidth="1"/>
    <col min="35" max="35" width="7.28515625" customWidth="1"/>
    <col min="36" max="36" width="8" bestFit="1" customWidth="1"/>
    <col min="37" max="37" width="8" customWidth="1"/>
    <col min="38" max="38" width="6.42578125" bestFit="1" customWidth="1"/>
    <col min="39" max="39" width="6.42578125" customWidth="1"/>
    <col min="40" max="40" width="7" bestFit="1" customWidth="1"/>
    <col min="41" max="41" width="7" customWidth="1"/>
    <col min="42" max="42" width="7.140625" bestFit="1" customWidth="1"/>
    <col min="43" max="43" width="7.140625" customWidth="1"/>
    <col min="44" max="44" width="6.5703125" bestFit="1" customWidth="1"/>
    <col min="45" max="45" width="6.5703125" customWidth="1"/>
    <col min="46" max="46" width="7.7109375" bestFit="1" customWidth="1"/>
    <col min="47" max="47" width="7.7109375" customWidth="1"/>
  </cols>
  <sheetData>
    <row r="2" spans="1:48" x14ac:dyDescent="0.25">
      <c r="B2" s="53" t="s">
        <v>33</v>
      </c>
      <c r="C2" s="53"/>
      <c r="D2" s="53"/>
      <c r="E2" s="53"/>
      <c r="F2" s="53"/>
      <c r="G2" s="53"/>
    </row>
    <row r="3" spans="1:48" x14ac:dyDescent="0.25">
      <c r="B3" s="53"/>
      <c r="C3" s="53"/>
      <c r="D3" s="53"/>
      <c r="E3" s="53"/>
      <c r="F3" s="53"/>
      <c r="G3" s="53"/>
    </row>
    <row r="4" spans="1:48" x14ac:dyDescent="0.25">
      <c r="B4" s="25" t="s">
        <v>26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</row>
    <row r="5" spans="1:48" x14ac:dyDescent="0.25">
      <c r="A5" s="54" t="s">
        <v>0</v>
      </c>
      <c r="B5" s="50">
        <v>2017</v>
      </c>
      <c r="C5" s="50"/>
      <c r="D5" s="50"/>
      <c r="E5" s="50"/>
      <c r="F5" s="50"/>
      <c r="G5" s="10"/>
      <c r="H5" s="51">
        <v>2018</v>
      </c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22"/>
      <c r="AF5" s="56">
        <v>2019</v>
      </c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</row>
    <row r="6" spans="1:48" x14ac:dyDescent="0.25">
      <c r="A6" s="54"/>
      <c r="B6" s="57">
        <v>43009</v>
      </c>
      <c r="C6" s="57"/>
      <c r="D6" s="57">
        <v>43040</v>
      </c>
      <c r="E6" s="57"/>
      <c r="F6" s="57">
        <v>43070</v>
      </c>
      <c r="G6" s="57"/>
      <c r="H6" s="49">
        <v>43101</v>
      </c>
      <c r="I6" s="49"/>
      <c r="J6" s="49">
        <v>43132</v>
      </c>
      <c r="K6" s="49"/>
      <c r="L6" s="49">
        <v>43160</v>
      </c>
      <c r="M6" s="49"/>
      <c r="N6" s="49">
        <v>43191</v>
      </c>
      <c r="O6" s="49"/>
      <c r="P6" s="49">
        <v>43221</v>
      </c>
      <c r="Q6" s="49"/>
      <c r="R6" s="49">
        <v>43252</v>
      </c>
      <c r="S6" s="49"/>
      <c r="T6" s="49">
        <v>43282</v>
      </c>
      <c r="U6" s="49"/>
      <c r="V6" s="49">
        <v>43313</v>
      </c>
      <c r="W6" s="49"/>
      <c r="X6" s="49">
        <v>43344</v>
      </c>
      <c r="Y6" s="49"/>
      <c r="Z6" s="49">
        <v>43374</v>
      </c>
      <c r="AA6" s="49"/>
      <c r="AB6" s="49">
        <v>43405</v>
      </c>
      <c r="AC6" s="49"/>
      <c r="AD6" s="49">
        <v>43435</v>
      </c>
      <c r="AE6" s="49"/>
      <c r="AF6" s="52">
        <v>43466</v>
      </c>
      <c r="AG6" s="52"/>
      <c r="AH6" s="52">
        <v>43497</v>
      </c>
      <c r="AI6" s="52"/>
      <c r="AJ6" s="52">
        <v>43525</v>
      </c>
      <c r="AK6" s="52"/>
      <c r="AL6" s="52">
        <v>43556</v>
      </c>
      <c r="AM6" s="52"/>
      <c r="AN6" s="52">
        <v>43586</v>
      </c>
      <c r="AO6" s="52"/>
      <c r="AP6" s="52">
        <v>43617</v>
      </c>
      <c r="AQ6" s="52"/>
      <c r="AR6" s="52">
        <v>43647</v>
      </c>
      <c r="AS6" s="52"/>
      <c r="AT6" s="52">
        <v>43678</v>
      </c>
      <c r="AU6" s="52"/>
      <c r="AV6" s="23" t="s">
        <v>29</v>
      </c>
    </row>
    <row r="7" spans="1:48" x14ac:dyDescent="0.25">
      <c r="A7" s="55"/>
      <c r="B7" s="9" t="s">
        <v>27</v>
      </c>
      <c r="C7" s="9" t="s">
        <v>28</v>
      </c>
      <c r="D7" s="9" t="s">
        <v>27</v>
      </c>
      <c r="E7" s="9" t="s">
        <v>28</v>
      </c>
      <c r="F7" s="9" t="s">
        <v>27</v>
      </c>
      <c r="G7" s="9" t="s">
        <v>28</v>
      </c>
      <c r="H7" s="9" t="s">
        <v>27</v>
      </c>
      <c r="I7" s="9" t="s">
        <v>28</v>
      </c>
      <c r="J7" s="9" t="s">
        <v>27</v>
      </c>
      <c r="K7" s="9" t="s">
        <v>28</v>
      </c>
      <c r="L7" s="9" t="s">
        <v>27</v>
      </c>
      <c r="M7" s="9" t="s">
        <v>28</v>
      </c>
      <c r="N7" s="9" t="s">
        <v>27</v>
      </c>
      <c r="O7" s="9" t="s">
        <v>28</v>
      </c>
      <c r="P7" s="9" t="s">
        <v>27</v>
      </c>
      <c r="Q7" s="9" t="s">
        <v>28</v>
      </c>
      <c r="R7" s="9" t="s">
        <v>27</v>
      </c>
      <c r="S7" s="9" t="s">
        <v>28</v>
      </c>
      <c r="T7" s="9" t="s">
        <v>27</v>
      </c>
      <c r="U7" s="9" t="s">
        <v>28</v>
      </c>
      <c r="V7" s="9" t="s">
        <v>27</v>
      </c>
      <c r="W7" s="9" t="s">
        <v>28</v>
      </c>
      <c r="X7" s="9" t="s">
        <v>27</v>
      </c>
      <c r="Y7" s="9" t="s">
        <v>28</v>
      </c>
      <c r="Z7" s="9" t="s">
        <v>27</v>
      </c>
      <c r="AA7" s="9" t="s">
        <v>28</v>
      </c>
      <c r="AB7" s="9" t="s">
        <v>27</v>
      </c>
      <c r="AC7" s="9" t="s">
        <v>28</v>
      </c>
      <c r="AD7" s="9" t="s">
        <v>27</v>
      </c>
      <c r="AE7" s="9" t="s">
        <v>28</v>
      </c>
      <c r="AF7" s="13" t="s">
        <v>27</v>
      </c>
      <c r="AG7" s="13" t="s">
        <v>28</v>
      </c>
      <c r="AH7" s="13" t="s">
        <v>27</v>
      </c>
      <c r="AI7" s="13" t="s">
        <v>28</v>
      </c>
      <c r="AJ7" s="13" t="s">
        <v>27</v>
      </c>
      <c r="AK7" s="13" t="s">
        <v>28</v>
      </c>
      <c r="AL7" s="13" t="s">
        <v>27</v>
      </c>
      <c r="AM7" s="13" t="s">
        <v>28</v>
      </c>
      <c r="AN7" s="13" t="s">
        <v>27</v>
      </c>
      <c r="AO7" s="13" t="s">
        <v>28</v>
      </c>
      <c r="AP7" s="13" t="s">
        <v>27</v>
      </c>
      <c r="AQ7" s="13" t="s">
        <v>28</v>
      </c>
      <c r="AR7" s="13" t="s">
        <v>27</v>
      </c>
      <c r="AS7" s="13" t="s">
        <v>28</v>
      </c>
      <c r="AT7" s="13" t="s">
        <v>27</v>
      </c>
      <c r="AU7" s="13" t="s">
        <v>28</v>
      </c>
    </row>
    <row r="8" spans="1:48" x14ac:dyDescent="0.25">
      <c r="A8" s="1" t="s">
        <v>14</v>
      </c>
      <c r="B8" s="15"/>
      <c r="C8" s="16">
        <f>B8/$B$33</f>
        <v>0</v>
      </c>
      <c r="D8" s="15"/>
      <c r="E8" s="16">
        <f>D8/$D$33</f>
        <v>0</v>
      </c>
      <c r="F8" s="15"/>
      <c r="G8" s="16">
        <f>F8/$F$33</f>
        <v>0</v>
      </c>
      <c r="H8" s="17"/>
      <c r="I8" s="16">
        <f>H8/$H$33</f>
        <v>0</v>
      </c>
      <c r="J8" s="17"/>
      <c r="K8" s="16">
        <f>J8/$J$33</f>
        <v>0</v>
      </c>
      <c r="L8" s="17">
        <v>3</v>
      </c>
      <c r="M8" s="16">
        <f>L8/$L$33</f>
        <v>7.8947368421052627E-2</v>
      </c>
      <c r="N8" s="17"/>
      <c r="O8" s="16">
        <f>N8/$N$33</f>
        <v>0</v>
      </c>
      <c r="P8" s="17"/>
      <c r="Q8" s="16">
        <f>P8/$P$33</f>
        <v>0</v>
      </c>
      <c r="R8" s="17"/>
      <c r="S8" s="16">
        <f>R8/$R$33</f>
        <v>0</v>
      </c>
      <c r="T8" s="17">
        <v>2</v>
      </c>
      <c r="U8" s="16">
        <f>T8/$T$33</f>
        <v>0.05</v>
      </c>
      <c r="V8" s="17">
        <v>2</v>
      </c>
      <c r="W8" s="16">
        <f>V8/$V$33</f>
        <v>4.878048780487805E-2</v>
      </c>
      <c r="X8" s="17">
        <v>5</v>
      </c>
      <c r="Y8" s="16">
        <f>X8/$X$33</f>
        <v>0.11363636363636363</v>
      </c>
      <c r="Z8" s="17"/>
      <c r="AA8" s="16">
        <f>Z8/$Z$33</f>
        <v>0</v>
      </c>
      <c r="AB8" s="17"/>
      <c r="AC8" s="16">
        <f>AB8/$AB$33</f>
        <v>0</v>
      </c>
      <c r="AD8" s="17">
        <v>1</v>
      </c>
      <c r="AE8" s="16">
        <f>AD8/$AD$33</f>
        <v>2.1276595744680851E-2</v>
      </c>
      <c r="AF8" s="20"/>
      <c r="AG8" s="16">
        <f>AF8/$AF$33</f>
        <v>0</v>
      </c>
      <c r="AH8" s="20"/>
      <c r="AI8" s="16">
        <f>AH8/$AH$33</f>
        <v>0</v>
      </c>
      <c r="AJ8" s="21"/>
      <c r="AK8" s="16">
        <f>AJ8/$AJ$33</f>
        <v>0</v>
      </c>
      <c r="AL8" s="21"/>
      <c r="AM8" s="16">
        <f>AL8/$AL$33</f>
        <v>0</v>
      </c>
      <c r="AN8" s="21"/>
      <c r="AO8" s="16">
        <f>AN8/$AN$33</f>
        <v>0</v>
      </c>
      <c r="AP8" s="21"/>
      <c r="AQ8" s="16">
        <f>AP8/$AP$33</f>
        <v>0</v>
      </c>
      <c r="AR8" s="21"/>
      <c r="AS8" s="16">
        <f>AR8/$AR$33</f>
        <v>0</v>
      </c>
      <c r="AT8" s="21"/>
      <c r="AU8" s="16">
        <f>AT8/$AT$33</f>
        <v>0</v>
      </c>
    </row>
    <row r="9" spans="1:48" x14ac:dyDescent="0.25">
      <c r="A9" s="1" t="s">
        <v>13</v>
      </c>
      <c r="B9" s="15"/>
      <c r="C9" s="16">
        <f t="shared" ref="C9:C32" si="0">B9/$B$33</f>
        <v>0</v>
      </c>
      <c r="D9" s="15">
        <v>4</v>
      </c>
      <c r="E9" s="16">
        <f t="shared" ref="E9:E32" si="1">D9/$D$33</f>
        <v>0.1111111111111111</v>
      </c>
      <c r="F9" s="15"/>
      <c r="G9" s="16">
        <f t="shared" ref="G9:G32" si="2">F9/$F$33</f>
        <v>0</v>
      </c>
      <c r="H9" s="17"/>
      <c r="I9" s="16">
        <f t="shared" ref="I9:I32" si="3">H9/$H$33</f>
        <v>0</v>
      </c>
      <c r="J9" s="17"/>
      <c r="K9" s="16">
        <f t="shared" ref="K9:K32" si="4">J9/$J$33</f>
        <v>0</v>
      </c>
      <c r="L9" s="17"/>
      <c r="M9" s="16">
        <f t="shared" ref="M9:M32" si="5">L9/$L$33</f>
        <v>0</v>
      </c>
      <c r="N9" s="17"/>
      <c r="O9" s="16">
        <f t="shared" ref="O9:O32" si="6">N9/$N$33</f>
        <v>0</v>
      </c>
      <c r="P9" s="17"/>
      <c r="Q9" s="16">
        <f t="shared" ref="Q9:Q32" si="7">P9/$P$33</f>
        <v>0</v>
      </c>
      <c r="R9" s="17"/>
      <c r="S9" s="16">
        <f t="shared" ref="S9:S32" si="8">R9/$R$33</f>
        <v>0</v>
      </c>
      <c r="T9" s="17"/>
      <c r="U9" s="16">
        <f t="shared" ref="U9:U32" si="9">T9/$T$33</f>
        <v>0</v>
      </c>
      <c r="V9" s="17"/>
      <c r="W9" s="16">
        <f t="shared" ref="W9:W32" si="10">V9/$V$33</f>
        <v>0</v>
      </c>
      <c r="X9" s="17"/>
      <c r="Y9" s="16">
        <f t="shared" ref="Y9:Y32" si="11">X9/$X$33</f>
        <v>0</v>
      </c>
      <c r="Z9" s="17"/>
      <c r="AA9" s="16">
        <f t="shared" ref="AA9:AA32" si="12">Z9/$Z$33</f>
        <v>0</v>
      </c>
      <c r="AB9" s="17">
        <v>3</v>
      </c>
      <c r="AC9" s="16">
        <f t="shared" ref="AC9:AC32" si="13">AB9/$AB$33</f>
        <v>6.5217391304347824E-2</v>
      </c>
      <c r="AD9" s="17"/>
      <c r="AE9" s="16">
        <f t="shared" ref="AE9:AE32" si="14">AD9/$AD$33</f>
        <v>0</v>
      </c>
      <c r="AF9" s="21">
        <v>1</v>
      </c>
      <c r="AG9" s="16">
        <f t="shared" ref="AG9:AG32" si="15">AF9/$AF$33</f>
        <v>2.2222222222222223E-2</v>
      </c>
      <c r="AH9" s="21"/>
      <c r="AI9" s="16">
        <f t="shared" ref="AI9:AI32" si="16">AH9/$AH$33</f>
        <v>0</v>
      </c>
      <c r="AJ9" s="21">
        <v>1</v>
      </c>
      <c r="AK9" s="16">
        <f t="shared" ref="AK9:AK32" si="17">AJ9/$AJ$33</f>
        <v>2.4390243902439025E-2</v>
      </c>
      <c r="AL9" s="21"/>
      <c r="AM9" s="16">
        <f t="shared" ref="AM9:AM32" si="18">AL9/$AL$33</f>
        <v>0</v>
      </c>
      <c r="AN9" s="21"/>
      <c r="AO9" s="16">
        <f t="shared" ref="AO9:AO32" si="19">AN9/$AN$33</f>
        <v>0</v>
      </c>
      <c r="AP9" s="21"/>
      <c r="AQ9" s="16">
        <f t="shared" ref="AQ9:AQ32" si="20">AP9/$AP$33</f>
        <v>0</v>
      </c>
      <c r="AR9" s="21"/>
      <c r="AS9" s="16">
        <f t="shared" ref="AS9:AS32" si="21">AR9/$AR$33</f>
        <v>0</v>
      </c>
      <c r="AT9" s="21"/>
      <c r="AU9" s="16">
        <f t="shared" ref="AU9:AU32" si="22">AT9/$AT$33</f>
        <v>0</v>
      </c>
    </row>
    <row r="10" spans="1:48" x14ac:dyDescent="0.25">
      <c r="A10" s="5" t="s">
        <v>2</v>
      </c>
      <c r="B10" s="15">
        <v>11</v>
      </c>
      <c r="C10" s="16">
        <f t="shared" si="0"/>
        <v>0.35483870967741937</v>
      </c>
      <c r="D10" s="15">
        <v>18</v>
      </c>
      <c r="E10" s="16">
        <f t="shared" si="1"/>
        <v>0.5</v>
      </c>
      <c r="F10" s="15">
        <v>26</v>
      </c>
      <c r="G10" s="16">
        <f t="shared" si="2"/>
        <v>0.60465116279069764</v>
      </c>
      <c r="H10" s="17">
        <v>20</v>
      </c>
      <c r="I10" s="16">
        <f t="shared" si="3"/>
        <v>0.52631578947368418</v>
      </c>
      <c r="J10" s="17">
        <v>18</v>
      </c>
      <c r="K10" s="16">
        <f t="shared" si="4"/>
        <v>0.52941176470588236</v>
      </c>
      <c r="L10" s="17"/>
      <c r="M10" s="16">
        <f t="shared" si="5"/>
        <v>0</v>
      </c>
      <c r="N10" s="17"/>
      <c r="O10" s="16">
        <f t="shared" si="6"/>
        <v>0</v>
      </c>
      <c r="P10" s="17">
        <v>22</v>
      </c>
      <c r="Q10" s="16">
        <f t="shared" si="7"/>
        <v>0.62857142857142856</v>
      </c>
      <c r="R10" s="17">
        <v>21</v>
      </c>
      <c r="S10" s="16">
        <f t="shared" si="8"/>
        <v>0.58333333333333337</v>
      </c>
      <c r="T10" s="17">
        <v>20</v>
      </c>
      <c r="U10" s="16">
        <f t="shared" si="9"/>
        <v>0.5</v>
      </c>
      <c r="V10" s="17">
        <v>16</v>
      </c>
      <c r="W10" s="16">
        <f t="shared" si="10"/>
        <v>0.3902439024390244</v>
      </c>
      <c r="X10" s="17">
        <v>21</v>
      </c>
      <c r="Y10" s="16">
        <f t="shared" si="11"/>
        <v>0.47727272727272729</v>
      </c>
      <c r="Z10" s="17">
        <v>19</v>
      </c>
      <c r="AA10" s="16">
        <f t="shared" si="12"/>
        <v>0.46341463414634149</v>
      </c>
      <c r="AB10" s="17">
        <v>16</v>
      </c>
      <c r="AC10" s="16">
        <f t="shared" si="13"/>
        <v>0.34782608695652173</v>
      </c>
      <c r="AD10" s="17">
        <v>15</v>
      </c>
      <c r="AE10" s="16">
        <f t="shared" si="14"/>
        <v>0.31914893617021278</v>
      </c>
      <c r="AF10" s="21">
        <v>22</v>
      </c>
      <c r="AG10" s="16">
        <f t="shared" si="15"/>
        <v>0.48888888888888887</v>
      </c>
      <c r="AH10" s="21"/>
      <c r="AI10" s="16">
        <f t="shared" si="16"/>
        <v>0</v>
      </c>
      <c r="AJ10" s="21"/>
      <c r="AK10" s="16">
        <f t="shared" si="17"/>
        <v>0</v>
      </c>
      <c r="AL10" s="21"/>
      <c r="AM10" s="16">
        <f t="shared" si="18"/>
        <v>0</v>
      </c>
      <c r="AN10" s="21"/>
      <c r="AO10" s="16">
        <f t="shared" si="19"/>
        <v>0</v>
      </c>
      <c r="AP10" s="21">
        <v>13</v>
      </c>
      <c r="AQ10" s="16">
        <f t="shared" si="20"/>
        <v>0.27659574468085107</v>
      </c>
      <c r="AR10" s="21">
        <v>9</v>
      </c>
      <c r="AS10" s="16">
        <f t="shared" si="21"/>
        <v>0.3</v>
      </c>
      <c r="AT10" s="21"/>
      <c r="AU10" s="16">
        <f t="shared" si="22"/>
        <v>0</v>
      </c>
    </row>
    <row r="11" spans="1:48" x14ac:dyDescent="0.25">
      <c r="A11" s="5" t="s">
        <v>20</v>
      </c>
      <c r="B11" s="15"/>
      <c r="C11" s="16">
        <f t="shared" si="0"/>
        <v>0</v>
      </c>
      <c r="D11" s="15"/>
      <c r="E11" s="16">
        <f t="shared" si="1"/>
        <v>0</v>
      </c>
      <c r="F11" s="15"/>
      <c r="G11" s="16">
        <f t="shared" si="2"/>
        <v>0</v>
      </c>
      <c r="H11" s="17"/>
      <c r="I11" s="16">
        <f t="shared" si="3"/>
        <v>0</v>
      </c>
      <c r="J11" s="17"/>
      <c r="K11" s="16">
        <f t="shared" si="4"/>
        <v>0</v>
      </c>
      <c r="L11" s="17"/>
      <c r="M11" s="16">
        <f t="shared" si="5"/>
        <v>0</v>
      </c>
      <c r="N11" s="17"/>
      <c r="O11" s="16">
        <f t="shared" si="6"/>
        <v>0</v>
      </c>
      <c r="P11" s="17"/>
      <c r="Q11" s="16">
        <f t="shared" si="7"/>
        <v>0</v>
      </c>
      <c r="R11" s="17"/>
      <c r="S11" s="16">
        <f t="shared" si="8"/>
        <v>0</v>
      </c>
      <c r="T11" s="17"/>
      <c r="U11" s="16">
        <f t="shared" si="9"/>
        <v>0</v>
      </c>
      <c r="V11" s="17"/>
      <c r="W11" s="16">
        <f t="shared" si="10"/>
        <v>0</v>
      </c>
      <c r="X11" s="17"/>
      <c r="Y11" s="16">
        <f t="shared" si="11"/>
        <v>0</v>
      </c>
      <c r="Z11" s="17"/>
      <c r="AA11" s="16">
        <f t="shared" si="12"/>
        <v>0</v>
      </c>
      <c r="AB11" s="17"/>
      <c r="AC11" s="16">
        <f t="shared" si="13"/>
        <v>0</v>
      </c>
      <c r="AD11" s="17"/>
      <c r="AE11" s="16">
        <f t="shared" si="14"/>
        <v>0</v>
      </c>
      <c r="AF11" s="21"/>
      <c r="AG11" s="16">
        <f t="shared" si="15"/>
        <v>0</v>
      </c>
      <c r="AH11" s="21"/>
      <c r="AI11" s="16">
        <f t="shared" si="16"/>
        <v>0</v>
      </c>
      <c r="AJ11" s="21"/>
      <c r="AK11" s="16">
        <f t="shared" si="17"/>
        <v>0</v>
      </c>
      <c r="AL11" s="21"/>
      <c r="AM11" s="16">
        <f t="shared" si="18"/>
        <v>0</v>
      </c>
      <c r="AN11" s="21"/>
      <c r="AO11" s="16">
        <f t="shared" si="19"/>
        <v>0</v>
      </c>
      <c r="AP11" s="21"/>
      <c r="AQ11" s="16">
        <f t="shared" si="20"/>
        <v>0</v>
      </c>
      <c r="AR11" s="21"/>
      <c r="AS11" s="16">
        <f t="shared" si="21"/>
        <v>0</v>
      </c>
      <c r="AT11" s="21"/>
      <c r="AU11" s="16">
        <f t="shared" si="22"/>
        <v>0</v>
      </c>
    </row>
    <row r="12" spans="1:48" x14ac:dyDescent="0.25">
      <c r="A12" s="1" t="s">
        <v>11</v>
      </c>
      <c r="B12" s="15">
        <v>12</v>
      </c>
      <c r="C12" s="16">
        <f t="shared" si="0"/>
        <v>0.38709677419354838</v>
      </c>
      <c r="D12" s="15">
        <v>16</v>
      </c>
      <c r="E12" s="16">
        <f t="shared" si="1"/>
        <v>0.44444444444444442</v>
      </c>
      <c r="F12" s="15">
        <v>29</v>
      </c>
      <c r="G12" s="16">
        <f t="shared" si="2"/>
        <v>0.67441860465116277</v>
      </c>
      <c r="H12" s="17">
        <v>19</v>
      </c>
      <c r="I12" s="16">
        <f t="shared" si="3"/>
        <v>0.5</v>
      </c>
      <c r="J12" s="17">
        <v>21</v>
      </c>
      <c r="K12" s="16">
        <f t="shared" si="4"/>
        <v>0.61764705882352944</v>
      </c>
      <c r="L12" s="17">
        <v>23</v>
      </c>
      <c r="M12" s="16">
        <f t="shared" si="5"/>
        <v>0.60526315789473684</v>
      </c>
      <c r="N12" s="17">
        <v>13</v>
      </c>
      <c r="O12" s="16">
        <f t="shared" si="6"/>
        <v>0.54166666666666663</v>
      </c>
      <c r="P12" s="17">
        <v>22</v>
      </c>
      <c r="Q12" s="16">
        <f t="shared" si="7"/>
        <v>0.62857142857142856</v>
      </c>
      <c r="R12" s="17">
        <v>19</v>
      </c>
      <c r="S12" s="16">
        <f t="shared" si="8"/>
        <v>0.52777777777777779</v>
      </c>
      <c r="T12" s="17">
        <v>17</v>
      </c>
      <c r="U12" s="16">
        <f t="shared" si="9"/>
        <v>0.42499999999999999</v>
      </c>
      <c r="V12" s="17">
        <v>24</v>
      </c>
      <c r="W12" s="16">
        <f t="shared" si="10"/>
        <v>0.58536585365853655</v>
      </c>
      <c r="X12" s="17">
        <v>27</v>
      </c>
      <c r="Y12" s="16">
        <f t="shared" si="11"/>
        <v>0.61363636363636365</v>
      </c>
      <c r="Z12" s="17">
        <v>23</v>
      </c>
      <c r="AA12" s="16">
        <f t="shared" si="12"/>
        <v>0.56097560975609762</v>
      </c>
      <c r="AB12" s="17">
        <v>21</v>
      </c>
      <c r="AC12" s="16">
        <f t="shared" si="13"/>
        <v>0.45652173913043476</v>
      </c>
      <c r="AD12" s="17">
        <v>23</v>
      </c>
      <c r="AE12" s="16">
        <f t="shared" si="14"/>
        <v>0.48936170212765956</v>
      </c>
      <c r="AF12" s="21">
        <v>26</v>
      </c>
      <c r="AG12" s="16">
        <f t="shared" si="15"/>
        <v>0.57777777777777772</v>
      </c>
      <c r="AH12" s="21">
        <v>26</v>
      </c>
      <c r="AI12" s="16">
        <f t="shared" si="16"/>
        <v>0.55319148936170215</v>
      </c>
      <c r="AJ12" s="21">
        <v>22</v>
      </c>
      <c r="AK12" s="16">
        <f t="shared" si="17"/>
        <v>0.53658536585365857</v>
      </c>
      <c r="AL12" s="21">
        <v>25</v>
      </c>
      <c r="AM12" s="16">
        <f t="shared" si="18"/>
        <v>0.59523809523809523</v>
      </c>
      <c r="AN12" s="21">
        <v>21</v>
      </c>
      <c r="AO12" s="16">
        <f t="shared" si="19"/>
        <v>0.52500000000000002</v>
      </c>
      <c r="AP12" s="21">
        <v>25</v>
      </c>
      <c r="AQ12" s="16">
        <f t="shared" si="20"/>
        <v>0.53191489361702127</v>
      </c>
      <c r="AR12" s="21">
        <v>13</v>
      </c>
      <c r="AS12" s="16">
        <f t="shared" si="21"/>
        <v>0.43333333333333335</v>
      </c>
      <c r="AT12" s="21">
        <v>12</v>
      </c>
      <c r="AU12" s="16">
        <f t="shared" si="22"/>
        <v>0.54545454545454541</v>
      </c>
    </row>
    <row r="13" spans="1:48" x14ac:dyDescent="0.25">
      <c r="A13" s="1" t="s">
        <v>7</v>
      </c>
      <c r="B13" s="15">
        <v>13</v>
      </c>
      <c r="C13" s="16">
        <f t="shared" si="0"/>
        <v>0.41935483870967744</v>
      </c>
      <c r="D13" s="15">
        <v>16</v>
      </c>
      <c r="E13" s="16">
        <f t="shared" si="1"/>
        <v>0.44444444444444442</v>
      </c>
      <c r="F13" s="15">
        <v>13</v>
      </c>
      <c r="G13" s="16">
        <f t="shared" si="2"/>
        <v>0.30232558139534882</v>
      </c>
      <c r="H13" s="17">
        <v>10</v>
      </c>
      <c r="I13" s="16">
        <f t="shared" si="3"/>
        <v>0.26315789473684209</v>
      </c>
      <c r="J13" s="17">
        <v>12</v>
      </c>
      <c r="K13" s="16">
        <f t="shared" si="4"/>
        <v>0.35294117647058826</v>
      </c>
      <c r="L13" s="17">
        <v>14</v>
      </c>
      <c r="M13" s="16">
        <f t="shared" si="5"/>
        <v>0.36842105263157893</v>
      </c>
      <c r="N13" s="17"/>
      <c r="O13" s="16">
        <f t="shared" si="6"/>
        <v>0</v>
      </c>
      <c r="P13" s="17">
        <v>11</v>
      </c>
      <c r="Q13" s="16">
        <f t="shared" si="7"/>
        <v>0.31428571428571428</v>
      </c>
      <c r="R13" s="17">
        <v>17</v>
      </c>
      <c r="S13" s="16">
        <f t="shared" si="8"/>
        <v>0.47222222222222221</v>
      </c>
      <c r="T13" s="17">
        <v>13</v>
      </c>
      <c r="U13" s="16">
        <f t="shared" si="9"/>
        <v>0.32500000000000001</v>
      </c>
      <c r="V13" s="17">
        <v>23</v>
      </c>
      <c r="W13" s="16">
        <f t="shared" si="10"/>
        <v>0.56097560975609762</v>
      </c>
      <c r="X13" s="17">
        <v>20</v>
      </c>
      <c r="Y13" s="16">
        <f t="shared" si="11"/>
        <v>0.45454545454545453</v>
      </c>
      <c r="Z13" s="17">
        <v>22</v>
      </c>
      <c r="AA13" s="16">
        <f t="shared" si="12"/>
        <v>0.53658536585365857</v>
      </c>
      <c r="AB13" s="17">
        <v>19</v>
      </c>
      <c r="AC13" s="16">
        <f t="shared" si="13"/>
        <v>0.41304347826086957</v>
      </c>
      <c r="AD13" s="17">
        <v>13</v>
      </c>
      <c r="AE13" s="16">
        <f t="shared" si="14"/>
        <v>0.27659574468085107</v>
      </c>
      <c r="AF13" s="21">
        <v>25</v>
      </c>
      <c r="AG13" s="16">
        <f t="shared" si="15"/>
        <v>0.55555555555555558</v>
      </c>
      <c r="AH13" s="21">
        <v>17</v>
      </c>
      <c r="AI13" s="16">
        <f t="shared" si="16"/>
        <v>0.36170212765957449</v>
      </c>
      <c r="AJ13" s="21">
        <v>12</v>
      </c>
      <c r="AK13" s="16">
        <f t="shared" si="17"/>
        <v>0.29268292682926828</v>
      </c>
      <c r="AL13" s="21">
        <v>15</v>
      </c>
      <c r="AM13" s="16">
        <f t="shared" si="18"/>
        <v>0.35714285714285715</v>
      </c>
      <c r="AN13" s="21">
        <v>6</v>
      </c>
      <c r="AO13" s="16">
        <f t="shared" si="19"/>
        <v>0.15</v>
      </c>
      <c r="AP13" s="21">
        <v>11</v>
      </c>
      <c r="AQ13" s="16">
        <f t="shared" si="20"/>
        <v>0.23404255319148937</v>
      </c>
      <c r="AR13" s="21">
        <v>16</v>
      </c>
      <c r="AS13" s="16">
        <f t="shared" si="21"/>
        <v>0.53333333333333333</v>
      </c>
      <c r="AT13" s="21">
        <v>14</v>
      </c>
      <c r="AU13" s="16">
        <f t="shared" si="22"/>
        <v>0.63636363636363635</v>
      </c>
    </row>
    <row r="14" spans="1:48" x14ac:dyDescent="0.25">
      <c r="A14" s="2" t="s">
        <v>16</v>
      </c>
      <c r="B14" s="15">
        <v>10</v>
      </c>
      <c r="C14" s="16">
        <f t="shared" si="0"/>
        <v>0.32258064516129031</v>
      </c>
      <c r="D14" s="15">
        <v>13</v>
      </c>
      <c r="E14" s="16">
        <f t="shared" si="1"/>
        <v>0.3611111111111111</v>
      </c>
      <c r="F14" s="15">
        <v>24</v>
      </c>
      <c r="G14" s="16">
        <f t="shared" si="2"/>
        <v>0.55813953488372092</v>
      </c>
      <c r="H14" s="17">
        <v>16</v>
      </c>
      <c r="I14" s="16">
        <f t="shared" si="3"/>
        <v>0.42105263157894735</v>
      </c>
      <c r="J14" s="17">
        <v>10</v>
      </c>
      <c r="K14" s="16">
        <f t="shared" si="4"/>
        <v>0.29411764705882354</v>
      </c>
      <c r="L14" s="17">
        <v>17</v>
      </c>
      <c r="M14" s="16">
        <f t="shared" si="5"/>
        <v>0.44736842105263158</v>
      </c>
      <c r="N14" s="17"/>
      <c r="O14" s="16">
        <f t="shared" si="6"/>
        <v>0</v>
      </c>
      <c r="P14" s="17">
        <v>13</v>
      </c>
      <c r="Q14" s="16">
        <f t="shared" si="7"/>
        <v>0.37142857142857144</v>
      </c>
      <c r="R14" s="17">
        <v>10</v>
      </c>
      <c r="S14" s="16">
        <f t="shared" si="8"/>
        <v>0.27777777777777779</v>
      </c>
      <c r="T14" s="17"/>
      <c r="U14" s="16">
        <f t="shared" si="9"/>
        <v>0</v>
      </c>
      <c r="V14" s="17">
        <v>14</v>
      </c>
      <c r="W14" s="16">
        <f t="shared" si="10"/>
        <v>0.34146341463414637</v>
      </c>
      <c r="X14" s="17">
        <v>12</v>
      </c>
      <c r="Y14" s="16">
        <f t="shared" si="11"/>
        <v>0.27272727272727271</v>
      </c>
      <c r="Z14" s="17"/>
      <c r="AA14" s="16">
        <f t="shared" si="12"/>
        <v>0</v>
      </c>
      <c r="AB14" s="17">
        <v>15</v>
      </c>
      <c r="AC14" s="16">
        <f t="shared" si="13"/>
        <v>0.32608695652173914</v>
      </c>
      <c r="AD14" s="17">
        <v>11</v>
      </c>
      <c r="AE14" s="16">
        <f t="shared" si="14"/>
        <v>0.23404255319148937</v>
      </c>
      <c r="AF14" s="21">
        <v>12</v>
      </c>
      <c r="AG14" s="16">
        <f t="shared" si="15"/>
        <v>0.26666666666666666</v>
      </c>
      <c r="AH14" s="21"/>
      <c r="AI14" s="16">
        <f t="shared" si="16"/>
        <v>0</v>
      </c>
      <c r="AJ14" s="21"/>
      <c r="AK14" s="16">
        <f t="shared" si="17"/>
        <v>0</v>
      </c>
      <c r="AL14" s="21">
        <v>10</v>
      </c>
      <c r="AM14" s="16">
        <f t="shared" si="18"/>
        <v>0.23809523809523808</v>
      </c>
      <c r="AN14" s="21">
        <v>13</v>
      </c>
      <c r="AO14" s="16">
        <f t="shared" si="19"/>
        <v>0.32500000000000001</v>
      </c>
      <c r="AP14" s="21">
        <v>14</v>
      </c>
      <c r="AQ14" s="16">
        <f t="shared" si="20"/>
        <v>0.2978723404255319</v>
      </c>
      <c r="AR14" s="21">
        <v>11</v>
      </c>
      <c r="AS14" s="16">
        <f t="shared" si="21"/>
        <v>0.36666666666666664</v>
      </c>
      <c r="AT14" s="21">
        <v>15</v>
      </c>
      <c r="AU14" s="16">
        <f t="shared" si="22"/>
        <v>0.68181818181818177</v>
      </c>
    </row>
    <row r="15" spans="1:48" x14ac:dyDescent="0.25">
      <c r="A15" s="5" t="s">
        <v>19</v>
      </c>
      <c r="B15" s="15"/>
      <c r="C15" s="16">
        <f t="shared" si="0"/>
        <v>0</v>
      </c>
      <c r="D15" s="15">
        <v>3</v>
      </c>
      <c r="E15" s="16">
        <f t="shared" si="1"/>
        <v>8.3333333333333329E-2</v>
      </c>
      <c r="F15" s="15"/>
      <c r="G15" s="16">
        <f t="shared" si="2"/>
        <v>0</v>
      </c>
      <c r="H15" s="17"/>
      <c r="I15" s="16">
        <f t="shared" si="3"/>
        <v>0</v>
      </c>
      <c r="J15" s="17"/>
      <c r="K15" s="16">
        <f t="shared" si="4"/>
        <v>0</v>
      </c>
      <c r="L15" s="17">
        <v>6</v>
      </c>
      <c r="M15" s="16">
        <f t="shared" si="5"/>
        <v>0.15789473684210525</v>
      </c>
      <c r="N15" s="17"/>
      <c r="O15" s="16">
        <f t="shared" si="6"/>
        <v>0</v>
      </c>
      <c r="P15" s="17"/>
      <c r="Q15" s="16">
        <f t="shared" si="7"/>
        <v>0</v>
      </c>
      <c r="R15" s="17"/>
      <c r="S15" s="16">
        <f t="shared" si="8"/>
        <v>0</v>
      </c>
      <c r="T15" s="17">
        <v>3</v>
      </c>
      <c r="U15" s="16">
        <f t="shared" si="9"/>
        <v>7.4999999999999997E-2</v>
      </c>
      <c r="V15" s="17"/>
      <c r="W15" s="16">
        <f t="shared" si="10"/>
        <v>0</v>
      </c>
      <c r="X15" s="17">
        <v>2</v>
      </c>
      <c r="Y15" s="16">
        <f t="shared" si="11"/>
        <v>4.5454545454545456E-2</v>
      </c>
      <c r="Z15" s="17">
        <v>1</v>
      </c>
      <c r="AA15" s="16">
        <f t="shared" si="12"/>
        <v>2.4390243902439025E-2</v>
      </c>
      <c r="AB15" s="17"/>
      <c r="AC15" s="16">
        <f t="shared" si="13"/>
        <v>0</v>
      </c>
      <c r="AD15" s="17">
        <v>1</v>
      </c>
      <c r="AE15" s="16">
        <f t="shared" si="14"/>
        <v>2.1276595744680851E-2</v>
      </c>
      <c r="AF15" s="21"/>
      <c r="AG15" s="16">
        <f t="shared" si="15"/>
        <v>0</v>
      </c>
      <c r="AH15" s="21"/>
      <c r="AI15" s="16">
        <f t="shared" si="16"/>
        <v>0</v>
      </c>
      <c r="AJ15" s="21"/>
      <c r="AK15" s="16">
        <f t="shared" si="17"/>
        <v>0</v>
      </c>
      <c r="AL15" s="21"/>
      <c r="AM15" s="16">
        <f t="shared" si="18"/>
        <v>0</v>
      </c>
      <c r="AN15" s="21"/>
      <c r="AO15" s="16">
        <f t="shared" si="19"/>
        <v>0</v>
      </c>
      <c r="AP15" s="21"/>
      <c r="AQ15" s="16">
        <f t="shared" si="20"/>
        <v>0</v>
      </c>
      <c r="AR15" s="21"/>
      <c r="AS15" s="16">
        <f t="shared" si="21"/>
        <v>0</v>
      </c>
      <c r="AT15" s="21"/>
      <c r="AU15" s="16">
        <f t="shared" si="22"/>
        <v>0</v>
      </c>
    </row>
    <row r="16" spans="1:48" x14ac:dyDescent="0.25">
      <c r="A16" s="5" t="s">
        <v>6</v>
      </c>
      <c r="B16" s="15"/>
      <c r="C16" s="16">
        <f t="shared" si="0"/>
        <v>0</v>
      </c>
      <c r="D16" s="15"/>
      <c r="E16" s="16">
        <f t="shared" si="1"/>
        <v>0</v>
      </c>
      <c r="F16" s="15"/>
      <c r="G16" s="16">
        <f t="shared" si="2"/>
        <v>0</v>
      </c>
      <c r="H16" s="17"/>
      <c r="I16" s="16">
        <f t="shared" si="3"/>
        <v>0</v>
      </c>
      <c r="J16" s="17"/>
      <c r="K16" s="16">
        <f t="shared" si="4"/>
        <v>0</v>
      </c>
      <c r="L16" s="17"/>
      <c r="M16" s="16">
        <f t="shared" si="5"/>
        <v>0</v>
      </c>
      <c r="N16" s="17"/>
      <c r="O16" s="16">
        <f t="shared" si="6"/>
        <v>0</v>
      </c>
      <c r="P16" s="17"/>
      <c r="Q16" s="16">
        <f t="shared" si="7"/>
        <v>0</v>
      </c>
      <c r="R16" s="17"/>
      <c r="S16" s="16">
        <f t="shared" si="8"/>
        <v>0</v>
      </c>
      <c r="T16" s="17"/>
      <c r="U16" s="16">
        <f t="shared" si="9"/>
        <v>0</v>
      </c>
      <c r="V16" s="17"/>
      <c r="W16" s="16">
        <f t="shared" si="10"/>
        <v>0</v>
      </c>
      <c r="X16" s="17"/>
      <c r="Y16" s="16">
        <f t="shared" si="11"/>
        <v>0</v>
      </c>
      <c r="Z16" s="17"/>
      <c r="AA16" s="16">
        <f t="shared" si="12"/>
        <v>0</v>
      </c>
      <c r="AB16" s="17"/>
      <c r="AC16" s="16">
        <f t="shared" si="13"/>
        <v>0</v>
      </c>
      <c r="AD16" s="17"/>
      <c r="AE16" s="16">
        <f t="shared" si="14"/>
        <v>0</v>
      </c>
      <c r="AF16" s="21"/>
      <c r="AG16" s="16">
        <f t="shared" si="15"/>
        <v>0</v>
      </c>
      <c r="AH16" s="21"/>
      <c r="AI16" s="16">
        <f t="shared" si="16"/>
        <v>0</v>
      </c>
      <c r="AJ16" s="21"/>
      <c r="AK16" s="16">
        <f t="shared" si="17"/>
        <v>0</v>
      </c>
      <c r="AL16" s="21"/>
      <c r="AM16" s="16">
        <f t="shared" si="18"/>
        <v>0</v>
      </c>
      <c r="AN16" s="21"/>
      <c r="AO16" s="16">
        <f t="shared" si="19"/>
        <v>0</v>
      </c>
      <c r="AP16" s="21"/>
      <c r="AQ16" s="16">
        <f t="shared" si="20"/>
        <v>0</v>
      </c>
      <c r="AR16" s="21"/>
      <c r="AS16" s="16">
        <f t="shared" si="21"/>
        <v>0</v>
      </c>
      <c r="AT16" s="21"/>
      <c r="AU16" s="16">
        <f t="shared" si="22"/>
        <v>0</v>
      </c>
    </row>
    <row r="17" spans="1:47" x14ac:dyDescent="0.25">
      <c r="A17" s="2" t="s">
        <v>17</v>
      </c>
      <c r="B17" s="15"/>
      <c r="C17" s="16">
        <f t="shared" si="0"/>
        <v>0</v>
      </c>
      <c r="D17" s="15"/>
      <c r="E17" s="16">
        <f t="shared" si="1"/>
        <v>0</v>
      </c>
      <c r="F17" s="15"/>
      <c r="G17" s="16">
        <f t="shared" si="2"/>
        <v>0</v>
      </c>
      <c r="H17" s="17"/>
      <c r="I17" s="16">
        <f t="shared" si="3"/>
        <v>0</v>
      </c>
      <c r="J17" s="17"/>
      <c r="K17" s="16">
        <f t="shared" si="4"/>
        <v>0</v>
      </c>
      <c r="L17" s="17"/>
      <c r="M17" s="16">
        <f t="shared" si="5"/>
        <v>0</v>
      </c>
      <c r="N17" s="17"/>
      <c r="O17" s="16">
        <f t="shared" si="6"/>
        <v>0</v>
      </c>
      <c r="P17" s="17"/>
      <c r="Q17" s="16">
        <f t="shared" si="7"/>
        <v>0</v>
      </c>
      <c r="R17" s="17"/>
      <c r="S17" s="16">
        <f t="shared" si="8"/>
        <v>0</v>
      </c>
      <c r="T17" s="17">
        <v>6</v>
      </c>
      <c r="U17" s="16">
        <f t="shared" si="9"/>
        <v>0.15</v>
      </c>
      <c r="V17" s="17"/>
      <c r="W17" s="16">
        <f t="shared" si="10"/>
        <v>0</v>
      </c>
      <c r="X17" s="17"/>
      <c r="Y17" s="16">
        <f t="shared" si="11"/>
        <v>0</v>
      </c>
      <c r="Z17" s="17"/>
      <c r="AA17" s="16">
        <f t="shared" si="12"/>
        <v>0</v>
      </c>
      <c r="AB17" s="17"/>
      <c r="AC17" s="16">
        <f t="shared" si="13"/>
        <v>0</v>
      </c>
      <c r="AD17" s="17"/>
      <c r="AE17" s="16">
        <f t="shared" si="14"/>
        <v>0</v>
      </c>
      <c r="AF17" s="21"/>
      <c r="AG17" s="16">
        <f t="shared" si="15"/>
        <v>0</v>
      </c>
      <c r="AH17" s="21"/>
      <c r="AI17" s="16">
        <f t="shared" si="16"/>
        <v>0</v>
      </c>
      <c r="AJ17" s="21"/>
      <c r="AK17" s="16">
        <f t="shared" si="17"/>
        <v>0</v>
      </c>
      <c r="AL17" s="21"/>
      <c r="AM17" s="16">
        <f t="shared" si="18"/>
        <v>0</v>
      </c>
      <c r="AN17" s="21"/>
      <c r="AO17" s="16">
        <f t="shared" si="19"/>
        <v>0</v>
      </c>
      <c r="AP17" s="21"/>
      <c r="AQ17" s="16">
        <f t="shared" si="20"/>
        <v>0</v>
      </c>
      <c r="AR17" s="21"/>
      <c r="AS17" s="16">
        <f t="shared" si="21"/>
        <v>0</v>
      </c>
      <c r="AT17" s="21"/>
      <c r="AU17" s="16">
        <f t="shared" si="22"/>
        <v>0</v>
      </c>
    </row>
    <row r="18" spans="1:47" ht="30" x14ac:dyDescent="0.25">
      <c r="A18" s="1" t="s">
        <v>12</v>
      </c>
      <c r="B18" s="15">
        <v>9</v>
      </c>
      <c r="C18" s="16">
        <f t="shared" si="0"/>
        <v>0.29032258064516131</v>
      </c>
      <c r="D18" s="15">
        <v>11</v>
      </c>
      <c r="E18" s="16">
        <f t="shared" si="1"/>
        <v>0.30555555555555558</v>
      </c>
      <c r="F18" s="15">
        <v>7</v>
      </c>
      <c r="G18" s="16">
        <f t="shared" si="2"/>
        <v>0.16279069767441862</v>
      </c>
      <c r="H18" s="17">
        <v>9</v>
      </c>
      <c r="I18" s="16">
        <f t="shared" si="3"/>
        <v>0.23684210526315788</v>
      </c>
      <c r="J18" s="17">
        <v>10</v>
      </c>
      <c r="K18" s="16">
        <f t="shared" si="4"/>
        <v>0.29411764705882354</v>
      </c>
      <c r="L18" s="17">
        <v>6</v>
      </c>
      <c r="M18" s="16">
        <f t="shared" si="5"/>
        <v>0.15789473684210525</v>
      </c>
      <c r="N18" s="17"/>
      <c r="O18" s="16">
        <f t="shared" si="6"/>
        <v>0</v>
      </c>
      <c r="P18" s="17">
        <v>9</v>
      </c>
      <c r="Q18" s="16">
        <f t="shared" si="7"/>
        <v>0.25714285714285712</v>
      </c>
      <c r="R18" s="17">
        <v>12</v>
      </c>
      <c r="S18" s="16">
        <f t="shared" si="8"/>
        <v>0.33333333333333331</v>
      </c>
      <c r="T18" s="17">
        <v>8</v>
      </c>
      <c r="U18" s="16">
        <f t="shared" si="9"/>
        <v>0.2</v>
      </c>
      <c r="V18" s="17"/>
      <c r="W18" s="16">
        <f t="shared" si="10"/>
        <v>0</v>
      </c>
      <c r="X18" s="17">
        <v>7</v>
      </c>
      <c r="Y18" s="16">
        <f t="shared" si="11"/>
        <v>0.15909090909090909</v>
      </c>
      <c r="Z18" s="17">
        <v>5</v>
      </c>
      <c r="AA18" s="16">
        <f t="shared" si="12"/>
        <v>0.12195121951219512</v>
      </c>
      <c r="AB18" s="17">
        <v>4</v>
      </c>
      <c r="AC18" s="16">
        <f t="shared" si="13"/>
        <v>8.6956521739130432E-2</v>
      </c>
      <c r="AD18" s="17"/>
      <c r="AE18" s="16">
        <f t="shared" si="14"/>
        <v>0</v>
      </c>
      <c r="AF18" s="21"/>
      <c r="AG18" s="16">
        <f t="shared" si="15"/>
        <v>0</v>
      </c>
      <c r="AH18" s="21"/>
      <c r="AI18" s="16">
        <f t="shared" si="16"/>
        <v>0</v>
      </c>
      <c r="AJ18" s="21"/>
      <c r="AK18" s="16">
        <f t="shared" si="17"/>
        <v>0</v>
      </c>
      <c r="AL18" s="21">
        <v>2</v>
      </c>
      <c r="AM18" s="16">
        <f t="shared" si="18"/>
        <v>4.7619047619047616E-2</v>
      </c>
      <c r="AN18" s="21"/>
      <c r="AO18" s="16">
        <f t="shared" si="19"/>
        <v>0</v>
      </c>
      <c r="AP18" s="21">
        <v>2</v>
      </c>
      <c r="AQ18" s="16">
        <f t="shared" si="20"/>
        <v>4.2553191489361701E-2</v>
      </c>
      <c r="AR18" s="21">
        <v>6</v>
      </c>
      <c r="AS18" s="16">
        <f t="shared" si="21"/>
        <v>0.2</v>
      </c>
      <c r="AT18" s="21"/>
      <c r="AU18" s="16">
        <f t="shared" si="22"/>
        <v>0</v>
      </c>
    </row>
    <row r="19" spans="1:47" x14ac:dyDescent="0.25">
      <c r="A19" s="1" t="s">
        <v>25</v>
      </c>
      <c r="B19" s="15">
        <v>13</v>
      </c>
      <c r="C19" s="16">
        <f t="shared" si="0"/>
        <v>0.41935483870967744</v>
      </c>
      <c r="D19" s="15">
        <v>15</v>
      </c>
      <c r="E19" s="16">
        <f t="shared" si="1"/>
        <v>0.41666666666666669</v>
      </c>
      <c r="F19" s="15">
        <v>19</v>
      </c>
      <c r="G19" s="16">
        <f t="shared" si="2"/>
        <v>0.44186046511627908</v>
      </c>
      <c r="H19" s="17">
        <v>12</v>
      </c>
      <c r="I19" s="16">
        <f t="shared" si="3"/>
        <v>0.31578947368421051</v>
      </c>
      <c r="J19" s="17">
        <v>16</v>
      </c>
      <c r="K19" s="16">
        <f t="shared" si="4"/>
        <v>0.47058823529411764</v>
      </c>
      <c r="L19" s="17">
        <v>10</v>
      </c>
      <c r="M19" s="16">
        <f t="shared" si="5"/>
        <v>0.26315789473684209</v>
      </c>
      <c r="N19" s="17"/>
      <c r="O19" s="16">
        <f t="shared" si="6"/>
        <v>0</v>
      </c>
      <c r="P19" s="17">
        <v>14</v>
      </c>
      <c r="Q19" s="16">
        <f t="shared" si="7"/>
        <v>0.4</v>
      </c>
      <c r="R19" s="17">
        <v>10</v>
      </c>
      <c r="S19" s="16">
        <f t="shared" si="8"/>
        <v>0.27777777777777779</v>
      </c>
      <c r="T19" s="17">
        <v>13</v>
      </c>
      <c r="U19" s="16">
        <f t="shared" si="9"/>
        <v>0.32500000000000001</v>
      </c>
      <c r="V19" s="17">
        <v>11</v>
      </c>
      <c r="W19" s="16">
        <f t="shared" si="10"/>
        <v>0.26829268292682928</v>
      </c>
      <c r="X19" s="17">
        <v>16</v>
      </c>
      <c r="Y19" s="16">
        <f t="shared" si="11"/>
        <v>0.36363636363636365</v>
      </c>
      <c r="Z19" s="17">
        <v>20</v>
      </c>
      <c r="AA19" s="16">
        <f t="shared" si="12"/>
        <v>0.48780487804878048</v>
      </c>
      <c r="AB19" s="17">
        <v>18</v>
      </c>
      <c r="AC19" s="16">
        <f t="shared" si="13"/>
        <v>0.39130434782608697</v>
      </c>
      <c r="AD19" s="17">
        <v>11</v>
      </c>
      <c r="AE19" s="16">
        <f t="shared" si="14"/>
        <v>0.23404255319148937</v>
      </c>
      <c r="AF19" s="21"/>
      <c r="AG19" s="16">
        <f t="shared" si="15"/>
        <v>0</v>
      </c>
      <c r="AH19" s="21">
        <v>10</v>
      </c>
      <c r="AI19" s="16">
        <f t="shared" si="16"/>
        <v>0.21276595744680851</v>
      </c>
      <c r="AJ19" s="21">
        <v>9</v>
      </c>
      <c r="AK19" s="16">
        <f t="shared" si="17"/>
        <v>0.21951219512195122</v>
      </c>
      <c r="AL19" s="21">
        <v>12</v>
      </c>
      <c r="AM19" s="16">
        <f t="shared" si="18"/>
        <v>0.2857142857142857</v>
      </c>
      <c r="AN19" s="21">
        <v>11</v>
      </c>
      <c r="AO19" s="16">
        <f t="shared" si="19"/>
        <v>0.27500000000000002</v>
      </c>
      <c r="AP19" s="21">
        <v>15</v>
      </c>
      <c r="AQ19" s="16">
        <f t="shared" si="20"/>
        <v>0.31914893617021278</v>
      </c>
      <c r="AR19" s="21">
        <v>13</v>
      </c>
      <c r="AS19" s="16">
        <f t="shared" si="21"/>
        <v>0.43333333333333335</v>
      </c>
      <c r="AT19" s="21">
        <v>14</v>
      </c>
      <c r="AU19" s="16">
        <f t="shared" si="22"/>
        <v>0.63636363636363635</v>
      </c>
    </row>
    <row r="20" spans="1:47" x14ac:dyDescent="0.25">
      <c r="A20" s="1" t="s">
        <v>24</v>
      </c>
      <c r="B20" s="15">
        <v>16</v>
      </c>
      <c r="C20" s="16">
        <f t="shared" si="0"/>
        <v>0.5161290322580645</v>
      </c>
      <c r="D20" s="15">
        <v>20</v>
      </c>
      <c r="E20" s="16">
        <f t="shared" si="1"/>
        <v>0.55555555555555558</v>
      </c>
      <c r="F20" s="15">
        <v>13</v>
      </c>
      <c r="G20" s="16">
        <f t="shared" si="2"/>
        <v>0.30232558139534882</v>
      </c>
      <c r="H20" s="17">
        <v>9</v>
      </c>
      <c r="I20" s="16">
        <f t="shared" si="3"/>
        <v>0.23684210526315788</v>
      </c>
      <c r="J20" s="17">
        <v>10</v>
      </c>
      <c r="K20" s="16">
        <f t="shared" si="4"/>
        <v>0.29411764705882354</v>
      </c>
      <c r="L20" s="17">
        <v>14</v>
      </c>
      <c r="M20" s="16">
        <f t="shared" si="5"/>
        <v>0.36842105263157893</v>
      </c>
      <c r="N20" s="17"/>
      <c r="O20" s="16">
        <f t="shared" si="6"/>
        <v>0</v>
      </c>
      <c r="P20" s="17">
        <v>11</v>
      </c>
      <c r="Q20" s="16">
        <f t="shared" si="7"/>
        <v>0.31428571428571428</v>
      </c>
      <c r="R20" s="17">
        <v>9</v>
      </c>
      <c r="S20" s="16">
        <f t="shared" si="8"/>
        <v>0.25</v>
      </c>
      <c r="T20" s="17">
        <v>16</v>
      </c>
      <c r="U20" s="16">
        <f t="shared" si="9"/>
        <v>0.4</v>
      </c>
      <c r="V20" s="17">
        <v>20</v>
      </c>
      <c r="W20" s="16">
        <f t="shared" si="10"/>
        <v>0.48780487804878048</v>
      </c>
      <c r="X20" s="17">
        <v>16</v>
      </c>
      <c r="Y20" s="16">
        <f t="shared" si="11"/>
        <v>0.36363636363636365</v>
      </c>
      <c r="Z20" s="17">
        <v>13</v>
      </c>
      <c r="AA20" s="16">
        <f t="shared" si="12"/>
        <v>0.31707317073170732</v>
      </c>
      <c r="AB20" s="17">
        <v>8</v>
      </c>
      <c r="AC20" s="16">
        <f t="shared" si="13"/>
        <v>0.17391304347826086</v>
      </c>
      <c r="AD20" s="17">
        <v>11</v>
      </c>
      <c r="AE20" s="16">
        <f t="shared" si="14"/>
        <v>0.23404255319148937</v>
      </c>
      <c r="AF20" s="21">
        <v>14</v>
      </c>
      <c r="AG20" s="16">
        <f t="shared" si="15"/>
        <v>0.31111111111111112</v>
      </c>
      <c r="AH20" s="21">
        <v>12</v>
      </c>
      <c r="AI20" s="16">
        <f t="shared" si="16"/>
        <v>0.25531914893617019</v>
      </c>
      <c r="AJ20" s="21">
        <v>6</v>
      </c>
      <c r="AK20" s="16">
        <f t="shared" si="17"/>
        <v>0.14634146341463414</v>
      </c>
      <c r="AL20" s="21">
        <v>2</v>
      </c>
      <c r="AM20" s="16">
        <f t="shared" si="18"/>
        <v>4.7619047619047616E-2</v>
      </c>
      <c r="AN20" s="21">
        <v>4</v>
      </c>
      <c r="AO20" s="16">
        <f t="shared" si="19"/>
        <v>0.1</v>
      </c>
      <c r="AP20" s="21">
        <v>7</v>
      </c>
      <c r="AQ20" s="16">
        <f t="shared" si="20"/>
        <v>0.14893617021276595</v>
      </c>
      <c r="AR20" s="21">
        <v>17</v>
      </c>
      <c r="AS20" s="16">
        <f t="shared" si="21"/>
        <v>0.56666666666666665</v>
      </c>
      <c r="AT20" s="21">
        <v>13</v>
      </c>
      <c r="AU20" s="16">
        <f t="shared" si="22"/>
        <v>0.59090909090909094</v>
      </c>
    </row>
    <row r="21" spans="1:47" ht="30" x14ac:dyDescent="0.25">
      <c r="A21" s="2" t="s">
        <v>18</v>
      </c>
      <c r="B21" s="15">
        <v>7</v>
      </c>
      <c r="C21" s="16">
        <f t="shared" si="0"/>
        <v>0.22580645161290322</v>
      </c>
      <c r="D21" s="15">
        <v>9</v>
      </c>
      <c r="E21" s="16">
        <f t="shared" si="1"/>
        <v>0.25</v>
      </c>
      <c r="F21" s="15">
        <v>12</v>
      </c>
      <c r="G21" s="16">
        <f t="shared" si="2"/>
        <v>0.27906976744186046</v>
      </c>
      <c r="H21" s="17">
        <v>14</v>
      </c>
      <c r="I21" s="16">
        <f t="shared" si="3"/>
        <v>0.36842105263157893</v>
      </c>
      <c r="J21" s="17">
        <v>12</v>
      </c>
      <c r="K21" s="16">
        <f t="shared" si="4"/>
        <v>0.35294117647058826</v>
      </c>
      <c r="L21" s="17">
        <v>8</v>
      </c>
      <c r="M21" s="16">
        <f t="shared" si="5"/>
        <v>0.21052631578947367</v>
      </c>
      <c r="N21" s="17"/>
      <c r="O21" s="16">
        <f t="shared" si="6"/>
        <v>0</v>
      </c>
      <c r="P21" s="17"/>
      <c r="Q21" s="16">
        <f t="shared" si="7"/>
        <v>0</v>
      </c>
      <c r="R21" s="17"/>
      <c r="S21" s="16">
        <f t="shared" si="8"/>
        <v>0</v>
      </c>
      <c r="T21" s="17">
        <v>5</v>
      </c>
      <c r="U21" s="16">
        <f t="shared" si="9"/>
        <v>0.125</v>
      </c>
      <c r="V21" s="17"/>
      <c r="W21" s="16">
        <f t="shared" si="10"/>
        <v>0</v>
      </c>
      <c r="X21" s="17"/>
      <c r="Y21" s="16">
        <f t="shared" si="11"/>
        <v>0</v>
      </c>
      <c r="Z21" s="17">
        <v>7</v>
      </c>
      <c r="AA21" s="16">
        <f t="shared" si="12"/>
        <v>0.17073170731707318</v>
      </c>
      <c r="AB21" s="17">
        <v>3</v>
      </c>
      <c r="AC21" s="16">
        <f t="shared" si="13"/>
        <v>6.5217391304347824E-2</v>
      </c>
      <c r="AD21" s="17"/>
      <c r="AE21" s="16">
        <f t="shared" si="14"/>
        <v>0</v>
      </c>
      <c r="AF21" s="21">
        <v>10</v>
      </c>
      <c r="AG21" s="16">
        <f t="shared" si="15"/>
        <v>0.22222222222222221</v>
      </c>
      <c r="AH21" s="21"/>
      <c r="AI21" s="16">
        <f t="shared" si="16"/>
        <v>0</v>
      </c>
      <c r="AJ21" s="21"/>
      <c r="AK21" s="16">
        <f t="shared" si="17"/>
        <v>0</v>
      </c>
      <c r="AL21" s="21"/>
      <c r="AM21" s="16">
        <f t="shared" si="18"/>
        <v>0</v>
      </c>
      <c r="AN21" s="21"/>
      <c r="AO21" s="16">
        <f t="shared" si="19"/>
        <v>0</v>
      </c>
      <c r="AP21" s="21">
        <v>12</v>
      </c>
      <c r="AQ21" s="16">
        <f t="shared" si="20"/>
        <v>0.25531914893617019</v>
      </c>
      <c r="AR21" s="21">
        <v>9</v>
      </c>
      <c r="AS21" s="16">
        <f t="shared" si="21"/>
        <v>0.3</v>
      </c>
      <c r="AT21" s="21"/>
      <c r="AU21" s="16">
        <f t="shared" si="22"/>
        <v>0</v>
      </c>
    </row>
    <row r="22" spans="1:47" x14ac:dyDescent="0.25">
      <c r="A22" s="4" t="s">
        <v>4</v>
      </c>
      <c r="B22" s="15"/>
      <c r="C22" s="16">
        <f t="shared" si="0"/>
        <v>0</v>
      </c>
      <c r="D22" s="15"/>
      <c r="E22" s="16">
        <f t="shared" si="1"/>
        <v>0</v>
      </c>
      <c r="F22" s="15"/>
      <c r="G22" s="16">
        <f t="shared" si="2"/>
        <v>0</v>
      </c>
      <c r="H22" s="17"/>
      <c r="I22" s="16">
        <f t="shared" si="3"/>
        <v>0</v>
      </c>
      <c r="J22" s="17"/>
      <c r="K22" s="16">
        <f t="shared" si="4"/>
        <v>0</v>
      </c>
      <c r="L22" s="17"/>
      <c r="M22" s="16">
        <f t="shared" si="5"/>
        <v>0</v>
      </c>
      <c r="N22" s="17"/>
      <c r="O22" s="16">
        <f t="shared" si="6"/>
        <v>0</v>
      </c>
      <c r="P22" s="17"/>
      <c r="Q22" s="16">
        <f t="shared" si="7"/>
        <v>0</v>
      </c>
      <c r="R22" s="17"/>
      <c r="S22" s="16">
        <f t="shared" si="8"/>
        <v>0</v>
      </c>
      <c r="T22" s="17"/>
      <c r="U22" s="16">
        <f t="shared" si="9"/>
        <v>0</v>
      </c>
      <c r="V22" s="17"/>
      <c r="W22" s="16">
        <f t="shared" si="10"/>
        <v>0</v>
      </c>
      <c r="X22" s="17"/>
      <c r="Y22" s="16">
        <f t="shared" si="11"/>
        <v>0</v>
      </c>
      <c r="Z22" s="17"/>
      <c r="AA22" s="16">
        <f t="shared" si="12"/>
        <v>0</v>
      </c>
      <c r="AB22" s="17"/>
      <c r="AC22" s="16">
        <f t="shared" si="13"/>
        <v>0</v>
      </c>
      <c r="AD22" s="17"/>
      <c r="AE22" s="16">
        <f t="shared" si="14"/>
        <v>0</v>
      </c>
      <c r="AF22" s="21"/>
      <c r="AG22" s="16">
        <f t="shared" si="15"/>
        <v>0</v>
      </c>
      <c r="AH22" s="21"/>
      <c r="AI22" s="16">
        <f t="shared" si="16"/>
        <v>0</v>
      </c>
      <c r="AJ22" s="21"/>
      <c r="AK22" s="16">
        <f t="shared" si="17"/>
        <v>0</v>
      </c>
      <c r="AL22" s="21"/>
      <c r="AM22" s="16">
        <f t="shared" si="18"/>
        <v>0</v>
      </c>
      <c r="AN22" s="21"/>
      <c r="AO22" s="16">
        <f t="shared" si="19"/>
        <v>0</v>
      </c>
      <c r="AP22" s="21"/>
      <c r="AQ22" s="16">
        <f t="shared" si="20"/>
        <v>0</v>
      </c>
      <c r="AR22" s="21"/>
      <c r="AS22" s="16">
        <f t="shared" si="21"/>
        <v>0</v>
      </c>
      <c r="AT22" s="21"/>
      <c r="AU22" s="16">
        <f t="shared" si="22"/>
        <v>0</v>
      </c>
    </row>
    <row r="23" spans="1:47" ht="30" x14ac:dyDescent="0.25">
      <c r="A23" s="4" t="s">
        <v>8</v>
      </c>
      <c r="B23" s="15"/>
      <c r="C23" s="16">
        <f t="shared" si="0"/>
        <v>0</v>
      </c>
      <c r="D23" s="15"/>
      <c r="E23" s="16">
        <f t="shared" si="1"/>
        <v>0</v>
      </c>
      <c r="F23" s="15"/>
      <c r="G23" s="16">
        <f t="shared" si="2"/>
        <v>0</v>
      </c>
      <c r="H23" s="17"/>
      <c r="I23" s="16">
        <f t="shared" si="3"/>
        <v>0</v>
      </c>
      <c r="J23" s="17"/>
      <c r="K23" s="16">
        <f t="shared" si="4"/>
        <v>0</v>
      </c>
      <c r="L23" s="17"/>
      <c r="M23" s="16">
        <f t="shared" si="5"/>
        <v>0</v>
      </c>
      <c r="N23" s="17"/>
      <c r="O23" s="16">
        <f t="shared" si="6"/>
        <v>0</v>
      </c>
      <c r="P23" s="17"/>
      <c r="Q23" s="16">
        <f t="shared" si="7"/>
        <v>0</v>
      </c>
      <c r="R23" s="17"/>
      <c r="S23" s="16">
        <f t="shared" si="8"/>
        <v>0</v>
      </c>
      <c r="T23" s="17"/>
      <c r="U23" s="16">
        <f t="shared" si="9"/>
        <v>0</v>
      </c>
      <c r="V23" s="17">
        <v>3</v>
      </c>
      <c r="W23" s="16">
        <f t="shared" si="10"/>
        <v>7.3170731707317069E-2</v>
      </c>
      <c r="X23" s="17"/>
      <c r="Y23" s="16">
        <f t="shared" si="11"/>
        <v>0</v>
      </c>
      <c r="Z23" s="17"/>
      <c r="AA23" s="16">
        <f t="shared" si="12"/>
        <v>0</v>
      </c>
      <c r="AB23" s="17"/>
      <c r="AC23" s="16">
        <f t="shared" si="13"/>
        <v>0</v>
      </c>
      <c r="AD23" s="17"/>
      <c r="AE23" s="16">
        <f t="shared" si="14"/>
        <v>0</v>
      </c>
      <c r="AF23" s="21"/>
      <c r="AG23" s="16">
        <f t="shared" si="15"/>
        <v>0</v>
      </c>
      <c r="AH23" s="21"/>
      <c r="AI23" s="16">
        <f t="shared" si="16"/>
        <v>0</v>
      </c>
      <c r="AJ23" s="21"/>
      <c r="AK23" s="16">
        <f t="shared" si="17"/>
        <v>0</v>
      </c>
      <c r="AL23" s="21"/>
      <c r="AM23" s="16">
        <f t="shared" si="18"/>
        <v>0</v>
      </c>
      <c r="AN23" s="21"/>
      <c r="AO23" s="16">
        <f t="shared" si="19"/>
        <v>0</v>
      </c>
      <c r="AP23" s="21"/>
      <c r="AQ23" s="16">
        <f t="shared" si="20"/>
        <v>0</v>
      </c>
      <c r="AR23" s="21"/>
      <c r="AS23" s="16">
        <f t="shared" si="21"/>
        <v>0</v>
      </c>
      <c r="AT23" s="21"/>
      <c r="AU23" s="16">
        <f t="shared" si="22"/>
        <v>0</v>
      </c>
    </row>
    <row r="24" spans="1:47" x14ac:dyDescent="0.25">
      <c r="A24" s="4" t="s">
        <v>23</v>
      </c>
      <c r="B24" s="15"/>
      <c r="C24" s="16">
        <f t="shared" si="0"/>
        <v>0</v>
      </c>
      <c r="D24" s="15"/>
      <c r="E24" s="16">
        <f t="shared" si="1"/>
        <v>0</v>
      </c>
      <c r="F24" s="15"/>
      <c r="G24" s="16">
        <f t="shared" si="2"/>
        <v>0</v>
      </c>
      <c r="H24" s="17"/>
      <c r="I24" s="16">
        <f t="shared" si="3"/>
        <v>0</v>
      </c>
      <c r="J24" s="17">
        <v>5</v>
      </c>
      <c r="K24" s="16">
        <f t="shared" si="4"/>
        <v>0.14705882352941177</v>
      </c>
      <c r="L24" s="17"/>
      <c r="M24" s="16">
        <f t="shared" si="5"/>
        <v>0</v>
      </c>
      <c r="N24" s="17"/>
      <c r="O24" s="16">
        <f t="shared" si="6"/>
        <v>0</v>
      </c>
      <c r="P24" s="17"/>
      <c r="Q24" s="16">
        <f t="shared" si="7"/>
        <v>0</v>
      </c>
      <c r="R24" s="17"/>
      <c r="S24" s="16">
        <f t="shared" si="8"/>
        <v>0</v>
      </c>
      <c r="T24" s="17"/>
      <c r="U24" s="16">
        <f t="shared" si="9"/>
        <v>0</v>
      </c>
      <c r="V24" s="17"/>
      <c r="W24" s="16">
        <f t="shared" si="10"/>
        <v>0</v>
      </c>
      <c r="X24" s="17">
        <v>6</v>
      </c>
      <c r="Y24" s="16">
        <f t="shared" si="11"/>
        <v>0.13636363636363635</v>
      </c>
      <c r="Z24" s="17">
        <v>7</v>
      </c>
      <c r="AA24" s="16">
        <f t="shared" si="12"/>
        <v>0.17073170731707318</v>
      </c>
      <c r="AB24" s="17">
        <v>3</v>
      </c>
      <c r="AC24" s="16">
        <f t="shared" si="13"/>
        <v>6.5217391304347824E-2</v>
      </c>
      <c r="AD24" s="17">
        <v>1</v>
      </c>
      <c r="AE24" s="16">
        <f t="shared" si="14"/>
        <v>2.1276595744680851E-2</v>
      </c>
      <c r="AF24" s="21">
        <v>3</v>
      </c>
      <c r="AG24" s="16">
        <f t="shared" si="15"/>
        <v>6.6666666666666666E-2</v>
      </c>
      <c r="AH24" s="21">
        <v>4</v>
      </c>
      <c r="AI24" s="16">
        <f t="shared" si="16"/>
        <v>8.5106382978723402E-2</v>
      </c>
      <c r="AJ24" s="21"/>
      <c r="AK24" s="16">
        <f t="shared" si="17"/>
        <v>0</v>
      </c>
      <c r="AL24" s="21"/>
      <c r="AM24" s="16">
        <f t="shared" si="18"/>
        <v>0</v>
      </c>
      <c r="AN24" s="21">
        <v>2</v>
      </c>
      <c r="AO24" s="16">
        <f t="shared" si="19"/>
        <v>0.05</v>
      </c>
      <c r="AP24" s="21">
        <v>3</v>
      </c>
      <c r="AQ24" s="16">
        <f t="shared" si="20"/>
        <v>6.3829787234042548E-2</v>
      </c>
      <c r="AR24" s="21">
        <v>2</v>
      </c>
      <c r="AS24" s="16">
        <f t="shared" si="21"/>
        <v>6.6666666666666666E-2</v>
      </c>
      <c r="AT24" s="21">
        <v>4</v>
      </c>
      <c r="AU24" s="16">
        <f t="shared" si="22"/>
        <v>0.18181818181818182</v>
      </c>
    </row>
    <row r="25" spans="1:47" x14ac:dyDescent="0.25">
      <c r="A25" s="3" t="s">
        <v>21</v>
      </c>
      <c r="B25" s="15">
        <v>19</v>
      </c>
      <c r="C25" s="16">
        <f t="shared" si="0"/>
        <v>0.61290322580645162</v>
      </c>
      <c r="D25" s="15">
        <v>22</v>
      </c>
      <c r="E25" s="16">
        <f t="shared" si="1"/>
        <v>0.61111111111111116</v>
      </c>
      <c r="F25" s="15">
        <v>25</v>
      </c>
      <c r="G25" s="16">
        <f t="shared" si="2"/>
        <v>0.58139534883720934</v>
      </c>
      <c r="H25" s="17">
        <v>24</v>
      </c>
      <c r="I25" s="16">
        <f t="shared" si="3"/>
        <v>0.63157894736842102</v>
      </c>
      <c r="J25" s="17">
        <v>27</v>
      </c>
      <c r="K25" s="16">
        <f t="shared" si="4"/>
        <v>0.79411764705882348</v>
      </c>
      <c r="L25" s="17">
        <v>23</v>
      </c>
      <c r="M25" s="16">
        <f t="shared" si="5"/>
        <v>0.60526315789473684</v>
      </c>
      <c r="N25" s="17">
        <v>12</v>
      </c>
      <c r="O25" s="16">
        <f t="shared" si="6"/>
        <v>0.5</v>
      </c>
      <c r="P25" s="17">
        <v>16</v>
      </c>
      <c r="Q25" s="16">
        <f t="shared" si="7"/>
        <v>0.45714285714285713</v>
      </c>
      <c r="R25" s="17">
        <v>21</v>
      </c>
      <c r="S25" s="16">
        <f t="shared" si="8"/>
        <v>0.58333333333333337</v>
      </c>
      <c r="T25" s="17">
        <v>24</v>
      </c>
      <c r="U25" s="16">
        <f t="shared" si="9"/>
        <v>0.6</v>
      </c>
      <c r="V25" s="17">
        <v>21</v>
      </c>
      <c r="W25" s="16">
        <f t="shared" si="10"/>
        <v>0.51219512195121952</v>
      </c>
      <c r="X25" s="17">
        <v>20</v>
      </c>
      <c r="Y25" s="16">
        <f t="shared" si="11"/>
        <v>0.45454545454545453</v>
      </c>
      <c r="Z25" s="17">
        <v>23</v>
      </c>
      <c r="AA25" s="16">
        <f t="shared" si="12"/>
        <v>0.56097560975609762</v>
      </c>
      <c r="AB25" s="17">
        <v>22</v>
      </c>
      <c r="AC25" s="16">
        <f t="shared" si="13"/>
        <v>0.47826086956521741</v>
      </c>
      <c r="AD25" s="17">
        <v>25</v>
      </c>
      <c r="AE25" s="16">
        <f t="shared" si="14"/>
        <v>0.53191489361702127</v>
      </c>
      <c r="AF25" s="21">
        <v>24</v>
      </c>
      <c r="AG25" s="16">
        <f t="shared" si="15"/>
        <v>0.53333333333333333</v>
      </c>
      <c r="AH25" s="21">
        <v>17</v>
      </c>
      <c r="AI25" s="16">
        <f t="shared" si="16"/>
        <v>0.36170212765957449</v>
      </c>
      <c r="AJ25" s="21">
        <v>13</v>
      </c>
      <c r="AK25" s="16">
        <f t="shared" si="17"/>
        <v>0.31707317073170732</v>
      </c>
      <c r="AL25" s="21">
        <v>14</v>
      </c>
      <c r="AM25" s="16">
        <f t="shared" si="18"/>
        <v>0.33333333333333331</v>
      </c>
      <c r="AN25" s="21">
        <v>15</v>
      </c>
      <c r="AO25" s="16">
        <f t="shared" si="19"/>
        <v>0.375</v>
      </c>
      <c r="AP25" s="21">
        <v>12</v>
      </c>
      <c r="AQ25" s="16">
        <f t="shared" si="20"/>
        <v>0.25531914893617019</v>
      </c>
      <c r="AR25" s="21">
        <v>14</v>
      </c>
      <c r="AS25" s="16">
        <f t="shared" si="21"/>
        <v>0.46666666666666667</v>
      </c>
      <c r="AT25" s="21">
        <v>7</v>
      </c>
      <c r="AU25" s="16">
        <f t="shared" si="22"/>
        <v>0.31818181818181818</v>
      </c>
    </row>
    <row r="26" spans="1:47" x14ac:dyDescent="0.25">
      <c r="A26" s="6" t="s">
        <v>10</v>
      </c>
      <c r="B26" s="15">
        <v>14</v>
      </c>
      <c r="C26" s="16">
        <f t="shared" si="0"/>
        <v>0.45161290322580644</v>
      </c>
      <c r="D26" s="15">
        <v>24</v>
      </c>
      <c r="E26" s="16">
        <f t="shared" si="1"/>
        <v>0.66666666666666663</v>
      </c>
      <c r="F26" s="15">
        <v>29</v>
      </c>
      <c r="G26" s="16">
        <f t="shared" si="2"/>
        <v>0.67441860465116277</v>
      </c>
      <c r="H26" s="17">
        <v>27</v>
      </c>
      <c r="I26" s="16">
        <f t="shared" si="3"/>
        <v>0.71052631578947367</v>
      </c>
      <c r="J26" s="17">
        <v>24</v>
      </c>
      <c r="K26" s="16">
        <f t="shared" si="4"/>
        <v>0.70588235294117652</v>
      </c>
      <c r="L26" s="17">
        <v>24</v>
      </c>
      <c r="M26" s="16">
        <f t="shared" si="5"/>
        <v>0.63157894736842102</v>
      </c>
      <c r="N26" s="17">
        <v>10</v>
      </c>
      <c r="O26" s="16">
        <f t="shared" si="6"/>
        <v>0.41666666666666669</v>
      </c>
      <c r="P26" s="17">
        <v>14</v>
      </c>
      <c r="Q26" s="16">
        <f t="shared" si="7"/>
        <v>0.4</v>
      </c>
      <c r="R26" s="17">
        <v>15</v>
      </c>
      <c r="S26" s="16">
        <f t="shared" si="8"/>
        <v>0.41666666666666669</v>
      </c>
      <c r="T26" s="17">
        <v>21</v>
      </c>
      <c r="U26" s="16">
        <f t="shared" si="9"/>
        <v>0.52500000000000002</v>
      </c>
      <c r="V26" s="17">
        <v>22</v>
      </c>
      <c r="W26" s="16">
        <f t="shared" si="10"/>
        <v>0.53658536585365857</v>
      </c>
      <c r="X26" s="17">
        <v>16</v>
      </c>
      <c r="Y26" s="16">
        <f t="shared" si="11"/>
        <v>0.36363636363636365</v>
      </c>
      <c r="Z26" s="17">
        <v>25</v>
      </c>
      <c r="AA26" s="16">
        <f t="shared" si="12"/>
        <v>0.6097560975609756</v>
      </c>
      <c r="AB26" s="17">
        <v>24</v>
      </c>
      <c r="AC26" s="16">
        <f t="shared" si="13"/>
        <v>0.52173913043478259</v>
      </c>
      <c r="AD26" s="17">
        <v>24</v>
      </c>
      <c r="AE26" s="16">
        <f t="shared" si="14"/>
        <v>0.51063829787234039</v>
      </c>
      <c r="AF26" s="21">
        <v>23</v>
      </c>
      <c r="AG26" s="16">
        <f t="shared" si="15"/>
        <v>0.51111111111111107</v>
      </c>
      <c r="AH26" s="21">
        <v>19</v>
      </c>
      <c r="AI26" s="16">
        <f t="shared" si="16"/>
        <v>0.40425531914893614</v>
      </c>
      <c r="AJ26" s="21">
        <v>11</v>
      </c>
      <c r="AK26" s="16">
        <f t="shared" si="17"/>
        <v>0.26829268292682928</v>
      </c>
      <c r="AL26" s="21">
        <v>10</v>
      </c>
      <c r="AM26" s="16">
        <f t="shared" si="18"/>
        <v>0.23809523809523808</v>
      </c>
      <c r="AN26" s="21">
        <v>17</v>
      </c>
      <c r="AO26" s="16">
        <f t="shared" si="19"/>
        <v>0.42499999999999999</v>
      </c>
      <c r="AP26" s="21">
        <v>12</v>
      </c>
      <c r="AQ26" s="16">
        <f t="shared" si="20"/>
        <v>0.25531914893617019</v>
      </c>
      <c r="AR26" s="21"/>
      <c r="AS26" s="16">
        <f t="shared" si="21"/>
        <v>0</v>
      </c>
      <c r="AT26" s="21">
        <v>13</v>
      </c>
      <c r="AU26" s="16">
        <f t="shared" si="22"/>
        <v>0.59090909090909094</v>
      </c>
    </row>
    <row r="27" spans="1:47" x14ac:dyDescent="0.25">
      <c r="A27" s="6" t="s">
        <v>15</v>
      </c>
      <c r="B27" s="15"/>
      <c r="C27" s="16">
        <f t="shared" si="0"/>
        <v>0</v>
      </c>
      <c r="D27" s="15"/>
      <c r="E27" s="16">
        <f t="shared" si="1"/>
        <v>0</v>
      </c>
      <c r="F27" s="15"/>
      <c r="G27" s="16">
        <f t="shared" si="2"/>
        <v>0</v>
      </c>
      <c r="H27" s="17"/>
      <c r="I27" s="16">
        <f t="shared" si="3"/>
        <v>0</v>
      </c>
      <c r="J27" s="17">
        <v>3</v>
      </c>
      <c r="K27" s="16">
        <f t="shared" si="4"/>
        <v>8.8235294117647065E-2</v>
      </c>
      <c r="L27" s="17"/>
      <c r="M27" s="16">
        <f t="shared" si="5"/>
        <v>0</v>
      </c>
      <c r="N27" s="17"/>
      <c r="O27" s="16">
        <f t="shared" si="6"/>
        <v>0</v>
      </c>
      <c r="P27" s="17"/>
      <c r="Q27" s="16">
        <f t="shared" si="7"/>
        <v>0</v>
      </c>
      <c r="R27" s="17">
        <v>7</v>
      </c>
      <c r="S27" s="16">
        <f t="shared" si="8"/>
        <v>0.19444444444444445</v>
      </c>
      <c r="T27" s="17"/>
      <c r="U27" s="16">
        <f t="shared" si="9"/>
        <v>0</v>
      </c>
      <c r="V27" s="17"/>
      <c r="W27" s="16">
        <f t="shared" si="10"/>
        <v>0</v>
      </c>
      <c r="X27" s="17"/>
      <c r="Y27" s="16">
        <f t="shared" si="11"/>
        <v>0</v>
      </c>
      <c r="Z27" s="17">
        <v>2</v>
      </c>
      <c r="AA27" s="16">
        <f t="shared" si="12"/>
        <v>4.878048780487805E-2</v>
      </c>
      <c r="AB27" s="17"/>
      <c r="AC27" s="16">
        <f t="shared" si="13"/>
        <v>0</v>
      </c>
      <c r="AD27" s="17"/>
      <c r="AE27" s="16">
        <f t="shared" si="14"/>
        <v>0</v>
      </c>
      <c r="AF27" s="21"/>
      <c r="AG27" s="16">
        <f t="shared" si="15"/>
        <v>0</v>
      </c>
      <c r="AH27" s="21"/>
      <c r="AI27" s="16">
        <f t="shared" si="16"/>
        <v>0</v>
      </c>
      <c r="AJ27" s="21"/>
      <c r="AK27" s="16">
        <f t="shared" si="17"/>
        <v>0</v>
      </c>
      <c r="AL27" s="21"/>
      <c r="AM27" s="16">
        <f t="shared" si="18"/>
        <v>0</v>
      </c>
      <c r="AN27" s="21"/>
      <c r="AO27" s="16">
        <f t="shared" si="19"/>
        <v>0</v>
      </c>
      <c r="AP27" s="21"/>
      <c r="AQ27" s="16">
        <f t="shared" si="20"/>
        <v>0</v>
      </c>
      <c r="AR27" s="21"/>
      <c r="AS27" s="16">
        <f t="shared" si="21"/>
        <v>0</v>
      </c>
      <c r="AT27" s="21"/>
      <c r="AU27" s="16">
        <f t="shared" si="22"/>
        <v>0</v>
      </c>
    </row>
    <row r="28" spans="1:47" x14ac:dyDescent="0.25">
      <c r="A28" s="7" t="s">
        <v>1</v>
      </c>
      <c r="B28" s="15">
        <v>7</v>
      </c>
      <c r="C28" s="16">
        <f t="shared" si="0"/>
        <v>0.22580645161290322</v>
      </c>
      <c r="D28" s="15">
        <v>5</v>
      </c>
      <c r="E28" s="16">
        <f t="shared" si="1"/>
        <v>0.1388888888888889</v>
      </c>
      <c r="F28" s="15">
        <v>9</v>
      </c>
      <c r="G28" s="16">
        <f t="shared" si="2"/>
        <v>0.20930232558139536</v>
      </c>
      <c r="H28" s="17"/>
      <c r="I28" s="16">
        <f t="shared" si="3"/>
        <v>0</v>
      </c>
      <c r="J28" s="17"/>
      <c r="K28" s="16">
        <f t="shared" si="4"/>
        <v>0</v>
      </c>
      <c r="L28" s="17"/>
      <c r="M28" s="16">
        <f t="shared" si="5"/>
        <v>0</v>
      </c>
      <c r="N28" s="17"/>
      <c r="O28" s="16">
        <f t="shared" si="6"/>
        <v>0</v>
      </c>
      <c r="P28" s="17"/>
      <c r="Q28" s="16">
        <f t="shared" si="7"/>
        <v>0</v>
      </c>
      <c r="R28" s="17"/>
      <c r="S28" s="16">
        <f t="shared" si="8"/>
        <v>0</v>
      </c>
      <c r="T28" s="17">
        <v>7</v>
      </c>
      <c r="U28" s="16">
        <f t="shared" si="9"/>
        <v>0.17499999999999999</v>
      </c>
      <c r="V28" s="17">
        <v>4</v>
      </c>
      <c r="W28" s="16">
        <f t="shared" si="10"/>
        <v>9.7560975609756101E-2</v>
      </c>
      <c r="X28" s="17"/>
      <c r="Y28" s="16">
        <f t="shared" si="11"/>
        <v>0</v>
      </c>
      <c r="Z28" s="17">
        <v>3</v>
      </c>
      <c r="AA28" s="16">
        <f t="shared" si="12"/>
        <v>7.3170731707317069E-2</v>
      </c>
      <c r="AB28" s="17">
        <v>4</v>
      </c>
      <c r="AC28" s="16">
        <f t="shared" si="13"/>
        <v>8.6956521739130432E-2</v>
      </c>
      <c r="AD28" s="17">
        <v>1</v>
      </c>
      <c r="AE28" s="16">
        <f t="shared" si="14"/>
        <v>2.1276595744680851E-2</v>
      </c>
      <c r="AF28" s="21"/>
      <c r="AG28" s="16">
        <f t="shared" si="15"/>
        <v>0</v>
      </c>
      <c r="AH28" s="21"/>
      <c r="AI28" s="16">
        <f t="shared" si="16"/>
        <v>0</v>
      </c>
      <c r="AJ28" s="21"/>
      <c r="AK28" s="16">
        <f t="shared" si="17"/>
        <v>0</v>
      </c>
      <c r="AL28" s="21">
        <v>9</v>
      </c>
      <c r="AM28" s="16">
        <f t="shared" si="18"/>
        <v>0.21428571428571427</v>
      </c>
      <c r="AN28" s="21">
        <v>2</v>
      </c>
      <c r="AO28" s="16">
        <f t="shared" si="19"/>
        <v>0.05</v>
      </c>
      <c r="AP28" s="21">
        <v>2</v>
      </c>
      <c r="AQ28" s="16">
        <f t="shared" si="20"/>
        <v>4.2553191489361701E-2</v>
      </c>
      <c r="AR28" s="21">
        <v>8</v>
      </c>
      <c r="AS28" s="16">
        <f t="shared" si="21"/>
        <v>0.26666666666666666</v>
      </c>
      <c r="AT28" s="21">
        <v>3</v>
      </c>
      <c r="AU28" s="16">
        <f t="shared" si="22"/>
        <v>0.13636363636363635</v>
      </c>
    </row>
    <row r="29" spans="1:47" x14ac:dyDescent="0.25">
      <c r="A29" s="4" t="s">
        <v>22</v>
      </c>
      <c r="B29" s="15"/>
      <c r="C29" s="16">
        <f t="shared" si="0"/>
        <v>0</v>
      </c>
      <c r="D29" s="15"/>
      <c r="E29" s="16">
        <f t="shared" si="1"/>
        <v>0</v>
      </c>
      <c r="F29" s="15"/>
      <c r="G29" s="16">
        <f t="shared" si="2"/>
        <v>0</v>
      </c>
      <c r="H29" s="17"/>
      <c r="I29" s="16">
        <f t="shared" si="3"/>
        <v>0</v>
      </c>
      <c r="J29" s="17"/>
      <c r="K29" s="16">
        <f t="shared" si="4"/>
        <v>0</v>
      </c>
      <c r="L29" s="17"/>
      <c r="M29" s="16">
        <f t="shared" si="5"/>
        <v>0</v>
      </c>
      <c r="N29" s="17"/>
      <c r="O29" s="16">
        <f t="shared" si="6"/>
        <v>0</v>
      </c>
      <c r="P29" s="17"/>
      <c r="Q29" s="16">
        <f t="shared" si="7"/>
        <v>0</v>
      </c>
      <c r="R29" s="17"/>
      <c r="S29" s="16">
        <f t="shared" si="8"/>
        <v>0</v>
      </c>
      <c r="T29" s="17"/>
      <c r="U29" s="16">
        <f t="shared" si="9"/>
        <v>0</v>
      </c>
      <c r="V29" s="17"/>
      <c r="W29" s="16">
        <f t="shared" si="10"/>
        <v>0</v>
      </c>
      <c r="X29" s="17"/>
      <c r="Y29" s="16">
        <f t="shared" si="11"/>
        <v>0</v>
      </c>
      <c r="Z29" s="17"/>
      <c r="AA29" s="16">
        <f t="shared" si="12"/>
        <v>0</v>
      </c>
      <c r="AB29" s="17">
        <v>2</v>
      </c>
      <c r="AC29" s="16">
        <f t="shared" si="13"/>
        <v>4.3478260869565216E-2</v>
      </c>
      <c r="AD29" s="17"/>
      <c r="AE29" s="16">
        <f t="shared" si="14"/>
        <v>0</v>
      </c>
      <c r="AF29" s="21"/>
      <c r="AG29" s="16">
        <f t="shared" si="15"/>
        <v>0</v>
      </c>
      <c r="AH29" s="21"/>
      <c r="AI29" s="16">
        <f t="shared" si="16"/>
        <v>0</v>
      </c>
      <c r="AJ29" s="21"/>
      <c r="AK29" s="16">
        <f t="shared" si="17"/>
        <v>0</v>
      </c>
      <c r="AL29" s="21"/>
      <c r="AM29" s="16">
        <f t="shared" si="18"/>
        <v>0</v>
      </c>
      <c r="AN29" s="21"/>
      <c r="AO29" s="16">
        <f t="shared" si="19"/>
        <v>0</v>
      </c>
      <c r="AP29" s="21"/>
      <c r="AQ29" s="16">
        <f t="shared" si="20"/>
        <v>0</v>
      </c>
      <c r="AR29" s="21"/>
      <c r="AS29" s="16">
        <f t="shared" si="21"/>
        <v>0</v>
      </c>
      <c r="AT29" s="21"/>
      <c r="AU29" s="16">
        <f t="shared" si="22"/>
        <v>0</v>
      </c>
    </row>
    <row r="30" spans="1:47" x14ac:dyDescent="0.25">
      <c r="A30" s="4" t="s">
        <v>9</v>
      </c>
      <c r="B30" s="15"/>
      <c r="C30" s="16">
        <f t="shared" si="0"/>
        <v>0</v>
      </c>
      <c r="D30" s="15"/>
      <c r="E30" s="16">
        <f t="shared" si="1"/>
        <v>0</v>
      </c>
      <c r="F30" s="15"/>
      <c r="G30" s="16">
        <f t="shared" si="2"/>
        <v>0</v>
      </c>
      <c r="H30" s="17"/>
      <c r="I30" s="16">
        <f t="shared" si="3"/>
        <v>0</v>
      </c>
      <c r="J30" s="17"/>
      <c r="K30" s="16">
        <f t="shared" si="4"/>
        <v>0</v>
      </c>
      <c r="L30" s="17"/>
      <c r="M30" s="16">
        <f t="shared" si="5"/>
        <v>0</v>
      </c>
      <c r="N30" s="17"/>
      <c r="O30" s="16">
        <f t="shared" si="6"/>
        <v>0</v>
      </c>
      <c r="P30" s="17"/>
      <c r="Q30" s="16">
        <f t="shared" si="7"/>
        <v>0</v>
      </c>
      <c r="R30" s="17"/>
      <c r="S30" s="16">
        <f t="shared" si="8"/>
        <v>0</v>
      </c>
      <c r="T30" s="17"/>
      <c r="U30" s="16">
        <f t="shared" si="9"/>
        <v>0</v>
      </c>
      <c r="V30" s="17"/>
      <c r="W30" s="16">
        <f t="shared" si="10"/>
        <v>0</v>
      </c>
      <c r="X30" s="17"/>
      <c r="Y30" s="16">
        <f t="shared" si="11"/>
        <v>0</v>
      </c>
      <c r="Z30" s="17"/>
      <c r="AA30" s="16">
        <f t="shared" si="12"/>
        <v>0</v>
      </c>
      <c r="AB30" s="17">
        <v>2</v>
      </c>
      <c r="AC30" s="16">
        <f t="shared" si="13"/>
        <v>4.3478260869565216E-2</v>
      </c>
      <c r="AD30" s="17"/>
      <c r="AE30" s="16">
        <f t="shared" si="14"/>
        <v>0</v>
      </c>
      <c r="AF30" s="21"/>
      <c r="AG30" s="16">
        <f t="shared" si="15"/>
        <v>0</v>
      </c>
      <c r="AH30" s="21"/>
      <c r="AI30" s="16">
        <f t="shared" si="16"/>
        <v>0</v>
      </c>
      <c r="AJ30" s="21"/>
      <c r="AK30" s="16">
        <f t="shared" si="17"/>
        <v>0</v>
      </c>
      <c r="AL30" s="21"/>
      <c r="AM30" s="16">
        <f t="shared" si="18"/>
        <v>0</v>
      </c>
      <c r="AN30" s="21"/>
      <c r="AO30" s="16">
        <f t="shared" si="19"/>
        <v>0</v>
      </c>
      <c r="AP30" s="21"/>
      <c r="AQ30" s="16">
        <f t="shared" si="20"/>
        <v>0</v>
      </c>
      <c r="AR30" s="21">
        <v>1</v>
      </c>
      <c r="AS30" s="16">
        <f t="shared" si="21"/>
        <v>3.3333333333333333E-2</v>
      </c>
      <c r="AT30" s="21">
        <v>6</v>
      </c>
      <c r="AU30" s="16">
        <f t="shared" si="22"/>
        <v>0.27272727272727271</v>
      </c>
    </row>
    <row r="31" spans="1:47" x14ac:dyDescent="0.25">
      <c r="A31" s="3" t="s">
        <v>5</v>
      </c>
      <c r="B31" s="15"/>
      <c r="C31" s="16">
        <f t="shared" si="0"/>
        <v>0</v>
      </c>
      <c r="D31" s="15"/>
      <c r="E31" s="16">
        <f t="shared" si="1"/>
        <v>0</v>
      </c>
      <c r="F31" s="15"/>
      <c r="G31" s="16">
        <f t="shared" si="2"/>
        <v>0</v>
      </c>
      <c r="H31" s="17"/>
      <c r="I31" s="16">
        <f t="shared" si="3"/>
        <v>0</v>
      </c>
      <c r="J31" s="17"/>
      <c r="K31" s="16">
        <f t="shared" si="4"/>
        <v>0</v>
      </c>
      <c r="L31" s="17"/>
      <c r="M31" s="16">
        <f t="shared" si="5"/>
        <v>0</v>
      </c>
      <c r="N31" s="17"/>
      <c r="O31" s="16">
        <f t="shared" si="6"/>
        <v>0</v>
      </c>
      <c r="P31" s="17"/>
      <c r="Q31" s="16">
        <f t="shared" si="7"/>
        <v>0</v>
      </c>
      <c r="R31" s="17"/>
      <c r="S31" s="16">
        <f t="shared" si="8"/>
        <v>0</v>
      </c>
      <c r="T31" s="17"/>
      <c r="U31" s="16">
        <f t="shared" si="9"/>
        <v>0</v>
      </c>
      <c r="V31" s="17"/>
      <c r="W31" s="16">
        <f t="shared" si="10"/>
        <v>0</v>
      </c>
      <c r="X31" s="17"/>
      <c r="Y31" s="16">
        <f t="shared" si="11"/>
        <v>0</v>
      </c>
      <c r="Z31" s="17"/>
      <c r="AA31" s="16">
        <f t="shared" si="12"/>
        <v>0</v>
      </c>
      <c r="AB31" s="17"/>
      <c r="AC31" s="16">
        <f t="shared" si="13"/>
        <v>0</v>
      </c>
      <c r="AD31" s="17"/>
      <c r="AE31" s="16">
        <f t="shared" si="14"/>
        <v>0</v>
      </c>
      <c r="AF31" s="21"/>
      <c r="AG31" s="16">
        <f t="shared" si="15"/>
        <v>0</v>
      </c>
      <c r="AH31" s="21"/>
      <c r="AI31" s="16">
        <f t="shared" si="16"/>
        <v>0</v>
      </c>
      <c r="AJ31" s="21"/>
      <c r="AK31" s="16">
        <f t="shared" si="17"/>
        <v>0</v>
      </c>
      <c r="AL31" s="21"/>
      <c r="AM31" s="16">
        <f t="shared" si="18"/>
        <v>0</v>
      </c>
      <c r="AN31" s="21"/>
      <c r="AO31" s="16">
        <f t="shared" si="19"/>
        <v>0</v>
      </c>
      <c r="AP31" s="21"/>
      <c r="AQ31" s="16">
        <f t="shared" si="20"/>
        <v>0</v>
      </c>
      <c r="AR31" s="21"/>
      <c r="AS31" s="16">
        <f t="shared" si="21"/>
        <v>0</v>
      </c>
      <c r="AT31" s="21"/>
      <c r="AU31" s="16">
        <f t="shared" si="22"/>
        <v>0</v>
      </c>
    </row>
    <row r="32" spans="1:47" x14ac:dyDescent="0.25">
      <c r="A32" s="8" t="s">
        <v>3</v>
      </c>
      <c r="B32" s="15"/>
      <c r="C32" s="16">
        <f t="shared" si="0"/>
        <v>0</v>
      </c>
      <c r="D32" s="15"/>
      <c r="E32" s="16">
        <f t="shared" si="1"/>
        <v>0</v>
      </c>
      <c r="F32" s="15"/>
      <c r="G32" s="16">
        <f t="shared" si="2"/>
        <v>0</v>
      </c>
      <c r="H32" s="17"/>
      <c r="I32" s="16">
        <f t="shared" si="3"/>
        <v>0</v>
      </c>
      <c r="J32" s="17"/>
      <c r="K32" s="16">
        <f t="shared" si="4"/>
        <v>0</v>
      </c>
      <c r="L32" s="17"/>
      <c r="M32" s="16">
        <f t="shared" si="5"/>
        <v>0</v>
      </c>
      <c r="N32" s="17"/>
      <c r="O32" s="16">
        <f t="shared" si="6"/>
        <v>0</v>
      </c>
      <c r="P32" s="17"/>
      <c r="Q32" s="16">
        <f t="shared" si="7"/>
        <v>0</v>
      </c>
      <c r="R32" s="17"/>
      <c r="S32" s="16">
        <f t="shared" si="8"/>
        <v>0</v>
      </c>
      <c r="T32" s="17"/>
      <c r="U32" s="16">
        <f t="shared" si="9"/>
        <v>0</v>
      </c>
      <c r="V32" s="17"/>
      <c r="W32" s="16">
        <f t="shared" si="10"/>
        <v>0</v>
      </c>
      <c r="X32" s="17"/>
      <c r="Y32" s="16">
        <f t="shared" si="11"/>
        <v>0</v>
      </c>
      <c r="Z32" s="17"/>
      <c r="AA32" s="16">
        <f t="shared" si="12"/>
        <v>0</v>
      </c>
      <c r="AB32" s="17"/>
      <c r="AC32" s="16">
        <f t="shared" si="13"/>
        <v>0</v>
      </c>
      <c r="AD32" s="17"/>
      <c r="AE32" s="16">
        <f t="shared" si="14"/>
        <v>0</v>
      </c>
      <c r="AF32" s="21"/>
      <c r="AG32" s="16">
        <f t="shared" si="15"/>
        <v>0</v>
      </c>
      <c r="AH32" s="21"/>
      <c r="AI32" s="16">
        <f t="shared" si="16"/>
        <v>0</v>
      </c>
      <c r="AJ32" s="21"/>
      <c r="AK32" s="16">
        <f t="shared" si="17"/>
        <v>0</v>
      </c>
      <c r="AL32" s="21"/>
      <c r="AM32" s="16">
        <f t="shared" si="18"/>
        <v>0</v>
      </c>
      <c r="AN32" s="21"/>
      <c r="AO32" s="16">
        <f t="shared" si="19"/>
        <v>0</v>
      </c>
      <c r="AP32" s="21"/>
      <c r="AQ32" s="16">
        <f t="shared" si="20"/>
        <v>0</v>
      </c>
      <c r="AR32" s="21"/>
      <c r="AS32" s="16">
        <f t="shared" si="21"/>
        <v>0</v>
      </c>
      <c r="AT32" s="21"/>
      <c r="AU32" s="16">
        <f t="shared" si="22"/>
        <v>0</v>
      </c>
    </row>
    <row r="33" spans="1:47" s="12" customFormat="1" x14ac:dyDescent="0.25">
      <c r="A33" s="11" t="s">
        <v>34</v>
      </c>
      <c r="B33" s="18">
        <v>31</v>
      </c>
      <c r="C33" s="19">
        <f>AVERAGE(C8:C32)</f>
        <v>0.16903225806451613</v>
      </c>
      <c r="D33" s="18">
        <v>36</v>
      </c>
      <c r="E33" s="19">
        <f>AVERAGE(E8:E32)</f>
        <v>0.19555555555555559</v>
      </c>
      <c r="F33" s="18">
        <v>43</v>
      </c>
      <c r="G33" s="19">
        <f>AVERAGE(G8:G32)</f>
        <v>0.1916279069767442</v>
      </c>
      <c r="H33" s="18">
        <v>38</v>
      </c>
      <c r="I33" s="19">
        <f>AVERAGE(I8:I32)</f>
        <v>0.16842105263157894</v>
      </c>
      <c r="J33" s="18">
        <v>34</v>
      </c>
      <c r="K33" s="19">
        <f>AVERAGE(K8:K32)</f>
        <v>0.19764705882352943</v>
      </c>
      <c r="L33" s="18">
        <v>38</v>
      </c>
      <c r="M33" s="19">
        <f>AVERAGE(M8:M32)</f>
        <v>0.15578947368421051</v>
      </c>
      <c r="N33" s="18">
        <v>24</v>
      </c>
      <c r="O33" s="19">
        <f>AVERAGE(O8:O32)</f>
        <v>5.8333333333333327E-2</v>
      </c>
      <c r="P33" s="18">
        <v>35</v>
      </c>
      <c r="Q33" s="19">
        <f>AVERAGE(Q8:Q32)</f>
        <v>0.15085714285714288</v>
      </c>
      <c r="R33" s="18">
        <v>36</v>
      </c>
      <c r="S33" s="19">
        <f>AVERAGE(S8:S32)</f>
        <v>0.15666666666666668</v>
      </c>
      <c r="T33" s="18">
        <v>40</v>
      </c>
      <c r="U33" s="19">
        <f>AVERAGE(U8:U32)</f>
        <v>0.15499999999999997</v>
      </c>
      <c r="V33" s="18">
        <v>41</v>
      </c>
      <c r="W33" s="19">
        <f>AVERAGE(W8:W32)</f>
        <v>0.15609756097560978</v>
      </c>
      <c r="X33" s="18">
        <v>44</v>
      </c>
      <c r="Y33" s="19">
        <f>AVERAGE(Y8:Y32)</f>
        <v>0.15272727272727274</v>
      </c>
      <c r="Z33" s="18">
        <v>41</v>
      </c>
      <c r="AA33" s="19">
        <f>AVERAGE(AA8:AA32)</f>
        <v>0.16585365853658537</v>
      </c>
      <c r="AB33" s="18">
        <v>46</v>
      </c>
      <c r="AC33" s="19">
        <f>AVERAGE(AC8:AC32)</f>
        <v>0.14260869565217391</v>
      </c>
      <c r="AD33" s="18">
        <v>47</v>
      </c>
      <c r="AE33" s="19">
        <f>AVERAGE(AE8:AE32)</f>
        <v>0.11659574468085106</v>
      </c>
      <c r="AF33" s="18">
        <v>45</v>
      </c>
      <c r="AG33" s="19">
        <f>AVERAGE(AG8:AG32)</f>
        <v>0.14222222222222222</v>
      </c>
      <c r="AH33" s="18">
        <v>47</v>
      </c>
      <c r="AI33" s="19">
        <f>AVERAGE(AI8:AI32)</f>
        <v>8.9361702127659565E-2</v>
      </c>
      <c r="AJ33" s="18">
        <v>41</v>
      </c>
      <c r="AK33" s="19">
        <f>AVERAGE(AK8:AK32)</f>
        <v>7.2195121951219521E-2</v>
      </c>
      <c r="AL33" s="18">
        <v>42</v>
      </c>
      <c r="AM33" s="19">
        <f>AVERAGE(AM8:AM32)</f>
        <v>9.4285714285714292E-2</v>
      </c>
      <c r="AN33" s="18">
        <v>40</v>
      </c>
      <c r="AO33" s="19">
        <f>AVERAGE(AO8:AO32)</f>
        <v>9.0999999999999998E-2</v>
      </c>
      <c r="AP33" s="18">
        <v>47</v>
      </c>
      <c r="AQ33" s="19">
        <f>AVERAGE(AQ8:AQ32)</f>
        <v>0.10893617021276596</v>
      </c>
      <c r="AR33" s="18">
        <v>30</v>
      </c>
      <c r="AS33" s="19">
        <f>AVERAGE(AS8:AS32)</f>
        <v>0.15866666666666665</v>
      </c>
      <c r="AT33" s="18">
        <v>22</v>
      </c>
      <c r="AU33" s="19">
        <f>AVERAGE(AU8:AU32)</f>
        <v>0.18363636363636363</v>
      </c>
    </row>
    <row r="37" spans="1:47" ht="15" customHeight="1" x14ac:dyDescent="0.25">
      <c r="A37" s="29" t="s">
        <v>0</v>
      </c>
      <c r="B37" s="28" t="s">
        <v>30</v>
      </c>
      <c r="C37" s="26" t="s">
        <v>31</v>
      </c>
      <c r="D37" t="s">
        <v>32</v>
      </c>
    </row>
    <row r="38" spans="1:47" x14ac:dyDescent="0.25">
      <c r="A38" s="1" t="s">
        <v>14</v>
      </c>
      <c r="B38" s="24">
        <f>MAX(B8,D8,F8,H8,J8,L8,N8,P8,R8,T8,V8,X8,Z8,AB8,AD8,AF8,AH8,AJ8,AL8,AN8,AP8,AR8,AT8)-MIN(B8,D8,F8,H8,J8,L8,N8,P8,R8,T8,V8,X8,Z8,AB8,AD8,AF8,AH8,AJ8,AL8,AN8,AP8,AR8,AT8)</f>
        <v>4</v>
      </c>
      <c r="C38" s="25">
        <f>_xlfn.VAR.S(B8,D8,F8,H8,J8,L8,N8,P8,R8,T8,V8,X8,Z8,AB8,AD8,AF8,AH8,AJ8,AL8,AN8,AP8,AR8,AT8)</f>
        <v>2.3000000000000007</v>
      </c>
      <c r="D38" s="14">
        <f>_xlfn.STDEV.S(B8,D8,F8,H8,J8,L8,N8,P8,R8,T8,V8,X8,Z8,AB8,AD8,AF8,AH8,AJ8,AL8,AN8,AP8,AR8,AT8)</f>
        <v>1.5165750888103104</v>
      </c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</row>
    <row r="39" spans="1:47" x14ac:dyDescent="0.25">
      <c r="A39" s="1" t="s">
        <v>13</v>
      </c>
      <c r="B39" s="24">
        <f>MAX(B9,D9,F9,H9,J9,L9,N9,P9,R9,T9,V9,X9,Z9,AB9,AD9,AF9,AH9,AJ9,AL9,AN9,AP9,AR9,AT9)-MIN(B9,D9,F9,H9,J9,L9,N9,P9,R9,T9,V9,X9,Z9,AB9,AD9,AF9,AH9,AJ9,AL9,AN9,AP9,AR9,AT9)</f>
        <v>3</v>
      </c>
      <c r="C39" s="25">
        <f>_xlfn.VAR.S(B9,D9,F9,H9,J9,L9,N9,P9,R9,T9,V9,X9,Z9,AB9,AD9,AF9,AH9,AJ9,AL9,AN9,AP9,AR9,AT9)</f>
        <v>2.25</v>
      </c>
      <c r="D39" s="14">
        <f>_xlfn.STDEV.S(B9,D9,F9,H9,J9,L9,N9,P9,R9,T9,V9,X9,Z9,AB9,AD9,AF9,AH9,AJ9,AL9,AN9,AP9,AR9,AT9)</f>
        <v>1.5</v>
      </c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</row>
    <row r="40" spans="1:47" x14ac:dyDescent="0.25">
      <c r="A40" s="5" t="s">
        <v>2</v>
      </c>
      <c r="B40" s="24">
        <f>MAX(B10,D10,F10,H10,J10,L10,N10,P10,R10,T10,V10,X10,Z10,AB10,AD10,AF10,AH10,AJ10,AL10,AN10,AP10,AR10,AT10)-MIN(B10,D10,F10,H10,J10,L10,N10,P10,R10,T10,V10,X10,Z10,AB10,AD10,AF10,AH10,AJ10,AL10,AN10,AP10,AR10,AT10)</f>
        <v>17</v>
      </c>
      <c r="C40" s="25">
        <f>_xlfn.VAR.S(B10,D10,F10,H10,J10,L10,N10,P10,R10,T10,V10,X10,Z10,AB10,AD10,AF10,AH10,AJ10,AL10,AN10,AP10,AR10,AT10)</f>
        <v>19.662500000000001</v>
      </c>
      <c r="D40" s="14">
        <f>_xlfn.STDEV.S(B10,D10,F10,H10,J10,L10,N10,P10,R10,T10,V10,X10,Z10,AB10,AD10,AF10,AH10,AJ10,AL10,AN10,AP10,AR10,AT10)</f>
        <v>4.4342417615642029</v>
      </c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</row>
    <row r="41" spans="1:47" x14ac:dyDescent="0.25">
      <c r="A41" s="45" t="s">
        <v>11</v>
      </c>
      <c r="B41" s="46">
        <f>MAX(B12,D12,F12,H12,J12,L12,N12,P12,R12,T12,V12,X12,Z12,AB12,AD12,AF12,AH12,AJ12,AL12,AN12,AP12,AR12,AT12)-MIN(B12,D12,F12,H12,J12,L12,N12,P12,R12,T12,V12,X12,Z12,AB12,AD12,AF12,AH12,AJ12,AL12,AN12,AP12,AR12,AT12)</f>
        <v>17</v>
      </c>
      <c r="C41" s="47">
        <f>_xlfn.VAR.S(B12,D12,F12,H12,J12,L12,N12,P12,R12,T12,V12,X12,Z12,AB12,AD12,AF12,AH12,AJ12,AL12,AN12,AP12,AR12,AT12)</f>
        <v>24.695652173913004</v>
      </c>
      <c r="D41" s="48">
        <f>_xlfn.STDEV.S(B12,D12,F12,H12,J12,L12,N12,P12,R12,T12,V12,X12,Z12,AB12,AD12,AF12,AH12,AJ12,AL12,AN12,AP12,AR12,AT12)</f>
        <v>4.9694720216450561</v>
      </c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</row>
    <row r="42" spans="1:47" x14ac:dyDescent="0.25">
      <c r="A42" s="37" t="s">
        <v>7</v>
      </c>
      <c r="B42" s="38">
        <f>MAX(B13,D13,F13,H13,J13,L13,N13,P13,R13,T13,V13,X13,Z13,AB13,AD13,AF13,AH13,AJ13,AL13,AN13,AP13,AR13,AT13)-MIN(B13,D13,F13,H13,J13,L13,N13,P13,R13,T13,V13,X13,Z13,AB13,AD13,AF13,AH13,AJ13,AL13,AN13,AP13,AR13,AT13)</f>
        <v>19</v>
      </c>
      <c r="C42" s="39">
        <f>_xlfn.VAR.S(B13,D13,F13,H13,J13,L13,N13,P13,R13,T13,V13,X13,Z13,AB13,AD13,AF13,AH13,AJ13,AL13,AN13,AP13,AR13,AT13)</f>
        <v>20.848484848484855</v>
      </c>
      <c r="D42" s="40">
        <f>_xlfn.STDEV.S(B13,D13,F13,H13,J13,L13,N13,P13,R13,T13,V13,X13,Z13,AB13,AD13,AF13,AH13,AJ13,AL13,AN13,AP13,AR13,AT13)</f>
        <v>4.5660141095363311</v>
      </c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</row>
    <row r="43" spans="1:47" x14ac:dyDescent="0.25">
      <c r="A43" s="2" t="s">
        <v>16</v>
      </c>
      <c r="B43" s="24">
        <f>MAX(B14,D14,F14,H14,J14,L14,N14,P14,R14,T14,V14,X14,Z14,AB14,AD14,AF14,AH14,AJ14,AL14,AN14,AP14,AR14,AT14)-MIN(B14,D14,F14,H14,J14,L14,N14,P14,R14,T14,V14,X14,Z14,AB14,AD14,AF14,AH14,AJ14,AL14,AN14,AP14,AR14,AT14)</f>
        <v>14</v>
      </c>
      <c r="C43" s="25">
        <f>_xlfn.VAR.S(B14,D14,F14,H14,J14,L14,N14,P14,R14,T14,V14,X14,Z14,AB14,AD14,AF14,AH14,AJ14,AL14,AN14,AP14,AR14,AT14)</f>
        <v>11.764705882352942</v>
      </c>
      <c r="D43" s="14">
        <f>_xlfn.STDEV.S(B14,D14,F14,H14,J14,L14,N14,P14,R14,T14,V14,X14,Z14,AB14,AD14,AF14,AH14,AJ14,AL14,AN14,AP14,AR14,AT14)</f>
        <v>3.4299717028501768</v>
      </c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</row>
    <row r="44" spans="1:47" x14ac:dyDescent="0.25">
      <c r="A44" s="5" t="s">
        <v>19</v>
      </c>
      <c r="B44" s="24">
        <f>MAX(B15,D15,F15,H15,J15,L15,N15,P15,R15,T15,V15,X15,Z15,AB15,AD15,AF15,AH15,AJ15,AL15,AN15,AP15,AR15,AT15)-MIN(B15,D15,F15,H15,J15,L15,N15,P15,R15,T15,V15,X15,Z15,AB15,AD15,AF15,AH15,AJ15,AL15,AN15,AP15,AR15,AT15)</f>
        <v>5</v>
      </c>
      <c r="C44" s="25">
        <f>_xlfn.VAR.S(B15,D15,F15,H15,J15,L15,N15,P15,R15,T15,V15,X15,Z15,AB15,AD15,AF15,AH15,AJ15,AL15,AN15,AP15,AR15,AT15)</f>
        <v>3.4666666666666672</v>
      </c>
      <c r="D44" s="14">
        <f>_xlfn.STDEV.S(B15,D15,F15,H15,J15,L15,N15,P15,R15,T15,V15,X15,Z15,AB15,AD15,AF15,AH15,AJ15,AL15,AN15,AP15,AR15,AT15)</f>
        <v>1.8618986725025257</v>
      </c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7" ht="30" x14ac:dyDescent="0.25">
      <c r="A45" s="1" t="s">
        <v>12</v>
      </c>
      <c r="B45" s="24">
        <f>MAX(B18,D18,F18,H18,J18,L18,N18,P18,R18,T18,V18,X18,Z18,AB18,AD18,AF18,AH18,AJ18,AL18,AN18,AP18,AR18,AT18)-MIN(B18,D18,F18,H18,J18,L18,N18,P18,R18,T18,V18,X18,Z18,AB18,AD18,AF18,AH18,AJ18,AL18,AN18,AP18,AR18,AT18)</f>
        <v>10</v>
      </c>
      <c r="C45" s="25">
        <f>_xlfn.VAR.S(B18,D18,F18,H18,J18,L18,N18,P18,R18,T18,V18,X18,Z18,AB18,AD18,AF18,AH18,AJ18,AL18,AN18,AP18,AR18,AT18)</f>
        <v>9.1238095238095251</v>
      </c>
      <c r="D45" s="14">
        <f>_xlfn.STDEV.S(B18,D18,F18,H18,J18,L18,N18,P18,R18,T18,V18,X18,Z18,AB18,AD18,AF18,AH18,AJ18,AL18,AN18,AP18,AR18,AT18)</f>
        <v>3.0205644379502194</v>
      </c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</row>
    <row r="46" spans="1:47" x14ac:dyDescent="0.25">
      <c r="A46" s="1" t="s">
        <v>25</v>
      </c>
      <c r="B46" s="24">
        <f>MAX(B19,D19,F19,H19,J19,L19,N19,P19,R19,T19,V19,X19,Z19,AB19,AD19,AF19,AH19,AJ19,AL19,AN19,AP19,AR19,AT19)-MIN(B19,D19,F19,H19,J19,L19,N19,P19,R19,T19,V19,X19,Z19,AB19,AD19,AF19,AH19,AJ19,AL19,AN19,AP19,AR19,AT19)</f>
        <v>11</v>
      </c>
      <c r="C46" s="25">
        <f>_xlfn.VAR.S(B19,D19,F19,H19,J19,L19,N19,P19,R19,T19,V19,X19,Z19,AB19,AD19,AF19,AH19,AJ19,AL19,AN19,AP19,AR19,AT19)</f>
        <v>9.5571428571428676</v>
      </c>
      <c r="D46" s="14">
        <f>_xlfn.STDEV.S(B19,D19,F19,H19,J19,L19,N19,P19,R19,T19,V19,X19,Z19,AB19,AD19,AF19,AH19,AJ19,AL19,AN19,AP19,AR19,AT19)</f>
        <v>3.0914628992020701</v>
      </c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</row>
    <row r="47" spans="1:47" x14ac:dyDescent="0.25">
      <c r="A47" s="41" t="s">
        <v>24</v>
      </c>
      <c r="B47" s="42">
        <f>MAX(B20,D20,F20,H20,J20,L20,N20,P20,R20,T20,V20,X20,Z20,AB20,AD20,AF20,AH20,AJ20,AL20,AN20,AP20,AR20,AT20)-MIN(B20,D20,F20,H20,J20,L20,N20,P20,R20,T20,V20,X20,Z20,AB20,AD20,AF20,AH20,AJ20,AL20,AN20,AP20,AR20,AT20)</f>
        <v>18</v>
      </c>
      <c r="C47" s="43">
        <f>_xlfn.VAR.S(B20,D20,F20,H20,J20,L20,N20,P20,R20,T20,V20,X20,Z20,AB20,AD20,AF20,AH20,AJ20,AL20,AN20,AP20,AR20,AT20)</f>
        <v>22.694805194805191</v>
      </c>
      <c r="D47" s="44">
        <f>_xlfn.STDEV.S(B20,D20,F20,H20,J20,L20,N20,P20,R20,T20,V20,X20,Z20,AB20,AD20,AF20,AH20,AJ20,AL20,AN20,AP20,AR20,AT20)</f>
        <v>4.7639065056742238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</row>
    <row r="48" spans="1:47" ht="30" x14ac:dyDescent="0.25">
      <c r="A48" s="2" t="s">
        <v>18</v>
      </c>
      <c r="B48" s="24">
        <f>MAX(B21,D21,F21,H21,J21,L21,N21,P21,R21,T21,V21,X21,Z21,AB21,AD21,AF21,AH21,AJ21,AL21,AN21,AP21,AR21,AT21)-MIN(B21,D21,F21,H21,J21,L21,N21,P21,R21,T21,V21,X21,Z21,AB21,AD21,AF21,AH21,AJ21,AL21,AN21,AP21,AR21,AT21)</f>
        <v>11</v>
      </c>
      <c r="C48" s="25">
        <f>_xlfn.VAR.S(B21,D21,F21,H21,J21,L21,N21,P21,R21,T21,V21,X21,Z21,AB21,AD21,AF21,AH21,AJ21,AL21,AN21,AP21,AR21,AT21)</f>
        <v>10.363636363636363</v>
      </c>
      <c r="D48" s="14">
        <f>_xlfn.STDEV.S(B21,D21,F21,H21,J21,L21,N21,P21,R21,T21,V21,X21,Z21,AB21,AD21,AF21,AH21,AJ21,AL21,AN21,AP21,AR21,AT21)</f>
        <v>3.2192602199319587</v>
      </c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</row>
    <row r="49" spans="1:46" x14ac:dyDescent="0.25">
      <c r="A49" s="4" t="s">
        <v>23</v>
      </c>
      <c r="B49" s="24">
        <f>MAX(B24,D24,F24,H24,J24,L24,N24,P24,R24,T24,V24,X24,Z24,AB24,AD24,AF24,AH24,AJ24,AL24,AN24,AP24,AR24,AT24)-MIN(B24,D24,F24,H24,J24,L24,N24,P24,R24,T24,V24,X24,Z24,AB24,AD24,AF24,AH24,AJ24,AL24,AN24,AP24,AR24,AT24)</f>
        <v>6</v>
      </c>
      <c r="C49" s="25">
        <f>_xlfn.VAR.S(B24,D24,F24,H24,J24,L24,N24,P24,R24,T24,V24,X24,Z24,AB24,AD24,AF24,AH24,AJ24,AL24,AN24,AP24,AR24,AT24)</f>
        <v>3.2545454545454531</v>
      </c>
      <c r="D49" s="14">
        <f>_xlfn.STDEV.S(B24,D24,F24,H24,J24,L24,N24,P24,R24,T24,V24,X24,Z24,AB24,AD24,AF24,AH24,AJ24,AL24,AN24,AP24,AR24,AT24)</f>
        <v>1.8040358795061291</v>
      </c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</row>
    <row r="50" spans="1:46" x14ac:dyDescent="0.25">
      <c r="A50" s="33" t="s">
        <v>21</v>
      </c>
      <c r="B50" s="34">
        <f>MAX(B25,D25,F25,H25,J25,L25,N25,P25,R25,T25,V25,X25,Z25,AB25,AD25,AF25,AH25,AJ25,AL25,AN25,AP25,AR25,AT25)-MIN(B25,D25,F25,H25,J25,L25,N25,P25,R25,T25,V25,X25,Z25,AB25,AD25,AF25,AH25,AJ25,AL25,AN25,AP25,AR25,AT25)</f>
        <v>20</v>
      </c>
      <c r="C50" s="35">
        <f>_xlfn.VAR.S(B25,D25,F25,H25,J25,L25,N25,P25,R25,T25,V25,X25,Z25,AB25,AD25,AF25,AH25,AJ25,AL25,AN25,AP25,AR25,AT25)</f>
        <v>28.482213438735183</v>
      </c>
      <c r="D50" s="36">
        <f>_xlfn.STDEV.S(B25,D25,F25,H25,J25,L25,N25,P25,R25,T25,V25,X25,Z25,AB25,AD25,AF25,AH25,AJ25,AL25,AN25,AP25,AR25,AT25)</f>
        <v>5.3368730019305488</v>
      </c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</row>
    <row r="51" spans="1:46" x14ac:dyDescent="0.25">
      <c r="A51" s="6" t="s">
        <v>10</v>
      </c>
      <c r="B51" s="24">
        <f>MAX(B26,D26,F26,H26,J26,L26,N26,P26,R26,T26,V26,X26,Z26,AB26,AD26,AF26,AH26,AJ26,AL26,AN26,AP26,AR26,AT26)-MIN(B26,D26,F26,H26,J26,L26,N26,P26,R26,T26,V26,X26,Z26,AB26,AD26,AF26,AH26,AJ26,AL26,AN26,AP26,AR26,AT26)</f>
        <v>19</v>
      </c>
      <c r="C51" s="25">
        <f>_xlfn.VAR.S(B26,D26,F26,H26,J26,L26,N26,P26,R26,T26,V26,X26,Z26,AB26,AD26,AF26,AH26,AJ26,AL26,AN26,AP26,AR26,AT26)</f>
        <v>35.428571428571431</v>
      </c>
      <c r="D51" s="14">
        <f>_xlfn.STDEV.S(B26,D26,F26,H26,J26,L26,N26,P26,R26,T26,V26,X26,Z26,AB26,AD26,AF26,AH26,AJ26,AL26,AN26,AP26,AR26,AT26)</f>
        <v>5.9521904731427595</v>
      </c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</row>
    <row r="52" spans="1:46" x14ac:dyDescent="0.25">
      <c r="A52" s="6" t="s">
        <v>15</v>
      </c>
      <c r="B52" s="24">
        <f>MAX(B27,D27,F27,H27,J27,L27,N27,P27,R27,T27,V27,X27,Z27,AB27,AD27,AF27,AH27,AJ27,AL27,AN27,AP27,AR27,AT27)-MIN(B27,D27,F27,H27,J27,L27,N27,P27,R27,T27,V27,X27,Z27,AB27,AD27,AF27,AH27,AJ27,AL27,AN27,AP27,AR27,AT27)</f>
        <v>5</v>
      </c>
      <c r="C52" s="25">
        <f>_xlfn.VAR.S(B27,D27,F27,H27,J27,L27,N27,P27,R27,T27,V27,X27,Z27,AB27,AD27,AF27,AH27,AJ27,AL27,AN27,AP27,AR27,AT27)</f>
        <v>7</v>
      </c>
      <c r="D52" s="14">
        <f>_xlfn.STDEV.S(B27,D27,F27,H27,J27,L27,N27,P27,R27,T27,V27,X27,Z27,AB27,AD27,AF27,AH27,AJ27,AL27,AN27,AP27,AR27,AT27)</f>
        <v>2.6457513110645907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</row>
    <row r="53" spans="1:46" x14ac:dyDescent="0.25">
      <c r="A53" s="7" t="s">
        <v>1</v>
      </c>
      <c r="B53" s="24">
        <f>MAX(B28,D28,F28,H28,J28,L28,N28,P28,R28,T28,V28,X28,Z28,AB28,AD28,AF28,AH28,AJ28,AL28,AN28,AP28,AR28,AT28)-MIN(B28,D28,F28,H28,J28,L28,N28,P28,R28,T28,V28,X28,Z28,AB28,AD28,AF28,AH28,AJ28,AL28,AN28,AP28,AR28,AT28)</f>
        <v>8</v>
      </c>
      <c r="C53" s="25">
        <f>_xlfn.VAR.S(B28,D28,F28,H28,J28,L28,N28,P28,R28,T28,V28,X28,Z28,AB28,AD28,AF28,AH28,AJ28,AL28,AN28,AP28,AR28,AT28)</f>
        <v>7.7435897435897418</v>
      </c>
      <c r="D53" s="14">
        <f>_xlfn.STDEV.S(B28,D28,F28,H28,J28,L28,N28,P28,R28,T28,V28,X28,Z28,AB28,AD28,AF28,AH28,AJ28,AL28,AN28,AP28,AR28,AT28)</f>
        <v>2.7827306272059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</row>
    <row r="54" spans="1:46" x14ac:dyDescent="0.25">
      <c r="A54" s="4" t="s">
        <v>9</v>
      </c>
      <c r="B54" s="24">
        <f>MAX(B30,D30,F30,H30,J30,L30,N30,P30,R30,T30,V30,X30,Z30,AB30,AD30,AF30,AH30,AJ30,AL30,AN30,AP30,AR30,AT30)-MIN(B30,D30,F30,H30,J30,L30,N30,P30,R30,T30,V30,X30,Z30,AB30,AD30,AF30,AH30,AJ30,AL30,AN30,AP30,AR30,AT30)</f>
        <v>5</v>
      </c>
      <c r="C54" s="25">
        <f>_xlfn.VAR.S(B30,D30,F30,H30,J30,L30,N30,P30,R30,T30,V30,X30,Z30,AB30,AD30,AF30,AH30,AJ30,AL30,AN30,AP30,AR30,AT30)</f>
        <v>7</v>
      </c>
      <c r="D54" s="14">
        <f>_xlfn.STDEV.S(B30,D30,F30,H30,J30,L30,N30,P30,R30,T30,V30,X30,Z30,AB30,AD30,AF30,AH30,AJ30,AL30,AN30,AP30,AR30,AT30)</f>
        <v>2.6457513110645907</v>
      </c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</row>
    <row r="57" spans="1:46" x14ac:dyDescent="0.25">
      <c r="A57" s="29"/>
      <c r="B57" s="28"/>
    </row>
    <row r="58" spans="1:46" x14ac:dyDescent="0.25">
      <c r="A58" s="30"/>
      <c r="B58" s="28"/>
    </row>
    <row r="59" spans="1:46" x14ac:dyDescent="0.25">
      <c r="A59" s="30"/>
      <c r="B59" s="28"/>
    </row>
    <row r="60" spans="1:46" x14ac:dyDescent="0.25">
      <c r="A60" s="27"/>
      <c r="B60" s="28"/>
    </row>
    <row r="61" spans="1:46" x14ac:dyDescent="0.25">
      <c r="A61" s="27"/>
      <c r="B61" s="28"/>
    </row>
    <row r="62" spans="1:46" x14ac:dyDescent="0.25">
      <c r="A62" s="30"/>
      <c r="B62" s="28"/>
    </row>
    <row r="63" spans="1:46" x14ac:dyDescent="0.25">
      <c r="A63" s="30"/>
      <c r="B63" s="28"/>
    </row>
    <row r="64" spans="1:46" x14ac:dyDescent="0.25">
      <c r="A64" s="31"/>
      <c r="B64" s="28"/>
    </row>
    <row r="65" spans="1:2" x14ac:dyDescent="0.25">
      <c r="A65" s="27"/>
      <c r="B65" s="28"/>
    </row>
    <row r="66" spans="1:2" x14ac:dyDescent="0.25">
      <c r="A66" s="27"/>
      <c r="B66" s="28"/>
    </row>
    <row r="67" spans="1:2" x14ac:dyDescent="0.25">
      <c r="A67" s="31"/>
      <c r="B67" s="28"/>
    </row>
    <row r="68" spans="1:2" x14ac:dyDescent="0.25">
      <c r="A68" s="30"/>
      <c r="B68" s="28"/>
    </row>
    <row r="69" spans="1:2" x14ac:dyDescent="0.25">
      <c r="A69" s="30"/>
      <c r="B69" s="28"/>
    </row>
    <row r="70" spans="1:2" x14ac:dyDescent="0.25">
      <c r="A70" s="30"/>
      <c r="B70" s="28"/>
    </row>
    <row r="71" spans="1:2" x14ac:dyDescent="0.25">
      <c r="A71" s="31"/>
      <c r="B71" s="28"/>
    </row>
    <row r="72" spans="1:2" x14ac:dyDescent="0.25">
      <c r="A72" s="32"/>
      <c r="B72" s="28"/>
    </row>
    <row r="73" spans="1:2" x14ac:dyDescent="0.25">
      <c r="A73" s="32"/>
      <c r="B73" s="28"/>
    </row>
    <row r="74" spans="1:2" x14ac:dyDescent="0.25">
      <c r="A74" s="32"/>
      <c r="B74" s="28"/>
    </row>
    <row r="75" spans="1:2" x14ac:dyDescent="0.25">
      <c r="A75" s="27"/>
      <c r="B75" s="28"/>
    </row>
    <row r="76" spans="1:2" x14ac:dyDescent="0.25">
      <c r="A76" s="30"/>
      <c r="B76" s="28"/>
    </row>
    <row r="77" spans="1:2" x14ac:dyDescent="0.25">
      <c r="A77" s="30"/>
      <c r="B77" s="28"/>
    </row>
    <row r="78" spans="1:2" x14ac:dyDescent="0.25">
      <c r="A78" s="31"/>
      <c r="B78" s="28"/>
    </row>
    <row r="79" spans="1:2" x14ac:dyDescent="0.25">
      <c r="A79" s="32"/>
      <c r="B79" s="28"/>
    </row>
    <row r="80" spans="1:2" x14ac:dyDescent="0.25">
      <c r="A80" s="32"/>
      <c r="B80" s="28"/>
    </row>
    <row r="81" spans="1:2" x14ac:dyDescent="0.25">
      <c r="A81" s="27"/>
      <c r="B81" s="28"/>
    </row>
    <row r="82" spans="1:2" x14ac:dyDescent="0.25">
      <c r="A82" s="27"/>
      <c r="B82" s="28"/>
    </row>
  </sheetData>
  <sortState ref="A38:B54">
    <sortCondition ref="A38:A54"/>
  </sortState>
  <mergeCells count="28">
    <mergeCell ref="B2:G3"/>
    <mergeCell ref="AT6:AU6"/>
    <mergeCell ref="A5:A7"/>
    <mergeCell ref="AJ6:AK6"/>
    <mergeCell ref="AL6:AM6"/>
    <mergeCell ref="AN6:AO6"/>
    <mergeCell ref="AP6:AQ6"/>
    <mergeCell ref="AR6:AS6"/>
    <mergeCell ref="AF5:AU5"/>
    <mergeCell ref="B6:C6"/>
    <mergeCell ref="D6:E6"/>
    <mergeCell ref="F6:G6"/>
    <mergeCell ref="H6:I6"/>
    <mergeCell ref="J6:K6"/>
    <mergeCell ref="L6:M6"/>
    <mergeCell ref="N6:O6"/>
    <mergeCell ref="B5:F5"/>
    <mergeCell ref="H5:AD5"/>
    <mergeCell ref="AF6:AG6"/>
    <mergeCell ref="AH6:AI6"/>
    <mergeCell ref="Z6:AA6"/>
    <mergeCell ref="AB6:AC6"/>
    <mergeCell ref="AD6:AE6"/>
    <mergeCell ref="P6:Q6"/>
    <mergeCell ref="R6:S6"/>
    <mergeCell ref="T6:U6"/>
    <mergeCell ref="V6:W6"/>
    <mergeCell ref="X6:Y6"/>
  </mergeCells>
  <conditionalFormatting sqref="A8:A33">
    <cfRule type="duplicateValues" dxfId="17" priority="7"/>
  </conditionalFormatting>
  <conditionalFormatting sqref="A8:A25">
    <cfRule type="duplicateValues" dxfId="16" priority="187"/>
  </conditionalFormatting>
  <conditionalFormatting sqref="A8:A29">
    <cfRule type="duplicateValues" dxfId="15" priority="191"/>
  </conditionalFormatting>
  <conditionalFormatting sqref="A58:A82">
    <cfRule type="duplicateValues" dxfId="14" priority="1"/>
  </conditionalFormatting>
  <conditionalFormatting sqref="A58:A75">
    <cfRule type="duplicateValues" dxfId="13" priority="2"/>
  </conditionalFormatting>
  <conditionalFormatting sqref="A58:A79">
    <cfRule type="duplicateValues" dxfId="12" priority="3"/>
  </conditionalFormatting>
  <conditionalFormatting sqref="A38:A54">
    <cfRule type="duplicateValues" dxfId="11" priority="203"/>
  </conditionalFormatting>
  <conditionalFormatting sqref="A38:A50">
    <cfRule type="duplicateValues" dxfId="10" priority="204"/>
  </conditionalFormatting>
  <conditionalFormatting sqref="A38:A53">
    <cfRule type="duplicateValues" dxfId="9" priority="208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CBA0F-1075-48CF-BBA4-FBF7F46FA244}">
  <dimension ref="A2:G33"/>
  <sheetViews>
    <sheetView view="pageLayout" zoomScaleNormal="100" workbookViewId="0">
      <selection activeCell="B2" sqref="B2:G3"/>
    </sheetView>
  </sheetViews>
  <sheetFormatPr baseColWidth="10" defaultRowHeight="15" x14ac:dyDescent="0.25"/>
  <cols>
    <col min="1" max="1" width="33.85546875" bestFit="1" customWidth="1"/>
    <col min="2" max="2" width="4.85546875" bestFit="1" customWidth="1"/>
    <col min="3" max="3" width="4.5703125" bestFit="1" customWidth="1"/>
    <col min="4" max="4" width="4.85546875" bestFit="1" customWidth="1"/>
    <col min="5" max="5" width="4.5703125" bestFit="1" customWidth="1"/>
    <col min="6" max="6" width="4.85546875" bestFit="1" customWidth="1"/>
    <col min="7" max="7" width="4.5703125" bestFit="1" customWidth="1"/>
  </cols>
  <sheetData>
    <row r="2" spans="1:7" x14ac:dyDescent="0.25">
      <c r="B2" s="53" t="s">
        <v>33</v>
      </c>
      <c r="C2" s="53"/>
      <c r="D2" s="53"/>
      <c r="E2" s="53"/>
      <c r="F2" s="53"/>
      <c r="G2" s="53"/>
    </row>
    <row r="3" spans="1:7" ht="37.5" customHeight="1" x14ac:dyDescent="0.25">
      <c r="B3" s="53"/>
      <c r="C3" s="53"/>
      <c r="D3" s="53"/>
      <c r="E3" s="53"/>
      <c r="F3" s="53"/>
      <c r="G3" s="53"/>
    </row>
    <row r="4" spans="1:7" x14ac:dyDescent="0.25">
      <c r="B4" s="25"/>
      <c r="C4" s="25"/>
      <c r="D4" s="25"/>
      <c r="E4" s="25"/>
      <c r="F4" s="25"/>
      <c r="G4" s="25"/>
    </row>
    <row r="5" spans="1:7" x14ac:dyDescent="0.25">
      <c r="A5" s="54" t="s">
        <v>0</v>
      </c>
      <c r="B5" s="50">
        <v>2017</v>
      </c>
      <c r="C5" s="50"/>
      <c r="D5" s="50"/>
      <c r="E5" s="50"/>
      <c r="F5" s="50"/>
      <c r="G5" s="10"/>
    </row>
    <row r="6" spans="1:7" x14ac:dyDescent="0.25">
      <c r="A6" s="54"/>
      <c r="B6" s="57">
        <v>43009</v>
      </c>
      <c r="C6" s="57"/>
      <c r="D6" s="57">
        <v>43040</v>
      </c>
      <c r="E6" s="57"/>
      <c r="F6" s="57">
        <v>43070</v>
      </c>
      <c r="G6" s="57"/>
    </row>
    <row r="7" spans="1:7" x14ac:dyDescent="0.25">
      <c r="A7" s="55"/>
      <c r="B7" s="13" t="s">
        <v>27</v>
      </c>
      <c r="C7" s="13" t="s">
        <v>28</v>
      </c>
      <c r="D7" s="13" t="s">
        <v>27</v>
      </c>
      <c r="E7" s="13" t="s">
        <v>28</v>
      </c>
      <c r="F7" s="13" t="s">
        <v>27</v>
      </c>
      <c r="G7" s="13" t="s">
        <v>28</v>
      </c>
    </row>
    <row r="8" spans="1:7" x14ac:dyDescent="0.25">
      <c r="A8" s="1" t="s">
        <v>14</v>
      </c>
      <c r="B8" s="15"/>
      <c r="C8" s="16">
        <f>B8/$B$33</f>
        <v>0</v>
      </c>
      <c r="D8" s="15"/>
      <c r="E8" s="16">
        <f>D8/$D$33</f>
        <v>0</v>
      </c>
      <c r="F8" s="15"/>
      <c r="G8" s="16">
        <f>F8/$F$33</f>
        <v>0</v>
      </c>
    </row>
    <row r="9" spans="1:7" x14ac:dyDescent="0.25">
      <c r="A9" s="1" t="s">
        <v>13</v>
      </c>
      <c r="B9" s="15"/>
      <c r="C9" s="16">
        <f t="shared" ref="C9:C32" si="0">B9/$B$33</f>
        <v>0</v>
      </c>
      <c r="D9" s="15">
        <v>4</v>
      </c>
      <c r="E9" s="16">
        <f t="shared" ref="E9:E32" si="1">D9/$D$33</f>
        <v>0.1111111111111111</v>
      </c>
      <c r="F9" s="15"/>
      <c r="G9" s="16">
        <f t="shared" ref="G9:G32" si="2">F9/$F$33</f>
        <v>0</v>
      </c>
    </row>
    <row r="10" spans="1:7" x14ac:dyDescent="0.25">
      <c r="A10" s="5" t="s">
        <v>2</v>
      </c>
      <c r="B10" s="15">
        <v>11</v>
      </c>
      <c r="C10" s="16">
        <f t="shared" si="0"/>
        <v>0.35483870967741937</v>
      </c>
      <c r="D10" s="15">
        <v>18</v>
      </c>
      <c r="E10" s="16">
        <f t="shared" si="1"/>
        <v>0.5</v>
      </c>
      <c r="F10" s="15">
        <v>26</v>
      </c>
      <c r="G10" s="16">
        <f t="shared" si="2"/>
        <v>0.60465116279069764</v>
      </c>
    </row>
    <row r="11" spans="1:7" x14ac:dyDescent="0.25">
      <c r="A11" s="5" t="s">
        <v>20</v>
      </c>
      <c r="B11" s="15"/>
      <c r="C11" s="16">
        <f t="shared" si="0"/>
        <v>0</v>
      </c>
      <c r="D11" s="15"/>
      <c r="E11" s="16">
        <f t="shared" si="1"/>
        <v>0</v>
      </c>
      <c r="F11" s="15"/>
      <c r="G11" s="16">
        <f t="shared" si="2"/>
        <v>0</v>
      </c>
    </row>
    <row r="12" spans="1:7" x14ac:dyDescent="0.25">
      <c r="A12" s="1" t="s">
        <v>11</v>
      </c>
      <c r="B12" s="15">
        <v>12</v>
      </c>
      <c r="C12" s="16">
        <f t="shared" si="0"/>
        <v>0.38709677419354838</v>
      </c>
      <c r="D12" s="15">
        <v>16</v>
      </c>
      <c r="E12" s="16">
        <f t="shared" si="1"/>
        <v>0.44444444444444442</v>
      </c>
      <c r="F12" s="15">
        <v>29</v>
      </c>
      <c r="G12" s="16">
        <f t="shared" si="2"/>
        <v>0.67441860465116277</v>
      </c>
    </row>
    <row r="13" spans="1:7" x14ac:dyDescent="0.25">
      <c r="A13" s="1" t="s">
        <v>7</v>
      </c>
      <c r="B13" s="15">
        <v>13</v>
      </c>
      <c r="C13" s="16">
        <f t="shared" si="0"/>
        <v>0.41935483870967744</v>
      </c>
      <c r="D13" s="15">
        <v>16</v>
      </c>
      <c r="E13" s="16">
        <f t="shared" si="1"/>
        <v>0.44444444444444442</v>
      </c>
      <c r="F13" s="15">
        <v>13</v>
      </c>
      <c r="G13" s="16">
        <f t="shared" si="2"/>
        <v>0.30232558139534882</v>
      </c>
    </row>
    <row r="14" spans="1:7" x14ac:dyDescent="0.25">
      <c r="A14" s="2" t="s">
        <v>16</v>
      </c>
      <c r="B14" s="15">
        <v>10</v>
      </c>
      <c r="C14" s="16">
        <f t="shared" si="0"/>
        <v>0.32258064516129031</v>
      </c>
      <c r="D14" s="15">
        <v>13</v>
      </c>
      <c r="E14" s="16">
        <f t="shared" si="1"/>
        <v>0.3611111111111111</v>
      </c>
      <c r="F14" s="15">
        <v>24</v>
      </c>
      <c r="G14" s="16">
        <f t="shared" si="2"/>
        <v>0.55813953488372092</v>
      </c>
    </row>
    <row r="15" spans="1:7" x14ac:dyDescent="0.25">
      <c r="A15" s="5" t="s">
        <v>19</v>
      </c>
      <c r="B15" s="15"/>
      <c r="C15" s="16">
        <f t="shared" si="0"/>
        <v>0</v>
      </c>
      <c r="D15" s="15">
        <v>3</v>
      </c>
      <c r="E15" s="16">
        <f t="shared" si="1"/>
        <v>8.3333333333333329E-2</v>
      </c>
      <c r="F15" s="15"/>
      <c r="G15" s="16">
        <f t="shared" si="2"/>
        <v>0</v>
      </c>
    </row>
    <row r="16" spans="1:7" x14ac:dyDescent="0.25">
      <c r="A16" s="5" t="s">
        <v>6</v>
      </c>
      <c r="B16" s="15"/>
      <c r="C16" s="16">
        <f t="shared" si="0"/>
        <v>0</v>
      </c>
      <c r="D16" s="15"/>
      <c r="E16" s="16">
        <f t="shared" si="1"/>
        <v>0</v>
      </c>
      <c r="F16" s="15"/>
      <c r="G16" s="16">
        <f t="shared" si="2"/>
        <v>0</v>
      </c>
    </row>
    <row r="17" spans="1:7" x14ac:dyDescent="0.25">
      <c r="A17" s="2" t="s">
        <v>17</v>
      </c>
      <c r="B17" s="15"/>
      <c r="C17" s="16">
        <f t="shared" si="0"/>
        <v>0</v>
      </c>
      <c r="D17" s="15"/>
      <c r="E17" s="16">
        <f t="shared" si="1"/>
        <v>0</v>
      </c>
      <c r="F17" s="15"/>
      <c r="G17" s="16">
        <f t="shared" si="2"/>
        <v>0</v>
      </c>
    </row>
    <row r="18" spans="1:7" ht="30" x14ac:dyDescent="0.25">
      <c r="A18" s="1" t="s">
        <v>12</v>
      </c>
      <c r="B18" s="15">
        <v>9</v>
      </c>
      <c r="C18" s="16">
        <f t="shared" si="0"/>
        <v>0.29032258064516131</v>
      </c>
      <c r="D18" s="15">
        <v>11</v>
      </c>
      <c r="E18" s="16">
        <f t="shared" si="1"/>
        <v>0.30555555555555558</v>
      </c>
      <c r="F18" s="15">
        <v>7</v>
      </c>
      <c r="G18" s="16">
        <f t="shared" si="2"/>
        <v>0.16279069767441862</v>
      </c>
    </row>
    <row r="19" spans="1:7" x14ac:dyDescent="0.25">
      <c r="A19" s="1" t="s">
        <v>25</v>
      </c>
      <c r="B19" s="15">
        <v>13</v>
      </c>
      <c r="C19" s="16">
        <f t="shared" si="0"/>
        <v>0.41935483870967744</v>
      </c>
      <c r="D19" s="15">
        <v>15</v>
      </c>
      <c r="E19" s="16">
        <f t="shared" si="1"/>
        <v>0.41666666666666669</v>
      </c>
      <c r="F19" s="15">
        <v>19</v>
      </c>
      <c r="G19" s="16">
        <f t="shared" si="2"/>
        <v>0.44186046511627908</v>
      </c>
    </row>
    <row r="20" spans="1:7" x14ac:dyDescent="0.25">
      <c r="A20" s="1" t="s">
        <v>24</v>
      </c>
      <c r="B20" s="15">
        <v>16</v>
      </c>
      <c r="C20" s="16">
        <f t="shared" si="0"/>
        <v>0.5161290322580645</v>
      </c>
      <c r="D20" s="15">
        <v>20</v>
      </c>
      <c r="E20" s="16">
        <f t="shared" si="1"/>
        <v>0.55555555555555558</v>
      </c>
      <c r="F20" s="15">
        <v>13</v>
      </c>
      <c r="G20" s="16">
        <f t="shared" si="2"/>
        <v>0.30232558139534882</v>
      </c>
    </row>
    <row r="21" spans="1:7" ht="30" x14ac:dyDescent="0.25">
      <c r="A21" s="2" t="s">
        <v>18</v>
      </c>
      <c r="B21" s="15">
        <v>7</v>
      </c>
      <c r="C21" s="16">
        <f t="shared" si="0"/>
        <v>0.22580645161290322</v>
      </c>
      <c r="D21" s="15">
        <v>9</v>
      </c>
      <c r="E21" s="16">
        <f t="shared" si="1"/>
        <v>0.25</v>
      </c>
      <c r="F21" s="15">
        <v>12</v>
      </c>
      <c r="G21" s="16">
        <f t="shared" si="2"/>
        <v>0.27906976744186046</v>
      </c>
    </row>
    <row r="22" spans="1:7" x14ac:dyDescent="0.25">
      <c r="A22" s="4" t="s">
        <v>4</v>
      </c>
      <c r="B22" s="15"/>
      <c r="C22" s="16">
        <f t="shared" si="0"/>
        <v>0</v>
      </c>
      <c r="D22" s="15"/>
      <c r="E22" s="16">
        <f t="shared" si="1"/>
        <v>0</v>
      </c>
      <c r="F22" s="15"/>
      <c r="G22" s="16">
        <f t="shared" si="2"/>
        <v>0</v>
      </c>
    </row>
    <row r="23" spans="1:7" ht="30" x14ac:dyDescent="0.25">
      <c r="A23" s="4" t="s">
        <v>8</v>
      </c>
      <c r="B23" s="15"/>
      <c r="C23" s="16">
        <f t="shared" si="0"/>
        <v>0</v>
      </c>
      <c r="D23" s="15"/>
      <c r="E23" s="16">
        <f t="shared" si="1"/>
        <v>0</v>
      </c>
      <c r="F23" s="15"/>
      <c r="G23" s="16">
        <f t="shared" si="2"/>
        <v>0</v>
      </c>
    </row>
    <row r="24" spans="1:7" x14ac:dyDescent="0.25">
      <c r="A24" s="4" t="s">
        <v>23</v>
      </c>
      <c r="B24" s="15"/>
      <c r="C24" s="16">
        <f t="shared" si="0"/>
        <v>0</v>
      </c>
      <c r="D24" s="15"/>
      <c r="E24" s="16">
        <f t="shared" si="1"/>
        <v>0</v>
      </c>
      <c r="F24" s="15"/>
      <c r="G24" s="16">
        <f t="shared" si="2"/>
        <v>0</v>
      </c>
    </row>
    <row r="25" spans="1:7" x14ac:dyDescent="0.25">
      <c r="A25" s="3" t="s">
        <v>21</v>
      </c>
      <c r="B25" s="15">
        <v>19</v>
      </c>
      <c r="C25" s="16">
        <f t="shared" si="0"/>
        <v>0.61290322580645162</v>
      </c>
      <c r="D25" s="15">
        <v>22</v>
      </c>
      <c r="E25" s="16">
        <f t="shared" si="1"/>
        <v>0.61111111111111116</v>
      </c>
      <c r="F25" s="15">
        <v>25</v>
      </c>
      <c r="G25" s="16">
        <f t="shared" si="2"/>
        <v>0.58139534883720934</v>
      </c>
    </row>
    <row r="26" spans="1:7" x14ac:dyDescent="0.25">
      <c r="A26" s="6" t="s">
        <v>10</v>
      </c>
      <c r="B26" s="15">
        <v>14</v>
      </c>
      <c r="C26" s="16">
        <f t="shared" si="0"/>
        <v>0.45161290322580644</v>
      </c>
      <c r="D26" s="15">
        <v>24</v>
      </c>
      <c r="E26" s="16">
        <f t="shared" si="1"/>
        <v>0.66666666666666663</v>
      </c>
      <c r="F26" s="15">
        <v>29</v>
      </c>
      <c r="G26" s="16">
        <f t="shared" si="2"/>
        <v>0.67441860465116277</v>
      </c>
    </row>
    <row r="27" spans="1:7" x14ac:dyDescent="0.25">
      <c r="A27" s="6" t="s">
        <v>15</v>
      </c>
      <c r="B27" s="15"/>
      <c r="C27" s="16">
        <f t="shared" si="0"/>
        <v>0</v>
      </c>
      <c r="D27" s="15"/>
      <c r="E27" s="16">
        <f t="shared" si="1"/>
        <v>0</v>
      </c>
      <c r="F27" s="15"/>
      <c r="G27" s="16">
        <f t="shared" si="2"/>
        <v>0</v>
      </c>
    </row>
    <row r="28" spans="1:7" x14ac:dyDescent="0.25">
      <c r="A28" s="7" t="s">
        <v>1</v>
      </c>
      <c r="B28" s="15">
        <v>7</v>
      </c>
      <c r="C28" s="16">
        <f t="shared" si="0"/>
        <v>0.22580645161290322</v>
      </c>
      <c r="D28" s="15">
        <v>5</v>
      </c>
      <c r="E28" s="16">
        <f t="shared" si="1"/>
        <v>0.1388888888888889</v>
      </c>
      <c r="F28" s="15">
        <v>9</v>
      </c>
      <c r="G28" s="16">
        <f t="shared" si="2"/>
        <v>0.20930232558139536</v>
      </c>
    </row>
    <row r="29" spans="1:7" x14ac:dyDescent="0.25">
      <c r="A29" s="4" t="s">
        <v>22</v>
      </c>
      <c r="B29" s="15"/>
      <c r="C29" s="16">
        <f t="shared" si="0"/>
        <v>0</v>
      </c>
      <c r="D29" s="15"/>
      <c r="E29" s="16">
        <f t="shared" si="1"/>
        <v>0</v>
      </c>
      <c r="F29" s="15"/>
      <c r="G29" s="16">
        <f t="shared" si="2"/>
        <v>0</v>
      </c>
    </row>
    <row r="30" spans="1:7" x14ac:dyDescent="0.25">
      <c r="A30" s="4" t="s">
        <v>9</v>
      </c>
      <c r="B30" s="15"/>
      <c r="C30" s="16">
        <f t="shared" si="0"/>
        <v>0</v>
      </c>
      <c r="D30" s="15"/>
      <c r="E30" s="16">
        <f t="shared" si="1"/>
        <v>0</v>
      </c>
      <c r="F30" s="15"/>
      <c r="G30" s="16">
        <f t="shared" si="2"/>
        <v>0</v>
      </c>
    </row>
    <row r="31" spans="1:7" x14ac:dyDescent="0.25">
      <c r="A31" s="3" t="s">
        <v>5</v>
      </c>
      <c r="B31" s="15"/>
      <c r="C31" s="16">
        <f t="shared" si="0"/>
        <v>0</v>
      </c>
      <c r="D31" s="15"/>
      <c r="E31" s="16">
        <f t="shared" si="1"/>
        <v>0</v>
      </c>
      <c r="F31" s="15"/>
      <c r="G31" s="16">
        <f t="shared" si="2"/>
        <v>0</v>
      </c>
    </row>
    <row r="32" spans="1:7" x14ac:dyDescent="0.25">
      <c r="A32" s="8" t="s">
        <v>3</v>
      </c>
      <c r="B32" s="15"/>
      <c r="C32" s="16">
        <f t="shared" si="0"/>
        <v>0</v>
      </c>
      <c r="D32" s="15"/>
      <c r="E32" s="16">
        <f t="shared" si="1"/>
        <v>0</v>
      </c>
      <c r="F32" s="15"/>
      <c r="G32" s="16">
        <f t="shared" si="2"/>
        <v>0</v>
      </c>
    </row>
    <row r="33" spans="1:7" x14ac:dyDescent="0.25">
      <c r="A33" s="11" t="s">
        <v>34</v>
      </c>
      <c r="B33" s="18">
        <v>31</v>
      </c>
      <c r="C33" s="19">
        <f>AVERAGE(C8:C32)</f>
        <v>0.16903225806451613</v>
      </c>
      <c r="D33" s="18">
        <v>36</v>
      </c>
      <c r="E33" s="19">
        <f>AVERAGE(E8:E32)</f>
        <v>0.19555555555555559</v>
      </c>
      <c r="F33" s="18">
        <v>43</v>
      </c>
      <c r="G33" s="19">
        <f>AVERAGE(G8:G32)</f>
        <v>0.1916279069767442</v>
      </c>
    </row>
  </sheetData>
  <mergeCells count="6">
    <mergeCell ref="B2:G3"/>
    <mergeCell ref="A5:A7"/>
    <mergeCell ref="B5:F5"/>
    <mergeCell ref="B6:C6"/>
    <mergeCell ref="D6:E6"/>
    <mergeCell ref="F6:G6"/>
  </mergeCells>
  <conditionalFormatting sqref="A8:A33">
    <cfRule type="duplicateValues" dxfId="8" priority="1"/>
  </conditionalFormatting>
  <conditionalFormatting sqref="A8:A25">
    <cfRule type="duplicateValues" dxfId="7" priority="2"/>
  </conditionalFormatting>
  <conditionalFormatting sqref="A8:A29">
    <cfRule type="duplicateValues" dxfId="6" priority="3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15ABF-EF2C-48D3-8416-85E280D07777}">
  <dimension ref="A3:Y33"/>
  <sheetViews>
    <sheetView view="pageLayout" zoomScaleNormal="100" workbookViewId="0">
      <selection activeCell="B3" sqref="B3:Y4"/>
    </sheetView>
  </sheetViews>
  <sheetFormatPr baseColWidth="10" defaultRowHeight="15" x14ac:dyDescent="0.25"/>
  <cols>
    <col min="1" max="1" width="24.7109375" customWidth="1"/>
    <col min="2" max="2" width="5" bestFit="1" customWidth="1"/>
    <col min="3" max="3" width="5.5703125" bestFit="1" customWidth="1"/>
    <col min="4" max="4" width="5" bestFit="1" customWidth="1"/>
    <col min="5" max="5" width="4.5703125" bestFit="1" customWidth="1"/>
    <col min="6" max="6" width="5" bestFit="1" customWidth="1"/>
    <col min="7" max="7" width="4.5703125" bestFit="1" customWidth="1"/>
    <col min="8" max="8" width="5" bestFit="1" customWidth="1"/>
    <col min="9" max="9" width="4.5703125" bestFit="1" customWidth="1"/>
    <col min="10" max="10" width="5" bestFit="1" customWidth="1"/>
    <col min="11" max="11" width="4.5703125" bestFit="1" customWidth="1"/>
    <col min="12" max="12" width="5" bestFit="1" customWidth="1"/>
    <col min="13" max="13" width="4.5703125" bestFit="1" customWidth="1"/>
    <col min="14" max="14" width="5" bestFit="1" customWidth="1"/>
    <col min="15" max="15" width="4.5703125" bestFit="1" customWidth="1"/>
    <col min="16" max="16" width="5" bestFit="1" customWidth="1"/>
    <col min="17" max="17" width="4.5703125" bestFit="1" customWidth="1"/>
    <col min="18" max="18" width="5" bestFit="1" customWidth="1"/>
    <col min="19" max="19" width="5.5703125" bestFit="1" customWidth="1"/>
    <col min="20" max="20" width="5" bestFit="1" customWidth="1"/>
    <col min="21" max="21" width="4.5703125" bestFit="1" customWidth="1"/>
    <col min="22" max="22" width="5" bestFit="1" customWidth="1"/>
    <col min="23" max="23" width="4.5703125" bestFit="1" customWidth="1"/>
    <col min="24" max="24" width="5" bestFit="1" customWidth="1"/>
    <col min="25" max="25" width="4.5703125" bestFit="1" customWidth="1"/>
  </cols>
  <sheetData>
    <row r="3" spans="1:25" ht="15" customHeight="1" x14ac:dyDescent="0.25">
      <c r="B3" s="53" t="s">
        <v>33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</row>
    <row r="4" spans="1:25" ht="15" customHeight="1" x14ac:dyDescent="0.25"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</row>
    <row r="5" spans="1:25" x14ac:dyDescent="0.25">
      <c r="A5" s="54" t="s">
        <v>0</v>
      </c>
      <c r="B5" s="67">
        <v>2018</v>
      </c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8"/>
    </row>
    <row r="6" spans="1:25" x14ac:dyDescent="0.25">
      <c r="A6" s="54"/>
      <c r="B6" s="69">
        <v>43101</v>
      </c>
      <c r="C6" s="69"/>
      <c r="D6" s="69">
        <v>43132</v>
      </c>
      <c r="E6" s="69"/>
      <c r="F6" s="69">
        <v>43160</v>
      </c>
      <c r="G6" s="69"/>
      <c r="H6" s="69">
        <v>43191</v>
      </c>
      <c r="I6" s="69"/>
      <c r="J6" s="69">
        <v>43221</v>
      </c>
      <c r="K6" s="69"/>
      <c r="L6" s="69">
        <v>43252</v>
      </c>
      <c r="M6" s="69"/>
      <c r="N6" s="69">
        <v>43282</v>
      </c>
      <c r="O6" s="69"/>
      <c r="P6" s="69">
        <v>43313</v>
      </c>
      <c r="Q6" s="69"/>
      <c r="R6" s="69">
        <v>43344</v>
      </c>
      <c r="S6" s="69"/>
      <c r="T6" s="69">
        <v>43374</v>
      </c>
      <c r="U6" s="69"/>
      <c r="V6" s="69">
        <v>43405</v>
      </c>
      <c r="W6" s="69"/>
      <c r="X6" s="69">
        <v>43435</v>
      </c>
      <c r="Y6" s="69"/>
    </row>
    <row r="7" spans="1:25" x14ac:dyDescent="0.25">
      <c r="A7" s="55"/>
      <c r="B7" s="70" t="s">
        <v>27</v>
      </c>
      <c r="C7" s="70" t="s">
        <v>28</v>
      </c>
      <c r="D7" s="70" t="s">
        <v>27</v>
      </c>
      <c r="E7" s="70" t="s">
        <v>28</v>
      </c>
      <c r="F7" s="70" t="s">
        <v>27</v>
      </c>
      <c r="G7" s="70" t="s">
        <v>28</v>
      </c>
      <c r="H7" s="70" t="s">
        <v>27</v>
      </c>
      <c r="I7" s="70" t="s">
        <v>28</v>
      </c>
      <c r="J7" s="70" t="s">
        <v>27</v>
      </c>
      <c r="K7" s="70" t="s">
        <v>28</v>
      </c>
      <c r="L7" s="70" t="s">
        <v>27</v>
      </c>
      <c r="M7" s="70" t="s">
        <v>28</v>
      </c>
      <c r="N7" s="70" t="s">
        <v>27</v>
      </c>
      <c r="O7" s="70" t="s">
        <v>28</v>
      </c>
      <c r="P7" s="70" t="s">
        <v>27</v>
      </c>
      <c r="Q7" s="70" t="s">
        <v>28</v>
      </c>
      <c r="R7" s="70" t="s">
        <v>27</v>
      </c>
      <c r="S7" s="70" t="s">
        <v>28</v>
      </c>
      <c r="T7" s="70" t="s">
        <v>27</v>
      </c>
      <c r="U7" s="70" t="s">
        <v>28</v>
      </c>
      <c r="V7" s="70" t="s">
        <v>27</v>
      </c>
      <c r="W7" s="70" t="s">
        <v>28</v>
      </c>
      <c r="X7" s="70" t="s">
        <v>27</v>
      </c>
      <c r="Y7" s="70" t="s">
        <v>28</v>
      </c>
    </row>
    <row r="8" spans="1:25" x14ac:dyDescent="0.25">
      <c r="A8" s="58" t="s">
        <v>14</v>
      </c>
      <c r="B8" s="71"/>
      <c r="C8" s="72">
        <f>B8/$B$33</f>
        <v>0</v>
      </c>
      <c r="D8" s="71"/>
      <c r="E8" s="72">
        <f>D8/$D$33</f>
        <v>0</v>
      </c>
      <c r="F8" s="71">
        <v>3</v>
      </c>
      <c r="G8" s="72">
        <f>F8/$F$33</f>
        <v>7.8947368421052627E-2</v>
      </c>
      <c r="H8" s="71"/>
      <c r="I8" s="72">
        <f>H8/$H$33</f>
        <v>0</v>
      </c>
      <c r="J8" s="71"/>
      <c r="K8" s="72">
        <f>J8/$J$33</f>
        <v>0</v>
      </c>
      <c r="L8" s="71"/>
      <c r="M8" s="72">
        <f>L8/$L$33</f>
        <v>0</v>
      </c>
      <c r="N8" s="71">
        <v>2</v>
      </c>
      <c r="O8" s="72">
        <f>N8/$N$33</f>
        <v>0.05</v>
      </c>
      <c r="P8" s="71">
        <v>2</v>
      </c>
      <c r="Q8" s="72">
        <f>P8/$P$33</f>
        <v>4.878048780487805E-2</v>
      </c>
      <c r="R8" s="71">
        <v>5</v>
      </c>
      <c r="S8" s="72">
        <f>R8/$R$33</f>
        <v>0.11363636363636363</v>
      </c>
      <c r="T8" s="71"/>
      <c r="U8" s="72">
        <f>T8/$T$33</f>
        <v>0</v>
      </c>
      <c r="V8" s="71"/>
      <c r="W8" s="72">
        <f>V8/$V$33</f>
        <v>0</v>
      </c>
      <c r="X8" s="71">
        <v>1</v>
      </c>
      <c r="Y8" s="72">
        <f>X8/$X$33</f>
        <v>2.1276595744680851E-2</v>
      </c>
    </row>
    <row r="9" spans="1:25" x14ac:dyDescent="0.25">
      <c r="A9" s="58" t="s">
        <v>13</v>
      </c>
      <c r="B9" s="71"/>
      <c r="C9" s="72">
        <f t="shared" ref="C9:C32" si="0">B9/$B$33</f>
        <v>0</v>
      </c>
      <c r="D9" s="71"/>
      <c r="E9" s="72">
        <f t="shared" ref="E9:E32" si="1">D9/$D$33</f>
        <v>0</v>
      </c>
      <c r="F9" s="71"/>
      <c r="G9" s="72">
        <f t="shared" ref="G9:G32" si="2">F9/$F$33</f>
        <v>0</v>
      </c>
      <c r="H9" s="71"/>
      <c r="I9" s="72">
        <f t="shared" ref="I9:I32" si="3">H9/$H$33</f>
        <v>0</v>
      </c>
      <c r="J9" s="71"/>
      <c r="K9" s="72">
        <f t="shared" ref="K9:K32" si="4">J9/$J$33</f>
        <v>0</v>
      </c>
      <c r="L9" s="71"/>
      <c r="M9" s="72">
        <f t="shared" ref="M9:M32" si="5">L9/$L$33</f>
        <v>0</v>
      </c>
      <c r="N9" s="71"/>
      <c r="O9" s="72">
        <f t="shared" ref="O9:O32" si="6">N9/$N$33</f>
        <v>0</v>
      </c>
      <c r="P9" s="71"/>
      <c r="Q9" s="72">
        <f t="shared" ref="Q9:Q32" si="7">P9/$P$33</f>
        <v>0</v>
      </c>
      <c r="R9" s="71"/>
      <c r="S9" s="72">
        <f t="shared" ref="S9:S33" si="8">R9/$R$33</f>
        <v>0</v>
      </c>
      <c r="T9" s="71"/>
      <c r="U9" s="72">
        <f t="shared" ref="U9:U32" si="9">T9/$T$33</f>
        <v>0</v>
      </c>
      <c r="V9" s="71">
        <v>3</v>
      </c>
      <c r="W9" s="72">
        <f t="shared" ref="W9:W32" si="10">V9/$V$33</f>
        <v>6.5217391304347824E-2</v>
      </c>
      <c r="X9" s="71"/>
      <c r="Y9" s="72">
        <f t="shared" ref="Y9:Y32" si="11">X9/$X$33</f>
        <v>0</v>
      </c>
    </row>
    <row r="10" spans="1:25" x14ac:dyDescent="0.25">
      <c r="A10" s="59" t="s">
        <v>2</v>
      </c>
      <c r="B10" s="71">
        <v>20</v>
      </c>
      <c r="C10" s="72">
        <f t="shared" si="0"/>
        <v>0.52631578947368418</v>
      </c>
      <c r="D10" s="71">
        <v>18</v>
      </c>
      <c r="E10" s="72">
        <f t="shared" si="1"/>
        <v>0.52941176470588236</v>
      </c>
      <c r="F10" s="71"/>
      <c r="G10" s="72">
        <f t="shared" si="2"/>
        <v>0</v>
      </c>
      <c r="H10" s="71"/>
      <c r="I10" s="72">
        <f t="shared" si="3"/>
        <v>0</v>
      </c>
      <c r="J10" s="71">
        <v>22</v>
      </c>
      <c r="K10" s="72">
        <f t="shared" si="4"/>
        <v>0.62857142857142856</v>
      </c>
      <c r="L10" s="71">
        <v>21</v>
      </c>
      <c r="M10" s="72">
        <f t="shared" si="5"/>
        <v>0.58333333333333337</v>
      </c>
      <c r="N10" s="71">
        <v>20</v>
      </c>
      <c r="O10" s="72">
        <f t="shared" si="6"/>
        <v>0.5</v>
      </c>
      <c r="P10" s="71">
        <v>16</v>
      </c>
      <c r="Q10" s="72">
        <f t="shared" si="7"/>
        <v>0.3902439024390244</v>
      </c>
      <c r="R10" s="71">
        <v>21</v>
      </c>
      <c r="S10" s="72">
        <f t="shared" si="8"/>
        <v>0.47727272727272729</v>
      </c>
      <c r="T10" s="71">
        <v>19</v>
      </c>
      <c r="U10" s="72">
        <f t="shared" si="9"/>
        <v>0.46341463414634149</v>
      </c>
      <c r="V10" s="71">
        <v>16</v>
      </c>
      <c r="W10" s="72">
        <f t="shared" si="10"/>
        <v>0.34782608695652173</v>
      </c>
      <c r="X10" s="71">
        <v>15</v>
      </c>
      <c r="Y10" s="72">
        <f t="shared" si="11"/>
        <v>0.31914893617021278</v>
      </c>
    </row>
    <row r="11" spans="1:25" x14ac:dyDescent="0.25">
      <c r="A11" s="59" t="s">
        <v>20</v>
      </c>
      <c r="B11" s="71"/>
      <c r="C11" s="72">
        <f t="shared" si="0"/>
        <v>0</v>
      </c>
      <c r="D11" s="71"/>
      <c r="E11" s="72">
        <f t="shared" si="1"/>
        <v>0</v>
      </c>
      <c r="F11" s="71"/>
      <c r="G11" s="72">
        <f t="shared" si="2"/>
        <v>0</v>
      </c>
      <c r="H11" s="71"/>
      <c r="I11" s="72">
        <f t="shared" si="3"/>
        <v>0</v>
      </c>
      <c r="J11" s="71"/>
      <c r="K11" s="72">
        <f t="shared" si="4"/>
        <v>0</v>
      </c>
      <c r="L11" s="71"/>
      <c r="M11" s="72">
        <f t="shared" si="5"/>
        <v>0</v>
      </c>
      <c r="N11" s="71"/>
      <c r="O11" s="72">
        <f t="shared" si="6"/>
        <v>0</v>
      </c>
      <c r="P11" s="71"/>
      <c r="Q11" s="72">
        <f t="shared" si="7"/>
        <v>0</v>
      </c>
      <c r="R11" s="71"/>
      <c r="S11" s="72">
        <f t="shared" si="8"/>
        <v>0</v>
      </c>
      <c r="T11" s="71"/>
      <c r="U11" s="72">
        <f t="shared" si="9"/>
        <v>0</v>
      </c>
      <c r="V11" s="71"/>
      <c r="W11" s="72">
        <f t="shared" si="10"/>
        <v>0</v>
      </c>
      <c r="X11" s="71"/>
      <c r="Y11" s="72">
        <f t="shared" si="11"/>
        <v>0</v>
      </c>
    </row>
    <row r="12" spans="1:25" x14ac:dyDescent="0.25">
      <c r="A12" s="58" t="s">
        <v>11</v>
      </c>
      <c r="B12" s="71">
        <v>19</v>
      </c>
      <c r="C12" s="72">
        <f t="shared" si="0"/>
        <v>0.5</v>
      </c>
      <c r="D12" s="71">
        <v>21</v>
      </c>
      <c r="E12" s="72">
        <f t="shared" si="1"/>
        <v>0.61764705882352944</v>
      </c>
      <c r="F12" s="71">
        <v>23</v>
      </c>
      <c r="G12" s="72">
        <f t="shared" si="2"/>
        <v>0.60526315789473684</v>
      </c>
      <c r="H12" s="71">
        <v>13</v>
      </c>
      <c r="I12" s="72">
        <f t="shared" si="3"/>
        <v>0.54166666666666663</v>
      </c>
      <c r="J12" s="71">
        <v>22</v>
      </c>
      <c r="K12" s="72">
        <f t="shared" si="4"/>
        <v>0.62857142857142856</v>
      </c>
      <c r="L12" s="71">
        <v>19</v>
      </c>
      <c r="M12" s="72">
        <f t="shared" si="5"/>
        <v>0.52777777777777779</v>
      </c>
      <c r="N12" s="71">
        <v>17</v>
      </c>
      <c r="O12" s="72">
        <f t="shared" si="6"/>
        <v>0.42499999999999999</v>
      </c>
      <c r="P12" s="71">
        <v>24</v>
      </c>
      <c r="Q12" s="72">
        <f t="shared" si="7"/>
        <v>0.58536585365853655</v>
      </c>
      <c r="R12" s="71">
        <v>27</v>
      </c>
      <c r="S12" s="72">
        <f t="shared" si="8"/>
        <v>0.61363636363636365</v>
      </c>
      <c r="T12" s="71">
        <v>23</v>
      </c>
      <c r="U12" s="72">
        <f t="shared" si="9"/>
        <v>0.56097560975609762</v>
      </c>
      <c r="V12" s="71">
        <v>21</v>
      </c>
      <c r="W12" s="72">
        <f t="shared" si="10"/>
        <v>0.45652173913043476</v>
      </c>
      <c r="X12" s="71">
        <v>23</v>
      </c>
      <c r="Y12" s="72">
        <f t="shared" si="11"/>
        <v>0.48936170212765956</v>
      </c>
    </row>
    <row r="13" spans="1:25" x14ac:dyDescent="0.25">
      <c r="A13" s="58" t="s">
        <v>7</v>
      </c>
      <c r="B13" s="71">
        <v>10</v>
      </c>
      <c r="C13" s="72">
        <f t="shared" si="0"/>
        <v>0.26315789473684209</v>
      </c>
      <c r="D13" s="71">
        <v>12</v>
      </c>
      <c r="E13" s="72">
        <f t="shared" si="1"/>
        <v>0.35294117647058826</v>
      </c>
      <c r="F13" s="71">
        <v>14</v>
      </c>
      <c r="G13" s="72">
        <f t="shared" si="2"/>
        <v>0.36842105263157893</v>
      </c>
      <c r="H13" s="71"/>
      <c r="I13" s="72">
        <f t="shared" si="3"/>
        <v>0</v>
      </c>
      <c r="J13" s="71">
        <v>11</v>
      </c>
      <c r="K13" s="72">
        <f t="shared" si="4"/>
        <v>0.31428571428571428</v>
      </c>
      <c r="L13" s="71">
        <v>17</v>
      </c>
      <c r="M13" s="72">
        <f t="shared" si="5"/>
        <v>0.47222222222222221</v>
      </c>
      <c r="N13" s="71">
        <v>13</v>
      </c>
      <c r="O13" s="72">
        <f t="shared" si="6"/>
        <v>0.32500000000000001</v>
      </c>
      <c r="P13" s="71">
        <v>23</v>
      </c>
      <c r="Q13" s="72">
        <f t="shared" si="7"/>
        <v>0.56097560975609762</v>
      </c>
      <c r="R13" s="71">
        <v>20</v>
      </c>
      <c r="S13" s="72">
        <f t="shared" si="8"/>
        <v>0.45454545454545453</v>
      </c>
      <c r="T13" s="71">
        <v>22</v>
      </c>
      <c r="U13" s="72">
        <f t="shared" si="9"/>
        <v>0.53658536585365857</v>
      </c>
      <c r="V13" s="71">
        <v>19</v>
      </c>
      <c r="W13" s="72">
        <f t="shared" si="10"/>
        <v>0.41304347826086957</v>
      </c>
      <c r="X13" s="71">
        <v>13</v>
      </c>
      <c r="Y13" s="72">
        <f t="shared" si="11"/>
        <v>0.27659574468085107</v>
      </c>
    </row>
    <row r="14" spans="1:25" x14ac:dyDescent="0.25">
      <c r="A14" s="60" t="s">
        <v>16</v>
      </c>
      <c r="B14" s="71">
        <v>16</v>
      </c>
      <c r="C14" s="72">
        <f t="shared" si="0"/>
        <v>0.42105263157894735</v>
      </c>
      <c r="D14" s="71">
        <v>10</v>
      </c>
      <c r="E14" s="72">
        <f t="shared" si="1"/>
        <v>0.29411764705882354</v>
      </c>
      <c r="F14" s="71">
        <v>17</v>
      </c>
      <c r="G14" s="72">
        <f t="shared" si="2"/>
        <v>0.44736842105263158</v>
      </c>
      <c r="H14" s="71"/>
      <c r="I14" s="72">
        <f t="shared" si="3"/>
        <v>0</v>
      </c>
      <c r="J14" s="71">
        <v>13</v>
      </c>
      <c r="K14" s="72">
        <f t="shared" si="4"/>
        <v>0.37142857142857144</v>
      </c>
      <c r="L14" s="71">
        <v>10</v>
      </c>
      <c r="M14" s="72">
        <f t="shared" si="5"/>
        <v>0.27777777777777779</v>
      </c>
      <c r="N14" s="71"/>
      <c r="O14" s="72">
        <f t="shared" si="6"/>
        <v>0</v>
      </c>
      <c r="P14" s="71">
        <v>14</v>
      </c>
      <c r="Q14" s="72">
        <f t="shared" si="7"/>
        <v>0.34146341463414637</v>
      </c>
      <c r="R14" s="71">
        <v>12</v>
      </c>
      <c r="S14" s="72">
        <f t="shared" si="8"/>
        <v>0.27272727272727271</v>
      </c>
      <c r="T14" s="71"/>
      <c r="U14" s="72">
        <f t="shared" si="9"/>
        <v>0</v>
      </c>
      <c r="V14" s="71">
        <v>15</v>
      </c>
      <c r="W14" s="72">
        <f t="shared" si="10"/>
        <v>0.32608695652173914</v>
      </c>
      <c r="X14" s="71">
        <v>11</v>
      </c>
      <c r="Y14" s="72">
        <f t="shared" si="11"/>
        <v>0.23404255319148937</v>
      </c>
    </row>
    <row r="15" spans="1:25" x14ac:dyDescent="0.25">
      <c r="A15" s="59" t="s">
        <v>19</v>
      </c>
      <c r="B15" s="71"/>
      <c r="C15" s="72">
        <f t="shared" si="0"/>
        <v>0</v>
      </c>
      <c r="D15" s="71"/>
      <c r="E15" s="72">
        <f t="shared" si="1"/>
        <v>0</v>
      </c>
      <c r="F15" s="71">
        <v>6</v>
      </c>
      <c r="G15" s="72">
        <f t="shared" si="2"/>
        <v>0.15789473684210525</v>
      </c>
      <c r="H15" s="71"/>
      <c r="I15" s="72">
        <f t="shared" si="3"/>
        <v>0</v>
      </c>
      <c r="J15" s="71"/>
      <c r="K15" s="72">
        <f t="shared" si="4"/>
        <v>0</v>
      </c>
      <c r="L15" s="71"/>
      <c r="M15" s="72">
        <f t="shared" si="5"/>
        <v>0</v>
      </c>
      <c r="N15" s="71">
        <v>3</v>
      </c>
      <c r="O15" s="72">
        <f t="shared" si="6"/>
        <v>7.4999999999999997E-2</v>
      </c>
      <c r="P15" s="71"/>
      <c r="Q15" s="72">
        <f t="shared" si="7"/>
        <v>0</v>
      </c>
      <c r="R15" s="71">
        <v>2</v>
      </c>
      <c r="S15" s="72">
        <f t="shared" si="8"/>
        <v>4.5454545454545456E-2</v>
      </c>
      <c r="T15" s="71">
        <v>1</v>
      </c>
      <c r="U15" s="72">
        <f t="shared" si="9"/>
        <v>2.4390243902439025E-2</v>
      </c>
      <c r="V15" s="71"/>
      <c r="W15" s="72">
        <f t="shared" si="10"/>
        <v>0</v>
      </c>
      <c r="X15" s="71">
        <v>1</v>
      </c>
      <c r="Y15" s="72">
        <f t="shared" si="11"/>
        <v>2.1276595744680851E-2</v>
      </c>
    </row>
    <row r="16" spans="1:25" x14ac:dyDescent="0.25">
      <c r="A16" s="59" t="s">
        <v>6</v>
      </c>
      <c r="B16" s="71"/>
      <c r="C16" s="72">
        <f t="shared" si="0"/>
        <v>0</v>
      </c>
      <c r="D16" s="71"/>
      <c r="E16" s="72">
        <f t="shared" si="1"/>
        <v>0</v>
      </c>
      <c r="F16" s="71"/>
      <c r="G16" s="72">
        <f t="shared" si="2"/>
        <v>0</v>
      </c>
      <c r="H16" s="71"/>
      <c r="I16" s="72">
        <f t="shared" si="3"/>
        <v>0</v>
      </c>
      <c r="J16" s="71"/>
      <c r="K16" s="72">
        <f t="shared" si="4"/>
        <v>0</v>
      </c>
      <c r="L16" s="71"/>
      <c r="M16" s="72">
        <f t="shared" si="5"/>
        <v>0</v>
      </c>
      <c r="N16" s="71"/>
      <c r="O16" s="72">
        <f t="shared" si="6"/>
        <v>0</v>
      </c>
      <c r="P16" s="71"/>
      <c r="Q16" s="72">
        <f t="shared" si="7"/>
        <v>0</v>
      </c>
      <c r="R16" s="71"/>
      <c r="S16" s="72">
        <f t="shared" si="8"/>
        <v>0</v>
      </c>
      <c r="T16" s="71"/>
      <c r="U16" s="72">
        <f t="shared" si="9"/>
        <v>0</v>
      </c>
      <c r="V16" s="71"/>
      <c r="W16" s="72">
        <f t="shared" si="10"/>
        <v>0</v>
      </c>
      <c r="X16" s="71"/>
      <c r="Y16" s="72">
        <f t="shared" si="11"/>
        <v>0</v>
      </c>
    </row>
    <row r="17" spans="1:25" x14ac:dyDescent="0.25">
      <c r="A17" s="60" t="s">
        <v>17</v>
      </c>
      <c r="B17" s="71"/>
      <c r="C17" s="72">
        <f t="shared" si="0"/>
        <v>0</v>
      </c>
      <c r="D17" s="71"/>
      <c r="E17" s="72">
        <f t="shared" si="1"/>
        <v>0</v>
      </c>
      <c r="F17" s="71"/>
      <c r="G17" s="72">
        <f t="shared" si="2"/>
        <v>0</v>
      </c>
      <c r="H17" s="71"/>
      <c r="I17" s="72">
        <f t="shared" si="3"/>
        <v>0</v>
      </c>
      <c r="J17" s="71"/>
      <c r="K17" s="72">
        <f t="shared" si="4"/>
        <v>0</v>
      </c>
      <c r="L17" s="71"/>
      <c r="M17" s="72">
        <f t="shared" si="5"/>
        <v>0</v>
      </c>
      <c r="N17" s="71">
        <v>6</v>
      </c>
      <c r="O17" s="72">
        <f t="shared" si="6"/>
        <v>0.15</v>
      </c>
      <c r="P17" s="71"/>
      <c r="Q17" s="72">
        <f t="shared" si="7"/>
        <v>0</v>
      </c>
      <c r="R17" s="71"/>
      <c r="S17" s="72">
        <f t="shared" si="8"/>
        <v>0</v>
      </c>
      <c r="T17" s="71"/>
      <c r="U17" s="72">
        <f t="shared" si="9"/>
        <v>0</v>
      </c>
      <c r="V17" s="71"/>
      <c r="W17" s="72">
        <f t="shared" si="10"/>
        <v>0</v>
      </c>
      <c r="X17" s="71"/>
      <c r="Y17" s="72">
        <f t="shared" si="11"/>
        <v>0</v>
      </c>
    </row>
    <row r="18" spans="1:25" ht="30" x14ac:dyDescent="0.25">
      <c r="A18" s="58" t="s">
        <v>12</v>
      </c>
      <c r="B18" s="71">
        <v>9</v>
      </c>
      <c r="C18" s="72">
        <f t="shared" si="0"/>
        <v>0.23684210526315788</v>
      </c>
      <c r="D18" s="71">
        <v>10</v>
      </c>
      <c r="E18" s="72">
        <f t="shared" si="1"/>
        <v>0.29411764705882354</v>
      </c>
      <c r="F18" s="71">
        <v>6</v>
      </c>
      <c r="G18" s="72">
        <f t="shared" si="2"/>
        <v>0.15789473684210525</v>
      </c>
      <c r="H18" s="71"/>
      <c r="I18" s="72">
        <f t="shared" si="3"/>
        <v>0</v>
      </c>
      <c r="J18" s="71">
        <v>9</v>
      </c>
      <c r="K18" s="72">
        <f t="shared" si="4"/>
        <v>0.25714285714285712</v>
      </c>
      <c r="L18" s="71">
        <v>12</v>
      </c>
      <c r="M18" s="72">
        <f t="shared" si="5"/>
        <v>0.33333333333333331</v>
      </c>
      <c r="N18" s="71">
        <v>8</v>
      </c>
      <c r="O18" s="72">
        <f t="shared" si="6"/>
        <v>0.2</v>
      </c>
      <c r="P18" s="71"/>
      <c r="Q18" s="72">
        <f t="shared" si="7"/>
        <v>0</v>
      </c>
      <c r="R18" s="71">
        <v>7</v>
      </c>
      <c r="S18" s="72">
        <f t="shared" si="8"/>
        <v>0.15909090909090909</v>
      </c>
      <c r="T18" s="71">
        <v>5</v>
      </c>
      <c r="U18" s="72">
        <f t="shared" si="9"/>
        <v>0.12195121951219512</v>
      </c>
      <c r="V18" s="71">
        <v>4</v>
      </c>
      <c r="W18" s="72">
        <f t="shared" si="10"/>
        <v>8.6956521739130432E-2</v>
      </c>
      <c r="X18" s="71"/>
      <c r="Y18" s="72">
        <f t="shared" si="11"/>
        <v>0</v>
      </c>
    </row>
    <row r="19" spans="1:25" x14ac:dyDescent="0.25">
      <c r="A19" s="58" t="s">
        <v>25</v>
      </c>
      <c r="B19" s="71">
        <v>12</v>
      </c>
      <c r="C19" s="72">
        <f t="shared" si="0"/>
        <v>0.31578947368421051</v>
      </c>
      <c r="D19" s="71">
        <v>16</v>
      </c>
      <c r="E19" s="72">
        <f t="shared" si="1"/>
        <v>0.47058823529411764</v>
      </c>
      <c r="F19" s="71">
        <v>10</v>
      </c>
      <c r="G19" s="72">
        <f t="shared" si="2"/>
        <v>0.26315789473684209</v>
      </c>
      <c r="H19" s="71"/>
      <c r="I19" s="72">
        <f t="shared" si="3"/>
        <v>0</v>
      </c>
      <c r="J19" s="71">
        <v>14</v>
      </c>
      <c r="K19" s="72">
        <f t="shared" si="4"/>
        <v>0.4</v>
      </c>
      <c r="L19" s="71">
        <v>10</v>
      </c>
      <c r="M19" s="72">
        <f t="shared" si="5"/>
        <v>0.27777777777777779</v>
      </c>
      <c r="N19" s="71">
        <v>13</v>
      </c>
      <c r="O19" s="72">
        <f t="shared" si="6"/>
        <v>0.32500000000000001</v>
      </c>
      <c r="P19" s="71">
        <v>11</v>
      </c>
      <c r="Q19" s="72">
        <f t="shared" si="7"/>
        <v>0.26829268292682928</v>
      </c>
      <c r="R19" s="71">
        <v>16</v>
      </c>
      <c r="S19" s="72">
        <f t="shared" si="8"/>
        <v>0.36363636363636365</v>
      </c>
      <c r="T19" s="71">
        <v>20</v>
      </c>
      <c r="U19" s="72">
        <f t="shared" si="9"/>
        <v>0.48780487804878048</v>
      </c>
      <c r="V19" s="71">
        <v>18</v>
      </c>
      <c r="W19" s="72">
        <f t="shared" si="10"/>
        <v>0.39130434782608697</v>
      </c>
      <c r="X19" s="71">
        <v>11</v>
      </c>
      <c r="Y19" s="72">
        <f t="shared" si="11"/>
        <v>0.23404255319148937</v>
      </c>
    </row>
    <row r="20" spans="1:25" x14ac:dyDescent="0.25">
      <c r="A20" s="58" t="s">
        <v>24</v>
      </c>
      <c r="B20" s="71">
        <v>9</v>
      </c>
      <c r="C20" s="72">
        <f t="shared" si="0"/>
        <v>0.23684210526315788</v>
      </c>
      <c r="D20" s="71">
        <v>10</v>
      </c>
      <c r="E20" s="72">
        <f t="shared" si="1"/>
        <v>0.29411764705882354</v>
      </c>
      <c r="F20" s="71">
        <v>14</v>
      </c>
      <c r="G20" s="72">
        <f t="shared" si="2"/>
        <v>0.36842105263157893</v>
      </c>
      <c r="H20" s="71"/>
      <c r="I20" s="72">
        <f t="shared" si="3"/>
        <v>0</v>
      </c>
      <c r="J20" s="71">
        <v>11</v>
      </c>
      <c r="K20" s="72">
        <f t="shared" si="4"/>
        <v>0.31428571428571428</v>
      </c>
      <c r="L20" s="71">
        <v>9</v>
      </c>
      <c r="M20" s="72">
        <f t="shared" si="5"/>
        <v>0.25</v>
      </c>
      <c r="N20" s="71">
        <v>16</v>
      </c>
      <c r="O20" s="72">
        <f t="shared" si="6"/>
        <v>0.4</v>
      </c>
      <c r="P20" s="71">
        <v>20</v>
      </c>
      <c r="Q20" s="72">
        <f t="shared" si="7"/>
        <v>0.48780487804878048</v>
      </c>
      <c r="R20" s="71">
        <v>16</v>
      </c>
      <c r="S20" s="72">
        <f t="shared" si="8"/>
        <v>0.36363636363636365</v>
      </c>
      <c r="T20" s="71">
        <v>13</v>
      </c>
      <c r="U20" s="72">
        <f t="shared" si="9"/>
        <v>0.31707317073170732</v>
      </c>
      <c r="V20" s="71">
        <v>8</v>
      </c>
      <c r="W20" s="72">
        <f t="shared" si="10"/>
        <v>0.17391304347826086</v>
      </c>
      <c r="X20" s="71">
        <v>11</v>
      </c>
      <c r="Y20" s="72">
        <f t="shared" si="11"/>
        <v>0.23404255319148937</v>
      </c>
    </row>
    <row r="21" spans="1:25" ht="30" x14ac:dyDescent="0.25">
      <c r="A21" s="60" t="s">
        <v>18</v>
      </c>
      <c r="B21" s="71">
        <v>14</v>
      </c>
      <c r="C21" s="72">
        <f t="shared" si="0"/>
        <v>0.36842105263157893</v>
      </c>
      <c r="D21" s="71">
        <v>12</v>
      </c>
      <c r="E21" s="72">
        <f t="shared" si="1"/>
        <v>0.35294117647058826</v>
      </c>
      <c r="F21" s="71">
        <v>8</v>
      </c>
      <c r="G21" s="72">
        <f t="shared" si="2"/>
        <v>0.21052631578947367</v>
      </c>
      <c r="H21" s="71"/>
      <c r="I21" s="72">
        <f t="shared" si="3"/>
        <v>0</v>
      </c>
      <c r="J21" s="71"/>
      <c r="K21" s="72">
        <f t="shared" si="4"/>
        <v>0</v>
      </c>
      <c r="L21" s="71"/>
      <c r="M21" s="72">
        <f t="shared" si="5"/>
        <v>0</v>
      </c>
      <c r="N21" s="71">
        <v>5</v>
      </c>
      <c r="O21" s="72">
        <f t="shared" si="6"/>
        <v>0.125</v>
      </c>
      <c r="P21" s="71"/>
      <c r="Q21" s="72">
        <f t="shared" si="7"/>
        <v>0</v>
      </c>
      <c r="R21" s="71"/>
      <c r="S21" s="72">
        <f t="shared" si="8"/>
        <v>0</v>
      </c>
      <c r="T21" s="71">
        <v>7</v>
      </c>
      <c r="U21" s="72">
        <f t="shared" si="9"/>
        <v>0.17073170731707318</v>
      </c>
      <c r="V21" s="71">
        <v>3</v>
      </c>
      <c r="W21" s="72">
        <f t="shared" si="10"/>
        <v>6.5217391304347824E-2</v>
      </c>
      <c r="X21" s="71"/>
      <c r="Y21" s="72">
        <f t="shared" si="11"/>
        <v>0</v>
      </c>
    </row>
    <row r="22" spans="1:25" x14ac:dyDescent="0.25">
      <c r="A22" s="61" t="s">
        <v>4</v>
      </c>
      <c r="B22" s="71"/>
      <c r="C22" s="72">
        <f t="shared" si="0"/>
        <v>0</v>
      </c>
      <c r="D22" s="71"/>
      <c r="E22" s="72">
        <f t="shared" si="1"/>
        <v>0</v>
      </c>
      <c r="F22" s="71"/>
      <c r="G22" s="72">
        <f t="shared" si="2"/>
        <v>0</v>
      </c>
      <c r="H22" s="71"/>
      <c r="I22" s="72">
        <f t="shared" si="3"/>
        <v>0</v>
      </c>
      <c r="J22" s="71"/>
      <c r="K22" s="72">
        <f t="shared" si="4"/>
        <v>0</v>
      </c>
      <c r="L22" s="71"/>
      <c r="M22" s="72">
        <f t="shared" si="5"/>
        <v>0</v>
      </c>
      <c r="N22" s="71"/>
      <c r="O22" s="72">
        <f t="shared" si="6"/>
        <v>0</v>
      </c>
      <c r="P22" s="71"/>
      <c r="Q22" s="72">
        <f t="shared" si="7"/>
        <v>0</v>
      </c>
      <c r="R22" s="71"/>
      <c r="S22" s="72">
        <f t="shared" si="8"/>
        <v>0</v>
      </c>
      <c r="T22" s="71"/>
      <c r="U22" s="72">
        <f t="shared" si="9"/>
        <v>0</v>
      </c>
      <c r="V22" s="71"/>
      <c r="W22" s="72">
        <f t="shared" si="10"/>
        <v>0</v>
      </c>
      <c r="X22" s="71"/>
      <c r="Y22" s="72">
        <f t="shared" si="11"/>
        <v>0</v>
      </c>
    </row>
    <row r="23" spans="1:25" ht="30" x14ac:dyDescent="0.25">
      <c r="A23" s="61" t="s">
        <v>8</v>
      </c>
      <c r="B23" s="71"/>
      <c r="C23" s="72">
        <f t="shared" si="0"/>
        <v>0</v>
      </c>
      <c r="D23" s="71"/>
      <c r="E23" s="72">
        <f t="shared" si="1"/>
        <v>0</v>
      </c>
      <c r="F23" s="71"/>
      <c r="G23" s="72">
        <f t="shared" si="2"/>
        <v>0</v>
      </c>
      <c r="H23" s="71"/>
      <c r="I23" s="72">
        <f t="shared" si="3"/>
        <v>0</v>
      </c>
      <c r="J23" s="71"/>
      <c r="K23" s="72">
        <f t="shared" si="4"/>
        <v>0</v>
      </c>
      <c r="L23" s="71"/>
      <c r="M23" s="72">
        <f t="shared" si="5"/>
        <v>0</v>
      </c>
      <c r="N23" s="71"/>
      <c r="O23" s="72">
        <f t="shared" si="6"/>
        <v>0</v>
      </c>
      <c r="P23" s="71">
        <v>3</v>
      </c>
      <c r="Q23" s="72">
        <f t="shared" si="7"/>
        <v>7.3170731707317069E-2</v>
      </c>
      <c r="R23" s="71"/>
      <c r="S23" s="72">
        <f t="shared" si="8"/>
        <v>0</v>
      </c>
      <c r="T23" s="71"/>
      <c r="U23" s="72">
        <f t="shared" si="9"/>
        <v>0</v>
      </c>
      <c r="V23" s="71"/>
      <c r="W23" s="72">
        <f t="shared" si="10"/>
        <v>0</v>
      </c>
      <c r="X23" s="71"/>
      <c r="Y23" s="72">
        <f t="shared" si="11"/>
        <v>0</v>
      </c>
    </row>
    <row r="24" spans="1:25" x14ac:dyDescent="0.25">
      <c r="A24" s="61" t="s">
        <v>23</v>
      </c>
      <c r="B24" s="71"/>
      <c r="C24" s="72">
        <f t="shared" si="0"/>
        <v>0</v>
      </c>
      <c r="D24" s="71">
        <v>5</v>
      </c>
      <c r="E24" s="72">
        <f t="shared" si="1"/>
        <v>0.14705882352941177</v>
      </c>
      <c r="F24" s="71"/>
      <c r="G24" s="72">
        <f t="shared" si="2"/>
        <v>0</v>
      </c>
      <c r="H24" s="71"/>
      <c r="I24" s="72">
        <f t="shared" si="3"/>
        <v>0</v>
      </c>
      <c r="J24" s="71"/>
      <c r="K24" s="72">
        <f t="shared" si="4"/>
        <v>0</v>
      </c>
      <c r="L24" s="71"/>
      <c r="M24" s="72">
        <f t="shared" si="5"/>
        <v>0</v>
      </c>
      <c r="N24" s="71"/>
      <c r="O24" s="72">
        <f t="shared" si="6"/>
        <v>0</v>
      </c>
      <c r="P24" s="71"/>
      <c r="Q24" s="72">
        <f t="shared" si="7"/>
        <v>0</v>
      </c>
      <c r="R24" s="71">
        <v>6</v>
      </c>
      <c r="S24" s="72">
        <f t="shared" si="8"/>
        <v>0.13636363636363635</v>
      </c>
      <c r="T24" s="71">
        <v>7</v>
      </c>
      <c r="U24" s="72">
        <f t="shared" si="9"/>
        <v>0.17073170731707318</v>
      </c>
      <c r="V24" s="71">
        <v>3</v>
      </c>
      <c r="W24" s="72">
        <f t="shared" si="10"/>
        <v>6.5217391304347824E-2</v>
      </c>
      <c r="X24" s="71">
        <v>1</v>
      </c>
      <c r="Y24" s="72">
        <f t="shared" si="11"/>
        <v>2.1276595744680851E-2</v>
      </c>
    </row>
    <row r="25" spans="1:25" x14ac:dyDescent="0.25">
      <c r="A25" s="62" t="s">
        <v>21</v>
      </c>
      <c r="B25" s="71">
        <v>24</v>
      </c>
      <c r="C25" s="72">
        <f t="shared" si="0"/>
        <v>0.63157894736842102</v>
      </c>
      <c r="D25" s="71">
        <v>27</v>
      </c>
      <c r="E25" s="72">
        <f t="shared" si="1"/>
        <v>0.79411764705882348</v>
      </c>
      <c r="F25" s="71">
        <v>23</v>
      </c>
      <c r="G25" s="72">
        <f t="shared" si="2"/>
        <v>0.60526315789473684</v>
      </c>
      <c r="H25" s="71">
        <v>12</v>
      </c>
      <c r="I25" s="72">
        <f t="shared" si="3"/>
        <v>0.5</v>
      </c>
      <c r="J25" s="71">
        <v>16</v>
      </c>
      <c r="K25" s="72">
        <f t="shared" si="4"/>
        <v>0.45714285714285713</v>
      </c>
      <c r="L25" s="71">
        <v>21</v>
      </c>
      <c r="M25" s="72">
        <f t="shared" si="5"/>
        <v>0.58333333333333337</v>
      </c>
      <c r="N25" s="71">
        <v>24</v>
      </c>
      <c r="O25" s="72">
        <f t="shared" si="6"/>
        <v>0.6</v>
      </c>
      <c r="P25" s="71">
        <v>21</v>
      </c>
      <c r="Q25" s="72">
        <f t="shared" si="7"/>
        <v>0.51219512195121952</v>
      </c>
      <c r="R25" s="71">
        <v>20</v>
      </c>
      <c r="S25" s="72">
        <f t="shared" si="8"/>
        <v>0.45454545454545453</v>
      </c>
      <c r="T25" s="71">
        <v>23</v>
      </c>
      <c r="U25" s="72">
        <f t="shared" si="9"/>
        <v>0.56097560975609762</v>
      </c>
      <c r="V25" s="71">
        <v>22</v>
      </c>
      <c r="W25" s="72">
        <f t="shared" si="10"/>
        <v>0.47826086956521741</v>
      </c>
      <c r="X25" s="71">
        <v>25</v>
      </c>
      <c r="Y25" s="72">
        <f t="shared" si="11"/>
        <v>0.53191489361702127</v>
      </c>
    </row>
    <row r="26" spans="1:25" x14ac:dyDescent="0.25">
      <c r="A26" s="63" t="s">
        <v>10</v>
      </c>
      <c r="B26" s="71">
        <v>27</v>
      </c>
      <c r="C26" s="72">
        <f t="shared" si="0"/>
        <v>0.71052631578947367</v>
      </c>
      <c r="D26" s="71">
        <v>24</v>
      </c>
      <c r="E26" s="72">
        <f t="shared" si="1"/>
        <v>0.70588235294117652</v>
      </c>
      <c r="F26" s="71">
        <v>24</v>
      </c>
      <c r="G26" s="72">
        <f t="shared" si="2"/>
        <v>0.63157894736842102</v>
      </c>
      <c r="H26" s="71">
        <v>10</v>
      </c>
      <c r="I26" s="72">
        <f t="shared" si="3"/>
        <v>0.41666666666666669</v>
      </c>
      <c r="J26" s="71">
        <v>14</v>
      </c>
      <c r="K26" s="72">
        <f t="shared" si="4"/>
        <v>0.4</v>
      </c>
      <c r="L26" s="71">
        <v>15</v>
      </c>
      <c r="M26" s="72">
        <f t="shared" si="5"/>
        <v>0.41666666666666669</v>
      </c>
      <c r="N26" s="71">
        <v>21</v>
      </c>
      <c r="O26" s="72">
        <f t="shared" si="6"/>
        <v>0.52500000000000002</v>
      </c>
      <c r="P26" s="71">
        <v>22</v>
      </c>
      <c r="Q26" s="72">
        <f t="shared" si="7"/>
        <v>0.53658536585365857</v>
      </c>
      <c r="R26" s="71">
        <v>16</v>
      </c>
      <c r="S26" s="72">
        <f t="shared" si="8"/>
        <v>0.36363636363636365</v>
      </c>
      <c r="T26" s="71">
        <v>25</v>
      </c>
      <c r="U26" s="72">
        <f t="shared" si="9"/>
        <v>0.6097560975609756</v>
      </c>
      <c r="V26" s="71">
        <v>24</v>
      </c>
      <c r="W26" s="72">
        <f t="shared" si="10"/>
        <v>0.52173913043478259</v>
      </c>
      <c r="X26" s="71">
        <v>24</v>
      </c>
      <c r="Y26" s="72">
        <f t="shared" si="11"/>
        <v>0.51063829787234039</v>
      </c>
    </row>
    <row r="27" spans="1:25" x14ac:dyDescent="0.25">
      <c r="A27" s="63" t="s">
        <v>15</v>
      </c>
      <c r="B27" s="71"/>
      <c r="C27" s="72">
        <f t="shared" si="0"/>
        <v>0</v>
      </c>
      <c r="D27" s="71">
        <v>3</v>
      </c>
      <c r="E27" s="72">
        <f t="shared" si="1"/>
        <v>8.8235294117647065E-2</v>
      </c>
      <c r="F27" s="71"/>
      <c r="G27" s="72">
        <f t="shared" si="2"/>
        <v>0</v>
      </c>
      <c r="H27" s="71"/>
      <c r="I27" s="72">
        <f t="shared" si="3"/>
        <v>0</v>
      </c>
      <c r="J27" s="71"/>
      <c r="K27" s="72">
        <f t="shared" si="4"/>
        <v>0</v>
      </c>
      <c r="L27" s="71">
        <v>7</v>
      </c>
      <c r="M27" s="72">
        <f t="shared" si="5"/>
        <v>0.19444444444444445</v>
      </c>
      <c r="N27" s="71"/>
      <c r="O27" s="72">
        <f t="shared" si="6"/>
        <v>0</v>
      </c>
      <c r="P27" s="71"/>
      <c r="Q27" s="72">
        <f t="shared" si="7"/>
        <v>0</v>
      </c>
      <c r="R27" s="71"/>
      <c r="S27" s="72">
        <f t="shared" si="8"/>
        <v>0</v>
      </c>
      <c r="T27" s="71">
        <v>2</v>
      </c>
      <c r="U27" s="72">
        <f t="shared" si="9"/>
        <v>4.878048780487805E-2</v>
      </c>
      <c r="V27" s="71"/>
      <c r="W27" s="72">
        <f t="shared" si="10"/>
        <v>0</v>
      </c>
      <c r="X27" s="71"/>
      <c r="Y27" s="72">
        <f t="shared" si="11"/>
        <v>0</v>
      </c>
    </row>
    <row r="28" spans="1:25" x14ac:dyDescent="0.25">
      <c r="A28" s="64" t="s">
        <v>1</v>
      </c>
      <c r="B28" s="71"/>
      <c r="C28" s="72">
        <f t="shared" si="0"/>
        <v>0</v>
      </c>
      <c r="D28" s="71"/>
      <c r="E28" s="72">
        <f t="shared" si="1"/>
        <v>0</v>
      </c>
      <c r="F28" s="71"/>
      <c r="G28" s="72">
        <f t="shared" si="2"/>
        <v>0</v>
      </c>
      <c r="H28" s="71"/>
      <c r="I28" s="72">
        <f t="shared" si="3"/>
        <v>0</v>
      </c>
      <c r="J28" s="71"/>
      <c r="K28" s="72">
        <f t="shared" si="4"/>
        <v>0</v>
      </c>
      <c r="L28" s="71"/>
      <c r="M28" s="72">
        <f t="shared" si="5"/>
        <v>0</v>
      </c>
      <c r="N28" s="71">
        <v>7</v>
      </c>
      <c r="O28" s="72">
        <f t="shared" si="6"/>
        <v>0.17499999999999999</v>
      </c>
      <c r="P28" s="71">
        <v>4</v>
      </c>
      <c r="Q28" s="72">
        <f t="shared" si="7"/>
        <v>9.7560975609756101E-2</v>
      </c>
      <c r="R28" s="71"/>
      <c r="S28" s="72">
        <f t="shared" si="8"/>
        <v>0</v>
      </c>
      <c r="T28" s="71">
        <v>3</v>
      </c>
      <c r="U28" s="72">
        <f t="shared" si="9"/>
        <v>7.3170731707317069E-2</v>
      </c>
      <c r="V28" s="71">
        <v>4</v>
      </c>
      <c r="W28" s="72">
        <f t="shared" si="10"/>
        <v>8.6956521739130432E-2</v>
      </c>
      <c r="X28" s="71">
        <v>1</v>
      </c>
      <c r="Y28" s="72">
        <f t="shared" si="11"/>
        <v>2.1276595744680851E-2</v>
      </c>
    </row>
    <row r="29" spans="1:25" x14ac:dyDescent="0.25">
      <c r="A29" s="61" t="s">
        <v>22</v>
      </c>
      <c r="B29" s="71"/>
      <c r="C29" s="72">
        <f t="shared" si="0"/>
        <v>0</v>
      </c>
      <c r="D29" s="71"/>
      <c r="E29" s="72">
        <f t="shared" si="1"/>
        <v>0</v>
      </c>
      <c r="F29" s="71"/>
      <c r="G29" s="72">
        <f t="shared" si="2"/>
        <v>0</v>
      </c>
      <c r="H29" s="71"/>
      <c r="I29" s="72">
        <f t="shared" si="3"/>
        <v>0</v>
      </c>
      <c r="J29" s="71"/>
      <c r="K29" s="72">
        <f t="shared" si="4"/>
        <v>0</v>
      </c>
      <c r="L29" s="71"/>
      <c r="M29" s="72">
        <f t="shared" si="5"/>
        <v>0</v>
      </c>
      <c r="N29" s="71"/>
      <c r="O29" s="72">
        <f t="shared" si="6"/>
        <v>0</v>
      </c>
      <c r="P29" s="71"/>
      <c r="Q29" s="72">
        <f t="shared" si="7"/>
        <v>0</v>
      </c>
      <c r="R29" s="71"/>
      <c r="S29" s="72">
        <f t="shared" si="8"/>
        <v>0</v>
      </c>
      <c r="T29" s="71"/>
      <c r="U29" s="72">
        <f t="shared" si="9"/>
        <v>0</v>
      </c>
      <c r="V29" s="71">
        <v>2</v>
      </c>
      <c r="W29" s="72">
        <f t="shared" si="10"/>
        <v>4.3478260869565216E-2</v>
      </c>
      <c r="X29" s="71"/>
      <c r="Y29" s="72">
        <f t="shared" si="11"/>
        <v>0</v>
      </c>
    </row>
    <row r="30" spans="1:25" x14ac:dyDescent="0.25">
      <c r="A30" s="61" t="s">
        <v>9</v>
      </c>
      <c r="B30" s="71"/>
      <c r="C30" s="72">
        <f t="shared" si="0"/>
        <v>0</v>
      </c>
      <c r="D30" s="71"/>
      <c r="E30" s="72">
        <f t="shared" si="1"/>
        <v>0</v>
      </c>
      <c r="F30" s="71"/>
      <c r="G30" s="72">
        <f t="shared" si="2"/>
        <v>0</v>
      </c>
      <c r="H30" s="71"/>
      <c r="I30" s="72">
        <f t="shared" si="3"/>
        <v>0</v>
      </c>
      <c r="J30" s="71"/>
      <c r="K30" s="72">
        <f t="shared" si="4"/>
        <v>0</v>
      </c>
      <c r="L30" s="71"/>
      <c r="M30" s="72">
        <f t="shared" si="5"/>
        <v>0</v>
      </c>
      <c r="N30" s="71"/>
      <c r="O30" s="72">
        <f t="shared" si="6"/>
        <v>0</v>
      </c>
      <c r="P30" s="71"/>
      <c r="Q30" s="72">
        <f t="shared" si="7"/>
        <v>0</v>
      </c>
      <c r="R30" s="71"/>
      <c r="S30" s="72">
        <f t="shared" si="8"/>
        <v>0</v>
      </c>
      <c r="T30" s="71"/>
      <c r="U30" s="72">
        <f t="shared" si="9"/>
        <v>0</v>
      </c>
      <c r="V30" s="71">
        <v>2</v>
      </c>
      <c r="W30" s="72">
        <f t="shared" si="10"/>
        <v>4.3478260869565216E-2</v>
      </c>
      <c r="X30" s="71"/>
      <c r="Y30" s="72">
        <f t="shared" si="11"/>
        <v>0</v>
      </c>
    </row>
    <row r="31" spans="1:25" x14ac:dyDescent="0.25">
      <c r="A31" s="62" t="s">
        <v>5</v>
      </c>
      <c r="B31" s="71"/>
      <c r="C31" s="72">
        <f t="shared" si="0"/>
        <v>0</v>
      </c>
      <c r="D31" s="71"/>
      <c r="E31" s="72">
        <f t="shared" si="1"/>
        <v>0</v>
      </c>
      <c r="F31" s="71"/>
      <c r="G31" s="72">
        <f t="shared" si="2"/>
        <v>0</v>
      </c>
      <c r="H31" s="71"/>
      <c r="I31" s="72">
        <f t="shared" si="3"/>
        <v>0</v>
      </c>
      <c r="J31" s="71"/>
      <c r="K31" s="72">
        <f t="shared" si="4"/>
        <v>0</v>
      </c>
      <c r="L31" s="71"/>
      <c r="M31" s="72">
        <f t="shared" si="5"/>
        <v>0</v>
      </c>
      <c r="N31" s="71"/>
      <c r="O31" s="72">
        <f t="shared" si="6"/>
        <v>0</v>
      </c>
      <c r="P31" s="71"/>
      <c r="Q31" s="72">
        <f t="shared" si="7"/>
        <v>0</v>
      </c>
      <c r="R31" s="71"/>
      <c r="S31" s="72">
        <f t="shared" si="8"/>
        <v>0</v>
      </c>
      <c r="T31" s="71"/>
      <c r="U31" s="72">
        <f t="shared" si="9"/>
        <v>0</v>
      </c>
      <c r="V31" s="71"/>
      <c r="W31" s="72">
        <f t="shared" si="10"/>
        <v>0</v>
      </c>
      <c r="X31" s="71"/>
      <c r="Y31" s="72">
        <f t="shared" si="11"/>
        <v>0</v>
      </c>
    </row>
    <row r="32" spans="1:25" x14ac:dyDescent="0.25">
      <c r="A32" s="65" t="s">
        <v>3</v>
      </c>
      <c r="B32" s="71"/>
      <c r="C32" s="72">
        <f t="shared" si="0"/>
        <v>0</v>
      </c>
      <c r="D32" s="71"/>
      <c r="E32" s="72">
        <f t="shared" si="1"/>
        <v>0</v>
      </c>
      <c r="F32" s="71"/>
      <c r="G32" s="72">
        <f t="shared" si="2"/>
        <v>0</v>
      </c>
      <c r="H32" s="71"/>
      <c r="I32" s="72">
        <f t="shared" si="3"/>
        <v>0</v>
      </c>
      <c r="J32" s="71"/>
      <c r="K32" s="72">
        <f t="shared" si="4"/>
        <v>0</v>
      </c>
      <c r="L32" s="71"/>
      <c r="M32" s="72">
        <f t="shared" si="5"/>
        <v>0</v>
      </c>
      <c r="N32" s="71"/>
      <c r="O32" s="72">
        <f t="shared" si="6"/>
        <v>0</v>
      </c>
      <c r="P32" s="71"/>
      <c r="Q32" s="72">
        <f t="shared" si="7"/>
        <v>0</v>
      </c>
      <c r="R32" s="71"/>
      <c r="S32" s="72">
        <f t="shared" si="8"/>
        <v>0</v>
      </c>
      <c r="T32" s="71"/>
      <c r="U32" s="72">
        <f t="shared" si="9"/>
        <v>0</v>
      </c>
      <c r="V32" s="71"/>
      <c r="W32" s="72">
        <f t="shared" si="10"/>
        <v>0</v>
      </c>
      <c r="X32" s="71"/>
      <c r="Y32" s="72">
        <f t="shared" si="11"/>
        <v>0</v>
      </c>
    </row>
    <row r="33" spans="1:25" x14ac:dyDescent="0.25">
      <c r="A33" s="66" t="s">
        <v>34</v>
      </c>
      <c r="B33" s="73">
        <v>38</v>
      </c>
      <c r="C33" s="74">
        <f>AVERAGE(C8:C32)</f>
        <v>0.16842105263157894</v>
      </c>
      <c r="D33" s="73">
        <v>34</v>
      </c>
      <c r="E33" s="74">
        <f>AVERAGE(E8:E32)</f>
        <v>0.19764705882352943</v>
      </c>
      <c r="F33" s="73">
        <v>38</v>
      </c>
      <c r="G33" s="74">
        <f>AVERAGE(G8:G32)</f>
        <v>0.15578947368421051</v>
      </c>
      <c r="H33" s="73">
        <v>24</v>
      </c>
      <c r="I33" s="74">
        <f>AVERAGE(I8:I32)</f>
        <v>5.8333333333333327E-2</v>
      </c>
      <c r="J33" s="73">
        <v>35</v>
      </c>
      <c r="K33" s="74">
        <f>AVERAGE(K8:K32)</f>
        <v>0.15085714285714288</v>
      </c>
      <c r="L33" s="73">
        <v>36</v>
      </c>
      <c r="M33" s="74">
        <f>AVERAGE(M8:M32)</f>
        <v>0.15666666666666668</v>
      </c>
      <c r="N33" s="73">
        <v>40</v>
      </c>
      <c r="O33" s="74">
        <f>AVERAGE(O8:O32)</f>
        <v>0.15499999999999997</v>
      </c>
      <c r="P33" s="73">
        <v>41</v>
      </c>
      <c r="Q33" s="74">
        <f>AVERAGE(Q8:Q32)</f>
        <v>0.15609756097560978</v>
      </c>
      <c r="R33" s="73">
        <v>44</v>
      </c>
      <c r="S33" s="74">
        <f>AVERAGE(S8:S32)</f>
        <v>0.15272727272727274</v>
      </c>
      <c r="T33" s="73">
        <v>41</v>
      </c>
      <c r="U33" s="74">
        <f>AVERAGE(U8:U32)</f>
        <v>0.16585365853658537</v>
      </c>
      <c r="V33" s="73">
        <v>46</v>
      </c>
      <c r="W33" s="74">
        <f>AVERAGE(W8:W32)</f>
        <v>0.14260869565217391</v>
      </c>
      <c r="X33" s="73">
        <v>47</v>
      </c>
      <c r="Y33" s="74">
        <f>AVERAGE(Y8:Y32)</f>
        <v>0.11659574468085106</v>
      </c>
    </row>
  </sheetData>
  <mergeCells count="15">
    <mergeCell ref="R6:S6"/>
    <mergeCell ref="T6:U6"/>
    <mergeCell ref="V6:W6"/>
    <mergeCell ref="X6:Y6"/>
    <mergeCell ref="B3:Y4"/>
    <mergeCell ref="A5:A7"/>
    <mergeCell ref="B5:X5"/>
    <mergeCell ref="B6:C6"/>
    <mergeCell ref="D6:E6"/>
    <mergeCell ref="F6:G6"/>
    <mergeCell ref="H6:I6"/>
    <mergeCell ref="J6:K6"/>
    <mergeCell ref="L6:M6"/>
    <mergeCell ref="N6:O6"/>
    <mergeCell ref="P6:Q6"/>
  </mergeCells>
  <conditionalFormatting sqref="A8:A33">
    <cfRule type="duplicateValues" dxfId="5" priority="1"/>
  </conditionalFormatting>
  <conditionalFormatting sqref="A8:A25">
    <cfRule type="duplicateValues" dxfId="4" priority="2"/>
  </conditionalFormatting>
  <conditionalFormatting sqref="A8:A29">
    <cfRule type="duplicateValues" dxfId="3" priority="3"/>
  </conditionalFormatting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187CB-B4CB-450F-B9CA-FFCCDD2F0F8E}">
  <dimension ref="A1:Q30"/>
  <sheetViews>
    <sheetView tabSelected="1" view="pageLayout" zoomScaleNormal="100" workbookViewId="0">
      <selection activeCell="E13" sqref="E13"/>
    </sheetView>
  </sheetViews>
  <sheetFormatPr baseColWidth="10" defaultRowHeight="15" x14ac:dyDescent="0.25"/>
  <cols>
    <col min="1" max="1" width="33.85546875" bestFit="1" customWidth="1"/>
    <col min="2" max="2" width="5" bestFit="1" customWidth="1"/>
    <col min="3" max="3" width="4.5703125" bestFit="1" customWidth="1"/>
    <col min="4" max="4" width="5" bestFit="1" customWidth="1"/>
    <col min="5" max="5" width="4.5703125" bestFit="1" customWidth="1"/>
    <col min="6" max="6" width="5" bestFit="1" customWidth="1"/>
    <col min="7" max="7" width="4.5703125" bestFit="1" customWidth="1"/>
    <col min="8" max="8" width="5" bestFit="1" customWidth="1"/>
    <col min="9" max="9" width="4.5703125" bestFit="1" customWidth="1"/>
    <col min="10" max="10" width="5" bestFit="1" customWidth="1"/>
    <col min="11" max="11" width="4.5703125" bestFit="1" customWidth="1"/>
    <col min="12" max="12" width="5" bestFit="1" customWidth="1"/>
    <col min="13" max="13" width="4.5703125" bestFit="1" customWidth="1"/>
    <col min="14" max="14" width="5" bestFit="1" customWidth="1"/>
    <col min="15" max="15" width="4.5703125" bestFit="1" customWidth="1"/>
    <col min="16" max="16" width="5" bestFit="1" customWidth="1"/>
    <col min="17" max="17" width="4.5703125" bestFit="1" customWidth="1"/>
  </cols>
  <sheetData>
    <row r="1" spans="1:17" x14ac:dyDescent="0.25">
      <c r="A1" s="76" t="s">
        <v>33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</row>
    <row r="2" spans="1:17" x14ac:dyDescent="0.25">
      <c r="A2" s="54" t="s">
        <v>0</v>
      </c>
      <c r="B2" s="56">
        <v>2019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3" spans="1:17" x14ac:dyDescent="0.25">
      <c r="A3" s="54"/>
      <c r="B3" s="52">
        <v>43466</v>
      </c>
      <c r="C3" s="52"/>
      <c r="D3" s="52">
        <v>43497</v>
      </c>
      <c r="E3" s="52"/>
      <c r="F3" s="52">
        <v>43525</v>
      </c>
      <c r="G3" s="52"/>
      <c r="H3" s="52">
        <v>43556</v>
      </c>
      <c r="I3" s="52"/>
      <c r="J3" s="52">
        <v>43586</v>
      </c>
      <c r="K3" s="52"/>
      <c r="L3" s="52">
        <v>43617</v>
      </c>
      <c r="M3" s="52"/>
      <c r="N3" s="52">
        <v>43647</v>
      </c>
      <c r="O3" s="52"/>
      <c r="P3" s="52">
        <v>43678</v>
      </c>
      <c r="Q3" s="52"/>
    </row>
    <row r="4" spans="1:17" x14ac:dyDescent="0.25">
      <c r="A4" s="55"/>
      <c r="B4" s="13" t="s">
        <v>27</v>
      </c>
      <c r="C4" s="13" t="s">
        <v>28</v>
      </c>
      <c r="D4" s="13" t="s">
        <v>27</v>
      </c>
      <c r="E4" s="13" t="s">
        <v>28</v>
      </c>
      <c r="F4" s="13" t="s">
        <v>27</v>
      </c>
      <c r="G4" s="13" t="s">
        <v>28</v>
      </c>
      <c r="H4" s="13" t="s">
        <v>27</v>
      </c>
      <c r="I4" s="13" t="s">
        <v>28</v>
      </c>
      <c r="J4" s="13" t="s">
        <v>27</v>
      </c>
      <c r="K4" s="13" t="s">
        <v>28</v>
      </c>
      <c r="L4" s="13" t="s">
        <v>27</v>
      </c>
      <c r="M4" s="13" t="s">
        <v>28</v>
      </c>
      <c r="N4" s="13" t="s">
        <v>27</v>
      </c>
      <c r="O4" s="13" t="s">
        <v>28</v>
      </c>
      <c r="P4" s="13" t="s">
        <v>27</v>
      </c>
      <c r="Q4" s="13" t="s">
        <v>28</v>
      </c>
    </row>
    <row r="5" spans="1:17" x14ac:dyDescent="0.25">
      <c r="A5" s="1" t="s">
        <v>14</v>
      </c>
      <c r="B5" s="20"/>
      <c r="C5" s="16">
        <f>B5/$B$30</f>
        <v>0</v>
      </c>
      <c r="D5" s="20"/>
      <c r="E5" s="16">
        <f>D5/$D$30</f>
        <v>0</v>
      </c>
      <c r="F5" s="21"/>
      <c r="G5" s="16">
        <f>F5/$F$30</f>
        <v>0</v>
      </c>
      <c r="H5" s="21"/>
      <c r="I5" s="16">
        <f>H5/$H$30</f>
        <v>0</v>
      </c>
      <c r="J5" s="21"/>
      <c r="K5" s="16">
        <f>J5/$J$30</f>
        <v>0</v>
      </c>
      <c r="L5" s="21"/>
      <c r="M5" s="16">
        <f>L5/$L$30</f>
        <v>0</v>
      </c>
      <c r="N5" s="21"/>
      <c r="O5" s="16">
        <f>N5/$N$30</f>
        <v>0</v>
      </c>
      <c r="P5" s="21"/>
      <c r="Q5" s="16">
        <f>P5/$P$30</f>
        <v>0</v>
      </c>
    </row>
    <row r="6" spans="1:17" x14ac:dyDescent="0.25">
      <c r="A6" s="1" t="s">
        <v>13</v>
      </c>
      <c r="B6" s="21">
        <v>1</v>
      </c>
      <c r="C6" s="16">
        <f t="shared" ref="C6:C29" si="0">B6/$B$30</f>
        <v>2.2222222222222223E-2</v>
      </c>
      <c r="D6" s="21"/>
      <c r="E6" s="16">
        <f t="shared" ref="E6:E29" si="1">D6/$D$30</f>
        <v>0</v>
      </c>
      <c r="F6" s="21">
        <v>1</v>
      </c>
      <c r="G6" s="16">
        <f t="shared" ref="G6:G29" si="2">F6/$F$30</f>
        <v>2.4390243902439025E-2</v>
      </c>
      <c r="H6" s="21"/>
      <c r="I6" s="16">
        <f t="shared" ref="I6:I29" si="3">H6/$H$30</f>
        <v>0</v>
      </c>
      <c r="J6" s="21"/>
      <c r="K6" s="16">
        <f t="shared" ref="K6:K29" si="4">J6/$J$30</f>
        <v>0</v>
      </c>
      <c r="L6" s="21"/>
      <c r="M6" s="16">
        <f t="shared" ref="M6:M29" si="5">L6/$L$30</f>
        <v>0</v>
      </c>
      <c r="N6" s="21"/>
      <c r="O6" s="16">
        <f t="shared" ref="O6:O29" si="6">N6/$N$30</f>
        <v>0</v>
      </c>
      <c r="P6" s="21"/>
      <c r="Q6" s="16">
        <f t="shared" ref="Q6:Q29" si="7">P6/$P$30</f>
        <v>0</v>
      </c>
    </row>
    <row r="7" spans="1:17" x14ac:dyDescent="0.25">
      <c r="A7" s="5" t="s">
        <v>2</v>
      </c>
      <c r="B7" s="21">
        <v>22</v>
      </c>
      <c r="C7" s="16">
        <f t="shared" si="0"/>
        <v>0.48888888888888887</v>
      </c>
      <c r="D7" s="21"/>
      <c r="E7" s="16">
        <f t="shared" si="1"/>
        <v>0</v>
      </c>
      <c r="F7" s="21"/>
      <c r="G7" s="16">
        <f t="shared" si="2"/>
        <v>0</v>
      </c>
      <c r="H7" s="21"/>
      <c r="I7" s="16">
        <f t="shared" si="3"/>
        <v>0</v>
      </c>
      <c r="J7" s="21"/>
      <c r="K7" s="16">
        <f t="shared" si="4"/>
        <v>0</v>
      </c>
      <c r="L7" s="21">
        <v>13</v>
      </c>
      <c r="M7" s="16">
        <f t="shared" si="5"/>
        <v>0.27659574468085107</v>
      </c>
      <c r="N7" s="21">
        <v>9</v>
      </c>
      <c r="O7" s="16">
        <f t="shared" si="6"/>
        <v>0.3</v>
      </c>
      <c r="P7" s="21"/>
      <c r="Q7" s="16">
        <f t="shared" si="7"/>
        <v>0</v>
      </c>
    </row>
    <row r="8" spans="1:17" x14ac:dyDescent="0.25">
      <c r="A8" s="5" t="s">
        <v>20</v>
      </c>
      <c r="B8" s="21"/>
      <c r="C8" s="16">
        <f t="shared" si="0"/>
        <v>0</v>
      </c>
      <c r="D8" s="21"/>
      <c r="E8" s="16">
        <f t="shared" si="1"/>
        <v>0</v>
      </c>
      <c r="F8" s="21"/>
      <c r="G8" s="16">
        <f t="shared" si="2"/>
        <v>0</v>
      </c>
      <c r="H8" s="21"/>
      <c r="I8" s="16">
        <f t="shared" si="3"/>
        <v>0</v>
      </c>
      <c r="J8" s="21"/>
      <c r="K8" s="16">
        <f t="shared" si="4"/>
        <v>0</v>
      </c>
      <c r="L8" s="21"/>
      <c r="M8" s="16">
        <f t="shared" si="5"/>
        <v>0</v>
      </c>
      <c r="N8" s="21"/>
      <c r="O8" s="16">
        <f t="shared" si="6"/>
        <v>0</v>
      </c>
      <c r="P8" s="21"/>
      <c r="Q8" s="16">
        <f t="shared" si="7"/>
        <v>0</v>
      </c>
    </row>
    <row r="9" spans="1:17" x14ac:dyDescent="0.25">
      <c r="A9" s="1" t="s">
        <v>11</v>
      </c>
      <c r="B9" s="21">
        <v>26</v>
      </c>
      <c r="C9" s="16">
        <f t="shared" si="0"/>
        <v>0.57777777777777772</v>
      </c>
      <c r="D9" s="21">
        <v>26</v>
      </c>
      <c r="E9" s="16">
        <f t="shared" si="1"/>
        <v>0.55319148936170215</v>
      </c>
      <c r="F9" s="21">
        <v>22</v>
      </c>
      <c r="G9" s="16">
        <f t="shared" si="2"/>
        <v>0.53658536585365857</v>
      </c>
      <c r="H9" s="21">
        <v>25</v>
      </c>
      <c r="I9" s="16">
        <f t="shared" si="3"/>
        <v>0.59523809523809523</v>
      </c>
      <c r="J9" s="21">
        <v>21</v>
      </c>
      <c r="K9" s="16">
        <f t="shared" si="4"/>
        <v>0.52500000000000002</v>
      </c>
      <c r="L9" s="21">
        <v>25</v>
      </c>
      <c r="M9" s="16">
        <f t="shared" si="5"/>
        <v>0.53191489361702127</v>
      </c>
      <c r="N9" s="21">
        <v>13</v>
      </c>
      <c r="O9" s="16">
        <f t="shared" si="6"/>
        <v>0.43333333333333335</v>
      </c>
      <c r="P9" s="21">
        <v>12</v>
      </c>
      <c r="Q9" s="16">
        <f t="shared" si="7"/>
        <v>0.54545454545454541</v>
      </c>
    </row>
    <row r="10" spans="1:17" x14ac:dyDescent="0.25">
      <c r="A10" s="1" t="s">
        <v>7</v>
      </c>
      <c r="B10" s="21">
        <v>25</v>
      </c>
      <c r="C10" s="16">
        <f t="shared" si="0"/>
        <v>0.55555555555555558</v>
      </c>
      <c r="D10" s="21">
        <v>17</v>
      </c>
      <c r="E10" s="16">
        <f t="shared" si="1"/>
        <v>0.36170212765957449</v>
      </c>
      <c r="F10" s="21">
        <v>12</v>
      </c>
      <c r="G10" s="16">
        <f t="shared" si="2"/>
        <v>0.29268292682926828</v>
      </c>
      <c r="H10" s="21">
        <v>15</v>
      </c>
      <c r="I10" s="16">
        <f t="shared" si="3"/>
        <v>0.35714285714285715</v>
      </c>
      <c r="J10" s="21">
        <v>6</v>
      </c>
      <c r="K10" s="16">
        <f t="shared" si="4"/>
        <v>0.15</v>
      </c>
      <c r="L10" s="21">
        <v>11</v>
      </c>
      <c r="M10" s="16">
        <f t="shared" si="5"/>
        <v>0.23404255319148937</v>
      </c>
      <c r="N10" s="21">
        <v>16</v>
      </c>
      <c r="O10" s="16">
        <f t="shared" si="6"/>
        <v>0.53333333333333333</v>
      </c>
      <c r="P10" s="21">
        <v>14</v>
      </c>
      <c r="Q10" s="16">
        <f t="shared" si="7"/>
        <v>0.63636363636363635</v>
      </c>
    </row>
    <row r="11" spans="1:17" x14ac:dyDescent="0.25">
      <c r="A11" s="2" t="s">
        <v>16</v>
      </c>
      <c r="B11" s="21">
        <v>12</v>
      </c>
      <c r="C11" s="16">
        <f t="shared" si="0"/>
        <v>0.26666666666666666</v>
      </c>
      <c r="D11" s="21"/>
      <c r="E11" s="16">
        <f t="shared" si="1"/>
        <v>0</v>
      </c>
      <c r="F11" s="21"/>
      <c r="G11" s="16">
        <f t="shared" si="2"/>
        <v>0</v>
      </c>
      <c r="H11" s="21">
        <v>10</v>
      </c>
      <c r="I11" s="16">
        <f t="shared" si="3"/>
        <v>0.23809523809523808</v>
      </c>
      <c r="J11" s="21">
        <v>13</v>
      </c>
      <c r="K11" s="16">
        <f t="shared" si="4"/>
        <v>0.32500000000000001</v>
      </c>
      <c r="L11" s="21">
        <v>14</v>
      </c>
      <c r="M11" s="16">
        <f t="shared" si="5"/>
        <v>0.2978723404255319</v>
      </c>
      <c r="N11" s="21">
        <v>11</v>
      </c>
      <c r="O11" s="16">
        <f t="shared" si="6"/>
        <v>0.36666666666666664</v>
      </c>
      <c r="P11" s="21">
        <v>15</v>
      </c>
      <c r="Q11" s="16">
        <f t="shared" si="7"/>
        <v>0.68181818181818177</v>
      </c>
    </row>
    <row r="12" spans="1:17" x14ac:dyDescent="0.25">
      <c r="A12" s="5" t="s">
        <v>19</v>
      </c>
      <c r="B12" s="21"/>
      <c r="C12" s="16">
        <f t="shared" si="0"/>
        <v>0</v>
      </c>
      <c r="D12" s="21"/>
      <c r="E12" s="16">
        <f t="shared" si="1"/>
        <v>0</v>
      </c>
      <c r="F12" s="21"/>
      <c r="G12" s="16">
        <f t="shared" si="2"/>
        <v>0</v>
      </c>
      <c r="H12" s="21"/>
      <c r="I12" s="16">
        <f t="shared" si="3"/>
        <v>0</v>
      </c>
      <c r="J12" s="21"/>
      <c r="K12" s="16">
        <f t="shared" si="4"/>
        <v>0</v>
      </c>
      <c r="L12" s="21"/>
      <c r="M12" s="16">
        <f t="shared" si="5"/>
        <v>0</v>
      </c>
      <c r="N12" s="21"/>
      <c r="O12" s="16">
        <f t="shared" si="6"/>
        <v>0</v>
      </c>
      <c r="P12" s="21"/>
      <c r="Q12" s="16">
        <f t="shared" si="7"/>
        <v>0</v>
      </c>
    </row>
    <row r="13" spans="1:17" x14ac:dyDescent="0.25">
      <c r="A13" s="5" t="s">
        <v>6</v>
      </c>
      <c r="B13" s="21"/>
      <c r="C13" s="16">
        <f t="shared" si="0"/>
        <v>0</v>
      </c>
      <c r="D13" s="21"/>
      <c r="E13" s="16">
        <f t="shared" si="1"/>
        <v>0</v>
      </c>
      <c r="F13" s="21"/>
      <c r="G13" s="16">
        <f t="shared" si="2"/>
        <v>0</v>
      </c>
      <c r="H13" s="21"/>
      <c r="I13" s="16">
        <f t="shared" si="3"/>
        <v>0</v>
      </c>
      <c r="J13" s="21"/>
      <c r="K13" s="16">
        <f t="shared" si="4"/>
        <v>0</v>
      </c>
      <c r="L13" s="21"/>
      <c r="M13" s="16">
        <f t="shared" si="5"/>
        <v>0</v>
      </c>
      <c r="N13" s="21"/>
      <c r="O13" s="16">
        <f t="shared" si="6"/>
        <v>0</v>
      </c>
      <c r="P13" s="21"/>
      <c r="Q13" s="16">
        <f t="shared" si="7"/>
        <v>0</v>
      </c>
    </row>
    <row r="14" spans="1:17" x14ac:dyDescent="0.25">
      <c r="A14" s="2" t="s">
        <v>17</v>
      </c>
      <c r="B14" s="21"/>
      <c r="C14" s="16">
        <f t="shared" si="0"/>
        <v>0</v>
      </c>
      <c r="D14" s="21"/>
      <c r="E14" s="16">
        <f t="shared" si="1"/>
        <v>0</v>
      </c>
      <c r="F14" s="21"/>
      <c r="G14" s="16">
        <f t="shared" si="2"/>
        <v>0</v>
      </c>
      <c r="H14" s="21"/>
      <c r="I14" s="16">
        <f t="shared" si="3"/>
        <v>0</v>
      </c>
      <c r="J14" s="21"/>
      <c r="K14" s="16">
        <f t="shared" si="4"/>
        <v>0</v>
      </c>
      <c r="L14" s="21"/>
      <c r="M14" s="16">
        <f t="shared" si="5"/>
        <v>0</v>
      </c>
      <c r="N14" s="21"/>
      <c r="O14" s="16">
        <f t="shared" si="6"/>
        <v>0</v>
      </c>
      <c r="P14" s="21"/>
      <c r="Q14" s="16">
        <f t="shared" si="7"/>
        <v>0</v>
      </c>
    </row>
    <row r="15" spans="1:17" ht="30" x14ac:dyDescent="0.25">
      <c r="A15" s="1" t="s">
        <v>12</v>
      </c>
      <c r="B15" s="21"/>
      <c r="C15" s="16">
        <f t="shared" si="0"/>
        <v>0</v>
      </c>
      <c r="D15" s="21"/>
      <c r="E15" s="16">
        <f t="shared" si="1"/>
        <v>0</v>
      </c>
      <c r="F15" s="21"/>
      <c r="G15" s="16">
        <f t="shared" si="2"/>
        <v>0</v>
      </c>
      <c r="H15" s="21">
        <v>2</v>
      </c>
      <c r="I15" s="16">
        <f t="shared" si="3"/>
        <v>4.7619047619047616E-2</v>
      </c>
      <c r="J15" s="21"/>
      <c r="K15" s="16">
        <f t="shared" si="4"/>
        <v>0</v>
      </c>
      <c r="L15" s="21">
        <v>2</v>
      </c>
      <c r="M15" s="16">
        <f t="shared" si="5"/>
        <v>4.2553191489361701E-2</v>
      </c>
      <c r="N15" s="21">
        <v>6</v>
      </c>
      <c r="O15" s="16">
        <f t="shared" si="6"/>
        <v>0.2</v>
      </c>
      <c r="P15" s="21"/>
      <c r="Q15" s="16">
        <f t="shared" si="7"/>
        <v>0</v>
      </c>
    </row>
    <row r="16" spans="1:17" x14ac:dyDescent="0.25">
      <c r="A16" s="1" t="s">
        <v>25</v>
      </c>
      <c r="B16" s="21"/>
      <c r="C16" s="16">
        <f t="shared" si="0"/>
        <v>0</v>
      </c>
      <c r="D16" s="21">
        <v>10</v>
      </c>
      <c r="E16" s="16">
        <f t="shared" si="1"/>
        <v>0.21276595744680851</v>
      </c>
      <c r="F16" s="21">
        <v>9</v>
      </c>
      <c r="G16" s="16">
        <f t="shared" si="2"/>
        <v>0.21951219512195122</v>
      </c>
      <c r="H16" s="21">
        <v>12</v>
      </c>
      <c r="I16" s="16">
        <f t="shared" si="3"/>
        <v>0.2857142857142857</v>
      </c>
      <c r="J16" s="21">
        <v>11</v>
      </c>
      <c r="K16" s="16">
        <f t="shared" si="4"/>
        <v>0.27500000000000002</v>
      </c>
      <c r="L16" s="21">
        <v>15</v>
      </c>
      <c r="M16" s="16">
        <f t="shared" si="5"/>
        <v>0.31914893617021278</v>
      </c>
      <c r="N16" s="21">
        <v>13</v>
      </c>
      <c r="O16" s="16">
        <f t="shared" si="6"/>
        <v>0.43333333333333335</v>
      </c>
      <c r="P16" s="21">
        <v>14</v>
      </c>
      <c r="Q16" s="16">
        <f t="shared" si="7"/>
        <v>0.63636363636363635</v>
      </c>
    </row>
    <row r="17" spans="1:17" x14ac:dyDescent="0.25">
      <c r="A17" s="1" t="s">
        <v>24</v>
      </c>
      <c r="B17" s="21">
        <v>14</v>
      </c>
      <c r="C17" s="16">
        <f t="shared" si="0"/>
        <v>0.31111111111111112</v>
      </c>
      <c r="D17" s="21">
        <v>12</v>
      </c>
      <c r="E17" s="16">
        <f t="shared" si="1"/>
        <v>0.25531914893617019</v>
      </c>
      <c r="F17" s="21">
        <v>6</v>
      </c>
      <c r="G17" s="16">
        <f t="shared" si="2"/>
        <v>0.14634146341463414</v>
      </c>
      <c r="H17" s="21">
        <v>2</v>
      </c>
      <c r="I17" s="16">
        <f t="shared" si="3"/>
        <v>4.7619047619047616E-2</v>
      </c>
      <c r="J17" s="21">
        <v>4</v>
      </c>
      <c r="K17" s="16">
        <f t="shared" si="4"/>
        <v>0.1</v>
      </c>
      <c r="L17" s="21">
        <v>7</v>
      </c>
      <c r="M17" s="16">
        <f t="shared" si="5"/>
        <v>0.14893617021276595</v>
      </c>
      <c r="N17" s="21">
        <v>17</v>
      </c>
      <c r="O17" s="16">
        <f t="shared" si="6"/>
        <v>0.56666666666666665</v>
      </c>
      <c r="P17" s="21">
        <v>13</v>
      </c>
      <c r="Q17" s="16">
        <f t="shared" si="7"/>
        <v>0.59090909090909094</v>
      </c>
    </row>
    <row r="18" spans="1:17" ht="30" x14ac:dyDescent="0.25">
      <c r="A18" s="2" t="s">
        <v>18</v>
      </c>
      <c r="B18" s="21">
        <v>10</v>
      </c>
      <c r="C18" s="16">
        <f t="shared" si="0"/>
        <v>0.22222222222222221</v>
      </c>
      <c r="D18" s="21"/>
      <c r="E18" s="16">
        <f t="shared" si="1"/>
        <v>0</v>
      </c>
      <c r="F18" s="21"/>
      <c r="G18" s="16">
        <f t="shared" si="2"/>
        <v>0</v>
      </c>
      <c r="H18" s="21"/>
      <c r="I18" s="16">
        <f t="shared" si="3"/>
        <v>0</v>
      </c>
      <c r="J18" s="21"/>
      <c r="K18" s="16">
        <f t="shared" si="4"/>
        <v>0</v>
      </c>
      <c r="L18" s="21">
        <v>12</v>
      </c>
      <c r="M18" s="16">
        <f t="shared" si="5"/>
        <v>0.25531914893617019</v>
      </c>
      <c r="N18" s="21">
        <v>9</v>
      </c>
      <c r="O18" s="16">
        <f t="shared" si="6"/>
        <v>0.3</v>
      </c>
      <c r="P18" s="21"/>
      <c r="Q18" s="16">
        <f t="shared" si="7"/>
        <v>0</v>
      </c>
    </row>
    <row r="19" spans="1:17" x14ac:dyDescent="0.25">
      <c r="A19" s="4" t="s">
        <v>4</v>
      </c>
      <c r="B19" s="21"/>
      <c r="C19" s="16">
        <f t="shared" si="0"/>
        <v>0</v>
      </c>
      <c r="D19" s="21"/>
      <c r="E19" s="16">
        <f t="shared" si="1"/>
        <v>0</v>
      </c>
      <c r="F19" s="21"/>
      <c r="G19" s="16">
        <f t="shared" si="2"/>
        <v>0</v>
      </c>
      <c r="H19" s="21"/>
      <c r="I19" s="16">
        <f t="shared" si="3"/>
        <v>0</v>
      </c>
      <c r="J19" s="21"/>
      <c r="K19" s="16">
        <f t="shared" si="4"/>
        <v>0</v>
      </c>
      <c r="L19" s="21"/>
      <c r="M19" s="16">
        <f t="shared" si="5"/>
        <v>0</v>
      </c>
      <c r="N19" s="21"/>
      <c r="O19" s="16">
        <f t="shared" si="6"/>
        <v>0</v>
      </c>
      <c r="P19" s="21"/>
      <c r="Q19" s="16">
        <f t="shared" si="7"/>
        <v>0</v>
      </c>
    </row>
    <row r="20" spans="1:17" ht="30" x14ac:dyDescent="0.25">
      <c r="A20" s="4" t="s">
        <v>8</v>
      </c>
      <c r="B20" s="21"/>
      <c r="C20" s="16">
        <f t="shared" si="0"/>
        <v>0</v>
      </c>
      <c r="D20" s="21"/>
      <c r="E20" s="16">
        <f t="shared" si="1"/>
        <v>0</v>
      </c>
      <c r="F20" s="21"/>
      <c r="G20" s="16">
        <f t="shared" si="2"/>
        <v>0</v>
      </c>
      <c r="H20" s="21"/>
      <c r="I20" s="16">
        <f t="shared" si="3"/>
        <v>0</v>
      </c>
      <c r="J20" s="21"/>
      <c r="K20" s="16">
        <f t="shared" si="4"/>
        <v>0</v>
      </c>
      <c r="L20" s="21"/>
      <c r="M20" s="16">
        <f t="shared" si="5"/>
        <v>0</v>
      </c>
      <c r="N20" s="21"/>
      <c r="O20" s="16">
        <f t="shared" si="6"/>
        <v>0</v>
      </c>
      <c r="P20" s="21"/>
      <c r="Q20" s="16">
        <f t="shared" si="7"/>
        <v>0</v>
      </c>
    </row>
    <row r="21" spans="1:17" x14ac:dyDescent="0.25">
      <c r="A21" s="4" t="s">
        <v>23</v>
      </c>
      <c r="B21" s="21">
        <v>3</v>
      </c>
      <c r="C21" s="16">
        <f t="shared" si="0"/>
        <v>6.6666666666666666E-2</v>
      </c>
      <c r="D21" s="21">
        <v>4</v>
      </c>
      <c r="E21" s="16">
        <f t="shared" si="1"/>
        <v>8.5106382978723402E-2</v>
      </c>
      <c r="F21" s="21"/>
      <c r="G21" s="16">
        <f t="shared" si="2"/>
        <v>0</v>
      </c>
      <c r="H21" s="21"/>
      <c r="I21" s="16">
        <f t="shared" si="3"/>
        <v>0</v>
      </c>
      <c r="J21" s="21">
        <v>2</v>
      </c>
      <c r="K21" s="16">
        <f t="shared" si="4"/>
        <v>0.05</v>
      </c>
      <c r="L21" s="21">
        <v>3</v>
      </c>
      <c r="M21" s="16">
        <f t="shared" si="5"/>
        <v>6.3829787234042548E-2</v>
      </c>
      <c r="N21" s="21">
        <v>2</v>
      </c>
      <c r="O21" s="16">
        <f t="shared" si="6"/>
        <v>6.6666666666666666E-2</v>
      </c>
      <c r="P21" s="21">
        <v>4</v>
      </c>
      <c r="Q21" s="16">
        <f t="shared" si="7"/>
        <v>0.18181818181818182</v>
      </c>
    </row>
    <row r="22" spans="1:17" x14ac:dyDescent="0.25">
      <c r="A22" s="3" t="s">
        <v>21</v>
      </c>
      <c r="B22" s="21">
        <v>24</v>
      </c>
      <c r="C22" s="16">
        <f t="shared" si="0"/>
        <v>0.53333333333333333</v>
      </c>
      <c r="D22" s="21">
        <v>17</v>
      </c>
      <c r="E22" s="16">
        <f t="shared" si="1"/>
        <v>0.36170212765957449</v>
      </c>
      <c r="F22" s="21">
        <v>13</v>
      </c>
      <c r="G22" s="16">
        <f t="shared" si="2"/>
        <v>0.31707317073170732</v>
      </c>
      <c r="H22" s="21">
        <v>14</v>
      </c>
      <c r="I22" s="16">
        <f t="shared" si="3"/>
        <v>0.33333333333333331</v>
      </c>
      <c r="J22" s="21">
        <v>15</v>
      </c>
      <c r="K22" s="16">
        <f t="shared" si="4"/>
        <v>0.375</v>
      </c>
      <c r="L22" s="21">
        <v>12</v>
      </c>
      <c r="M22" s="16">
        <f t="shared" si="5"/>
        <v>0.25531914893617019</v>
      </c>
      <c r="N22" s="21">
        <v>14</v>
      </c>
      <c r="O22" s="16">
        <f t="shared" si="6"/>
        <v>0.46666666666666667</v>
      </c>
      <c r="P22" s="21">
        <v>7</v>
      </c>
      <c r="Q22" s="16">
        <f t="shared" si="7"/>
        <v>0.31818181818181818</v>
      </c>
    </row>
    <row r="23" spans="1:17" x14ac:dyDescent="0.25">
      <c r="A23" s="6" t="s">
        <v>10</v>
      </c>
      <c r="B23" s="21">
        <v>23</v>
      </c>
      <c r="C23" s="16">
        <f t="shared" si="0"/>
        <v>0.51111111111111107</v>
      </c>
      <c r="D23" s="21">
        <v>19</v>
      </c>
      <c r="E23" s="16">
        <f t="shared" si="1"/>
        <v>0.40425531914893614</v>
      </c>
      <c r="F23" s="21">
        <v>11</v>
      </c>
      <c r="G23" s="16">
        <f t="shared" si="2"/>
        <v>0.26829268292682928</v>
      </c>
      <c r="H23" s="21">
        <v>10</v>
      </c>
      <c r="I23" s="16">
        <f t="shared" si="3"/>
        <v>0.23809523809523808</v>
      </c>
      <c r="J23" s="21">
        <v>17</v>
      </c>
      <c r="K23" s="16">
        <f t="shared" si="4"/>
        <v>0.42499999999999999</v>
      </c>
      <c r="L23" s="21">
        <v>12</v>
      </c>
      <c r="M23" s="16">
        <f t="shared" si="5"/>
        <v>0.25531914893617019</v>
      </c>
      <c r="N23" s="21"/>
      <c r="O23" s="16">
        <f t="shared" si="6"/>
        <v>0</v>
      </c>
      <c r="P23" s="21">
        <v>13</v>
      </c>
      <c r="Q23" s="16">
        <f t="shared" si="7"/>
        <v>0.59090909090909094</v>
      </c>
    </row>
    <row r="24" spans="1:17" x14ac:dyDescent="0.25">
      <c r="A24" s="6" t="s">
        <v>15</v>
      </c>
      <c r="B24" s="21"/>
      <c r="C24" s="16">
        <f t="shared" si="0"/>
        <v>0</v>
      </c>
      <c r="D24" s="21"/>
      <c r="E24" s="16">
        <f t="shared" si="1"/>
        <v>0</v>
      </c>
      <c r="F24" s="21"/>
      <c r="G24" s="16">
        <f t="shared" si="2"/>
        <v>0</v>
      </c>
      <c r="H24" s="21"/>
      <c r="I24" s="16">
        <f t="shared" si="3"/>
        <v>0</v>
      </c>
      <c r="J24" s="21"/>
      <c r="K24" s="16">
        <f t="shared" si="4"/>
        <v>0</v>
      </c>
      <c r="L24" s="21"/>
      <c r="M24" s="16">
        <f t="shared" si="5"/>
        <v>0</v>
      </c>
      <c r="N24" s="21"/>
      <c r="O24" s="16">
        <f t="shared" si="6"/>
        <v>0</v>
      </c>
      <c r="P24" s="21"/>
      <c r="Q24" s="16">
        <f t="shared" si="7"/>
        <v>0</v>
      </c>
    </row>
    <row r="25" spans="1:17" x14ac:dyDescent="0.25">
      <c r="A25" s="7" t="s">
        <v>1</v>
      </c>
      <c r="B25" s="21"/>
      <c r="C25" s="16">
        <f t="shared" si="0"/>
        <v>0</v>
      </c>
      <c r="D25" s="21"/>
      <c r="E25" s="16">
        <f t="shared" si="1"/>
        <v>0</v>
      </c>
      <c r="F25" s="21"/>
      <c r="G25" s="16">
        <f t="shared" si="2"/>
        <v>0</v>
      </c>
      <c r="H25" s="21">
        <v>9</v>
      </c>
      <c r="I25" s="16">
        <f t="shared" si="3"/>
        <v>0.21428571428571427</v>
      </c>
      <c r="J25" s="21">
        <v>2</v>
      </c>
      <c r="K25" s="16">
        <f t="shared" si="4"/>
        <v>0.05</v>
      </c>
      <c r="L25" s="21">
        <v>2</v>
      </c>
      <c r="M25" s="16">
        <f t="shared" si="5"/>
        <v>4.2553191489361701E-2</v>
      </c>
      <c r="N25" s="21">
        <v>8</v>
      </c>
      <c r="O25" s="16">
        <f t="shared" si="6"/>
        <v>0.26666666666666666</v>
      </c>
      <c r="P25" s="21">
        <v>3</v>
      </c>
      <c r="Q25" s="16">
        <f t="shared" si="7"/>
        <v>0.13636363636363635</v>
      </c>
    </row>
    <row r="26" spans="1:17" x14ac:dyDescent="0.25">
      <c r="A26" s="4" t="s">
        <v>22</v>
      </c>
      <c r="B26" s="21"/>
      <c r="C26" s="16">
        <f t="shared" si="0"/>
        <v>0</v>
      </c>
      <c r="D26" s="21"/>
      <c r="E26" s="16">
        <f t="shared" si="1"/>
        <v>0</v>
      </c>
      <c r="F26" s="21"/>
      <c r="G26" s="16">
        <f t="shared" si="2"/>
        <v>0</v>
      </c>
      <c r="H26" s="21"/>
      <c r="I26" s="16">
        <f t="shared" si="3"/>
        <v>0</v>
      </c>
      <c r="J26" s="21"/>
      <c r="K26" s="16">
        <f t="shared" si="4"/>
        <v>0</v>
      </c>
      <c r="L26" s="21"/>
      <c r="M26" s="16">
        <f t="shared" si="5"/>
        <v>0</v>
      </c>
      <c r="N26" s="21"/>
      <c r="O26" s="16">
        <f t="shared" si="6"/>
        <v>0</v>
      </c>
      <c r="P26" s="21"/>
      <c r="Q26" s="16">
        <f t="shared" si="7"/>
        <v>0</v>
      </c>
    </row>
    <row r="27" spans="1:17" x14ac:dyDescent="0.25">
      <c r="A27" s="4" t="s">
        <v>9</v>
      </c>
      <c r="B27" s="21"/>
      <c r="C27" s="16">
        <f t="shared" si="0"/>
        <v>0</v>
      </c>
      <c r="D27" s="21"/>
      <c r="E27" s="16">
        <f t="shared" si="1"/>
        <v>0</v>
      </c>
      <c r="F27" s="21"/>
      <c r="G27" s="16">
        <f t="shared" si="2"/>
        <v>0</v>
      </c>
      <c r="H27" s="21"/>
      <c r="I27" s="16">
        <f t="shared" si="3"/>
        <v>0</v>
      </c>
      <c r="J27" s="21"/>
      <c r="K27" s="16">
        <f t="shared" si="4"/>
        <v>0</v>
      </c>
      <c r="L27" s="21"/>
      <c r="M27" s="16">
        <f t="shared" si="5"/>
        <v>0</v>
      </c>
      <c r="N27" s="21">
        <v>1</v>
      </c>
      <c r="O27" s="16">
        <f t="shared" si="6"/>
        <v>3.3333333333333333E-2</v>
      </c>
      <c r="P27" s="21">
        <v>6</v>
      </c>
      <c r="Q27" s="16">
        <f t="shared" si="7"/>
        <v>0.27272727272727271</v>
      </c>
    </row>
    <row r="28" spans="1:17" x14ac:dyDescent="0.25">
      <c r="A28" s="3" t="s">
        <v>5</v>
      </c>
      <c r="B28" s="21"/>
      <c r="C28" s="16">
        <f t="shared" si="0"/>
        <v>0</v>
      </c>
      <c r="D28" s="21"/>
      <c r="E28" s="16">
        <f t="shared" si="1"/>
        <v>0</v>
      </c>
      <c r="F28" s="21"/>
      <c r="G28" s="16">
        <f t="shared" si="2"/>
        <v>0</v>
      </c>
      <c r="H28" s="21"/>
      <c r="I28" s="16">
        <f t="shared" si="3"/>
        <v>0</v>
      </c>
      <c r="J28" s="21"/>
      <c r="K28" s="16">
        <f t="shared" si="4"/>
        <v>0</v>
      </c>
      <c r="L28" s="21"/>
      <c r="M28" s="16">
        <f t="shared" si="5"/>
        <v>0</v>
      </c>
      <c r="N28" s="21"/>
      <c r="O28" s="16">
        <f t="shared" si="6"/>
        <v>0</v>
      </c>
      <c r="P28" s="21"/>
      <c r="Q28" s="16">
        <f t="shared" si="7"/>
        <v>0</v>
      </c>
    </row>
    <row r="29" spans="1:17" x14ac:dyDescent="0.25">
      <c r="A29" s="8" t="s">
        <v>3</v>
      </c>
      <c r="B29" s="21"/>
      <c r="C29" s="16">
        <f t="shared" si="0"/>
        <v>0</v>
      </c>
      <c r="D29" s="21"/>
      <c r="E29" s="16">
        <f t="shared" si="1"/>
        <v>0</v>
      </c>
      <c r="F29" s="21"/>
      <c r="G29" s="16">
        <f t="shared" si="2"/>
        <v>0</v>
      </c>
      <c r="H29" s="21"/>
      <c r="I29" s="16">
        <f t="shared" si="3"/>
        <v>0</v>
      </c>
      <c r="J29" s="21"/>
      <c r="K29" s="16">
        <f t="shared" si="4"/>
        <v>0</v>
      </c>
      <c r="L29" s="21"/>
      <c r="M29" s="16">
        <f t="shared" si="5"/>
        <v>0</v>
      </c>
      <c r="N29" s="21"/>
      <c r="O29" s="16">
        <f t="shared" si="6"/>
        <v>0</v>
      </c>
      <c r="P29" s="21"/>
      <c r="Q29" s="16">
        <f t="shared" si="7"/>
        <v>0</v>
      </c>
    </row>
    <row r="30" spans="1:17" x14ac:dyDescent="0.25">
      <c r="A30" s="11" t="s">
        <v>34</v>
      </c>
      <c r="B30" s="18">
        <v>45</v>
      </c>
      <c r="C30" s="19">
        <f>AVERAGE(C5:C29)</f>
        <v>0.14222222222222222</v>
      </c>
      <c r="D30" s="18">
        <v>47</v>
      </c>
      <c r="E30" s="19">
        <f>AVERAGE(E5:E29)</f>
        <v>8.9361702127659565E-2</v>
      </c>
      <c r="F30" s="18">
        <v>41</v>
      </c>
      <c r="G30" s="19">
        <f>AVERAGE(G5:G29)</f>
        <v>7.2195121951219521E-2</v>
      </c>
      <c r="H30" s="18">
        <v>42</v>
      </c>
      <c r="I30" s="19">
        <f>AVERAGE(I5:I29)</f>
        <v>9.4285714285714292E-2</v>
      </c>
      <c r="J30" s="18">
        <v>40</v>
      </c>
      <c r="K30" s="19">
        <f>AVERAGE(K5:K29)</f>
        <v>9.0999999999999998E-2</v>
      </c>
      <c r="L30" s="18">
        <v>47</v>
      </c>
      <c r="M30" s="19">
        <f>AVERAGE(M5:M29)</f>
        <v>0.10893617021276596</v>
      </c>
      <c r="N30" s="18">
        <v>30</v>
      </c>
      <c r="O30" s="19">
        <f>AVERAGE(O5:O29)</f>
        <v>0.15866666666666665</v>
      </c>
      <c r="P30" s="18">
        <v>22</v>
      </c>
      <c r="Q30" s="19">
        <f>AVERAGE(Q5:Q29)</f>
        <v>0.18363636363636363</v>
      </c>
    </row>
  </sheetData>
  <mergeCells count="11">
    <mergeCell ref="A1:Q1"/>
    <mergeCell ref="A2:A4"/>
    <mergeCell ref="B2:Q2"/>
    <mergeCell ref="B3:C3"/>
    <mergeCell ref="D3:E3"/>
    <mergeCell ref="F3:G3"/>
    <mergeCell ref="H3:I3"/>
    <mergeCell ref="J3:K3"/>
    <mergeCell ref="L3:M3"/>
    <mergeCell ref="N3:O3"/>
    <mergeCell ref="P3:Q3"/>
  </mergeCells>
  <conditionalFormatting sqref="A5:A30">
    <cfRule type="duplicateValues" dxfId="2" priority="1"/>
  </conditionalFormatting>
  <conditionalFormatting sqref="A5:A22">
    <cfRule type="duplicateValues" dxfId="1" priority="2"/>
  </conditionalFormatting>
  <conditionalFormatting sqref="A5:A26">
    <cfRule type="duplicateValues" dxfId="0" priority="3"/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VOC Global</vt:lpstr>
      <vt:lpstr>VOC 2017</vt:lpstr>
      <vt:lpstr>VOC 2018</vt:lpstr>
      <vt:lpstr>VOC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Formation</dc:creator>
  <cp:lastModifiedBy>Formation</cp:lastModifiedBy>
  <dcterms:created xsi:type="dcterms:W3CDTF">2019-12-03T09:36:17Z</dcterms:created>
  <dcterms:modified xsi:type="dcterms:W3CDTF">2019-12-20T10:57:17Z</dcterms:modified>
</cp:coreProperties>
</file>