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ssi\OneDrive\Documents\Nouveau dossier\"/>
    </mc:Choice>
  </mc:AlternateContent>
  <xr:revisionPtr revIDLastSave="113" documentId="8_{98E06711-0230-41CF-8891-46B94B08B39A}" xr6:coauthVersionLast="45" xr6:coauthVersionMax="45" xr10:uidLastSave="{5B322AE1-7740-4C20-8256-1DCEB0E41006}"/>
  <bookViews>
    <workbookView xWindow="-120" yWindow="-120" windowWidth="20730" windowHeight="11160" activeTab="1" xr2:uid="{F5FF3460-2775-4B12-8F3D-23BEA3A12804}"/>
  </bookViews>
  <sheets>
    <sheet name="Source" sheetId="2" r:id="rId1"/>
    <sheet name="Liste" sheetId="1" r:id="rId2"/>
  </sheets>
  <definedNames>
    <definedName name="ListeChauffeurs">Tchauffeurs[Chauffeurs]</definedName>
    <definedName name="ListeCircuits">Tcircuits[Circuits]</definedName>
    <definedName name="listejours">Tjours[Jours]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H50" i="2" l="1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2" i="2"/>
</calcChain>
</file>

<file path=xl/sharedStrings.xml><?xml version="1.0" encoding="utf-8"?>
<sst xmlns="http://schemas.openxmlformats.org/spreadsheetml/2006/main" count="294" uniqueCount="34">
  <si>
    <t>Heures</t>
  </si>
  <si>
    <t>Lundi</t>
  </si>
  <si>
    <t>Mardi</t>
  </si>
  <si>
    <t>Mercredi</t>
  </si>
  <si>
    <t>Jeudi</t>
  </si>
  <si>
    <t>Vendredi</t>
  </si>
  <si>
    <t>Samir</t>
  </si>
  <si>
    <t>Dominique</t>
  </si>
  <si>
    <t>Albert</t>
  </si>
  <si>
    <t>Michaël</t>
  </si>
  <si>
    <t>Yolaine</t>
  </si>
  <si>
    <t>Maryse</t>
  </si>
  <si>
    <t>Robert</t>
  </si>
  <si>
    <t>Circuit 1</t>
  </si>
  <si>
    <t>Circuit 2</t>
  </si>
  <si>
    <t>Circuit 3</t>
  </si>
  <si>
    <t>Circuit 4</t>
  </si>
  <si>
    <t>Circuit 5</t>
  </si>
  <si>
    <t>Circuit 6</t>
  </si>
  <si>
    <t>Circuit 7</t>
  </si>
  <si>
    <t>Date</t>
  </si>
  <si>
    <t>Circuits</t>
  </si>
  <si>
    <t>Chauffeurs</t>
  </si>
  <si>
    <t>Depart 1</t>
  </si>
  <si>
    <t>Arrivé 1</t>
  </si>
  <si>
    <t>Depart 2</t>
  </si>
  <si>
    <t>Arrivé 2</t>
  </si>
  <si>
    <t>Vendredi Institutionel</t>
  </si>
  <si>
    <t>Vendredi Vacances</t>
  </si>
  <si>
    <t>Jours</t>
  </si>
  <si>
    <t>Heures supplementaires</t>
  </si>
  <si>
    <t>vendredi institutionnel</t>
  </si>
  <si>
    <t>vendredi vacances</t>
  </si>
  <si>
    <t>Départ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</si>
</sst>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medium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14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/>
    <xf numFmtId="14" fontId="0" fillId="0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14" fontId="0" fillId="0" borderId="4" xfId="0" applyNumberFormat="1" applyFont="1" applyFill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0" fillId="0" borderId="5" xfId="0" applyBorder="1"/>
    <xf numFmtId="14" fontId="0" fillId="0" borderId="6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0" fillId="0" borderId="7" xfId="0" applyBorder="1"/>
    <xf numFmtId="164" fontId="0" fillId="0" borderId="7" xfId="0" applyNumberFormat="1" applyBorder="1"/>
    <xf numFmtId="0" fontId="0" fillId="0" borderId="8" xfId="0" applyBorder="1"/>
    <xf numFmtId="14" fontId="4" fillId="2" borderId="1" xfId="0" applyNumberFormat="1" applyFont="1" applyFill="1" applyBorder="1"/>
    <xf numFmtId="14" fontId="1" fillId="2" borderId="2" xfId="0" applyNumberFormat="1" applyFont="1" applyFill="1" applyBorder="1"/>
    <xf numFmtId="0" fontId="1" fillId="2" borderId="9" xfId="0" applyFont="1" applyFill="1" applyBorder="1"/>
    <xf numFmtId="164" fontId="1" fillId="2" borderId="9" xfId="0" applyNumberFormat="1" applyFont="1" applyFill="1" applyBorder="1"/>
    <xf numFmtId="164" fontId="1" fillId="2" borderId="10" xfId="0" applyNumberFormat="1" applyFont="1" applyFill="1" applyBorder="1"/>
    <xf numFmtId="164" fontId="1" fillId="2" borderId="3" xfId="0" applyNumberFormat="1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h:mm;@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h:mm;@"/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50EBBE-2215-448B-8EC9-E992E161549F}" name="Thoraires" displayName="Thoraires" ref="A1:H50" totalsRowShown="0">
  <autoFilter ref="A1:H50" xr:uid="{C912259E-2685-4BAC-8155-F269CA22B223}"/>
  <tableColumns count="8">
    <tableColumn id="1" xr3:uid="{C75E9D84-CBED-49D2-B090-CD44DB2D21E4}" name="Date"/>
    <tableColumn id="2" xr3:uid="{C293C674-3DB2-4301-B5EC-8BB24E2DF861}" name="Circuits"/>
    <tableColumn id="3" xr3:uid="{B9A4C28D-30BF-42C2-9FBD-4502653584EF}" name="Chauffeurs"/>
    <tableColumn id="4" xr3:uid="{1FEB617D-7C5B-4E99-8695-6112C478B94B}" name="Depart 1" dataDxfId="9"/>
    <tableColumn id="5" xr3:uid="{8B384062-7A1C-4C4B-8424-4256CD8FEEA6}" name="Arrivé 1" dataDxfId="8"/>
    <tableColumn id="6" xr3:uid="{876EF0EF-31AD-4C78-A950-273DDA079FEF}" name="Depart 2" dataDxfId="7"/>
    <tableColumn id="7" xr3:uid="{46FA61EA-8AE0-48C4-81E8-3CBC8B0374CA}" name="Arrivé 2" dataDxfId="6"/>
    <tableColumn id="8" xr3:uid="{F6F8827C-C934-4532-89DB-E396B78D7FC8}" name="Heures" dataDxfId="5">
      <calculatedColumnFormula>(Thoraires[[#This Row],[Arrivé 1]]-Thoraires[[#This Row],[Depart 1]])+(Thoraires[[#This Row],[Arrivé 2]]-Thoraires[[#This Row],[Depart 2]])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C28ABE-08D9-418B-8891-C83E73D833CD}" name="Tjours" displayName="Tjours" ref="J1:J8" totalsRowShown="0">
  <autoFilter ref="J1:J8" xr:uid="{E2116E9F-9D40-478E-B0C7-75DE084FC3F6}"/>
  <tableColumns count="1">
    <tableColumn id="1" xr3:uid="{6AB76DDA-DCE2-4C17-8232-9BB56BBFD05E}" name="Jo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C2B25F8-7F73-4AA4-A169-07DD5FB5FF99}" name="Tcircuits" displayName="Tcircuits" ref="L1:L8" totalsRowShown="0">
  <autoFilter ref="L1:L8" xr:uid="{56597C1D-4D4F-417E-88D4-7A28731989DA}"/>
  <tableColumns count="1">
    <tableColumn id="1" xr3:uid="{C335108D-0974-4BAA-9B8A-B9E91FFD50E3}" name="Circui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114070-3AEA-4681-9CD3-9F884BAE8659}" name="Tchauffeurs" displayName="Tchauffeurs" ref="M1:M8" totalsRowShown="0">
  <autoFilter ref="M1:M8" xr:uid="{83C8E970-5B5F-43DB-9028-6123D6CFC4B8}"/>
  <tableColumns count="1">
    <tableColumn id="1" xr3:uid="{D1663EB3-5594-4B61-82DA-5BC2E3F793D8}" name="Chauff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8197FE-ADA7-413B-B36C-5FBC43A05D4E}" name="Tableau6" displayName="Tableau6" ref="A1:J106" totalsRowShown="0" headerRowDxfId="4">
  <autoFilter ref="A1:J106" xr:uid="{B1917968-3797-4533-8700-A26B3A0AD0FE}"/>
  <tableColumns count="10">
    <tableColumn id="1" xr3:uid="{0BC21ACD-5AC0-453B-AA8E-153327EDE71E}" name="Date" dataDxfId="0"/>
    <tableColumn id="11" xr3:uid="{265EF451-B22D-48C9-96A8-CF9CF74CD187}" name="Jours" dataDxfId="1"/>
    <tableColumn id="2" xr3:uid="{188870B4-69C4-4B0B-9439-6D28270A31CB}" name="Circuits"/>
    <tableColumn id="3" xr3:uid="{6251D8D1-6127-4B14-BAD6-9166AA7A7966}" name="Chauffeurs" dataDxfId="3">
      <calculatedColumnFormula>IFERROR(VLOOKUP(Tableau6[[#This Row],[Circuits]],Source!L$1:M8,2,0),"")</calculatedColumnFormula>
    </tableColumn>
    <tableColumn id="4" xr3:uid="{4E638B83-FB44-42D4-860B-60ED2E3467D5}" name="Départ 1" dataDxfId="2"/>
    <tableColumn id="5" xr3:uid="{D1AA84F2-FAD9-443E-9382-472B6D9AE80B}" name="Arrivé 1"/>
    <tableColumn id="6" xr3:uid="{88EB0647-0B5F-43BF-8CA8-9F331320BAE4}" name="Depart 2"/>
    <tableColumn id="7" xr3:uid="{62F1DA3D-1636-40DC-92B3-E7061BFB2F63}" name="Arrivé 2"/>
    <tableColumn id="8" xr3:uid="{02C12DBF-D1EE-4E20-8BAB-8A5E1324081E}" name="Heures"/>
    <tableColumn id="9" xr3:uid="{027A0066-1AA6-4578-A254-4EF7639EF400}" name="Heures supple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0874-F361-4A8B-BE41-CF7B7A91ED38}">
  <dimension ref="A1:M50"/>
  <sheetViews>
    <sheetView topLeftCell="A15" workbookViewId="0">
      <selection activeCell="C11" sqref="C11"/>
    </sheetView>
  </sheetViews>
  <sheetFormatPr baseColWidth="10" defaultRowHeight="15" x14ac:dyDescent="0.25"/>
  <cols>
    <col min="1" max="1" width="20.85546875" bestFit="1" customWidth="1"/>
    <col min="3" max="3" width="12.85546875" customWidth="1"/>
    <col min="4" max="4" width="10.7109375" style="1" bestFit="1" customWidth="1"/>
    <col min="5" max="5" width="10.140625" style="1" bestFit="1" customWidth="1"/>
    <col min="6" max="8" width="11.42578125" style="1"/>
    <col min="9" max="9" width="3.140625" customWidth="1"/>
    <col min="10" max="10" width="21.85546875" bestFit="1" customWidth="1"/>
    <col min="11" max="11" width="2.28515625" customWidth="1"/>
    <col min="13" max="13" width="13" bestFit="1" customWidth="1"/>
    <col min="14" max="14" width="12.85546875" customWidth="1"/>
  </cols>
  <sheetData>
    <row r="1" spans="1:13" x14ac:dyDescent="0.25">
      <c r="A1" t="s">
        <v>20</v>
      </c>
      <c r="B1" t="s">
        <v>21</v>
      </c>
      <c r="C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0</v>
      </c>
      <c r="J1" t="s">
        <v>29</v>
      </c>
      <c r="L1" t="s">
        <v>21</v>
      </c>
      <c r="M1" t="s">
        <v>22</v>
      </c>
    </row>
    <row r="2" spans="1:13" x14ac:dyDescent="0.25">
      <c r="A2" t="s">
        <v>1</v>
      </c>
      <c r="B2" t="s">
        <v>13</v>
      </c>
      <c r="C2" t="s">
        <v>6</v>
      </c>
      <c r="D2" s="1">
        <v>0.2951388888888889</v>
      </c>
      <c r="E2" s="1">
        <v>0.35416666666666669</v>
      </c>
      <c r="F2" s="1">
        <v>0.69791666666666663</v>
      </c>
      <c r="G2" s="1">
        <v>0.75</v>
      </c>
      <c r="H2" s="1">
        <f>(Thoraires[[#This Row],[Arrivé 1]]-Thoraires[[#This Row],[Depart 1]])+(Thoraires[[#This Row],[Arrivé 2]]-Thoraires[[#This Row],[Depart 2]])</f>
        <v>0.11111111111111116</v>
      </c>
      <c r="J2" t="s">
        <v>1</v>
      </c>
      <c r="L2" t="s">
        <v>13</v>
      </c>
      <c r="M2" t="s">
        <v>6</v>
      </c>
    </row>
    <row r="3" spans="1:13" x14ac:dyDescent="0.25">
      <c r="A3" t="s">
        <v>1</v>
      </c>
      <c r="B3" t="s">
        <v>14</v>
      </c>
      <c r="C3" t="s">
        <v>7</v>
      </c>
      <c r="D3" s="1">
        <v>0.3298611111111111</v>
      </c>
      <c r="E3" s="1">
        <v>0.375</v>
      </c>
      <c r="F3" s="1">
        <v>0.6875</v>
      </c>
      <c r="G3" s="1">
        <v>0.73263888888888884</v>
      </c>
      <c r="H3" s="1">
        <f>(Thoraires[[#This Row],[Arrivé 1]]-Thoraires[[#This Row],[Depart 1]])+(Thoraires[[#This Row],[Arrivé 2]]-Thoraires[[#This Row],[Depart 2]])</f>
        <v>9.0277777777777735E-2</v>
      </c>
      <c r="J3" t="s">
        <v>2</v>
      </c>
      <c r="L3" t="s">
        <v>14</v>
      </c>
      <c r="M3" t="s">
        <v>7</v>
      </c>
    </row>
    <row r="4" spans="1:13" x14ac:dyDescent="0.25">
      <c r="A4" t="s">
        <v>1</v>
      </c>
      <c r="B4" t="s">
        <v>15</v>
      </c>
      <c r="C4" t="s">
        <v>8</v>
      </c>
      <c r="D4" s="1">
        <v>0.3263888888888889</v>
      </c>
      <c r="E4" s="1">
        <v>0.375</v>
      </c>
      <c r="F4" s="1">
        <v>0.6875</v>
      </c>
      <c r="G4" s="1">
        <v>0.72916666666666663</v>
      </c>
      <c r="H4" s="1">
        <f>(Thoraires[[#This Row],[Arrivé 1]]-Thoraires[[#This Row],[Depart 1]])+(Thoraires[[#This Row],[Arrivé 2]]-Thoraires[[#This Row],[Depart 2]])</f>
        <v>9.0277777777777735E-2</v>
      </c>
      <c r="J4" t="s">
        <v>3</v>
      </c>
      <c r="L4" t="s">
        <v>15</v>
      </c>
      <c r="M4" t="s">
        <v>8</v>
      </c>
    </row>
    <row r="5" spans="1:13" x14ac:dyDescent="0.25">
      <c r="A5" t="s">
        <v>1</v>
      </c>
      <c r="B5" t="s">
        <v>16</v>
      </c>
      <c r="C5" t="s">
        <v>9</v>
      </c>
      <c r="D5" s="1">
        <v>0.32291666666666669</v>
      </c>
      <c r="E5" s="1">
        <v>0.375</v>
      </c>
      <c r="F5" s="1">
        <v>0.55208333333333337</v>
      </c>
      <c r="G5" s="1">
        <v>0.62152777777777779</v>
      </c>
      <c r="H5" s="1">
        <f>(Thoraires[[#This Row],[Arrivé 1]]-Thoraires[[#This Row],[Depart 1]])+(Thoraires[[#This Row],[Arrivé 2]]-Thoraires[[#This Row],[Depart 2]])</f>
        <v>0.12152777777777773</v>
      </c>
      <c r="J5" t="s">
        <v>4</v>
      </c>
      <c r="L5" t="s">
        <v>16</v>
      </c>
      <c r="M5" t="s">
        <v>9</v>
      </c>
    </row>
    <row r="6" spans="1:13" x14ac:dyDescent="0.25">
      <c r="A6" t="s">
        <v>1</v>
      </c>
      <c r="B6" t="s">
        <v>17</v>
      </c>
      <c r="C6" t="s">
        <v>10</v>
      </c>
      <c r="D6" s="1">
        <v>0.31597222222222221</v>
      </c>
      <c r="E6" s="1">
        <v>0.3923611111111111</v>
      </c>
      <c r="F6" s="1">
        <v>0.6875</v>
      </c>
      <c r="G6" s="1">
        <v>0.74652777777777779</v>
      </c>
      <c r="H6" s="1">
        <f>(Thoraires[[#This Row],[Arrivé 1]]-Thoraires[[#This Row],[Depart 1]])+(Thoraires[[#This Row],[Arrivé 2]]-Thoraires[[#This Row],[Depart 2]])</f>
        <v>0.13541666666666669</v>
      </c>
      <c r="J6" t="s">
        <v>5</v>
      </c>
      <c r="L6" t="s">
        <v>17</v>
      </c>
      <c r="M6" t="s">
        <v>10</v>
      </c>
    </row>
    <row r="7" spans="1:13" x14ac:dyDescent="0.25">
      <c r="A7" t="s">
        <v>1</v>
      </c>
      <c r="B7" t="s">
        <v>18</v>
      </c>
      <c r="C7" t="s">
        <v>11</v>
      </c>
      <c r="D7" s="1">
        <v>0.2951388888888889</v>
      </c>
      <c r="E7" s="1">
        <v>0.375</v>
      </c>
      <c r="F7" s="1">
        <v>0.6875</v>
      </c>
      <c r="G7" s="1">
        <v>0.76736111111111116</v>
      </c>
      <c r="H7" s="1">
        <f>(Thoraires[[#This Row],[Arrivé 1]]-Thoraires[[#This Row],[Depart 1]])+(Thoraires[[#This Row],[Arrivé 2]]-Thoraires[[#This Row],[Depart 2]])</f>
        <v>0.15972222222222227</v>
      </c>
      <c r="J7" t="s">
        <v>31</v>
      </c>
      <c r="L7" t="s">
        <v>18</v>
      </c>
      <c r="M7" t="s">
        <v>11</v>
      </c>
    </row>
    <row r="8" spans="1:13" x14ac:dyDescent="0.25">
      <c r="A8" t="s">
        <v>1</v>
      </c>
      <c r="B8" t="s">
        <v>19</v>
      </c>
      <c r="C8" t="s">
        <v>12</v>
      </c>
      <c r="D8" s="1">
        <v>0.32291666666666669</v>
      </c>
      <c r="E8" s="1">
        <v>0.375</v>
      </c>
      <c r="F8" s="1">
        <v>0.6875</v>
      </c>
      <c r="G8" s="1">
        <v>0.75</v>
      </c>
      <c r="H8" s="1">
        <f>(Thoraires[[#This Row],[Arrivé 1]]-Thoraires[[#This Row],[Depart 1]])+(Thoraires[[#This Row],[Arrivé 2]]-Thoraires[[#This Row],[Depart 2]])</f>
        <v>0.11458333333333331</v>
      </c>
      <c r="J8" t="s">
        <v>32</v>
      </c>
      <c r="L8" t="s">
        <v>19</v>
      </c>
      <c r="M8" t="s">
        <v>12</v>
      </c>
    </row>
    <row r="9" spans="1:13" x14ac:dyDescent="0.25">
      <c r="A9" t="s">
        <v>2</v>
      </c>
      <c r="B9" t="s">
        <v>13</v>
      </c>
      <c r="C9" t="s">
        <v>6</v>
      </c>
      <c r="D9" s="1">
        <v>0.2951388888888889</v>
      </c>
      <c r="E9" s="1">
        <v>0.35416666666666669</v>
      </c>
      <c r="F9" s="1">
        <v>0.69791666666666663</v>
      </c>
      <c r="G9" s="1">
        <v>0.75</v>
      </c>
      <c r="H9" s="1">
        <f>(Thoraires[[#This Row],[Arrivé 1]]-Thoraires[[#This Row],[Depart 1]])+(Thoraires[[#This Row],[Arrivé 2]]-Thoraires[[#This Row],[Depart 2]])</f>
        <v>0.11111111111111116</v>
      </c>
    </row>
    <row r="10" spans="1:13" x14ac:dyDescent="0.25">
      <c r="A10" t="s">
        <v>2</v>
      </c>
      <c r="B10" t="s">
        <v>14</v>
      </c>
      <c r="C10" t="s">
        <v>7</v>
      </c>
      <c r="D10" s="1">
        <v>0.3298611111111111</v>
      </c>
      <c r="E10" s="1">
        <v>0.375</v>
      </c>
      <c r="F10" s="1">
        <v>0.6875</v>
      </c>
      <c r="G10" s="1">
        <v>0.73263888888888884</v>
      </c>
      <c r="H10" s="1">
        <f>(Thoraires[[#This Row],[Arrivé 1]]-Thoraires[[#This Row],[Depart 1]])+(Thoraires[[#This Row],[Arrivé 2]]-Thoraires[[#This Row],[Depart 2]])</f>
        <v>9.0277777777777735E-2</v>
      </c>
    </row>
    <row r="11" spans="1:13" x14ac:dyDescent="0.25">
      <c r="A11" t="s">
        <v>2</v>
      </c>
      <c r="B11" t="s">
        <v>15</v>
      </c>
      <c r="C11" t="s">
        <v>8</v>
      </c>
      <c r="D11" s="1">
        <v>0.33333333333333331</v>
      </c>
      <c r="E11" s="1">
        <v>0.375</v>
      </c>
      <c r="F11" s="1">
        <v>0.6875</v>
      </c>
      <c r="G11" s="1">
        <v>0.73611111111111116</v>
      </c>
      <c r="H11" s="1">
        <f>(Thoraires[[#This Row],[Arrivé 1]]-Thoraires[[#This Row],[Depart 1]])+(Thoraires[[#This Row],[Arrivé 2]]-Thoraires[[#This Row],[Depart 2]])</f>
        <v>9.0277777777777846E-2</v>
      </c>
    </row>
    <row r="12" spans="1:13" x14ac:dyDescent="0.25">
      <c r="A12" t="s">
        <v>2</v>
      </c>
      <c r="B12" t="s">
        <v>16</v>
      </c>
      <c r="C12" t="s">
        <v>9</v>
      </c>
      <c r="D12" s="1">
        <v>0.3263888888888889</v>
      </c>
      <c r="E12" s="1">
        <v>0.375</v>
      </c>
      <c r="F12" s="1">
        <v>0.6875</v>
      </c>
      <c r="G12" s="1">
        <v>0.73611111111111116</v>
      </c>
      <c r="H12" s="1">
        <f>(Thoraires[[#This Row],[Arrivé 1]]-Thoraires[[#This Row],[Depart 1]])+(Thoraires[[#This Row],[Arrivé 2]]-Thoraires[[#This Row],[Depart 2]])</f>
        <v>9.7222222222222265E-2</v>
      </c>
    </row>
    <row r="13" spans="1:13" x14ac:dyDescent="0.25">
      <c r="A13" t="s">
        <v>2</v>
      </c>
      <c r="B13" t="s">
        <v>17</v>
      </c>
      <c r="C13" t="s">
        <v>10</v>
      </c>
      <c r="D13" s="1">
        <v>0.31597222222222221</v>
      </c>
      <c r="E13" s="1">
        <v>0.375</v>
      </c>
      <c r="F13" s="1">
        <v>0.6875</v>
      </c>
      <c r="G13" s="1">
        <v>0.74652777777777779</v>
      </c>
      <c r="H13" s="1">
        <f>(Thoraires[[#This Row],[Arrivé 1]]-Thoraires[[#This Row],[Depart 1]])+(Thoraires[[#This Row],[Arrivé 2]]-Thoraires[[#This Row],[Depart 2]])</f>
        <v>0.11805555555555558</v>
      </c>
    </row>
    <row r="14" spans="1:13" x14ac:dyDescent="0.25">
      <c r="A14" t="s">
        <v>2</v>
      </c>
      <c r="B14" t="s">
        <v>18</v>
      </c>
      <c r="C14" t="s">
        <v>11</v>
      </c>
      <c r="D14" s="1">
        <v>0.30555555555555552</v>
      </c>
      <c r="E14" s="1">
        <v>0.375</v>
      </c>
      <c r="F14" s="1">
        <v>0.6875</v>
      </c>
      <c r="G14" s="1">
        <v>0.77777777777777779</v>
      </c>
      <c r="H14" s="1">
        <f>(Thoraires[[#This Row],[Arrivé 1]]-Thoraires[[#This Row],[Depart 1]])+(Thoraires[[#This Row],[Arrivé 2]]-Thoraires[[#This Row],[Depart 2]])</f>
        <v>0.15972222222222227</v>
      </c>
    </row>
    <row r="15" spans="1:13" x14ac:dyDescent="0.25">
      <c r="A15" t="s">
        <v>2</v>
      </c>
      <c r="B15" t="s">
        <v>19</v>
      </c>
      <c r="C15" t="s">
        <v>12</v>
      </c>
      <c r="D15" s="1">
        <v>0.32291666666666669</v>
      </c>
      <c r="E15" s="1">
        <v>0.375</v>
      </c>
      <c r="F15" s="1">
        <v>0.6875</v>
      </c>
      <c r="G15" s="1">
        <v>0.75</v>
      </c>
      <c r="H15" s="1">
        <f>(Thoraires[[#This Row],[Arrivé 1]]-Thoraires[[#This Row],[Depart 1]])+(Thoraires[[#This Row],[Arrivé 2]]-Thoraires[[#This Row],[Depart 2]])</f>
        <v>0.11458333333333331</v>
      </c>
    </row>
    <row r="16" spans="1:13" x14ac:dyDescent="0.25">
      <c r="A16" t="s">
        <v>3</v>
      </c>
      <c r="B16" t="s">
        <v>13</v>
      </c>
      <c r="C16" t="s">
        <v>6</v>
      </c>
      <c r="D16" s="1">
        <v>0.2951388888888889</v>
      </c>
      <c r="E16" s="1">
        <v>0.35416666666666669</v>
      </c>
      <c r="F16" s="1">
        <v>0.5625</v>
      </c>
      <c r="G16" s="1">
        <v>0.61458333333333337</v>
      </c>
      <c r="H16" s="1">
        <f>(Thoraires[[#This Row],[Arrivé 1]]-Thoraires[[#This Row],[Depart 1]])+(Thoraires[[#This Row],[Arrivé 2]]-Thoraires[[#This Row],[Depart 2]])</f>
        <v>0.11111111111111116</v>
      </c>
    </row>
    <row r="17" spans="1:8" x14ac:dyDescent="0.25">
      <c r="A17" t="s">
        <v>3</v>
      </c>
      <c r="B17" t="s">
        <v>14</v>
      </c>
      <c r="C17" t="s">
        <v>7</v>
      </c>
      <c r="D17" s="1">
        <v>0.3263888888888889</v>
      </c>
      <c r="E17" s="1">
        <v>0.375</v>
      </c>
      <c r="F17" s="1">
        <v>0.54166666666666663</v>
      </c>
      <c r="G17" s="1">
        <v>0.59027777777777779</v>
      </c>
      <c r="H17" s="1">
        <f>(Thoraires[[#This Row],[Arrivé 1]]-Thoraires[[#This Row],[Depart 1]])+(Thoraires[[#This Row],[Arrivé 2]]-Thoraires[[#This Row],[Depart 2]])</f>
        <v>9.7222222222222265E-2</v>
      </c>
    </row>
    <row r="18" spans="1:8" x14ac:dyDescent="0.25">
      <c r="A18" t="s">
        <v>3</v>
      </c>
      <c r="B18" t="s">
        <v>15</v>
      </c>
      <c r="C18" t="s">
        <v>8</v>
      </c>
      <c r="D18" s="1">
        <v>0.3263888888888889</v>
      </c>
      <c r="E18" s="1">
        <v>0.375</v>
      </c>
      <c r="F18" s="1">
        <v>0.54166666666666663</v>
      </c>
      <c r="G18" s="1">
        <v>0.59027777777777779</v>
      </c>
      <c r="H18" s="1">
        <f>(Thoraires[[#This Row],[Arrivé 1]]-Thoraires[[#This Row],[Depart 1]])+(Thoraires[[#This Row],[Arrivé 2]]-Thoraires[[#This Row],[Depart 2]])</f>
        <v>9.7222222222222265E-2</v>
      </c>
    </row>
    <row r="19" spans="1:8" x14ac:dyDescent="0.25">
      <c r="A19" t="s">
        <v>3</v>
      </c>
      <c r="B19" t="s">
        <v>16</v>
      </c>
      <c r="C19" t="s">
        <v>9</v>
      </c>
      <c r="D19" s="1">
        <v>0.3263888888888889</v>
      </c>
      <c r="E19" s="1">
        <v>0.375</v>
      </c>
      <c r="F19" s="1">
        <v>0.54166666666666663</v>
      </c>
      <c r="G19" s="1">
        <v>0.57986111111111105</v>
      </c>
      <c r="H19" s="1">
        <f>(Thoraires[[#This Row],[Arrivé 1]]-Thoraires[[#This Row],[Depart 1]])+(Thoraires[[#This Row],[Arrivé 2]]-Thoraires[[#This Row],[Depart 2]])</f>
        <v>8.6805555555555525E-2</v>
      </c>
    </row>
    <row r="20" spans="1:8" x14ac:dyDescent="0.25">
      <c r="A20" t="s">
        <v>3</v>
      </c>
      <c r="B20" t="s">
        <v>17</v>
      </c>
      <c r="C20" t="s">
        <v>10</v>
      </c>
      <c r="D20" s="1">
        <v>0.31597222222222221</v>
      </c>
      <c r="E20" s="1">
        <v>0.375</v>
      </c>
      <c r="F20" s="1">
        <v>0.54166666666666663</v>
      </c>
      <c r="G20" s="1">
        <v>0.59375</v>
      </c>
      <c r="H20" s="1">
        <f>(Thoraires[[#This Row],[Arrivé 1]]-Thoraires[[#This Row],[Depart 1]])+(Thoraires[[#This Row],[Arrivé 2]]-Thoraires[[#This Row],[Depart 2]])</f>
        <v>0.11111111111111116</v>
      </c>
    </row>
    <row r="21" spans="1:8" x14ac:dyDescent="0.25">
      <c r="A21" t="s">
        <v>3</v>
      </c>
      <c r="B21" t="s">
        <v>18</v>
      </c>
      <c r="C21" t="s">
        <v>11</v>
      </c>
      <c r="D21" s="1">
        <v>0.30208333333333331</v>
      </c>
      <c r="E21" s="1">
        <v>0.375</v>
      </c>
      <c r="F21" s="1">
        <v>0.5625</v>
      </c>
      <c r="G21" s="1">
        <v>0.60416666666666663</v>
      </c>
      <c r="H21" s="1">
        <f>(Thoraires[[#This Row],[Arrivé 1]]-Thoraires[[#This Row],[Depart 1]])+(Thoraires[[#This Row],[Arrivé 2]]-Thoraires[[#This Row],[Depart 2]])</f>
        <v>0.11458333333333331</v>
      </c>
    </row>
    <row r="22" spans="1:8" x14ac:dyDescent="0.25">
      <c r="A22" t="s">
        <v>3</v>
      </c>
      <c r="B22" t="s">
        <v>19</v>
      </c>
      <c r="C22" t="s">
        <v>12</v>
      </c>
      <c r="D22" s="1">
        <v>0.32291666666666669</v>
      </c>
      <c r="E22" s="1">
        <v>0.375</v>
      </c>
      <c r="F22" s="1">
        <v>0.54166666666666663</v>
      </c>
      <c r="G22" s="1">
        <v>0.60763888888888895</v>
      </c>
      <c r="H22" s="1">
        <f>(Thoraires[[#This Row],[Arrivé 1]]-Thoraires[[#This Row],[Depart 1]])+(Thoraires[[#This Row],[Arrivé 2]]-Thoraires[[#This Row],[Depart 2]])</f>
        <v>0.11805555555555564</v>
      </c>
    </row>
    <row r="23" spans="1:8" x14ac:dyDescent="0.25">
      <c r="A23" t="s">
        <v>4</v>
      </c>
      <c r="B23" t="s">
        <v>13</v>
      </c>
      <c r="C23" t="s">
        <v>6</v>
      </c>
      <c r="D23" s="1">
        <v>0.2951388888888889</v>
      </c>
      <c r="E23" s="1">
        <v>0.35416666666666669</v>
      </c>
      <c r="F23" s="1">
        <v>0.69791666666666663</v>
      </c>
      <c r="G23" s="1">
        <v>0.75</v>
      </c>
      <c r="H23" s="1">
        <f>(Thoraires[[#This Row],[Arrivé 1]]-Thoraires[[#This Row],[Depart 1]])+(Thoraires[[#This Row],[Arrivé 2]]-Thoraires[[#This Row],[Depart 2]])</f>
        <v>0.11111111111111116</v>
      </c>
    </row>
    <row r="24" spans="1:8" x14ac:dyDescent="0.25">
      <c r="A24" t="s">
        <v>4</v>
      </c>
      <c r="B24" t="s">
        <v>14</v>
      </c>
      <c r="C24" t="s">
        <v>7</v>
      </c>
      <c r="D24" s="1">
        <v>0.3298611111111111</v>
      </c>
      <c r="E24" s="1">
        <v>0.375</v>
      </c>
      <c r="F24" s="1">
        <v>0.6875</v>
      </c>
      <c r="G24" s="1">
        <v>0.73263888888888884</v>
      </c>
      <c r="H24" s="1">
        <f>(Thoraires[[#This Row],[Arrivé 1]]-Thoraires[[#This Row],[Depart 1]])+(Thoraires[[#This Row],[Arrivé 2]]-Thoraires[[#This Row],[Depart 2]])</f>
        <v>9.0277777777777735E-2</v>
      </c>
    </row>
    <row r="25" spans="1:8" x14ac:dyDescent="0.25">
      <c r="A25" t="s">
        <v>4</v>
      </c>
      <c r="B25" t="s">
        <v>15</v>
      </c>
      <c r="C25" t="s">
        <v>8</v>
      </c>
      <c r="D25" s="1">
        <v>0.3263888888888889</v>
      </c>
      <c r="E25" s="1">
        <v>0.375</v>
      </c>
      <c r="F25" s="1">
        <v>0.6875</v>
      </c>
      <c r="G25" s="1">
        <v>0.72916666666666663</v>
      </c>
      <c r="H25" s="1">
        <f>(Thoraires[[#This Row],[Arrivé 1]]-Thoraires[[#This Row],[Depart 1]])+(Thoraires[[#This Row],[Arrivé 2]]-Thoraires[[#This Row],[Depart 2]])</f>
        <v>9.0277777777777735E-2</v>
      </c>
    </row>
    <row r="26" spans="1:8" x14ac:dyDescent="0.25">
      <c r="A26" t="s">
        <v>4</v>
      </c>
      <c r="B26" t="s">
        <v>16</v>
      </c>
      <c r="C26" t="s">
        <v>9</v>
      </c>
      <c r="D26" s="1">
        <v>0.3263888888888889</v>
      </c>
      <c r="E26" s="1">
        <v>0.375</v>
      </c>
      <c r="F26" s="1">
        <v>0.6875</v>
      </c>
      <c r="G26" s="1">
        <v>0.74305555555555547</v>
      </c>
      <c r="H26" s="1">
        <f>(Thoraires[[#This Row],[Arrivé 1]]-Thoraires[[#This Row],[Depart 1]])+(Thoraires[[#This Row],[Arrivé 2]]-Thoraires[[#This Row],[Depart 2]])</f>
        <v>0.10416666666666657</v>
      </c>
    </row>
    <row r="27" spans="1:8" x14ac:dyDescent="0.25">
      <c r="A27" t="s">
        <v>4</v>
      </c>
      <c r="B27" t="s">
        <v>17</v>
      </c>
      <c r="C27" t="s">
        <v>10</v>
      </c>
      <c r="D27" s="1">
        <v>0.31597222222222221</v>
      </c>
      <c r="E27" s="1">
        <v>0.375</v>
      </c>
      <c r="F27" s="1">
        <v>0.6875</v>
      </c>
      <c r="G27" s="1">
        <v>0.74652777777777779</v>
      </c>
      <c r="H27" s="1">
        <f>(Thoraires[[#This Row],[Arrivé 1]]-Thoraires[[#This Row],[Depart 1]])+(Thoraires[[#This Row],[Arrivé 2]]-Thoraires[[#This Row],[Depart 2]])</f>
        <v>0.11805555555555558</v>
      </c>
    </row>
    <row r="28" spans="1:8" x14ac:dyDescent="0.25">
      <c r="A28" t="s">
        <v>4</v>
      </c>
      <c r="B28" t="s">
        <v>18</v>
      </c>
      <c r="C28" t="s">
        <v>11</v>
      </c>
      <c r="D28" s="1">
        <v>0.30208333333333331</v>
      </c>
      <c r="E28" s="1">
        <v>0.375</v>
      </c>
      <c r="F28" s="1">
        <v>0.6875</v>
      </c>
      <c r="G28" s="1">
        <v>0.77777777777777779</v>
      </c>
      <c r="H28" s="1">
        <f>(Thoraires[[#This Row],[Arrivé 1]]-Thoraires[[#This Row],[Depart 1]])+(Thoraires[[#This Row],[Arrivé 2]]-Thoraires[[#This Row],[Depart 2]])</f>
        <v>0.16319444444444448</v>
      </c>
    </row>
    <row r="29" spans="1:8" x14ac:dyDescent="0.25">
      <c r="A29" t="s">
        <v>4</v>
      </c>
      <c r="B29" t="s">
        <v>19</v>
      </c>
      <c r="C29" t="s">
        <v>12</v>
      </c>
      <c r="D29" s="1">
        <v>0.32291666666666669</v>
      </c>
      <c r="E29" s="1">
        <v>0.375</v>
      </c>
      <c r="F29" s="1">
        <v>0.6875</v>
      </c>
      <c r="G29" s="1">
        <v>0.75</v>
      </c>
      <c r="H29" s="1">
        <f>(Thoraires[[#This Row],[Arrivé 1]]-Thoraires[[#This Row],[Depart 1]])+(Thoraires[[#This Row],[Arrivé 2]]-Thoraires[[#This Row],[Depart 2]])</f>
        <v>0.11458333333333331</v>
      </c>
    </row>
    <row r="30" spans="1:8" x14ac:dyDescent="0.25">
      <c r="A30" t="s">
        <v>5</v>
      </c>
      <c r="B30" t="s">
        <v>13</v>
      </c>
      <c r="C30" t="s">
        <v>6</v>
      </c>
      <c r="D30" s="1">
        <v>0.2951388888888889</v>
      </c>
      <c r="E30" s="1">
        <v>0.35416666666666669</v>
      </c>
      <c r="F30" s="1">
        <v>0.69791666666666663</v>
      </c>
      <c r="G30" s="1">
        <v>0.75</v>
      </c>
      <c r="H30" s="1">
        <f>(Thoraires[[#This Row],[Arrivé 1]]-Thoraires[[#This Row],[Depart 1]])+(Thoraires[[#This Row],[Arrivé 2]]-Thoraires[[#This Row],[Depart 2]])</f>
        <v>0.11111111111111116</v>
      </c>
    </row>
    <row r="31" spans="1:8" x14ac:dyDescent="0.25">
      <c r="A31" t="s">
        <v>5</v>
      </c>
      <c r="B31" t="s">
        <v>14</v>
      </c>
      <c r="C31" t="s">
        <v>7</v>
      </c>
      <c r="D31" s="1">
        <v>0.3298611111111111</v>
      </c>
      <c r="E31" s="1">
        <v>0.375</v>
      </c>
      <c r="F31" s="1">
        <v>0.6875</v>
      </c>
      <c r="G31" s="1">
        <v>0.73263888888888884</v>
      </c>
      <c r="H31" s="1">
        <f>(Thoraires[[#This Row],[Arrivé 1]]-Thoraires[[#This Row],[Depart 1]])+(Thoraires[[#This Row],[Arrivé 2]]-Thoraires[[#This Row],[Depart 2]])</f>
        <v>9.0277777777777735E-2</v>
      </c>
    </row>
    <row r="32" spans="1:8" x14ac:dyDescent="0.25">
      <c r="A32" t="s">
        <v>5</v>
      </c>
      <c r="B32" t="s">
        <v>15</v>
      </c>
      <c r="C32" t="s">
        <v>8</v>
      </c>
      <c r="D32" s="1">
        <v>0.33333333333333331</v>
      </c>
      <c r="E32" s="1">
        <v>0.375</v>
      </c>
      <c r="F32" s="1">
        <v>0.6875</v>
      </c>
      <c r="G32" s="1">
        <v>0.73958333333333337</v>
      </c>
      <c r="H32" s="1">
        <f>(Thoraires[[#This Row],[Arrivé 1]]-Thoraires[[#This Row],[Depart 1]])+(Thoraires[[#This Row],[Arrivé 2]]-Thoraires[[#This Row],[Depart 2]])</f>
        <v>9.3750000000000056E-2</v>
      </c>
    </row>
    <row r="33" spans="1:8" x14ac:dyDescent="0.25">
      <c r="A33" t="s">
        <v>5</v>
      </c>
      <c r="B33" t="s">
        <v>16</v>
      </c>
      <c r="C33" t="s">
        <v>9</v>
      </c>
      <c r="D33" s="1">
        <v>0.3263888888888889</v>
      </c>
      <c r="E33" s="1">
        <v>0.375</v>
      </c>
      <c r="F33" s="1">
        <v>0.6875</v>
      </c>
      <c r="G33" s="1">
        <v>0.75694444444444453</v>
      </c>
      <c r="H33" s="1">
        <f>(Thoraires[[#This Row],[Arrivé 1]]-Thoraires[[#This Row],[Depart 1]])+(Thoraires[[#This Row],[Arrivé 2]]-Thoraires[[#This Row],[Depart 2]])</f>
        <v>0.11805555555555564</v>
      </c>
    </row>
    <row r="34" spans="1:8" x14ac:dyDescent="0.25">
      <c r="A34" t="s">
        <v>5</v>
      </c>
      <c r="B34" t="s">
        <v>17</v>
      </c>
      <c r="C34" t="s">
        <v>10</v>
      </c>
      <c r="D34" s="1">
        <v>0.31597222222222221</v>
      </c>
      <c r="E34" s="1">
        <v>0.375</v>
      </c>
      <c r="F34" s="1">
        <v>0.6875</v>
      </c>
      <c r="G34" s="1">
        <v>0.74652777777777779</v>
      </c>
      <c r="H34" s="1">
        <f>(Thoraires[[#This Row],[Arrivé 1]]-Thoraires[[#This Row],[Depart 1]])+(Thoraires[[#This Row],[Arrivé 2]]-Thoraires[[#This Row],[Depart 2]])</f>
        <v>0.11805555555555558</v>
      </c>
    </row>
    <row r="35" spans="1:8" x14ac:dyDescent="0.25">
      <c r="A35" t="s">
        <v>5</v>
      </c>
      <c r="B35" t="s">
        <v>18</v>
      </c>
      <c r="C35" t="s">
        <v>11</v>
      </c>
      <c r="D35" s="1">
        <v>0.30208333333333331</v>
      </c>
      <c r="E35" s="1">
        <v>0.375</v>
      </c>
      <c r="F35" s="1">
        <v>0.6875</v>
      </c>
      <c r="G35" s="1">
        <v>0.76388888888888884</v>
      </c>
      <c r="H35" s="1">
        <f>(Thoraires[[#This Row],[Arrivé 1]]-Thoraires[[#This Row],[Depart 1]])+(Thoraires[[#This Row],[Arrivé 2]]-Thoraires[[#This Row],[Depart 2]])</f>
        <v>0.14930555555555552</v>
      </c>
    </row>
    <row r="36" spans="1:8" x14ac:dyDescent="0.25">
      <c r="A36" t="s">
        <v>5</v>
      </c>
      <c r="B36" t="s">
        <v>19</v>
      </c>
      <c r="C36" t="s">
        <v>12</v>
      </c>
      <c r="D36" s="1">
        <v>0.32291666666666669</v>
      </c>
      <c r="E36" s="1">
        <v>0.375</v>
      </c>
      <c r="F36" s="1">
        <v>0.6875</v>
      </c>
      <c r="G36" s="1">
        <v>0.75</v>
      </c>
      <c r="H36" s="1">
        <f>(Thoraires[[#This Row],[Arrivé 1]]-Thoraires[[#This Row],[Depart 1]])+(Thoraires[[#This Row],[Arrivé 2]]-Thoraires[[#This Row],[Depart 2]])</f>
        <v>0.11458333333333331</v>
      </c>
    </row>
    <row r="37" spans="1:8" x14ac:dyDescent="0.25">
      <c r="A37" t="s">
        <v>27</v>
      </c>
      <c r="B37" t="s">
        <v>13</v>
      </c>
      <c r="C37" t="s">
        <v>6</v>
      </c>
      <c r="D37" s="1">
        <v>0.2951388888888889</v>
      </c>
      <c r="E37" s="1">
        <v>0.35416666666666669</v>
      </c>
      <c r="F37" s="1">
        <v>0.63541666666666663</v>
      </c>
      <c r="G37" s="1">
        <v>0.69097222222222221</v>
      </c>
      <c r="H37" s="1">
        <f>(Thoraires[[#This Row],[Arrivé 1]]-Thoraires[[#This Row],[Depart 1]])+(Thoraires[[#This Row],[Arrivé 2]]-Thoraires[[#This Row],[Depart 2]])</f>
        <v>0.11458333333333337</v>
      </c>
    </row>
    <row r="38" spans="1:8" x14ac:dyDescent="0.25">
      <c r="A38" t="s">
        <v>27</v>
      </c>
      <c r="B38" t="s">
        <v>14</v>
      </c>
      <c r="C38" t="s">
        <v>7</v>
      </c>
      <c r="D38" s="1">
        <v>0.3298611111111111</v>
      </c>
      <c r="E38" s="1">
        <v>0.375</v>
      </c>
      <c r="F38" s="1">
        <v>0.63541666666666663</v>
      </c>
      <c r="G38" s="1">
        <v>0.67361111111111116</v>
      </c>
      <c r="H38" s="1">
        <f>(Thoraires[[#This Row],[Arrivé 1]]-Thoraires[[#This Row],[Depart 1]])+(Thoraires[[#This Row],[Arrivé 2]]-Thoraires[[#This Row],[Depart 2]])</f>
        <v>8.3333333333333426E-2</v>
      </c>
    </row>
    <row r="39" spans="1:8" x14ac:dyDescent="0.25">
      <c r="A39" t="s">
        <v>27</v>
      </c>
      <c r="B39" t="s">
        <v>15</v>
      </c>
      <c r="C39" t="s">
        <v>8</v>
      </c>
      <c r="D39" s="1">
        <v>0.33333333333333331</v>
      </c>
      <c r="E39" s="1">
        <v>0.375</v>
      </c>
      <c r="F39" s="1">
        <v>0.63541666666666663</v>
      </c>
      <c r="G39" s="1">
        <v>0.68055555555555547</v>
      </c>
      <c r="H39" s="1">
        <f>(Thoraires[[#This Row],[Arrivé 1]]-Thoraires[[#This Row],[Depart 1]])+(Thoraires[[#This Row],[Arrivé 2]]-Thoraires[[#This Row],[Depart 2]])</f>
        <v>8.6805555555555525E-2</v>
      </c>
    </row>
    <row r="40" spans="1:8" x14ac:dyDescent="0.25">
      <c r="A40" t="s">
        <v>27</v>
      </c>
      <c r="B40" t="s">
        <v>16</v>
      </c>
      <c r="C40" t="s">
        <v>9</v>
      </c>
      <c r="D40" s="1">
        <v>0.3263888888888889</v>
      </c>
      <c r="E40" s="1">
        <v>0.375</v>
      </c>
      <c r="F40" s="1">
        <v>0.63541666666666663</v>
      </c>
      <c r="G40" s="1">
        <v>0.70138888888888884</v>
      </c>
      <c r="H40" s="1">
        <f>(Thoraires[[#This Row],[Arrivé 1]]-Thoraires[[#This Row],[Depart 1]])+(Thoraires[[#This Row],[Arrivé 2]]-Thoraires[[#This Row],[Depart 2]])</f>
        <v>0.11458333333333331</v>
      </c>
    </row>
    <row r="41" spans="1:8" x14ac:dyDescent="0.25">
      <c r="A41" t="s">
        <v>27</v>
      </c>
      <c r="B41" t="s">
        <v>17</v>
      </c>
      <c r="C41" t="s">
        <v>10</v>
      </c>
      <c r="D41" s="1">
        <v>0.31597222222222221</v>
      </c>
      <c r="E41" s="1">
        <v>0.375</v>
      </c>
      <c r="F41" s="1">
        <v>0.63541666666666663</v>
      </c>
      <c r="G41" s="1">
        <v>0.69791666666666663</v>
      </c>
      <c r="H41" s="1">
        <f>(Thoraires[[#This Row],[Arrivé 1]]-Thoraires[[#This Row],[Depart 1]])+(Thoraires[[#This Row],[Arrivé 2]]-Thoraires[[#This Row],[Depart 2]])</f>
        <v>0.12152777777777779</v>
      </c>
    </row>
    <row r="42" spans="1:8" x14ac:dyDescent="0.25">
      <c r="A42" t="s">
        <v>27</v>
      </c>
      <c r="B42" t="s">
        <v>18</v>
      </c>
      <c r="C42" t="s">
        <v>11</v>
      </c>
      <c r="D42" s="1">
        <v>0.30208333333333331</v>
      </c>
      <c r="E42" s="1">
        <v>0.375</v>
      </c>
      <c r="F42" s="1">
        <v>0.63541666666666663</v>
      </c>
      <c r="G42" s="1">
        <v>0.70138888888888884</v>
      </c>
      <c r="H42" s="1">
        <f>(Thoraires[[#This Row],[Arrivé 1]]-Thoraires[[#This Row],[Depart 1]])+(Thoraires[[#This Row],[Arrivé 2]]-Thoraires[[#This Row],[Depart 2]])</f>
        <v>0.1388888888888889</v>
      </c>
    </row>
    <row r="43" spans="1:8" x14ac:dyDescent="0.25">
      <c r="A43" t="s">
        <v>27</v>
      </c>
      <c r="B43" t="s">
        <v>19</v>
      </c>
      <c r="C43" t="s">
        <v>12</v>
      </c>
      <c r="D43" s="1">
        <v>0.32291666666666669</v>
      </c>
      <c r="E43" s="1">
        <v>0.375</v>
      </c>
      <c r="F43" s="1">
        <v>0.63541666666666663</v>
      </c>
      <c r="G43" s="1">
        <v>0.69444444444444453</v>
      </c>
      <c r="H43" s="1">
        <f>(Thoraires[[#This Row],[Arrivé 1]]-Thoraires[[#This Row],[Depart 1]])+(Thoraires[[#This Row],[Arrivé 2]]-Thoraires[[#This Row],[Depart 2]])</f>
        <v>0.11111111111111122</v>
      </c>
    </row>
    <row r="44" spans="1:8" x14ac:dyDescent="0.25">
      <c r="A44" t="s">
        <v>28</v>
      </c>
      <c r="B44" t="s">
        <v>13</v>
      </c>
      <c r="C44" t="s">
        <v>6</v>
      </c>
      <c r="D44" s="1">
        <v>0.2951388888888889</v>
      </c>
      <c r="E44" s="1">
        <v>0.35416666666666669</v>
      </c>
      <c r="F44" s="1">
        <v>0.54166666666666663</v>
      </c>
      <c r="G44" s="1">
        <v>0.60069444444444442</v>
      </c>
      <c r="H44" s="1">
        <f>(Thoraires[[#This Row],[Arrivé 1]]-Thoraires[[#This Row],[Depart 1]])+(Thoraires[[#This Row],[Arrivé 2]]-Thoraires[[#This Row],[Depart 2]])</f>
        <v>0.11805555555555558</v>
      </c>
    </row>
    <row r="45" spans="1:8" x14ac:dyDescent="0.25">
      <c r="A45" t="s">
        <v>28</v>
      </c>
      <c r="B45" t="s">
        <v>14</v>
      </c>
      <c r="C45" t="s">
        <v>7</v>
      </c>
      <c r="D45" s="1">
        <v>0.3298611111111111</v>
      </c>
      <c r="E45" s="1">
        <v>0.375</v>
      </c>
      <c r="F45" s="1">
        <v>0.54166666666666663</v>
      </c>
      <c r="G45" s="1">
        <v>0.57986111111111105</v>
      </c>
      <c r="H45" s="1">
        <f>(Thoraires[[#This Row],[Arrivé 1]]-Thoraires[[#This Row],[Depart 1]])+(Thoraires[[#This Row],[Arrivé 2]]-Thoraires[[#This Row],[Depart 2]])</f>
        <v>8.3333333333333315E-2</v>
      </c>
    </row>
    <row r="46" spans="1:8" x14ac:dyDescent="0.25">
      <c r="A46" t="s">
        <v>28</v>
      </c>
      <c r="B46" t="s">
        <v>15</v>
      </c>
      <c r="C46" t="s">
        <v>8</v>
      </c>
      <c r="D46" s="1">
        <v>0.33333333333333331</v>
      </c>
      <c r="E46" s="1">
        <v>0.375</v>
      </c>
      <c r="F46" s="1">
        <v>0.54166666666666663</v>
      </c>
      <c r="G46" s="1">
        <v>0.58680555555555558</v>
      </c>
      <c r="H46" s="1">
        <f>(Thoraires[[#This Row],[Arrivé 1]]-Thoraires[[#This Row],[Depart 1]])+(Thoraires[[#This Row],[Arrivé 2]]-Thoraires[[#This Row],[Depart 2]])</f>
        <v>8.6805555555555636E-2</v>
      </c>
    </row>
    <row r="47" spans="1:8" x14ac:dyDescent="0.25">
      <c r="A47" t="s">
        <v>28</v>
      </c>
      <c r="B47" t="s">
        <v>16</v>
      </c>
      <c r="C47" t="s">
        <v>9</v>
      </c>
      <c r="D47" s="1">
        <v>0.3263888888888889</v>
      </c>
      <c r="E47" s="1">
        <v>0.375</v>
      </c>
      <c r="F47" s="1">
        <v>0.54166666666666663</v>
      </c>
      <c r="G47" s="1">
        <v>0.59375</v>
      </c>
      <c r="H47" s="1">
        <f>(Thoraires[[#This Row],[Arrivé 1]]-Thoraires[[#This Row],[Depart 1]])+(Thoraires[[#This Row],[Arrivé 2]]-Thoraires[[#This Row],[Depart 2]])</f>
        <v>0.10069444444444448</v>
      </c>
    </row>
    <row r="48" spans="1:8" x14ac:dyDescent="0.25">
      <c r="A48" t="s">
        <v>28</v>
      </c>
      <c r="B48" t="s">
        <v>17</v>
      </c>
      <c r="C48" t="s">
        <v>10</v>
      </c>
      <c r="D48" s="1">
        <v>0.31597222222222221</v>
      </c>
      <c r="E48" s="1">
        <v>0.375</v>
      </c>
      <c r="F48" s="1">
        <v>0.54166666666666663</v>
      </c>
      <c r="G48" s="1">
        <v>0.59027777777777779</v>
      </c>
      <c r="H48" s="1">
        <f>(Thoraires[[#This Row],[Arrivé 1]]-Thoraires[[#This Row],[Depart 1]])+(Thoraires[[#This Row],[Arrivé 2]]-Thoraires[[#This Row],[Depart 2]])</f>
        <v>0.10763888888888895</v>
      </c>
    </row>
    <row r="49" spans="1:8" x14ac:dyDescent="0.25">
      <c r="A49" t="s">
        <v>28</v>
      </c>
      <c r="B49" t="s">
        <v>18</v>
      </c>
      <c r="C49" t="s">
        <v>11</v>
      </c>
      <c r="D49" s="1">
        <v>0.30208333333333331</v>
      </c>
      <c r="E49" s="1">
        <v>0.375</v>
      </c>
      <c r="F49" s="1">
        <v>0.54166666666666663</v>
      </c>
      <c r="G49" s="1">
        <v>0.63541666666666663</v>
      </c>
      <c r="H49" s="1">
        <f>(Thoraires[[#This Row],[Arrivé 1]]-Thoraires[[#This Row],[Depart 1]])+(Thoraires[[#This Row],[Arrivé 2]]-Thoraires[[#This Row],[Depart 2]])</f>
        <v>0.16666666666666669</v>
      </c>
    </row>
    <row r="50" spans="1:8" x14ac:dyDescent="0.25">
      <c r="A50" t="s">
        <v>28</v>
      </c>
      <c r="B50" t="s">
        <v>19</v>
      </c>
      <c r="C50" t="s">
        <v>12</v>
      </c>
      <c r="D50" s="1">
        <v>0.32291666666666669</v>
      </c>
      <c r="E50" s="1">
        <v>0.375</v>
      </c>
      <c r="F50" s="1">
        <v>0.54166666666666663</v>
      </c>
      <c r="G50" s="1">
        <v>0.60416666666666663</v>
      </c>
      <c r="H50" s="1">
        <f>(Thoraires[[#This Row],[Arrivé 1]]-Thoraires[[#This Row],[Depart 1]])+(Thoraires[[#This Row],[Arrivé 2]]-Thoraires[[#This Row],[Depart 2]])</f>
        <v>0.11458333333333331</v>
      </c>
    </row>
  </sheetData>
  <phoneticPr fontId="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1B7C7-DD94-41C5-911E-82247B0E5D8C}">
  <dimension ref="A1:J106"/>
  <sheetViews>
    <sheetView tabSelected="1" topLeftCell="A23" workbookViewId="0">
      <selection activeCell="L105" sqref="L105"/>
    </sheetView>
  </sheetViews>
  <sheetFormatPr baseColWidth="10" defaultRowHeight="15" x14ac:dyDescent="0.25"/>
  <cols>
    <col min="1" max="1" width="14.7109375" style="3" bestFit="1" customWidth="1"/>
    <col min="2" max="2" width="17.42578125" bestFit="1" customWidth="1"/>
    <col min="3" max="3" width="12.85546875" customWidth="1"/>
    <col min="4" max="4" width="11.42578125" style="1"/>
    <col min="9" max="9" width="10.28515625" customWidth="1"/>
    <col min="10" max="10" width="25.28515625" bestFit="1" customWidth="1"/>
  </cols>
  <sheetData>
    <row r="1" spans="1:10" x14ac:dyDescent="0.25">
      <c r="A1" s="18" t="s">
        <v>20</v>
      </c>
      <c r="B1" s="19" t="s">
        <v>29</v>
      </c>
      <c r="C1" s="20" t="s">
        <v>21</v>
      </c>
      <c r="D1" s="20" t="s">
        <v>22</v>
      </c>
      <c r="E1" s="21" t="s">
        <v>33</v>
      </c>
      <c r="F1" s="21" t="s">
        <v>24</v>
      </c>
      <c r="G1" s="21" t="s">
        <v>25</v>
      </c>
      <c r="H1" s="21" t="s">
        <v>26</v>
      </c>
      <c r="I1" s="22" t="s">
        <v>0</v>
      </c>
      <c r="J1" s="23" t="s">
        <v>30</v>
      </c>
    </row>
    <row r="2" spans="1:10" x14ac:dyDescent="0.25">
      <c r="A2" s="9">
        <v>43836</v>
      </c>
      <c r="B2" s="2"/>
      <c r="C2" s="10" t="s">
        <v>13</v>
      </c>
      <c r="D2" s="10" t="str">
        <f>IFERROR(VLOOKUP(Tableau6[[#This Row],[Circuits]],Source!L$1:M8,2,0),"")</f>
        <v>Samir</v>
      </c>
      <c r="E2" s="11"/>
      <c r="F2" s="11"/>
      <c r="G2" s="11"/>
      <c r="H2" s="11"/>
      <c r="I2" s="11"/>
      <c r="J2" s="12"/>
    </row>
    <row r="3" spans="1:10" x14ac:dyDescent="0.25">
      <c r="A3" s="9">
        <v>43836</v>
      </c>
      <c r="B3" s="2"/>
      <c r="C3" s="10" t="s">
        <v>14</v>
      </c>
      <c r="D3" s="10" t="str">
        <f>IFERROR(VLOOKUP(Tableau6[[#This Row],[Circuits]],Source!L$1:M9,2,0),"")</f>
        <v>Dominique</v>
      </c>
      <c r="E3" s="11"/>
      <c r="F3" s="10"/>
      <c r="G3" s="10"/>
      <c r="H3" s="10"/>
      <c r="I3" s="10"/>
      <c r="J3" s="12"/>
    </row>
    <row r="4" spans="1:10" x14ac:dyDescent="0.25">
      <c r="A4" s="9">
        <v>43836</v>
      </c>
      <c r="B4" s="2"/>
      <c r="C4" s="10" t="s">
        <v>15</v>
      </c>
      <c r="D4" s="10" t="str">
        <f>IFERROR(VLOOKUP(Tableau6[[#This Row],[Circuits]],Source!L$1:M10,2,0),"")</f>
        <v>Albert</v>
      </c>
      <c r="E4" s="11"/>
      <c r="F4" s="10"/>
      <c r="G4" s="10"/>
      <c r="H4" s="10"/>
      <c r="I4" s="10"/>
      <c r="J4" s="12"/>
    </row>
    <row r="5" spans="1:10" x14ac:dyDescent="0.25">
      <c r="A5" s="9">
        <v>43836</v>
      </c>
      <c r="B5" s="2"/>
      <c r="C5" s="10" t="s">
        <v>16</v>
      </c>
      <c r="D5" s="10" t="str">
        <f>IFERROR(VLOOKUP(Tableau6[[#This Row],[Circuits]],Source!L$1:M11,2,0),"")</f>
        <v>Michaël</v>
      </c>
      <c r="E5" s="11"/>
      <c r="F5" s="10"/>
      <c r="G5" s="10"/>
      <c r="H5" s="10"/>
      <c r="I5" s="10"/>
      <c r="J5" s="12"/>
    </row>
    <row r="6" spans="1:10" x14ac:dyDescent="0.25">
      <c r="A6" s="9">
        <v>43836</v>
      </c>
      <c r="B6" s="2"/>
      <c r="C6" s="10" t="s">
        <v>17</v>
      </c>
      <c r="D6" s="10" t="str">
        <f>IFERROR(VLOOKUP(Tableau6[[#This Row],[Circuits]],Source!L$1:M12,2,0),"")</f>
        <v>Yolaine</v>
      </c>
      <c r="E6" s="11"/>
      <c r="F6" s="10"/>
      <c r="G6" s="10"/>
      <c r="H6" s="10"/>
      <c r="I6" s="10"/>
      <c r="J6" s="12"/>
    </row>
    <row r="7" spans="1:10" x14ac:dyDescent="0.25">
      <c r="A7" s="9">
        <v>43836</v>
      </c>
      <c r="B7" s="2"/>
      <c r="C7" s="10" t="s">
        <v>18</v>
      </c>
      <c r="D7" s="10" t="str">
        <f>IFERROR(VLOOKUP(Tableau6[[#This Row],[Circuits]],Source!L$1:M13,2,0),"")</f>
        <v>Maryse</v>
      </c>
      <c r="E7" s="11"/>
      <c r="F7" s="10"/>
      <c r="G7" s="10"/>
      <c r="H7" s="10"/>
      <c r="I7" s="10"/>
      <c r="J7" s="12"/>
    </row>
    <row r="8" spans="1:10" ht="15.75" thickBot="1" x14ac:dyDescent="0.3">
      <c r="A8" s="13">
        <v>43836</v>
      </c>
      <c r="B8" s="14"/>
      <c r="C8" s="15" t="s">
        <v>19</v>
      </c>
      <c r="D8" s="15" t="str">
        <f>IFERROR(VLOOKUP(Tableau6[[#This Row],[Circuits]],Source!L$1:M14,2,0),"")</f>
        <v>Robert</v>
      </c>
      <c r="E8" s="16"/>
      <c r="F8" s="15"/>
      <c r="G8" s="15"/>
      <c r="H8" s="15"/>
      <c r="I8" s="15"/>
      <c r="J8" s="17"/>
    </row>
    <row r="9" spans="1:10" x14ac:dyDescent="0.25">
      <c r="A9" s="4">
        <v>43837</v>
      </c>
      <c r="B9" s="5"/>
      <c r="C9" s="6" t="s">
        <v>13</v>
      </c>
      <c r="D9" s="6" t="str">
        <f>IFERROR(VLOOKUP(Tableau6[[#This Row],[Circuits]],Source!L$1:M15,2,0),"")</f>
        <v>Samir</v>
      </c>
      <c r="E9" s="7"/>
      <c r="F9" s="6"/>
      <c r="G9" s="6"/>
      <c r="H9" s="6"/>
      <c r="I9" s="6"/>
      <c r="J9" s="8"/>
    </row>
    <row r="10" spans="1:10" x14ac:dyDescent="0.25">
      <c r="A10" s="9">
        <v>43837</v>
      </c>
      <c r="B10" s="2"/>
      <c r="C10" s="10" t="s">
        <v>14</v>
      </c>
      <c r="D10" s="10" t="str">
        <f>IFERROR(VLOOKUP(Tableau6[[#This Row],[Circuits]],Source!L$1:M16,2,0),"")</f>
        <v>Dominique</v>
      </c>
      <c r="E10" s="11"/>
      <c r="F10" s="10"/>
      <c r="G10" s="10"/>
      <c r="H10" s="10"/>
      <c r="I10" s="10"/>
      <c r="J10" s="12"/>
    </row>
    <row r="11" spans="1:10" x14ac:dyDescent="0.25">
      <c r="A11" s="9">
        <v>43837</v>
      </c>
      <c r="B11" s="2"/>
      <c r="C11" s="10" t="s">
        <v>15</v>
      </c>
      <c r="D11" s="10" t="str">
        <f>IFERROR(VLOOKUP(Tableau6[[#This Row],[Circuits]],Source!L$1:M17,2,0),"")</f>
        <v>Albert</v>
      </c>
      <c r="E11" s="11"/>
      <c r="F11" s="10"/>
      <c r="G11" s="10"/>
      <c r="H11" s="10"/>
      <c r="I11" s="10"/>
      <c r="J11" s="12"/>
    </row>
    <row r="12" spans="1:10" x14ac:dyDescent="0.25">
      <c r="A12" s="9">
        <v>43837</v>
      </c>
      <c r="B12" s="2"/>
      <c r="C12" s="10" t="s">
        <v>16</v>
      </c>
      <c r="D12" s="10" t="str">
        <f>IFERROR(VLOOKUP(Tableau6[[#This Row],[Circuits]],Source!L$1:M18,2,0),"")</f>
        <v>Michaël</v>
      </c>
      <c r="E12" s="11"/>
      <c r="F12" s="10"/>
      <c r="G12" s="10"/>
      <c r="H12" s="10"/>
      <c r="I12" s="10"/>
      <c r="J12" s="12"/>
    </row>
    <row r="13" spans="1:10" x14ac:dyDescent="0.25">
      <c r="A13" s="9">
        <v>43837</v>
      </c>
      <c r="B13" s="2"/>
      <c r="C13" s="10" t="s">
        <v>17</v>
      </c>
      <c r="D13" s="10" t="str">
        <f>IFERROR(VLOOKUP(Tableau6[[#This Row],[Circuits]],Source!L$1:M19,2,0),"")</f>
        <v>Yolaine</v>
      </c>
      <c r="E13" s="11"/>
      <c r="F13" s="10"/>
      <c r="G13" s="10"/>
      <c r="H13" s="10"/>
      <c r="I13" s="10"/>
      <c r="J13" s="12"/>
    </row>
    <row r="14" spans="1:10" x14ac:dyDescent="0.25">
      <c r="A14" s="9">
        <v>43837</v>
      </c>
      <c r="B14" s="2"/>
      <c r="C14" s="10" t="s">
        <v>18</v>
      </c>
      <c r="D14" s="10" t="str">
        <f>IFERROR(VLOOKUP(Tableau6[[#This Row],[Circuits]],Source!L$1:M20,2,0),"")</f>
        <v>Maryse</v>
      </c>
      <c r="E14" s="11"/>
      <c r="F14" s="10"/>
      <c r="G14" s="10"/>
      <c r="H14" s="10"/>
      <c r="I14" s="10"/>
      <c r="J14" s="12"/>
    </row>
    <row r="15" spans="1:10" ht="15.75" thickBot="1" x14ac:dyDescent="0.3">
      <c r="A15" s="13">
        <v>43837</v>
      </c>
      <c r="B15" s="14"/>
      <c r="C15" s="15" t="s">
        <v>19</v>
      </c>
      <c r="D15" s="15" t="str">
        <f>IFERROR(VLOOKUP(Tableau6[[#This Row],[Circuits]],Source!L$1:M21,2,0),"")</f>
        <v>Robert</v>
      </c>
      <c r="E15" s="16"/>
      <c r="F15" s="15"/>
      <c r="G15" s="15"/>
      <c r="H15" s="15"/>
      <c r="I15" s="15"/>
      <c r="J15" s="17"/>
    </row>
    <row r="16" spans="1:10" x14ac:dyDescent="0.25">
      <c r="A16" s="4">
        <v>43838</v>
      </c>
      <c r="B16" s="5"/>
      <c r="C16" s="6" t="s">
        <v>13</v>
      </c>
      <c r="D16" s="6" t="str">
        <f>IFERROR(VLOOKUP(Tableau6[[#This Row],[Circuits]],Source!L$1:M22,2,0),"")</f>
        <v>Samir</v>
      </c>
      <c r="E16" s="7"/>
      <c r="F16" s="6"/>
      <c r="G16" s="6"/>
      <c r="H16" s="6"/>
      <c r="I16" s="6"/>
      <c r="J16" s="8"/>
    </row>
    <row r="17" spans="1:10" x14ac:dyDescent="0.25">
      <c r="A17" s="9">
        <v>43838</v>
      </c>
      <c r="B17" s="2"/>
      <c r="C17" s="10" t="s">
        <v>14</v>
      </c>
      <c r="D17" s="10" t="str">
        <f>IFERROR(VLOOKUP(Tableau6[[#This Row],[Circuits]],Source!L$1:M23,2,0),"")</f>
        <v>Dominique</v>
      </c>
      <c r="E17" s="11"/>
      <c r="F17" s="10"/>
      <c r="G17" s="10"/>
      <c r="H17" s="10"/>
      <c r="I17" s="10"/>
      <c r="J17" s="12"/>
    </row>
    <row r="18" spans="1:10" x14ac:dyDescent="0.25">
      <c r="A18" s="9">
        <v>43838</v>
      </c>
      <c r="B18" s="2"/>
      <c r="C18" s="10" t="s">
        <v>15</v>
      </c>
      <c r="D18" s="10" t="str">
        <f>IFERROR(VLOOKUP(Tableau6[[#This Row],[Circuits]],Source!L$1:M24,2,0),"")</f>
        <v>Albert</v>
      </c>
      <c r="E18" s="11"/>
      <c r="F18" s="10"/>
      <c r="G18" s="10"/>
      <c r="H18" s="10"/>
      <c r="I18" s="10"/>
      <c r="J18" s="12"/>
    </row>
    <row r="19" spans="1:10" x14ac:dyDescent="0.25">
      <c r="A19" s="9">
        <v>43838</v>
      </c>
      <c r="B19" s="2"/>
      <c r="C19" s="10" t="s">
        <v>16</v>
      </c>
      <c r="D19" s="10" t="str">
        <f>IFERROR(VLOOKUP(Tableau6[[#This Row],[Circuits]],Source!L$1:M25,2,0),"")</f>
        <v>Michaël</v>
      </c>
      <c r="E19" s="11"/>
      <c r="F19" s="10"/>
      <c r="G19" s="10"/>
      <c r="H19" s="10"/>
      <c r="I19" s="10"/>
      <c r="J19" s="12"/>
    </row>
    <row r="20" spans="1:10" x14ac:dyDescent="0.25">
      <c r="A20" s="9">
        <v>43838</v>
      </c>
      <c r="B20" s="2"/>
      <c r="C20" s="10" t="s">
        <v>17</v>
      </c>
      <c r="D20" s="10" t="str">
        <f>IFERROR(VLOOKUP(Tableau6[[#This Row],[Circuits]],Source!L$1:M26,2,0),"")</f>
        <v>Yolaine</v>
      </c>
      <c r="E20" s="11"/>
      <c r="F20" s="10"/>
      <c r="G20" s="10"/>
      <c r="H20" s="10"/>
      <c r="I20" s="10"/>
      <c r="J20" s="12"/>
    </row>
    <row r="21" spans="1:10" x14ac:dyDescent="0.25">
      <c r="A21" s="9">
        <v>43838</v>
      </c>
      <c r="B21" s="2"/>
      <c r="C21" s="10" t="s">
        <v>18</v>
      </c>
      <c r="D21" s="10" t="str">
        <f>IFERROR(VLOOKUP(Tableau6[[#This Row],[Circuits]],Source!L$1:M27,2,0),"")</f>
        <v>Maryse</v>
      </c>
      <c r="E21" s="11"/>
      <c r="F21" s="10"/>
      <c r="G21" s="10"/>
      <c r="H21" s="10"/>
      <c r="I21" s="10"/>
      <c r="J21" s="12"/>
    </row>
    <row r="22" spans="1:10" ht="15.75" thickBot="1" x14ac:dyDescent="0.3">
      <c r="A22" s="13">
        <v>43838</v>
      </c>
      <c r="B22" s="14"/>
      <c r="C22" s="15" t="s">
        <v>19</v>
      </c>
      <c r="D22" s="15" t="str">
        <f>IFERROR(VLOOKUP(Tableau6[[#This Row],[Circuits]],Source!L$1:M28,2,0),"")</f>
        <v>Robert</v>
      </c>
      <c r="E22" s="16"/>
      <c r="F22" s="15"/>
      <c r="G22" s="15"/>
      <c r="H22" s="15"/>
      <c r="I22" s="15"/>
      <c r="J22" s="17"/>
    </row>
    <row r="23" spans="1:10" x14ac:dyDescent="0.25">
      <c r="A23" s="4">
        <v>43839</v>
      </c>
      <c r="B23" s="5"/>
      <c r="C23" s="6" t="s">
        <v>13</v>
      </c>
      <c r="D23" s="6" t="str">
        <f>IFERROR(VLOOKUP(Tableau6[[#This Row],[Circuits]],Source!L$1:M29,2,0),"")</f>
        <v>Samir</v>
      </c>
      <c r="E23" s="7"/>
      <c r="F23" s="6"/>
      <c r="G23" s="6"/>
      <c r="H23" s="6"/>
      <c r="I23" s="6"/>
      <c r="J23" s="8"/>
    </row>
    <row r="24" spans="1:10" x14ac:dyDescent="0.25">
      <c r="A24" s="9">
        <v>43839</v>
      </c>
      <c r="B24" s="2"/>
      <c r="C24" s="10" t="s">
        <v>14</v>
      </c>
      <c r="D24" s="10" t="str">
        <f>IFERROR(VLOOKUP(Tableau6[[#This Row],[Circuits]],Source!L$1:M30,2,0),"")</f>
        <v>Dominique</v>
      </c>
      <c r="E24" s="11"/>
      <c r="F24" s="10"/>
      <c r="G24" s="10"/>
      <c r="H24" s="10"/>
      <c r="I24" s="10"/>
      <c r="J24" s="12"/>
    </row>
    <row r="25" spans="1:10" x14ac:dyDescent="0.25">
      <c r="A25" s="9">
        <v>43839</v>
      </c>
      <c r="B25" s="2"/>
      <c r="C25" s="10" t="s">
        <v>15</v>
      </c>
      <c r="D25" s="10" t="str">
        <f>IFERROR(VLOOKUP(Tableau6[[#This Row],[Circuits]],Source!L$1:M31,2,0),"")</f>
        <v>Albert</v>
      </c>
      <c r="E25" s="11"/>
      <c r="F25" s="10"/>
      <c r="G25" s="10"/>
      <c r="H25" s="10"/>
      <c r="I25" s="10"/>
      <c r="J25" s="12"/>
    </row>
    <row r="26" spans="1:10" x14ac:dyDescent="0.25">
      <c r="A26" s="9">
        <v>43839</v>
      </c>
      <c r="B26" s="2"/>
      <c r="C26" s="10" t="s">
        <v>16</v>
      </c>
      <c r="D26" s="10" t="str">
        <f>IFERROR(VLOOKUP(Tableau6[[#This Row],[Circuits]],Source!L$1:M32,2,0),"")</f>
        <v>Michaël</v>
      </c>
      <c r="E26" s="11"/>
      <c r="F26" s="10"/>
      <c r="G26" s="10"/>
      <c r="H26" s="10"/>
      <c r="I26" s="10"/>
      <c r="J26" s="12"/>
    </row>
    <row r="27" spans="1:10" x14ac:dyDescent="0.25">
      <c r="A27" s="9">
        <v>43839</v>
      </c>
      <c r="B27" s="2"/>
      <c r="C27" s="10" t="s">
        <v>17</v>
      </c>
      <c r="D27" s="10" t="str">
        <f>IFERROR(VLOOKUP(Tableau6[[#This Row],[Circuits]],Source!L$1:M33,2,0),"")</f>
        <v>Yolaine</v>
      </c>
      <c r="E27" s="11"/>
      <c r="F27" s="10"/>
      <c r="G27" s="10"/>
      <c r="H27" s="10"/>
      <c r="I27" s="10"/>
      <c r="J27" s="12"/>
    </row>
    <row r="28" spans="1:10" x14ac:dyDescent="0.25">
      <c r="A28" s="9">
        <v>43839</v>
      </c>
      <c r="B28" s="2"/>
      <c r="C28" s="10" t="s">
        <v>18</v>
      </c>
      <c r="D28" s="10" t="str">
        <f>IFERROR(VLOOKUP(Tableau6[[#This Row],[Circuits]],Source!L$1:M34,2,0),"")</f>
        <v>Maryse</v>
      </c>
      <c r="E28" s="11"/>
      <c r="F28" s="10"/>
      <c r="G28" s="10"/>
      <c r="H28" s="10"/>
      <c r="I28" s="10"/>
      <c r="J28" s="12"/>
    </row>
    <row r="29" spans="1:10" ht="15.75" thickBot="1" x14ac:dyDescent="0.3">
      <c r="A29" s="13">
        <v>43839</v>
      </c>
      <c r="B29" s="14"/>
      <c r="C29" s="15" t="s">
        <v>19</v>
      </c>
      <c r="D29" s="15" t="str">
        <f>IFERROR(VLOOKUP(Tableau6[[#This Row],[Circuits]],Source!L$1:M35,2,0),"")</f>
        <v>Robert</v>
      </c>
      <c r="E29" s="16"/>
      <c r="F29" s="15"/>
      <c r="G29" s="15"/>
      <c r="H29" s="15"/>
      <c r="I29" s="15"/>
      <c r="J29" s="17"/>
    </row>
    <row r="30" spans="1:10" x14ac:dyDescent="0.25">
      <c r="A30" s="4">
        <v>43840</v>
      </c>
      <c r="B30" s="5"/>
      <c r="C30" s="6" t="s">
        <v>13</v>
      </c>
      <c r="D30" s="6" t="str">
        <f>IFERROR(VLOOKUP(Tableau6[[#This Row],[Circuits]],Source!L$1:M36,2,0),"")</f>
        <v>Samir</v>
      </c>
      <c r="E30" s="7"/>
      <c r="F30" s="6"/>
      <c r="G30" s="6"/>
      <c r="H30" s="6"/>
      <c r="I30" s="6"/>
      <c r="J30" s="8"/>
    </row>
    <row r="31" spans="1:10" x14ac:dyDescent="0.25">
      <c r="A31" s="9">
        <v>43840</v>
      </c>
      <c r="B31" s="2"/>
      <c r="C31" s="10" t="s">
        <v>14</v>
      </c>
      <c r="D31" s="10" t="str">
        <f>IFERROR(VLOOKUP(Tableau6[[#This Row],[Circuits]],Source!L$1:M37,2,0),"")</f>
        <v>Dominique</v>
      </c>
      <c r="E31" s="11"/>
      <c r="F31" s="10"/>
      <c r="G31" s="10"/>
      <c r="H31" s="10"/>
      <c r="I31" s="10"/>
      <c r="J31" s="12"/>
    </row>
    <row r="32" spans="1:10" x14ac:dyDescent="0.25">
      <c r="A32" s="9">
        <v>43840</v>
      </c>
      <c r="B32" s="2"/>
      <c r="C32" s="10" t="s">
        <v>15</v>
      </c>
      <c r="D32" s="10" t="str">
        <f>IFERROR(VLOOKUP(Tableau6[[#This Row],[Circuits]],Source!L$1:M38,2,0),"")</f>
        <v>Albert</v>
      </c>
      <c r="E32" s="11"/>
      <c r="F32" s="10"/>
      <c r="G32" s="10"/>
      <c r="H32" s="10"/>
      <c r="I32" s="10"/>
      <c r="J32" s="12"/>
    </row>
    <row r="33" spans="1:10" x14ac:dyDescent="0.25">
      <c r="A33" s="9">
        <v>43840</v>
      </c>
      <c r="B33" s="2"/>
      <c r="C33" s="10" t="s">
        <v>16</v>
      </c>
      <c r="D33" s="10" t="str">
        <f>IFERROR(VLOOKUP(Tableau6[[#This Row],[Circuits]],Source!L$1:M39,2,0),"")</f>
        <v>Michaël</v>
      </c>
      <c r="E33" s="11"/>
      <c r="F33" s="10"/>
      <c r="G33" s="10"/>
      <c r="H33" s="10"/>
      <c r="I33" s="10"/>
      <c r="J33" s="12"/>
    </row>
    <row r="34" spans="1:10" x14ac:dyDescent="0.25">
      <c r="A34" s="9">
        <v>43840</v>
      </c>
      <c r="B34" s="2"/>
      <c r="C34" s="10" t="s">
        <v>17</v>
      </c>
      <c r="D34" s="10" t="str">
        <f>IFERROR(VLOOKUP(Tableau6[[#This Row],[Circuits]],Source!L$1:M40,2,0),"")</f>
        <v>Yolaine</v>
      </c>
      <c r="E34" s="11"/>
      <c r="F34" s="10"/>
      <c r="G34" s="10"/>
      <c r="H34" s="10"/>
      <c r="I34" s="10"/>
      <c r="J34" s="12"/>
    </row>
    <row r="35" spans="1:10" x14ac:dyDescent="0.25">
      <c r="A35" s="9">
        <v>43840</v>
      </c>
      <c r="B35" s="2"/>
      <c r="C35" s="10" t="s">
        <v>18</v>
      </c>
      <c r="D35" s="10" t="str">
        <f>IFERROR(VLOOKUP(Tableau6[[#This Row],[Circuits]],Source!L$1:M41,2,0),"")</f>
        <v>Maryse</v>
      </c>
      <c r="E35" s="11"/>
      <c r="F35" s="10"/>
      <c r="G35" s="10"/>
      <c r="H35" s="10"/>
      <c r="I35" s="10"/>
      <c r="J35" s="12"/>
    </row>
    <row r="36" spans="1:10" ht="15.75" thickBot="1" x14ac:dyDescent="0.3">
      <c r="A36" s="13">
        <v>43840</v>
      </c>
      <c r="B36" s="14"/>
      <c r="C36" s="15" t="s">
        <v>19</v>
      </c>
      <c r="D36" s="15" t="str">
        <f>IFERROR(VLOOKUP(Tableau6[[#This Row],[Circuits]],Source!L$1:M42,2,0),"")</f>
        <v>Robert</v>
      </c>
      <c r="E36" s="16"/>
      <c r="F36" s="15"/>
      <c r="G36" s="15"/>
      <c r="H36" s="15"/>
      <c r="I36" s="15"/>
      <c r="J36" s="17"/>
    </row>
    <row r="37" spans="1:10" x14ac:dyDescent="0.25">
      <c r="A37" s="4">
        <v>43843</v>
      </c>
      <c r="B37" s="5"/>
      <c r="C37" s="6" t="s">
        <v>13</v>
      </c>
      <c r="D37" s="6" t="str">
        <f>IFERROR(VLOOKUP(Tableau6[[#This Row],[Circuits]],Source!L$1:M43,2,0),"")</f>
        <v>Samir</v>
      </c>
      <c r="E37" s="7"/>
      <c r="F37" s="6"/>
      <c r="G37" s="6"/>
      <c r="H37" s="6"/>
      <c r="I37" s="6"/>
      <c r="J37" s="8"/>
    </row>
    <row r="38" spans="1:10" x14ac:dyDescent="0.25">
      <c r="A38" s="9">
        <v>43843</v>
      </c>
      <c r="B38" s="2"/>
      <c r="C38" s="10" t="s">
        <v>14</v>
      </c>
      <c r="D38" s="10" t="str">
        <f>IFERROR(VLOOKUP(Tableau6[[#This Row],[Circuits]],Source!L$1:M44,2,0),"")</f>
        <v>Dominique</v>
      </c>
      <c r="E38" s="11"/>
      <c r="F38" s="10"/>
      <c r="G38" s="10"/>
      <c r="H38" s="10"/>
      <c r="I38" s="10"/>
      <c r="J38" s="12"/>
    </row>
    <row r="39" spans="1:10" x14ac:dyDescent="0.25">
      <c r="A39" s="9">
        <v>43843</v>
      </c>
      <c r="B39" s="2"/>
      <c r="C39" s="10" t="s">
        <v>15</v>
      </c>
      <c r="D39" s="10" t="str">
        <f>IFERROR(VLOOKUP(Tableau6[[#This Row],[Circuits]],Source!L$1:M45,2,0),"")</f>
        <v>Albert</v>
      </c>
      <c r="E39" s="11"/>
      <c r="F39" s="10"/>
      <c r="G39" s="10"/>
      <c r="H39" s="10"/>
      <c r="I39" s="10"/>
      <c r="J39" s="12"/>
    </row>
    <row r="40" spans="1:10" x14ac:dyDescent="0.25">
      <c r="A40" s="9">
        <v>43843</v>
      </c>
      <c r="B40" s="2"/>
      <c r="C40" s="10" t="s">
        <v>16</v>
      </c>
      <c r="D40" s="10" t="str">
        <f>IFERROR(VLOOKUP(Tableau6[[#This Row],[Circuits]],Source!L$1:M46,2,0),"")</f>
        <v>Michaël</v>
      </c>
      <c r="E40" s="11"/>
      <c r="F40" s="10"/>
      <c r="G40" s="10"/>
      <c r="H40" s="10"/>
      <c r="I40" s="10"/>
      <c r="J40" s="12"/>
    </row>
    <row r="41" spans="1:10" x14ac:dyDescent="0.25">
      <c r="A41" s="9">
        <v>43843</v>
      </c>
      <c r="B41" s="2"/>
      <c r="C41" s="10" t="s">
        <v>17</v>
      </c>
      <c r="D41" s="10" t="str">
        <f>IFERROR(VLOOKUP(Tableau6[[#This Row],[Circuits]],Source!L$1:M47,2,0),"")</f>
        <v>Yolaine</v>
      </c>
      <c r="E41" s="11"/>
      <c r="F41" s="10"/>
      <c r="G41" s="10"/>
      <c r="H41" s="10"/>
      <c r="I41" s="10"/>
      <c r="J41" s="12"/>
    </row>
    <row r="42" spans="1:10" x14ac:dyDescent="0.25">
      <c r="A42" s="9">
        <v>43843</v>
      </c>
      <c r="B42" s="2"/>
      <c r="C42" s="10" t="s">
        <v>18</v>
      </c>
      <c r="D42" s="10" t="str">
        <f>IFERROR(VLOOKUP(Tableau6[[#This Row],[Circuits]],Source!L$1:M48,2,0),"")</f>
        <v>Maryse</v>
      </c>
      <c r="E42" s="11"/>
      <c r="F42" s="10"/>
      <c r="G42" s="10"/>
      <c r="H42" s="10"/>
      <c r="I42" s="10"/>
      <c r="J42" s="12"/>
    </row>
    <row r="43" spans="1:10" ht="15.75" thickBot="1" x14ac:dyDescent="0.3">
      <c r="A43" s="13">
        <v>43843</v>
      </c>
      <c r="B43" s="14"/>
      <c r="C43" s="15" t="s">
        <v>19</v>
      </c>
      <c r="D43" s="15" t="str">
        <f>IFERROR(VLOOKUP(Tableau6[[#This Row],[Circuits]],Source!L$1:M49,2,0),"")</f>
        <v>Robert</v>
      </c>
      <c r="E43" s="16"/>
      <c r="F43" s="15"/>
      <c r="G43" s="15"/>
      <c r="H43" s="15"/>
      <c r="I43" s="15"/>
      <c r="J43" s="17"/>
    </row>
    <row r="44" spans="1:10" x14ac:dyDescent="0.25">
      <c r="A44" s="4">
        <v>43844</v>
      </c>
      <c r="B44" s="5"/>
      <c r="C44" s="6" t="s">
        <v>13</v>
      </c>
      <c r="D44" s="6" t="str">
        <f>IFERROR(VLOOKUP(Tableau6[[#This Row],[Circuits]],Source!L$1:M50,2,0),"")</f>
        <v>Samir</v>
      </c>
      <c r="E44" s="7"/>
      <c r="F44" s="6"/>
      <c r="G44" s="6"/>
      <c r="H44" s="6"/>
      <c r="I44" s="6"/>
      <c r="J44" s="8"/>
    </row>
    <row r="45" spans="1:10" x14ac:dyDescent="0.25">
      <c r="A45" s="9">
        <v>43844</v>
      </c>
      <c r="B45" s="2"/>
      <c r="C45" s="10" t="s">
        <v>14</v>
      </c>
      <c r="D45" s="10" t="str">
        <f>IFERROR(VLOOKUP(Tableau6[[#This Row],[Circuits]],Source!L$1:M51,2,0),"")</f>
        <v>Dominique</v>
      </c>
      <c r="E45" s="11"/>
      <c r="F45" s="10"/>
      <c r="G45" s="10"/>
      <c r="H45" s="10"/>
      <c r="I45" s="10"/>
      <c r="J45" s="12"/>
    </row>
    <row r="46" spans="1:10" x14ac:dyDescent="0.25">
      <c r="A46" s="9">
        <v>43844</v>
      </c>
      <c r="B46" s="2"/>
      <c r="C46" s="10" t="s">
        <v>15</v>
      </c>
      <c r="D46" s="10" t="str">
        <f>IFERROR(VLOOKUP(Tableau6[[#This Row],[Circuits]],Source!L$1:M52,2,0),"")</f>
        <v>Albert</v>
      </c>
      <c r="E46" s="11"/>
      <c r="F46" s="10"/>
      <c r="G46" s="10"/>
      <c r="H46" s="10"/>
      <c r="I46" s="10"/>
      <c r="J46" s="12"/>
    </row>
    <row r="47" spans="1:10" x14ac:dyDescent="0.25">
      <c r="A47" s="9">
        <v>43844</v>
      </c>
      <c r="B47" s="2"/>
      <c r="C47" s="10" t="s">
        <v>16</v>
      </c>
      <c r="D47" s="10" t="str">
        <f>IFERROR(VLOOKUP(Tableau6[[#This Row],[Circuits]],Source!L$1:M53,2,0),"")</f>
        <v>Michaël</v>
      </c>
      <c r="E47" s="11"/>
      <c r="F47" s="10"/>
      <c r="G47" s="10"/>
      <c r="H47" s="10"/>
      <c r="I47" s="10"/>
      <c r="J47" s="12"/>
    </row>
    <row r="48" spans="1:10" x14ac:dyDescent="0.25">
      <c r="A48" s="9">
        <v>43844</v>
      </c>
      <c r="B48" s="2"/>
      <c r="C48" s="10" t="s">
        <v>17</v>
      </c>
      <c r="D48" s="10" t="str">
        <f>IFERROR(VLOOKUP(Tableau6[[#This Row],[Circuits]],Source!L$1:M54,2,0),"")</f>
        <v>Yolaine</v>
      </c>
      <c r="E48" s="11"/>
      <c r="F48" s="10"/>
      <c r="G48" s="10"/>
      <c r="H48" s="10"/>
      <c r="I48" s="10"/>
      <c r="J48" s="12"/>
    </row>
    <row r="49" spans="1:10" x14ac:dyDescent="0.25">
      <c r="A49" s="9">
        <v>43844</v>
      </c>
      <c r="B49" s="2"/>
      <c r="C49" s="10" t="s">
        <v>18</v>
      </c>
      <c r="D49" s="10" t="str">
        <f>IFERROR(VLOOKUP(Tableau6[[#This Row],[Circuits]],Source!L$1:M55,2,0),"")</f>
        <v>Maryse</v>
      </c>
      <c r="E49" s="11"/>
      <c r="F49" s="10"/>
      <c r="G49" s="10"/>
      <c r="H49" s="10"/>
      <c r="I49" s="10"/>
      <c r="J49" s="12"/>
    </row>
    <row r="50" spans="1:10" ht="15.75" thickBot="1" x14ac:dyDescent="0.3">
      <c r="A50" s="13">
        <v>43844</v>
      </c>
      <c r="B50" s="14"/>
      <c r="C50" s="15" t="s">
        <v>19</v>
      </c>
      <c r="D50" s="15" t="str">
        <f>IFERROR(VLOOKUP(Tableau6[[#This Row],[Circuits]],Source!L$1:M56,2,0),"")</f>
        <v>Robert</v>
      </c>
      <c r="E50" s="16"/>
      <c r="F50" s="15"/>
      <c r="G50" s="15"/>
      <c r="H50" s="15"/>
      <c r="I50" s="15"/>
      <c r="J50" s="17"/>
    </row>
    <row r="51" spans="1:10" x14ac:dyDescent="0.25">
      <c r="A51" s="4">
        <v>43845</v>
      </c>
      <c r="B51" s="5"/>
      <c r="C51" s="6" t="s">
        <v>13</v>
      </c>
      <c r="D51" s="6" t="str">
        <f>IFERROR(VLOOKUP(Tableau6[[#This Row],[Circuits]],Source!L$1:M57,2,0),"")</f>
        <v>Samir</v>
      </c>
      <c r="E51" s="7"/>
      <c r="F51" s="6"/>
      <c r="G51" s="6"/>
      <c r="H51" s="6"/>
      <c r="I51" s="6"/>
      <c r="J51" s="8"/>
    </row>
    <row r="52" spans="1:10" x14ac:dyDescent="0.25">
      <c r="A52" s="9">
        <v>43845</v>
      </c>
      <c r="B52" s="2"/>
      <c r="C52" s="10" t="s">
        <v>14</v>
      </c>
      <c r="D52" s="10" t="str">
        <f>IFERROR(VLOOKUP(Tableau6[[#This Row],[Circuits]],Source!L$1:M58,2,0),"")</f>
        <v>Dominique</v>
      </c>
      <c r="E52" s="11"/>
      <c r="F52" s="10"/>
      <c r="G52" s="10"/>
      <c r="H52" s="10"/>
      <c r="I52" s="10"/>
      <c r="J52" s="12"/>
    </row>
    <row r="53" spans="1:10" x14ac:dyDescent="0.25">
      <c r="A53" s="9">
        <v>43845</v>
      </c>
      <c r="B53" s="2"/>
      <c r="C53" s="10" t="s">
        <v>15</v>
      </c>
      <c r="D53" s="10" t="str">
        <f>IFERROR(VLOOKUP(Tableau6[[#This Row],[Circuits]],Source!L$1:M59,2,0),"")</f>
        <v>Albert</v>
      </c>
      <c r="E53" s="11"/>
      <c r="F53" s="10"/>
      <c r="G53" s="10"/>
      <c r="H53" s="10"/>
      <c r="I53" s="10"/>
      <c r="J53" s="12"/>
    </row>
    <row r="54" spans="1:10" x14ac:dyDescent="0.25">
      <c r="A54" s="9">
        <v>43845</v>
      </c>
      <c r="B54" s="2"/>
      <c r="C54" s="10" t="s">
        <v>16</v>
      </c>
      <c r="D54" s="10" t="str">
        <f>IFERROR(VLOOKUP(Tableau6[[#This Row],[Circuits]],Source!L$1:M60,2,0),"")</f>
        <v>Michaël</v>
      </c>
      <c r="E54" s="11"/>
      <c r="F54" s="10"/>
      <c r="G54" s="10"/>
      <c r="H54" s="10"/>
      <c r="I54" s="10"/>
      <c r="J54" s="12"/>
    </row>
    <row r="55" spans="1:10" x14ac:dyDescent="0.25">
      <c r="A55" s="9">
        <v>43845</v>
      </c>
      <c r="B55" s="2"/>
      <c r="C55" s="10" t="s">
        <v>17</v>
      </c>
      <c r="D55" s="10" t="str">
        <f>IFERROR(VLOOKUP(Tableau6[[#This Row],[Circuits]],Source!L$1:M61,2,0),"")</f>
        <v>Yolaine</v>
      </c>
      <c r="E55" s="11"/>
      <c r="F55" s="10"/>
      <c r="G55" s="10"/>
      <c r="H55" s="10"/>
      <c r="I55" s="10"/>
      <c r="J55" s="12"/>
    </row>
    <row r="56" spans="1:10" x14ac:dyDescent="0.25">
      <c r="A56" s="9">
        <v>43845</v>
      </c>
      <c r="B56" s="2"/>
      <c r="C56" s="10" t="s">
        <v>18</v>
      </c>
      <c r="D56" s="10" t="str">
        <f>IFERROR(VLOOKUP(Tableau6[[#This Row],[Circuits]],Source!L$1:M62,2,0),"")</f>
        <v>Maryse</v>
      </c>
      <c r="E56" s="11"/>
      <c r="F56" s="10"/>
      <c r="G56" s="10"/>
      <c r="H56" s="10"/>
      <c r="I56" s="10"/>
      <c r="J56" s="12"/>
    </row>
    <row r="57" spans="1:10" ht="15.75" thickBot="1" x14ac:dyDescent="0.3">
      <c r="A57" s="13">
        <v>43845</v>
      </c>
      <c r="B57" s="14"/>
      <c r="C57" s="15" t="s">
        <v>19</v>
      </c>
      <c r="D57" s="15" t="str">
        <f>IFERROR(VLOOKUP(Tableau6[[#This Row],[Circuits]],Source!L$1:M63,2,0),"")</f>
        <v>Robert</v>
      </c>
      <c r="E57" s="16"/>
      <c r="F57" s="15"/>
      <c r="G57" s="15"/>
      <c r="H57" s="15"/>
      <c r="I57" s="15"/>
      <c r="J57" s="17"/>
    </row>
    <row r="58" spans="1:10" x14ac:dyDescent="0.25">
      <c r="A58" s="4">
        <v>43846</v>
      </c>
      <c r="B58" s="5"/>
      <c r="C58" s="6" t="s">
        <v>13</v>
      </c>
      <c r="D58" s="6" t="str">
        <f>IFERROR(VLOOKUP(Tableau6[[#This Row],[Circuits]],Source!L$1:M64,2,0),"")</f>
        <v>Samir</v>
      </c>
      <c r="E58" s="7"/>
      <c r="F58" s="6"/>
      <c r="G58" s="6"/>
      <c r="H58" s="6"/>
      <c r="I58" s="6"/>
      <c r="J58" s="8"/>
    </row>
    <row r="59" spans="1:10" x14ac:dyDescent="0.25">
      <c r="A59" s="9">
        <v>43846</v>
      </c>
      <c r="B59" s="2"/>
      <c r="C59" s="10" t="s">
        <v>14</v>
      </c>
      <c r="D59" s="10" t="str">
        <f>IFERROR(VLOOKUP(Tableau6[[#This Row],[Circuits]],Source!L$1:M65,2,0),"")</f>
        <v>Dominique</v>
      </c>
      <c r="E59" s="11"/>
      <c r="F59" s="10"/>
      <c r="G59" s="10"/>
      <c r="H59" s="10"/>
      <c r="I59" s="10"/>
      <c r="J59" s="12"/>
    </row>
    <row r="60" spans="1:10" x14ac:dyDescent="0.25">
      <c r="A60" s="9">
        <v>43846</v>
      </c>
      <c r="B60" s="2"/>
      <c r="C60" s="10" t="s">
        <v>15</v>
      </c>
      <c r="D60" s="10" t="str">
        <f>IFERROR(VLOOKUP(Tableau6[[#This Row],[Circuits]],Source!L$1:M66,2,0),"")</f>
        <v>Albert</v>
      </c>
      <c r="E60" s="11"/>
      <c r="F60" s="10"/>
      <c r="G60" s="10"/>
      <c r="H60" s="10"/>
      <c r="I60" s="10"/>
      <c r="J60" s="12"/>
    </row>
    <row r="61" spans="1:10" x14ac:dyDescent="0.25">
      <c r="A61" s="9">
        <v>43846</v>
      </c>
      <c r="B61" s="2"/>
      <c r="C61" s="10" t="s">
        <v>16</v>
      </c>
      <c r="D61" s="10" t="str">
        <f>IFERROR(VLOOKUP(Tableau6[[#This Row],[Circuits]],Source!L$1:M67,2,0),"")</f>
        <v>Michaël</v>
      </c>
      <c r="E61" s="11"/>
      <c r="F61" s="10"/>
      <c r="G61" s="10"/>
      <c r="H61" s="10"/>
      <c r="I61" s="10"/>
      <c r="J61" s="12"/>
    </row>
    <row r="62" spans="1:10" x14ac:dyDescent="0.25">
      <c r="A62" s="9">
        <v>43846</v>
      </c>
      <c r="B62" s="2"/>
      <c r="C62" s="10" t="s">
        <v>17</v>
      </c>
      <c r="D62" s="10" t="str">
        <f>IFERROR(VLOOKUP(Tableau6[[#This Row],[Circuits]],Source!L$1:M68,2,0),"")</f>
        <v>Yolaine</v>
      </c>
      <c r="E62" s="11"/>
      <c r="F62" s="10"/>
      <c r="G62" s="10"/>
      <c r="H62" s="10"/>
      <c r="I62" s="10"/>
      <c r="J62" s="12"/>
    </row>
    <row r="63" spans="1:10" x14ac:dyDescent="0.25">
      <c r="A63" s="9">
        <v>43846</v>
      </c>
      <c r="B63" s="2"/>
      <c r="C63" s="10" t="s">
        <v>18</v>
      </c>
      <c r="D63" s="10" t="str">
        <f>IFERROR(VLOOKUP(Tableau6[[#This Row],[Circuits]],Source!L$1:M69,2,0),"")</f>
        <v>Maryse</v>
      </c>
      <c r="E63" s="11"/>
      <c r="F63" s="10"/>
      <c r="G63" s="10"/>
      <c r="H63" s="10"/>
      <c r="I63" s="10"/>
      <c r="J63" s="12"/>
    </row>
    <row r="64" spans="1:10" ht="15.75" thickBot="1" x14ac:dyDescent="0.3">
      <c r="A64" s="13">
        <v>43846</v>
      </c>
      <c r="B64" s="14"/>
      <c r="C64" s="15" t="s">
        <v>19</v>
      </c>
      <c r="D64" s="15" t="str">
        <f>IFERROR(VLOOKUP(Tableau6[[#This Row],[Circuits]],Source!L$1:M70,2,0),"")</f>
        <v>Robert</v>
      </c>
      <c r="E64" s="16"/>
      <c r="F64" s="15"/>
      <c r="G64" s="15"/>
      <c r="H64" s="15"/>
      <c r="I64" s="15"/>
      <c r="J64" s="17"/>
    </row>
    <row r="65" spans="1:10" x14ac:dyDescent="0.25">
      <c r="A65" s="4">
        <v>43847</v>
      </c>
      <c r="B65" s="5"/>
      <c r="C65" s="6" t="s">
        <v>13</v>
      </c>
      <c r="D65" s="6" t="str">
        <f>IFERROR(VLOOKUP(Tableau6[[#This Row],[Circuits]],Source!L$1:M71,2,0),"")</f>
        <v>Samir</v>
      </c>
      <c r="E65" s="7"/>
      <c r="F65" s="6"/>
      <c r="G65" s="6"/>
      <c r="H65" s="6"/>
      <c r="I65" s="6"/>
      <c r="J65" s="8"/>
    </row>
    <row r="66" spans="1:10" x14ac:dyDescent="0.25">
      <c r="A66" s="9">
        <v>43847</v>
      </c>
      <c r="B66" s="2"/>
      <c r="C66" s="10" t="s">
        <v>14</v>
      </c>
      <c r="D66" s="10" t="str">
        <f>IFERROR(VLOOKUP(Tableau6[[#This Row],[Circuits]],Source!L$1:M72,2,0),"")</f>
        <v>Dominique</v>
      </c>
      <c r="E66" s="11"/>
      <c r="F66" s="10"/>
      <c r="G66" s="10"/>
      <c r="H66" s="10"/>
      <c r="I66" s="10"/>
      <c r="J66" s="12"/>
    </row>
    <row r="67" spans="1:10" x14ac:dyDescent="0.25">
      <c r="A67" s="9">
        <v>43847</v>
      </c>
      <c r="B67" s="2"/>
      <c r="C67" s="10" t="s">
        <v>15</v>
      </c>
      <c r="D67" s="10" t="str">
        <f>IFERROR(VLOOKUP(Tableau6[[#This Row],[Circuits]],Source!L$1:M73,2,0),"")</f>
        <v>Albert</v>
      </c>
      <c r="E67" s="11"/>
      <c r="F67" s="10"/>
      <c r="G67" s="10"/>
      <c r="H67" s="10"/>
      <c r="I67" s="10"/>
      <c r="J67" s="12"/>
    </row>
    <row r="68" spans="1:10" x14ac:dyDescent="0.25">
      <c r="A68" s="9">
        <v>43847</v>
      </c>
      <c r="B68" s="2"/>
      <c r="C68" s="10" t="s">
        <v>16</v>
      </c>
      <c r="D68" s="10" t="str">
        <f>IFERROR(VLOOKUP(Tableau6[[#This Row],[Circuits]],Source!L$1:M74,2,0),"")</f>
        <v>Michaël</v>
      </c>
      <c r="E68" s="11"/>
      <c r="F68" s="10"/>
      <c r="G68" s="10"/>
      <c r="H68" s="10"/>
      <c r="I68" s="10"/>
      <c r="J68" s="12"/>
    </row>
    <row r="69" spans="1:10" x14ac:dyDescent="0.25">
      <c r="A69" s="9">
        <v>43847</v>
      </c>
      <c r="B69" s="2"/>
      <c r="C69" s="10" t="s">
        <v>17</v>
      </c>
      <c r="D69" s="10" t="str">
        <f>IFERROR(VLOOKUP(Tableau6[[#This Row],[Circuits]],Source!L$1:M75,2,0),"")</f>
        <v>Yolaine</v>
      </c>
      <c r="E69" s="11"/>
      <c r="F69" s="10"/>
      <c r="G69" s="10"/>
      <c r="H69" s="10"/>
      <c r="I69" s="10"/>
      <c r="J69" s="12"/>
    </row>
    <row r="70" spans="1:10" x14ac:dyDescent="0.25">
      <c r="A70" s="9">
        <v>43847</v>
      </c>
      <c r="B70" s="2"/>
      <c r="C70" s="10" t="s">
        <v>18</v>
      </c>
      <c r="D70" s="10" t="str">
        <f>IFERROR(VLOOKUP(Tableau6[[#This Row],[Circuits]],Source!L$1:M76,2,0),"")</f>
        <v>Maryse</v>
      </c>
      <c r="E70" s="11"/>
      <c r="F70" s="10"/>
      <c r="G70" s="10"/>
      <c r="H70" s="10"/>
      <c r="I70" s="10"/>
      <c r="J70" s="12"/>
    </row>
    <row r="71" spans="1:10" ht="15.75" thickBot="1" x14ac:dyDescent="0.3">
      <c r="A71" s="13">
        <v>43847</v>
      </c>
      <c r="B71" s="14"/>
      <c r="C71" s="15" t="s">
        <v>19</v>
      </c>
      <c r="D71" s="15" t="str">
        <f>IFERROR(VLOOKUP(Tableau6[[#This Row],[Circuits]],Source!L$1:M77,2,0),"")</f>
        <v>Robert</v>
      </c>
      <c r="E71" s="16"/>
      <c r="F71" s="15"/>
      <c r="G71" s="15"/>
      <c r="H71" s="15"/>
      <c r="I71" s="15"/>
      <c r="J71" s="17"/>
    </row>
    <row r="72" spans="1:10" x14ac:dyDescent="0.25">
      <c r="A72" s="4">
        <v>43850</v>
      </c>
      <c r="B72" s="5"/>
      <c r="C72" s="6" t="s">
        <v>13</v>
      </c>
      <c r="D72" s="6" t="str">
        <f>IFERROR(VLOOKUP(Tableau6[[#This Row],[Circuits]],Source!L$1:M78,2,0),"")</f>
        <v>Samir</v>
      </c>
      <c r="E72" s="7"/>
      <c r="F72" s="6"/>
      <c r="G72" s="6"/>
      <c r="H72" s="6"/>
      <c r="I72" s="6"/>
      <c r="J72" s="8"/>
    </row>
    <row r="73" spans="1:10" x14ac:dyDescent="0.25">
      <c r="A73" s="9">
        <v>43850</v>
      </c>
      <c r="B73" s="2"/>
      <c r="C73" s="10" t="s">
        <v>14</v>
      </c>
      <c r="D73" s="10" t="str">
        <f>IFERROR(VLOOKUP(Tableau6[[#This Row],[Circuits]],Source!L$1:M79,2,0),"")</f>
        <v>Dominique</v>
      </c>
      <c r="E73" s="11"/>
      <c r="F73" s="10"/>
      <c r="G73" s="10"/>
      <c r="H73" s="10"/>
      <c r="I73" s="10"/>
      <c r="J73" s="12"/>
    </row>
    <row r="74" spans="1:10" x14ac:dyDescent="0.25">
      <c r="A74" s="9">
        <v>43850</v>
      </c>
      <c r="B74" s="2"/>
      <c r="C74" s="10" t="s">
        <v>15</v>
      </c>
      <c r="D74" s="10" t="str">
        <f>IFERROR(VLOOKUP(Tableau6[[#This Row],[Circuits]],Source!L$1:M80,2,0),"")</f>
        <v>Albert</v>
      </c>
      <c r="E74" s="11"/>
      <c r="F74" s="10"/>
      <c r="G74" s="10"/>
      <c r="H74" s="10"/>
      <c r="I74" s="10"/>
      <c r="J74" s="12"/>
    </row>
    <row r="75" spans="1:10" x14ac:dyDescent="0.25">
      <c r="A75" s="9">
        <v>43850</v>
      </c>
      <c r="B75" s="2"/>
      <c r="C75" s="10" t="s">
        <v>16</v>
      </c>
      <c r="D75" s="10" t="str">
        <f>IFERROR(VLOOKUP(Tableau6[[#This Row],[Circuits]],Source!L$1:M81,2,0),"")</f>
        <v>Michaël</v>
      </c>
      <c r="E75" s="11"/>
      <c r="F75" s="10"/>
      <c r="G75" s="10"/>
      <c r="H75" s="10"/>
      <c r="I75" s="10"/>
      <c r="J75" s="12"/>
    </row>
    <row r="76" spans="1:10" x14ac:dyDescent="0.25">
      <c r="A76" s="9">
        <v>43850</v>
      </c>
      <c r="B76" s="2"/>
      <c r="C76" s="10" t="s">
        <v>17</v>
      </c>
      <c r="D76" s="10" t="str">
        <f>IFERROR(VLOOKUP(Tableau6[[#This Row],[Circuits]],Source!L$1:M82,2,0),"")</f>
        <v>Yolaine</v>
      </c>
      <c r="E76" s="11"/>
      <c r="F76" s="10"/>
      <c r="G76" s="10"/>
      <c r="H76" s="10"/>
      <c r="I76" s="10"/>
      <c r="J76" s="12"/>
    </row>
    <row r="77" spans="1:10" x14ac:dyDescent="0.25">
      <c r="A77" s="9">
        <v>43850</v>
      </c>
      <c r="B77" s="2"/>
      <c r="C77" s="10" t="s">
        <v>18</v>
      </c>
      <c r="D77" s="10" t="str">
        <f>IFERROR(VLOOKUP(Tableau6[[#This Row],[Circuits]],Source!L$1:M83,2,0),"")</f>
        <v>Maryse</v>
      </c>
      <c r="E77" s="11"/>
      <c r="F77" s="10"/>
      <c r="G77" s="10"/>
      <c r="H77" s="10"/>
      <c r="I77" s="10"/>
      <c r="J77" s="12"/>
    </row>
    <row r="78" spans="1:10" ht="15.75" thickBot="1" x14ac:dyDescent="0.3">
      <c r="A78" s="13">
        <v>43850</v>
      </c>
      <c r="B78" s="14"/>
      <c r="C78" s="15" t="s">
        <v>19</v>
      </c>
      <c r="D78" s="15" t="str">
        <f>IFERROR(VLOOKUP(Tableau6[[#This Row],[Circuits]],Source!L$1:M84,2,0),"")</f>
        <v>Robert</v>
      </c>
      <c r="E78" s="16"/>
      <c r="F78" s="15"/>
      <c r="G78" s="15"/>
      <c r="H78" s="15"/>
      <c r="I78" s="15"/>
      <c r="J78" s="17"/>
    </row>
    <row r="79" spans="1:10" x14ac:dyDescent="0.25">
      <c r="A79" s="4">
        <v>43851</v>
      </c>
      <c r="B79" s="5"/>
      <c r="C79" s="6" t="s">
        <v>13</v>
      </c>
      <c r="D79" s="6" t="str">
        <f>IFERROR(VLOOKUP(Tableau6[[#This Row],[Circuits]],Source!L$1:M85,2,0),"")</f>
        <v>Samir</v>
      </c>
      <c r="E79" s="7"/>
      <c r="F79" s="6"/>
      <c r="G79" s="6"/>
      <c r="H79" s="6"/>
      <c r="I79" s="6"/>
      <c r="J79" s="8"/>
    </row>
    <row r="80" spans="1:10" x14ac:dyDescent="0.25">
      <c r="A80" s="9">
        <v>43851</v>
      </c>
      <c r="B80" s="2"/>
      <c r="C80" s="10" t="s">
        <v>14</v>
      </c>
      <c r="D80" s="10" t="str">
        <f>IFERROR(VLOOKUP(Tableau6[[#This Row],[Circuits]],Source!L$1:M86,2,0),"")</f>
        <v>Dominique</v>
      </c>
      <c r="E80" s="11"/>
      <c r="F80" s="10"/>
      <c r="G80" s="10"/>
      <c r="H80" s="10"/>
      <c r="I80" s="10"/>
      <c r="J80" s="12"/>
    </row>
    <row r="81" spans="1:10" x14ac:dyDescent="0.25">
      <c r="A81" s="9">
        <v>43851</v>
      </c>
      <c r="B81" s="2"/>
      <c r="C81" s="10" t="s">
        <v>15</v>
      </c>
      <c r="D81" s="10" t="str">
        <f>IFERROR(VLOOKUP(Tableau6[[#This Row],[Circuits]],Source!L$1:M87,2,0),"")</f>
        <v>Albert</v>
      </c>
      <c r="E81" s="11"/>
      <c r="F81" s="10"/>
      <c r="G81" s="10"/>
      <c r="H81" s="10"/>
      <c r="I81" s="10"/>
      <c r="J81" s="12"/>
    </row>
    <row r="82" spans="1:10" x14ac:dyDescent="0.25">
      <c r="A82" s="9">
        <v>43851</v>
      </c>
      <c r="B82" s="2"/>
      <c r="C82" s="10" t="s">
        <v>16</v>
      </c>
      <c r="D82" s="10" t="str">
        <f>IFERROR(VLOOKUP(Tableau6[[#This Row],[Circuits]],Source!L$1:M88,2,0),"")</f>
        <v>Michaël</v>
      </c>
      <c r="E82" s="11"/>
      <c r="F82" s="10"/>
      <c r="G82" s="10"/>
      <c r="H82" s="10"/>
      <c r="I82" s="10"/>
      <c r="J82" s="12"/>
    </row>
    <row r="83" spans="1:10" x14ac:dyDescent="0.25">
      <c r="A83" s="9">
        <v>43851</v>
      </c>
      <c r="B83" s="2"/>
      <c r="C83" s="10" t="s">
        <v>17</v>
      </c>
      <c r="D83" s="10" t="str">
        <f>IFERROR(VLOOKUP(Tableau6[[#This Row],[Circuits]],Source!L$1:M89,2,0),"")</f>
        <v>Yolaine</v>
      </c>
      <c r="E83" s="11"/>
      <c r="F83" s="10"/>
      <c r="G83" s="10"/>
      <c r="H83" s="10"/>
      <c r="I83" s="10"/>
      <c r="J83" s="12"/>
    </row>
    <row r="84" spans="1:10" x14ac:dyDescent="0.25">
      <c r="A84" s="9">
        <v>43851</v>
      </c>
      <c r="B84" s="2"/>
      <c r="C84" s="10" t="s">
        <v>18</v>
      </c>
      <c r="D84" s="10" t="str">
        <f>IFERROR(VLOOKUP(Tableau6[[#This Row],[Circuits]],Source!L$1:M90,2,0),"")</f>
        <v>Maryse</v>
      </c>
      <c r="E84" s="11"/>
      <c r="F84" s="10"/>
      <c r="G84" s="10"/>
      <c r="H84" s="10"/>
      <c r="I84" s="10"/>
      <c r="J84" s="12"/>
    </row>
    <row r="85" spans="1:10" ht="15.75" thickBot="1" x14ac:dyDescent="0.3">
      <c r="A85" s="13">
        <v>43851</v>
      </c>
      <c r="B85" s="14"/>
      <c r="C85" s="15" t="s">
        <v>19</v>
      </c>
      <c r="D85" s="15" t="str">
        <f>IFERROR(VLOOKUP(Tableau6[[#This Row],[Circuits]],Source!L$1:M91,2,0),"")</f>
        <v>Robert</v>
      </c>
      <c r="E85" s="16"/>
      <c r="F85" s="15"/>
      <c r="G85" s="15"/>
      <c r="H85" s="15"/>
      <c r="I85" s="15"/>
      <c r="J85" s="17"/>
    </row>
    <row r="86" spans="1:10" x14ac:dyDescent="0.25">
      <c r="A86" s="4">
        <v>43852</v>
      </c>
      <c r="B86" s="5"/>
      <c r="C86" s="6" t="s">
        <v>13</v>
      </c>
      <c r="D86" s="6" t="str">
        <f>IFERROR(VLOOKUP(Tableau6[[#This Row],[Circuits]],Source!L$1:M92,2,0),"")</f>
        <v>Samir</v>
      </c>
      <c r="E86" s="7"/>
      <c r="F86" s="6"/>
      <c r="G86" s="6"/>
      <c r="H86" s="6"/>
      <c r="I86" s="6"/>
      <c r="J86" s="8"/>
    </row>
    <row r="87" spans="1:10" x14ac:dyDescent="0.25">
      <c r="A87" s="9">
        <v>43852</v>
      </c>
      <c r="B87" s="2"/>
      <c r="C87" s="10" t="s">
        <v>14</v>
      </c>
      <c r="D87" s="10" t="str">
        <f>IFERROR(VLOOKUP(Tableau6[[#This Row],[Circuits]],Source!L$1:M93,2,0),"")</f>
        <v>Dominique</v>
      </c>
      <c r="E87" s="11"/>
      <c r="F87" s="10"/>
      <c r="G87" s="10"/>
      <c r="H87" s="10"/>
      <c r="I87" s="10"/>
      <c r="J87" s="12"/>
    </row>
    <row r="88" spans="1:10" x14ac:dyDescent="0.25">
      <c r="A88" s="9">
        <v>43852</v>
      </c>
      <c r="B88" s="2"/>
      <c r="C88" s="10" t="s">
        <v>15</v>
      </c>
      <c r="D88" s="10" t="str">
        <f>IFERROR(VLOOKUP(Tableau6[[#This Row],[Circuits]],Source!L$1:M94,2,0),"")</f>
        <v>Albert</v>
      </c>
      <c r="E88" s="11"/>
      <c r="F88" s="10"/>
      <c r="G88" s="10"/>
      <c r="H88" s="10"/>
      <c r="I88" s="10"/>
      <c r="J88" s="12"/>
    </row>
    <row r="89" spans="1:10" x14ac:dyDescent="0.25">
      <c r="A89" s="9">
        <v>43852</v>
      </c>
      <c r="B89" s="2"/>
      <c r="C89" s="10" t="s">
        <v>16</v>
      </c>
      <c r="D89" s="10" t="str">
        <f>IFERROR(VLOOKUP(Tableau6[[#This Row],[Circuits]],Source!L$1:M95,2,0),"")</f>
        <v>Michaël</v>
      </c>
      <c r="E89" s="11"/>
      <c r="F89" s="10"/>
      <c r="G89" s="10"/>
      <c r="H89" s="10"/>
      <c r="I89" s="10"/>
      <c r="J89" s="12"/>
    </row>
    <row r="90" spans="1:10" x14ac:dyDescent="0.25">
      <c r="A90" s="9">
        <v>43852</v>
      </c>
      <c r="B90" s="2"/>
      <c r="C90" s="10" t="s">
        <v>17</v>
      </c>
      <c r="D90" s="10" t="str">
        <f>IFERROR(VLOOKUP(Tableau6[[#This Row],[Circuits]],Source!L$1:M96,2,0),"")</f>
        <v>Yolaine</v>
      </c>
      <c r="E90" s="11"/>
      <c r="F90" s="10"/>
      <c r="G90" s="10"/>
      <c r="H90" s="10"/>
      <c r="I90" s="10"/>
      <c r="J90" s="12"/>
    </row>
    <row r="91" spans="1:10" x14ac:dyDescent="0.25">
      <c r="A91" s="9">
        <v>43852</v>
      </c>
      <c r="B91" s="2"/>
      <c r="C91" s="10" t="s">
        <v>18</v>
      </c>
      <c r="D91" s="10" t="str">
        <f>IFERROR(VLOOKUP(Tableau6[[#This Row],[Circuits]],Source!L$1:M97,2,0),"")</f>
        <v>Maryse</v>
      </c>
      <c r="E91" s="11"/>
      <c r="F91" s="10"/>
      <c r="G91" s="10"/>
      <c r="H91" s="10"/>
      <c r="I91" s="10"/>
      <c r="J91" s="12"/>
    </row>
    <row r="92" spans="1:10" ht="15.75" thickBot="1" x14ac:dyDescent="0.3">
      <c r="A92" s="13">
        <v>43852</v>
      </c>
      <c r="B92" s="14"/>
      <c r="C92" s="15" t="s">
        <v>19</v>
      </c>
      <c r="D92" s="15" t="str">
        <f>IFERROR(VLOOKUP(Tableau6[[#This Row],[Circuits]],Source!L$1:M98,2,0),"")</f>
        <v>Robert</v>
      </c>
      <c r="E92" s="16"/>
      <c r="F92" s="15"/>
      <c r="G92" s="15"/>
      <c r="H92" s="15"/>
      <c r="I92" s="15"/>
      <c r="J92" s="17"/>
    </row>
    <row r="93" spans="1:10" x14ac:dyDescent="0.25">
      <c r="A93" s="4">
        <v>43853</v>
      </c>
      <c r="B93" s="5"/>
      <c r="C93" s="6" t="s">
        <v>13</v>
      </c>
      <c r="D93" s="6" t="str">
        <f>IFERROR(VLOOKUP(Tableau6[[#This Row],[Circuits]],Source!L$1:M99,2,0),"")</f>
        <v>Samir</v>
      </c>
      <c r="E93" s="7"/>
      <c r="F93" s="6"/>
      <c r="G93" s="6"/>
      <c r="H93" s="6"/>
      <c r="I93" s="6"/>
      <c r="J93" s="8"/>
    </row>
    <row r="94" spans="1:10" x14ac:dyDescent="0.25">
      <c r="A94" s="9">
        <v>43853</v>
      </c>
      <c r="B94" s="2"/>
      <c r="C94" s="10" t="s">
        <v>14</v>
      </c>
      <c r="D94" s="10" t="str">
        <f>IFERROR(VLOOKUP(Tableau6[[#This Row],[Circuits]],Source!L$1:M100,2,0),"")</f>
        <v>Dominique</v>
      </c>
      <c r="E94" s="11"/>
      <c r="F94" s="10"/>
      <c r="G94" s="10"/>
      <c r="H94" s="10"/>
      <c r="I94" s="10"/>
      <c r="J94" s="12"/>
    </row>
    <row r="95" spans="1:10" x14ac:dyDescent="0.25">
      <c r="A95" s="9">
        <v>43853</v>
      </c>
      <c r="B95" s="2"/>
      <c r="C95" s="10" t="s">
        <v>15</v>
      </c>
      <c r="D95" s="10" t="str">
        <f>IFERROR(VLOOKUP(Tableau6[[#This Row],[Circuits]],Source!L$1:M101,2,0),"")</f>
        <v>Albert</v>
      </c>
      <c r="E95" s="11"/>
      <c r="F95" s="10"/>
      <c r="G95" s="10"/>
      <c r="H95" s="10"/>
      <c r="I95" s="10"/>
      <c r="J95" s="12"/>
    </row>
    <row r="96" spans="1:10" x14ac:dyDescent="0.25">
      <c r="A96" s="9">
        <v>43853</v>
      </c>
      <c r="B96" s="2"/>
      <c r="C96" s="10" t="s">
        <v>16</v>
      </c>
      <c r="D96" s="10" t="str">
        <f>IFERROR(VLOOKUP(Tableau6[[#This Row],[Circuits]],Source!L$1:M102,2,0),"")</f>
        <v>Michaël</v>
      </c>
      <c r="E96" s="11"/>
      <c r="F96" s="10"/>
      <c r="G96" s="10"/>
      <c r="H96" s="10"/>
      <c r="I96" s="10"/>
      <c r="J96" s="12"/>
    </row>
    <row r="97" spans="1:10" x14ac:dyDescent="0.25">
      <c r="A97" s="9">
        <v>43853</v>
      </c>
      <c r="B97" s="2"/>
      <c r="C97" s="10" t="s">
        <v>17</v>
      </c>
      <c r="D97" s="10" t="str">
        <f>IFERROR(VLOOKUP(Tableau6[[#This Row],[Circuits]],Source!L$1:M103,2,0),"")</f>
        <v>Yolaine</v>
      </c>
      <c r="E97" s="11"/>
      <c r="F97" s="10"/>
      <c r="G97" s="10"/>
      <c r="H97" s="10"/>
      <c r="I97" s="10"/>
      <c r="J97" s="12"/>
    </row>
    <row r="98" spans="1:10" x14ac:dyDescent="0.25">
      <c r="A98" s="9">
        <v>43853</v>
      </c>
      <c r="B98" s="2"/>
      <c r="C98" s="10" t="s">
        <v>18</v>
      </c>
      <c r="D98" s="10" t="str">
        <f>IFERROR(VLOOKUP(Tableau6[[#This Row],[Circuits]],Source!L$1:M104,2,0),"")</f>
        <v>Maryse</v>
      </c>
      <c r="E98" s="11"/>
      <c r="F98" s="10"/>
      <c r="G98" s="10"/>
      <c r="H98" s="10"/>
      <c r="I98" s="10"/>
      <c r="J98" s="12"/>
    </row>
    <row r="99" spans="1:10" ht="15.75" thickBot="1" x14ac:dyDescent="0.3">
      <c r="A99" s="13">
        <v>43853</v>
      </c>
      <c r="B99" s="14"/>
      <c r="C99" s="15" t="s">
        <v>19</v>
      </c>
      <c r="D99" s="15" t="str">
        <f>IFERROR(VLOOKUP(Tableau6[[#This Row],[Circuits]],Source!L$1:M105,2,0),"")</f>
        <v>Robert</v>
      </c>
      <c r="E99" s="16"/>
      <c r="F99" s="15"/>
      <c r="G99" s="15"/>
      <c r="H99" s="15"/>
      <c r="I99" s="15"/>
      <c r="J99" s="17"/>
    </row>
    <row r="100" spans="1:10" x14ac:dyDescent="0.25">
      <c r="A100" s="4">
        <v>43854</v>
      </c>
      <c r="B100" s="5"/>
      <c r="C100" s="6" t="s">
        <v>13</v>
      </c>
      <c r="D100" s="6" t="str">
        <f>IFERROR(VLOOKUP(Tableau6[[#This Row],[Circuits]],Source!L$1:M106,2,0),"")</f>
        <v>Samir</v>
      </c>
      <c r="E100" s="7"/>
      <c r="F100" s="6"/>
      <c r="G100" s="6"/>
      <c r="H100" s="6"/>
      <c r="I100" s="6"/>
      <c r="J100" s="8"/>
    </row>
    <row r="101" spans="1:10" x14ac:dyDescent="0.25">
      <c r="A101" s="9">
        <v>43854</v>
      </c>
      <c r="B101" s="2"/>
      <c r="C101" s="10" t="s">
        <v>14</v>
      </c>
      <c r="D101" s="10" t="str">
        <f>IFERROR(VLOOKUP(Tableau6[[#This Row],[Circuits]],Source!L$1:M107,2,0),"")</f>
        <v>Dominique</v>
      </c>
      <c r="E101" s="11"/>
      <c r="F101" s="10"/>
      <c r="G101" s="10"/>
      <c r="H101" s="10"/>
      <c r="I101" s="10"/>
      <c r="J101" s="12"/>
    </row>
    <row r="102" spans="1:10" x14ac:dyDescent="0.25">
      <c r="A102" s="9">
        <v>43854</v>
      </c>
      <c r="B102" s="2"/>
      <c r="C102" s="10" t="s">
        <v>15</v>
      </c>
      <c r="D102" s="10" t="str">
        <f>IFERROR(VLOOKUP(Tableau6[[#This Row],[Circuits]],Source!L$1:M108,2,0),"")</f>
        <v>Albert</v>
      </c>
      <c r="E102" s="11"/>
      <c r="F102" s="10"/>
      <c r="G102" s="10"/>
      <c r="H102" s="10"/>
      <c r="I102" s="10"/>
      <c r="J102" s="12"/>
    </row>
    <row r="103" spans="1:10" x14ac:dyDescent="0.25">
      <c r="A103" s="9">
        <v>43854</v>
      </c>
      <c r="B103" s="2"/>
      <c r="C103" s="10" t="s">
        <v>16</v>
      </c>
      <c r="D103" s="10" t="str">
        <f>IFERROR(VLOOKUP(Tableau6[[#This Row],[Circuits]],Source!L$1:M109,2,0),"")</f>
        <v>Michaël</v>
      </c>
      <c r="E103" s="11"/>
      <c r="F103" s="10"/>
      <c r="G103" s="10"/>
      <c r="H103" s="10"/>
      <c r="I103" s="10"/>
      <c r="J103" s="12"/>
    </row>
    <row r="104" spans="1:10" x14ac:dyDescent="0.25">
      <c r="A104" s="9">
        <v>43854</v>
      </c>
      <c r="B104" s="2"/>
      <c r="C104" s="10" t="s">
        <v>17</v>
      </c>
      <c r="D104" s="10" t="str">
        <f>IFERROR(VLOOKUP(Tableau6[[#This Row],[Circuits]],Source!L$1:M110,2,0),"")</f>
        <v>Yolaine</v>
      </c>
      <c r="E104" s="11"/>
      <c r="F104" s="10"/>
      <c r="G104" s="10"/>
      <c r="H104" s="10"/>
      <c r="I104" s="10"/>
      <c r="J104" s="12"/>
    </row>
    <row r="105" spans="1:10" x14ac:dyDescent="0.25">
      <c r="A105" s="9">
        <v>43854</v>
      </c>
      <c r="B105" s="2"/>
      <c r="C105" s="10" t="s">
        <v>18</v>
      </c>
      <c r="D105" s="10" t="str">
        <f>IFERROR(VLOOKUP(Tableau6[[#This Row],[Circuits]],Source!L$1:M111,2,0),"")</f>
        <v>Maryse</v>
      </c>
      <c r="E105" s="11"/>
      <c r="F105" s="10"/>
      <c r="G105" s="10"/>
      <c r="H105" s="10"/>
      <c r="I105" s="10"/>
      <c r="J105" s="12"/>
    </row>
    <row r="106" spans="1:10" ht="15.75" thickBot="1" x14ac:dyDescent="0.3">
      <c r="A106" s="13">
        <v>43854</v>
      </c>
      <c r="B106" s="14"/>
      <c r="C106" s="15" t="s">
        <v>19</v>
      </c>
      <c r="D106" s="15" t="str">
        <f>IFERROR(VLOOKUP(Tableau6[[#This Row],[Circuits]],Source!L$1:M112,2,0),"")</f>
        <v>Robert</v>
      </c>
      <c r="E106" s="16"/>
      <c r="F106" s="15"/>
      <c r="G106" s="15"/>
      <c r="H106" s="15"/>
      <c r="I106" s="15"/>
      <c r="J106" s="17"/>
    </row>
  </sheetData>
  <phoneticPr fontId="2" type="noConversion"/>
  <dataValidations count="2">
    <dataValidation type="list" allowBlank="1" showInputMessage="1" showErrorMessage="1" sqref="C2:C106" xr:uid="{C29219F5-625E-43C1-802C-8C944C562F42}">
      <formula1>ListeCircuits</formula1>
    </dataValidation>
    <dataValidation type="list" allowBlank="1" showInputMessage="1" showErrorMessage="1" sqref="B2:B8" xr:uid="{838443F5-EB83-4E16-87CC-683232CBD665}">
      <formula1>listejours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</vt:lpstr>
      <vt:lpstr>Liste</vt:lpstr>
      <vt:lpstr>ListeChauffeurs</vt:lpstr>
      <vt:lpstr>ListeCircuits</vt:lpstr>
      <vt:lpstr>listejours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gaid</dc:creator>
  <cp:lastModifiedBy>yassine gaid</cp:lastModifiedBy>
  <dcterms:created xsi:type="dcterms:W3CDTF">2020-01-28T15:25:47Z</dcterms:created>
  <dcterms:modified xsi:type="dcterms:W3CDTF">2020-01-29T10:17:38Z</dcterms:modified>
</cp:coreProperties>
</file>