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m.luiz\Desktop\"/>
    </mc:Choice>
  </mc:AlternateContent>
  <bookViews>
    <workbookView xWindow="-120" yWindow="-120" windowWidth="24240" windowHeight="13140"/>
  </bookViews>
  <sheets>
    <sheet name="ABA-DEMANDE" sheetId="1" r:id="rId1"/>
  </sheets>
  <functionGroups builtInGroupCount="18"/>
  <externalReferences>
    <externalReference r:id="rId2"/>
  </externalReferences>
  <definedNames>
    <definedName name="collone1" localSheetId="0">'ABA-DEMANDE'!$C$9:$C$38</definedName>
    <definedName name="collone1">#REF!</definedName>
    <definedName name="collone10" localSheetId="0">'ABA-DEMANDE'!$L$9:$L$38</definedName>
    <definedName name="collone10">#REF!</definedName>
    <definedName name="collone11" localSheetId="0">'ABA-DEMANDE'!$M$9:$M$38</definedName>
    <definedName name="collone11">#REF!</definedName>
    <definedName name="collone12" localSheetId="0">'ABA-DEMANDE'!$N$9:$N$38</definedName>
    <definedName name="collone12">#REF!</definedName>
    <definedName name="collone122" localSheetId="0">'ABA-DEMANDE'!$C$9:$C$38</definedName>
    <definedName name="collone122">#REF!</definedName>
    <definedName name="collone13" localSheetId="0">'ABA-DEMANDE'!$O$9:$O$38</definedName>
    <definedName name="collone13">#REF!</definedName>
    <definedName name="collone14" localSheetId="0">'ABA-DEMANDE'!$P$9:$P$38</definedName>
    <definedName name="collone14">#REF!</definedName>
    <definedName name="collone15" localSheetId="0">'ABA-DEMANDE'!$Q$9:$Q$38</definedName>
    <definedName name="collone15">#REF!</definedName>
    <definedName name="collone2" localSheetId="0">'ABA-DEMANDE'!$D$9:$D$38</definedName>
    <definedName name="collone2">#REF!</definedName>
    <definedName name="collone3" localSheetId="0">'ABA-DEMANDE'!$E$9:$E$38</definedName>
    <definedName name="collone3">#REF!</definedName>
    <definedName name="collone4" localSheetId="0">'ABA-DEMANDE'!$F$9:$F$38</definedName>
    <definedName name="collone4">#REF!</definedName>
    <definedName name="collone5" localSheetId="0">'ABA-DEMANDE'!$G$9:$G$38</definedName>
    <definedName name="collone5">#REF!</definedName>
    <definedName name="collone6" localSheetId="0">'ABA-DEMANDE'!$H$9:$H$38</definedName>
    <definedName name="collone6">#REF!</definedName>
    <definedName name="collone7" localSheetId="0">'ABA-DEMANDE'!$I$9:$I$38</definedName>
    <definedName name="collone7">#REF!</definedName>
    <definedName name="collone8" localSheetId="0">'ABA-DEMANDE'!$J$9:$J$38</definedName>
    <definedName name="collone8">#REF!</definedName>
    <definedName name="collone9" localSheetId="0">'ABA-DEMANDE'!$K$9:$K$38</definedName>
    <definedName name="collone9">#REF!</definedName>
    <definedName name="collones" localSheetId="0">'ABA-DEMANDE'!$C$9:$C$38</definedName>
    <definedName name="collones">#REF!</definedName>
    <definedName name="ColonneA" localSheetId="0">'ABA-DEMANDE'!$C$5:$C$38</definedName>
    <definedName name="ColonneA">#REF!</definedName>
    <definedName name="ColonneB" localSheetId="0">'ABA-DEMANDE'!$D$5:$D$38</definedName>
    <definedName name="ColonneB">#REF!</definedName>
    <definedName name="ColonneC" localSheetId="0">'ABA-DEMANDE'!$E$5:$E$38</definedName>
    <definedName name="ColonneC">#REF!</definedName>
    <definedName name="ColonneD" localSheetId="0">'ABA-DEMANDE'!$F$5:$F$38</definedName>
    <definedName name="ColonneD">#REF!</definedName>
    <definedName name="ColonneE" localSheetId="0">'ABA-DEMANDE'!$G$5:$G$38</definedName>
    <definedName name="ColonneE">#REF!</definedName>
    <definedName name="ColonneF" localSheetId="0">'ABA-DEMANDE'!$H$5:$H$38</definedName>
    <definedName name="ColonneF">#REF!</definedName>
    <definedName name="ColonneG" localSheetId="0">'ABA-DEMANDE'!$I$5:$I$38</definedName>
    <definedName name="ColonneG">#REF!</definedName>
    <definedName name="ColonneH" localSheetId="0">'ABA-DEMANDE'!$J$5:$J$38</definedName>
    <definedName name="ColonneH">#REF!</definedName>
    <definedName name="ColonneI" localSheetId="0">'ABA-DEMANDE'!$K$5:$K$38</definedName>
    <definedName name="ColonneI">#REF!</definedName>
    <definedName name="ColonneJ" localSheetId="0">'ABA-DEMANDE'!$L$5:$L$38</definedName>
    <definedName name="ColonneJ">#REF!</definedName>
    <definedName name="ColonneK" localSheetId="0">'ABA-DEMANDE'!$M$5:$M$38</definedName>
    <definedName name="ColonneK">#REF!</definedName>
    <definedName name="ColonneL" localSheetId="0">'ABA-DEMANDE'!$N$5:$N$38</definedName>
    <definedName name="ColonneL">#REF!</definedName>
    <definedName name="ColonneM" localSheetId="0">'ABA-DEMANDE'!$O$5:$O$38</definedName>
    <definedName name="ColonneM">#REF!</definedName>
    <definedName name="ColonneN" localSheetId="0">'ABA-DEMANDE'!$P$5:$P$38</definedName>
    <definedName name="ColonneN">#REF!</definedName>
    <definedName name="ColonneO" localSheetId="0">'ABA-DEMANDE'!$Q$5:$Q$38</definedName>
    <definedName name="ColonneO">#REF!</definedName>
    <definedName name="ColonneW" localSheetId="0">'ABA-DEMANDE'!$E$5:$E$38</definedName>
    <definedName name="ColonneW">#REF!</definedName>
    <definedName name="ColonneZ" localSheetId="0">'ABA-DEMANDE'!$E$5:$E$38</definedName>
    <definedName name="ColonneZ">#REF!</definedName>
    <definedName name="CommandButton18" localSheetId="0">'ABA-DEMANDE'!#REF!</definedName>
    <definedName name="CommandButton18">#REF!</definedName>
    <definedName name="Commentaires">'ABA-DEMANDE'!$Z$9:$Z$23</definedName>
    <definedName name="consignes">'ABA-DEMANDE'!$Y$9:$Y$23</definedName>
    <definedName name="COTATION">'ABA-DEMANDE'!$Y$3:$Y$5</definedName>
    <definedName name="_xlnm.Print_Titles" localSheetId="0">'ABA-DEMANDE'!$3:$8</definedName>
    <definedName name="ligne1" localSheetId="0">'ABA-DEMANDE'!$C$9:$Q$10</definedName>
    <definedName name="ligne1">#REF!</definedName>
    <definedName name="ligne10" localSheetId="0">'ABA-DEMANDE'!$C$27:$Q$28</definedName>
    <definedName name="ligne10">#REF!</definedName>
    <definedName name="ligne11" localSheetId="0">'ABA-DEMANDE'!$C$29:$Q$30</definedName>
    <definedName name="ligne11">#REF!</definedName>
    <definedName name="ligne12" localSheetId="0">'ABA-DEMANDE'!$C$31:$Q$32</definedName>
    <definedName name="ligne12">#REF!</definedName>
    <definedName name="ligne13" localSheetId="0">'ABA-DEMANDE'!$C$33:$Q$34</definedName>
    <definedName name="ligne13">#REF!</definedName>
    <definedName name="ligne14" localSheetId="0">'ABA-DEMANDE'!$C$35:$Q$36</definedName>
    <definedName name="ligne14">#REF!</definedName>
    <definedName name="ligne15" localSheetId="0">'ABA-DEMANDE'!$C$37:$Q$38</definedName>
    <definedName name="ligne15">#REF!</definedName>
    <definedName name="ligne16" localSheetId="0">'ABA-DEMANDE'!#REF!</definedName>
    <definedName name="ligne16">#REF!</definedName>
    <definedName name="ligne17" localSheetId="0">'ABA-DEMANDE'!#REF!</definedName>
    <definedName name="ligne17">#REF!</definedName>
    <definedName name="ligne18" localSheetId="0">'ABA-DEMANDE'!#REF!</definedName>
    <definedName name="ligne18">#REF!</definedName>
    <definedName name="ligne19" localSheetId="0">'ABA-DEMANDE'!#REF!</definedName>
    <definedName name="ligne19">#REF!</definedName>
    <definedName name="ligne2" localSheetId="0">'ABA-DEMANDE'!$C$11:$Q$12</definedName>
    <definedName name="ligne2">#REF!</definedName>
    <definedName name="ligne20" localSheetId="0">'ABA-DEMANDE'!#REF!</definedName>
    <definedName name="ligne20">#REF!</definedName>
    <definedName name="ligne21" localSheetId="0">'ABA-DEMANDE'!#REF!</definedName>
    <definedName name="ligne21">#REF!</definedName>
    <definedName name="ligne22" localSheetId="0">'ABA-DEMANDE'!#REF!</definedName>
    <definedName name="ligne22">#REF!</definedName>
    <definedName name="ligne23" localSheetId="0">'ABA-DEMANDE'!#REF!</definedName>
    <definedName name="ligne23">#REF!</definedName>
    <definedName name="ligne24" localSheetId="0">'ABA-DEMANDE'!#REF!</definedName>
    <definedName name="ligne24">#REF!</definedName>
    <definedName name="ligne25" localSheetId="0">'ABA-DEMANDE'!#REF!</definedName>
    <definedName name="ligne25">#REF!</definedName>
    <definedName name="ligne26" localSheetId="0">'ABA-DEMANDE'!#REF!</definedName>
    <definedName name="ligne26">#REF!</definedName>
    <definedName name="ligne27" localSheetId="0">'ABA-DEMANDE'!#REF!</definedName>
    <definedName name="ligne27">#REF!</definedName>
    <definedName name="ligne28" localSheetId="0">'ABA-DEMANDE'!#REF!</definedName>
    <definedName name="ligne28">#REF!</definedName>
    <definedName name="ligne29" localSheetId="0">'ABA-DEMANDE'!#REF!</definedName>
    <definedName name="ligne29">#REF!</definedName>
    <definedName name="ligne3" localSheetId="0">'ABA-DEMANDE'!$C$13:$Q$14</definedName>
    <definedName name="ligne3">#REF!</definedName>
    <definedName name="ligne30" localSheetId="0">'ABA-DEMANDE'!#REF!</definedName>
    <definedName name="ligne30">#REF!</definedName>
    <definedName name="ligne31" localSheetId="0">'ABA-DEMANDE'!#REF!</definedName>
    <definedName name="ligne31">#REF!</definedName>
    <definedName name="ligne32" localSheetId="0">'ABA-DEMANDE'!#REF!</definedName>
    <definedName name="ligne32">#REF!</definedName>
    <definedName name="ligne4" localSheetId="0">'ABA-DEMANDE'!$C$15:$Q$16</definedName>
    <definedName name="ligne4">#REF!</definedName>
    <definedName name="ligne5" localSheetId="0">'ABA-DEMANDE'!$C$17:$Q$18</definedName>
    <definedName name="ligne5">#REF!</definedName>
    <definedName name="ligne6" localSheetId="0">'ABA-DEMANDE'!$C$19:$Q$20</definedName>
    <definedName name="ligne6">#REF!</definedName>
    <definedName name="ligne7" localSheetId="0">'ABA-DEMANDE'!$C$21:$Q$22</definedName>
    <definedName name="ligne7">#REF!</definedName>
    <definedName name="ligne8" localSheetId="0">'ABA-DEMANDE'!$C$23:$Q$24</definedName>
    <definedName name="ligne8">#REF!</definedName>
    <definedName name="ligne9" localSheetId="0">'ABA-DEMANDE'!$C$25:$Q$26</definedName>
    <definedName name="ligne9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9" i="1" l="1"/>
  <c r="R11" i="1"/>
  <c r="Y23" i="1" l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X9" i="1" l="1"/>
  <c r="X10" i="1" s="1"/>
  <c r="X11" i="1" s="1"/>
  <c r="X12" i="1"/>
  <c r="A2" i="1" l="1"/>
  <c r="R10" i="1"/>
  <c r="R12" i="1"/>
  <c r="W11" i="1" s="1"/>
  <c r="R13" i="1"/>
  <c r="R14" i="1"/>
  <c r="R15" i="1"/>
  <c r="R16" i="1"/>
  <c r="R17" i="1"/>
  <c r="R18" i="1"/>
  <c r="R19" i="1"/>
  <c r="R20" i="1"/>
  <c r="W19" i="1" s="1"/>
  <c r="R21" i="1"/>
  <c r="R22" i="1"/>
  <c r="R23" i="1"/>
  <c r="R24" i="1"/>
  <c r="R25" i="1"/>
  <c r="R26" i="1"/>
  <c r="R27" i="1"/>
  <c r="R28" i="1"/>
  <c r="W27" i="1" s="1"/>
  <c r="R29" i="1"/>
  <c r="R30" i="1"/>
  <c r="W29" i="1" s="1"/>
  <c r="R31" i="1"/>
  <c r="R32" i="1"/>
  <c r="R33" i="1"/>
  <c r="R34" i="1"/>
  <c r="W33" i="1" s="1"/>
  <c r="R35" i="1"/>
  <c r="R36" i="1"/>
  <c r="W35" i="1" s="1"/>
  <c r="R37" i="1"/>
  <c r="R38" i="1"/>
  <c r="W13" i="1" l="1"/>
  <c r="S33" i="1"/>
  <c r="V33" i="1" s="1"/>
  <c r="S27" i="1"/>
  <c r="V27" i="1" s="1"/>
  <c r="S19" i="1"/>
  <c r="V19" i="1" s="1"/>
  <c r="S29" i="1"/>
  <c r="V29" i="1" s="1"/>
  <c r="W37" i="1"/>
  <c r="S35" i="1"/>
  <c r="V35" i="1" s="1"/>
  <c r="S25" i="1"/>
  <c r="U25" i="1" s="1"/>
  <c r="W21" i="1"/>
  <c r="S37" i="1"/>
  <c r="U37" i="1" s="1"/>
  <c r="S21" i="1"/>
  <c r="U21" i="1" s="1"/>
  <c r="S13" i="1"/>
  <c r="V13" i="1" s="1"/>
  <c r="S9" i="1"/>
  <c r="U9" i="1" s="1"/>
  <c r="S31" i="1"/>
  <c r="U31" i="1" s="1"/>
  <c r="S23" i="1"/>
  <c r="U23" i="1" s="1"/>
  <c r="W31" i="1"/>
  <c r="W23" i="1"/>
  <c r="S17" i="1"/>
  <c r="U17" i="1" s="1"/>
  <c r="W15" i="1"/>
  <c r="S15" i="1"/>
  <c r="U15" i="1" s="1"/>
  <c r="W25" i="1"/>
  <c r="W17" i="1"/>
  <c r="S11" i="1"/>
  <c r="W9" i="1"/>
  <c r="U13" i="1" l="1"/>
  <c r="B13" i="1" s="1"/>
  <c r="U33" i="1"/>
  <c r="B33" i="1" s="1"/>
  <c r="V31" i="1"/>
  <c r="B31" i="1" s="1"/>
  <c r="U29" i="1"/>
  <c r="B29" i="1" s="1"/>
  <c r="V37" i="1"/>
  <c r="B37" i="1" s="1"/>
  <c r="V21" i="1"/>
  <c r="B21" i="1" s="1"/>
  <c r="U27" i="1"/>
  <c r="B27" i="1" s="1"/>
  <c r="U19" i="1"/>
  <c r="B19" i="1" s="1"/>
  <c r="V23" i="1"/>
  <c r="B23" i="1" s="1"/>
  <c r="U35" i="1"/>
  <c r="B35" i="1" s="1"/>
  <c r="V25" i="1"/>
  <c r="B25" i="1" s="1"/>
  <c r="V15" i="1"/>
  <c r="B15" i="1" s="1"/>
  <c r="V9" i="1"/>
  <c r="B9" i="1" s="1"/>
  <c r="U11" i="1"/>
  <c r="V11" i="1"/>
  <c r="V17" i="1"/>
  <c r="B17" i="1" s="1"/>
  <c r="B11" i="1" l="1"/>
</calcChain>
</file>

<file path=xl/sharedStrings.xml><?xml version="1.0" encoding="utf-8"?>
<sst xmlns="http://schemas.openxmlformats.org/spreadsheetml/2006/main" count="26" uniqueCount="26">
  <si>
    <t>Non Evalué</t>
  </si>
  <si>
    <t>Acquis</t>
  </si>
  <si>
    <t>Non Acquis</t>
  </si>
  <si>
    <t>Acquisition</t>
  </si>
  <si>
    <t>Stimuli/Consigne</t>
  </si>
  <si>
    <t>Méthodes : (T) Test direct; (O) Observation; (TO) Test ou Observation; (OC) Observation Chronométrée</t>
  </si>
  <si>
    <r>
      <t xml:space="preserve">Consigne : </t>
    </r>
    <r>
      <rPr>
        <b/>
        <sz val="11"/>
        <color rgb="FFFF0000"/>
        <rFont val="Calibri"/>
        <family val="2"/>
        <scheme val="minor"/>
      </rPr>
      <t xml:space="preserve">L'enfant utilise-t-il des mots, signes ou images pour demander des items ou ativités désirés? (0/18M)  </t>
    </r>
    <r>
      <rPr>
        <b/>
        <sz val="11"/>
        <rFont val="Calibri"/>
        <family val="2"/>
        <scheme val="minor"/>
      </rPr>
      <t xml:space="preserve">/  </t>
    </r>
    <r>
      <rPr>
        <b/>
        <sz val="11"/>
        <color rgb="FF00B050"/>
        <rFont val="Calibri"/>
        <family val="2"/>
        <scheme val="minor"/>
      </rPr>
      <t xml:space="preserve">L'enfant produit-il de façon fréquente et spontanée de demandes contrôlées principalement par la motivation? (18/30M)  </t>
    </r>
    <r>
      <rPr>
        <b/>
        <sz val="11"/>
        <rFont val="Calibri"/>
        <family val="2"/>
        <scheme val="minor"/>
      </rPr>
      <t xml:space="preserve">/  </t>
    </r>
    <r>
      <rPr>
        <b/>
        <sz val="11"/>
        <color rgb="FF7030A0"/>
        <rFont val="Calibri"/>
        <family val="2"/>
        <scheme val="minor"/>
      </rPr>
      <t>L'enfant demande-t-il des informations, utilise-t-il différentes catégories grammaticales, et donne-t-il des indications aux autres? (30/48M)</t>
    </r>
    <r>
      <rPr>
        <b/>
        <sz val="11"/>
        <color rgb="FFFF0000"/>
        <rFont val="Calibri"/>
        <family val="2"/>
        <scheme val="minor"/>
      </rPr>
      <t xml:space="preserve">
</t>
    </r>
  </si>
  <si>
    <t>Programme:</t>
  </si>
  <si>
    <t>MAND</t>
  </si>
  <si>
    <t>Enfant</t>
  </si>
  <si>
    <r>
      <t>Cotations :</t>
    </r>
    <r>
      <rPr>
        <b/>
        <sz val="11"/>
        <color rgb="FF00B050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Validé = 1 pts</t>
    </r>
    <r>
      <rPr>
        <b/>
        <sz val="11"/>
        <color theme="1"/>
        <rFont val="Calibri"/>
        <family val="2"/>
        <scheme val="minor"/>
      </rPr>
      <t>; Partiellement Validé = 0,5 pts; Non Validé = 0 pts</t>
    </r>
  </si>
  <si>
    <r>
      <rPr>
        <b/>
        <sz val="11"/>
        <color rgb="FFFF0000"/>
        <rFont val="Calibri"/>
        <family val="2"/>
        <scheme val="minor"/>
      </rPr>
      <t xml:space="preserve">1: </t>
    </r>
    <r>
      <rPr>
        <sz val="11"/>
        <color rgb="FFFF0000"/>
        <rFont val="Calibri"/>
        <family val="2"/>
        <scheme val="minor"/>
      </rPr>
      <t xml:space="preserve">Consigne 1; </t>
    </r>
    <r>
      <rPr>
        <sz val="11"/>
        <rFont val="Calibri"/>
        <family val="2"/>
        <scheme val="minor"/>
      </rPr>
      <t>(TO)</t>
    </r>
  </si>
  <si>
    <r>
      <rPr>
        <b/>
        <sz val="11"/>
        <color rgb="FFFF0000"/>
        <rFont val="Calibri"/>
        <family val="2"/>
        <scheme val="minor"/>
      </rPr>
      <t>2:</t>
    </r>
    <r>
      <rPr>
        <sz val="11"/>
        <color rgb="FFFF0000"/>
        <rFont val="Calibri"/>
        <family val="2"/>
        <scheme val="minor"/>
      </rPr>
      <t xml:space="preserve"> Consigne 2; </t>
    </r>
    <r>
      <rPr>
        <sz val="11"/>
        <rFont val="Calibri"/>
        <family val="2"/>
        <scheme val="minor"/>
      </rPr>
      <t>(T)</t>
    </r>
  </si>
  <si>
    <r>
      <rPr>
        <b/>
        <sz val="11"/>
        <color rgb="FFFF0000"/>
        <rFont val="Calibri"/>
        <family val="2"/>
        <scheme val="minor"/>
      </rPr>
      <t>3:</t>
    </r>
    <r>
      <rPr>
        <sz val="11"/>
        <color rgb="FFFF0000"/>
        <rFont val="Calibri"/>
        <family val="2"/>
        <scheme val="minor"/>
      </rPr>
      <t xml:space="preserve"> Consigne 3; </t>
    </r>
    <r>
      <rPr>
        <sz val="11"/>
        <rFont val="Calibri"/>
        <family val="2"/>
        <scheme val="minor"/>
      </rPr>
      <t>(TO)</t>
    </r>
  </si>
  <si>
    <r>
      <rPr>
        <b/>
        <sz val="11"/>
        <color rgb="FFFF0000"/>
        <rFont val="Calibri"/>
        <family val="2"/>
        <scheme val="minor"/>
      </rPr>
      <t>4:</t>
    </r>
    <r>
      <rPr>
        <sz val="11"/>
        <color rgb="FFFF0000"/>
        <rFont val="Calibri"/>
        <family val="2"/>
        <scheme val="minor"/>
      </rPr>
      <t xml:space="preserve"> Consigne 4; </t>
    </r>
    <r>
      <rPr>
        <sz val="11"/>
        <rFont val="Calibri"/>
        <family val="2"/>
        <scheme val="minor"/>
      </rPr>
      <t>(OC:60min)</t>
    </r>
  </si>
  <si>
    <r>
      <rPr>
        <b/>
        <sz val="11"/>
        <color rgb="FF00B050"/>
        <rFont val="Calibri"/>
        <family val="2"/>
        <scheme val="minor"/>
      </rPr>
      <t>6:</t>
    </r>
    <r>
      <rPr>
        <sz val="11"/>
        <color rgb="FF00B050"/>
        <rFont val="Calibri"/>
        <family val="2"/>
        <scheme val="minor"/>
      </rPr>
      <t xml:space="preserve"> Consigne 6; </t>
    </r>
    <r>
      <rPr>
        <sz val="11"/>
        <rFont val="Calibri"/>
        <family val="2"/>
        <scheme val="minor"/>
      </rPr>
      <t>(TO)</t>
    </r>
  </si>
  <si>
    <r>
      <rPr>
        <b/>
        <sz val="11"/>
        <color rgb="FFFF0000"/>
        <rFont val="Calibri"/>
        <family val="2"/>
        <scheme val="minor"/>
      </rPr>
      <t>5:</t>
    </r>
    <r>
      <rPr>
        <sz val="11"/>
        <color rgb="FFFF0000"/>
        <rFont val="Calibri"/>
        <family val="2"/>
        <scheme val="minor"/>
      </rPr>
      <t xml:space="preserve"> Consigne 5; </t>
    </r>
    <r>
      <rPr>
        <sz val="11"/>
        <rFont val="Calibri"/>
        <family val="2"/>
        <scheme val="minor"/>
      </rPr>
      <t>(TO)</t>
    </r>
  </si>
  <si>
    <r>
      <rPr>
        <b/>
        <sz val="11"/>
        <color rgb="FF00B050"/>
        <rFont val="Calibri"/>
        <family val="2"/>
        <scheme val="minor"/>
      </rPr>
      <t>7:</t>
    </r>
    <r>
      <rPr>
        <sz val="11"/>
        <color rgb="FF00B050"/>
        <rFont val="Calibri"/>
        <family val="2"/>
        <scheme val="minor"/>
      </rPr>
      <t xml:space="preserve"> Consigne 7; </t>
    </r>
    <r>
      <rPr>
        <sz val="11"/>
        <rFont val="Calibri"/>
        <family val="2"/>
        <scheme val="minor"/>
      </rPr>
      <t>(TO)</t>
    </r>
  </si>
  <si>
    <r>
      <rPr>
        <b/>
        <sz val="11"/>
        <color rgb="FF00B050"/>
        <rFont val="Calibri"/>
        <family val="2"/>
        <scheme val="minor"/>
      </rPr>
      <t>8:</t>
    </r>
    <r>
      <rPr>
        <sz val="11"/>
        <color rgb="FF00B050"/>
        <rFont val="Calibri"/>
        <family val="2"/>
        <scheme val="minor"/>
      </rPr>
      <t xml:space="preserve"> Consigne 8; </t>
    </r>
    <r>
      <rPr>
        <sz val="11"/>
        <rFont val="Calibri"/>
        <family val="2"/>
        <scheme val="minor"/>
      </rPr>
      <t>(OC:60min)</t>
    </r>
  </si>
  <si>
    <r>
      <rPr>
        <b/>
        <sz val="11"/>
        <color rgb="FF00B050"/>
        <rFont val="Calibri"/>
        <family val="2"/>
        <scheme val="minor"/>
      </rPr>
      <t>9:</t>
    </r>
    <r>
      <rPr>
        <sz val="11"/>
        <color rgb="FF00B050"/>
        <rFont val="Calibri"/>
        <family val="2"/>
        <scheme val="minor"/>
      </rPr>
      <t xml:space="preserve"> Consigne 9; </t>
    </r>
    <r>
      <rPr>
        <sz val="11"/>
        <rFont val="Calibri"/>
        <family val="2"/>
        <scheme val="minor"/>
      </rPr>
      <t>(OC:30min)</t>
    </r>
  </si>
  <si>
    <r>
      <rPr>
        <b/>
        <sz val="11"/>
        <color rgb="FF00B050"/>
        <rFont val="Calibri"/>
        <family val="2"/>
        <scheme val="minor"/>
      </rPr>
      <t>10:</t>
    </r>
    <r>
      <rPr>
        <sz val="11"/>
        <color rgb="FF00B050"/>
        <rFont val="Calibri"/>
        <family val="2"/>
        <scheme val="minor"/>
      </rPr>
      <t xml:space="preserve"> Consigne 10; </t>
    </r>
    <r>
      <rPr>
        <sz val="11"/>
        <rFont val="Calibri"/>
        <family val="2"/>
        <scheme val="minor"/>
      </rPr>
      <t>(O)</t>
    </r>
  </si>
  <si>
    <r>
      <rPr>
        <b/>
        <sz val="11"/>
        <color rgb="FF7030A0"/>
        <rFont val="Calibri"/>
        <family val="2"/>
        <scheme val="minor"/>
      </rPr>
      <t>11:</t>
    </r>
    <r>
      <rPr>
        <sz val="11"/>
        <color rgb="FF7030A0"/>
        <rFont val="Calibri"/>
        <family val="2"/>
        <scheme val="minor"/>
      </rPr>
      <t xml:space="preserve"> Consigne 11;</t>
    </r>
    <r>
      <rPr>
        <sz val="11"/>
        <rFont val="Calibri"/>
        <family val="2"/>
        <scheme val="minor"/>
      </rPr>
      <t xml:space="preserve"> (OC:60min)</t>
    </r>
  </si>
  <si>
    <r>
      <rPr>
        <b/>
        <sz val="11"/>
        <color rgb="FF7030A0"/>
        <rFont val="Calibri"/>
        <family val="2"/>
        <scheme val="minor"/>
      </rPr>
      <t>12:</t>
    </r>
    <r>
      <rPr>
        <sz val="11"/>
        <color rgb="FF7030A0"/>
        <rFont val="Calibri"/>
        <family val="2"/>
        <scheme val="minor"/>
      </rPr>
      <t xml:space="preserve"> Consigne 12; </t>
    </r>
    <r>
      <rPr>
        <sz val="11"/>
        <rFont val="Calibri"/>
        <family val="2"/>
        <scheme val="minor"/>
      </rPr>
      <t>(TO)</t>
    </r>
  </si>
  <si>
    <r>
      <rPr>
        <b/>
        <sz val="11"/>
        <color rgb="FF7030A0"/>
        <rFont val="Calibri"/>
        <family val="2"/>
        <scheme val="minor"/>
      </rPr>
      <t>13:</t>
    </r>
    <r>
      <rPr>
        <sz val="11"/>
        <color rgb="FF7030A0"/>
        <rFont val="Calibri"/>
        <family val="2"/>
        <scheme val="minor"/>
      </rPr>
      <t xml:space="preserve"> Consigne 13; </t>
    </r>
    <r>
      <rPr>
        <sz val="11"/>
        <rFont val="Calibri"/>
        <family val="2"/>
        <scheme val="minor"/>
      </rPr>
      <t>(OC:60min)</t>
    </r>
  </si>
  <si>
    <r>
      <rPr>
        <b/>
        <sz val="11"/>
        <color rgb="FF7030A0"/>
        <rFont val="Calibri"/>
        <family val="2"/>
        <scheme val="minor"/>
      </rPr>
      <t>14:</t>
    </r>
    <r>
      <rPr>
        <sz val="11"/>
        <color rgb="FF7030A0"/>
        <rFont val="Calibri"/>
        <family val="2"/>
        <scheme val="minor"/>
      </rPr>
      <t xml:space="preserve"> Consigne 14; </t>
    </r>
    <r>
      <rPr>
        <sz val="11"/>
        <rFont val="Calibri"/>
        <family val="2"/>
        <scheme val="minor"/>
      </rPr>
      <t>(O)</t>
    </r>
  </si>
  <si>
    <r>
      <rPr>
        <b/>
        <sz val="11"/>
        <color rgb="FF7030A0"/>
        <rFont val="Calibri"/>
        <family val="2"/>
        <scheme val="minor"/>
      </rPr>
      <t>15:</t>
    </r>
    <r>
      <rPr>
        <sz val="11"/>
        <color rgb="FF7030A0"/>
        <rFont val="Calibri"/>
        <family val="2"/>
        <scheme val="minor"/>
      </rPr>
      <t xml:space="preserve"> Consigne 15; </t>
    </r>
    <r>
      <rPr>
        <sz val="11"/>
        <rFont val="Calibri"/>
        <family val="2"/>
        <scheme val="minor"/>
      </rPr>
      <t>(O)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</si>
</sst>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2F2F2F"/>
      <name val="Segoe UI"/>
      <family val="2"/>
    </font>
    <font>
      <b/>
      <sz val="12"/>
      <color rgb="FF2F2F2F"/>
      <name val="&amp;quot"/>
    </font>
    <font>
      <b/>
      <sz val="11"/>
      <name val="Calibri"/>
      <family val="2"/>
      <scheme val="minor"/>
    </font>
    <font>
      <sz val="9"/>
      <color rgb="FF000000"/>
      <name val="Calibri"/>
      <family val="2"/>
    </font>
    <font>
      <sz val="8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auto="1"/>
        <bgColor theme="4" tint="0.5999633777886288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/>
    <xf numFmtId="0" fontId="11" fillId="0" borderId="0" xfId="0" applyFont="1"/>
    <xf numFmtId="0" fontId="0" fillId="0" borderId="0" xfId="0" applyProtection="1">
      <protection locked="0"/>
    </xf>
    <xf numFmtId="9" fontId="0" fillId="0" borderId="0" xfId="0" applyNumberFormat="1" applyProtection="1">
      <protection locked="0"/>
    </xf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NumberFormat="1" applyProtection="1"/>
    <xf numFmtId="0" fontId="0" fillId="3" borderId="3" xfId="0" applyFill="1" applyBorder="1" applyAlignment="1">
      <alignment horizontal="center" vertical="center"/>
    </xf>
    <xf numFmtId="0" fontId="0" fillId="0" borderId="0" xfId="0" applyAlignment="1" applyProtection="1"/>
    <xf numFmtId="0" fontId="12" fillId="0" borderId="0" xfId="0" applyFont="1" applyProtection="1"/>
    <xf numFmtId="0" fontId="11" fillId="0" borderId="0" xfId="0" applyFont="1" applyProtection="1"/>
    <xf numFmtId="0" fontId="3" fillId="2" borderId="10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 applyProtection="1"/>
    <xf numFmtId="0" fontId="0" fillId="5" borderId="0" xfId="0" applyFill="1" applyBorder="1" applyAlignment="1" applyProtection="1">
      <alignment horizontal="left" vertical="top" wrapText="1"/>
    </xf>
    <xf numFmtId="0" fontId="8" fillId="0" borderId="4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3" xfId="0" applyNumberFormat="1" applyBorder="1" applyAlignment="1" applyProtection="1">
      <alignment horizontal="center" textRotation="90"/>
      <protection locked="0"/>
    </xf>
    <xf numFmtId="0" fontId="0" fillId="0" borderId="5" xfId="0" applyBorder="1" applyAlignment="1" applyProtection="1">
      <alignment horizontal="center" textRotation="90"/>
      <protection locked="0"/>
    </xf>
    <xf numFmtId="0" fontId="0" fillId="0" borderId="1" xfId="0" applyBorder="1" applyAlignment="1" applyProtection="1">
      <alignment horizontal="center" textRotation="90"/>
      <protection locked="0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6">
    <dxf>
      <fill>
        <patternFill patternType="gray125">
          <fgColor rgb="FF00B050"/>
        </patternFill>
      </fill>
    </dxf>
    <dxf>
      <fill>
        <patternFill patternType="lightGray">
          <fgColor theme="4"/>
          <bgColor auto="1"/>
        </patternFill>
      </fill>
    </dxf>
    <dxf>
      <fill>
        <patternFill patternType="gray125">
          <fgColor theme="7"/>
        </patternFill>
      </fill>
    </dxf>
    <dxf>
      <fill>
        <patternFill patternType="gray125">
          <fgColor rgb="FF92D050"/>
          <bgColor auto="1"/>
        </patternFill>
      </fill>
    </dxf>
    <dxf>
      <fill>
        <patternFill patternType="gray125">
          <fgColor rgb="FFFFC000"/>
          <bgColor auto="1"/>
        </patternFill>
      </fill>
    </dxf>
    <dxf>
      <font>
        <color auto="1"/>
      </font>
      <fill>
        <patternFill patternType="gray125">
          <fgColor theme="4" tint="0.59996337778862885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2.emf"/><Relationship Id="rId18" Type="http://schemas.openxmlformats.org/officeDocument/2006/relationships/image" Target="../media/image17.emf"/><Relationship Id="rId26" Type="http://schemas.openxmlformats.org/officeDocument/2006/relationships/image" Target="../media/image9.emf"/><Relationship Id="rId3" Type="http://schemas.openxmlformats.org/officeDocument/2006/relationships/image" Target="../media/image33.emf"/><Relationship Id="rId21" Type="http://schemas.openxmlformats.org/officeDocument/2006/relationships/image" Target="../media/image14.emf"/><Relationship Id="rId34" Type="http://schemas.openxmlformats.org/officeDocument/2006/relationships/image" Target="../media/image1.emf"/><Relationship Id="rId7" Type="http://schemas.openxmlformats.org/officeDocument/2006/relationships/image" Target="../media/image28.emf"/><Relationship Id="rId12" Type="http://schemas.openxmlformats.org/officeDocument/2006/relationships/image" Target="../media/image23.emf"/><Relationship Id="rId17" Type="http://schemas.openxmlformats.org/officeDocument/2006/relationships/image" Target="../media/image18.emf"/><Relationship Id="rId25" Type="http://schemas.openxmlformats.org/officeDocument/2006/relationships/image" Target="../media/image10.emf"/><Relationship Id="rId33" Type="http://schemas.openxmlformats.org/officeDocument/2006/relationships/image" Target="../media/image2.emf"/><Relationship Id="rId2" Type="http://schemas.openxmlformats.org/officeDocument/2006/relationships/image" Target="../media/image32.emf"/><Relationship Id="rId16" Type="http://schemas.openxmlformats.org/officeDocument/2006/relationships/image" Target="../media/image19.emf"/><Relationship Id="rId20" Type="http://schemas.openxmlformats.org/officeDocument/2006/relationships/image" Target="../media/image15.emf"/><Relationship Id="rId29" Type="http://schemas.openxmlformats.org/officeDocument/2006/relationships/image" Target="../media/image6.emf"/><Relationship Id="rId1" Type="http://schemas.openxmlformats.org/officeDocument/2006/relationships/image" Target="../media/image34.emf"/><Relationship Id="rId6" Type="http://schemas.openxmlformats.org/officeDocument/2006/relationships/image" Target="../media/image30.emf"/><Relationship Id="rId11" Type="http://schemas.openxmlformats.org/officeDocument/2006/relationships/image" Target="../media/image24.emf"/><Relationship Id="rId24" Type="http://schemas.openxmlformats.org/officeDocument/2006/relationships/image" Target="../media/image11.emf"/><Relationship Id="rId32" Type="http://schemas.openxmlformats.org/officeDocument/2006/relationships/image" Target="../media/image3.emf"/><Relationship Id="rId5" Type="http://schemas.openxmlformats.org/officeDocument/2006/relationships/image" Target="../media/image29.emf"/><Relationship Id="rId15" Type="http://schemas.openxmlformats.org/officeDocument/2006/relationships/image" Target="../media/image20.emf"/><Relationship Id="rId23" Type="http://schemas.openxmlformats.org/officeDocument/2006/relationships/image" Target="../media/image12.emf"/><Relationship Id="rId28" Type="http://schemas.openxmlformats.org/officeDocument/2006/relationships/image" Target="../media/image7.emf"/><Relationship Id="rId10" Type="http://schemas.openxmlformats.org/officeDocument/2006/relationships/image" Target="../media/image25.emf"/><Relationship Id="rId19" Type="http://schemas.openxmlformats.org/officeDocument/2006/relationships/image" Target="../media/image16.emf"/><Relationship Id="rId31" Type="http://schemas.openxmlformats.org/officeDocument/2006/relationships/image" Target="../media/image4.emf"/><Relationship Id="rId4" Type="http://schemas.openxmlformats.org/officeDocument/2006/relationships/image" Target="../media/image31.emf"/><Relationship Id="rId9" Type="http://schemas.openxmlformats.org/officeDocument/2006/relationships/image" Target="../media/image26.emf"/><Relationship Id="rId14" Type="http://schemas.openxmlformats.org/officeDocument/2006/relationships/image" Target="../media/image21.emf"/><Relationship Id="rId22" Type="http://schemas.openxmlformats.org/officeDocument/2006/relationships/image" Target="../media/image13.emf"/><Relationship Id="rId27" Type="http://schemas.openxmlformats.org/officeDocument/2006/relationships/image" Target="../media/image8.emf"/><Relationship Id="rId30" Type="http://schemas.openxmlformats.org/officeDocument/2006/relationships/image" Target="../media/image5.emf"/><Relationship Id="rId8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619125</xdr:colOff>
          <xdr:row>9</xdr:row>
          <xdr:rowOff>180975</xdr:rowOff>
        </xdr:to>
        <xdr:sp macro="" textlink="">
          <xdr:nvSpPr>
            <xdr:cNvPr id="1040" name="ResetLigne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0</xdr:rowOff>
        </xdr:from>
        <xdr:to>
          <xdr:col>2</xdr:col>
          <xdr:colOff>371475</xdr:colOff>
          <xdr:row>8</xdr:row>
          <xdr:rowOff>0</xdr:rowOff>
        </xdr:to>
        <xdr:sp macro="" textlink="">
          <xdr:nvSpPr>
            <xdr:cNvPr id="1041" name="date1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19050</xdr:rowOff>
        </xdr:from>
        <xdr:to>
          <xdr:col>2</xdr:col>
          <xdr:colOff>371475</xdr:colOff>
          <xdr:row>5</xdr:row>
          <xdr:rowOff>190500</xdr:rowOff>
        </xdr:to>
        <xdr:sp macro="" textlink="">
          <xdr:nvSpPr>
            <xdr:cNvPr id="1042" name="ResetCol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5</xdr:row>
          <xdr:rowOff>180975</xdr:rowOff>
        </xdr:from>
        <xdr:to>
          <xdr:col>4</xdr:col>
          <xdr:colOff>0</xdr:colOff>
          <xdr:row>8</xdr:row>
          <xdr:rowOff>9525</xdr:rowOff>
        </xdr:to>
        <xdr:sp macro="" textlink="">
          <xdr:nvSpPr>
            <xdr:cNvPr id="1043" name="date2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5</xdr:row>
          <xdr:rowOff>180975</xdr:rowOff>
        </xdr:from>
        <xdr:to>
          <xdr:col>4</xdr:col>
          <xdr:colOff>371475</xdr:colOff>
          <xdr:row>7</xdr:row>
          <xdr:rowOff>657225</xdr:rowOff>
        </xdr:to>
        <xdr:sp macro="" textlink="">
          <xdr:nvSpPr>
            <xdr:cNvPr id="1044" name="date3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180975</xdr:rowOff>
        </xdr:from>
        <xdr:to>
          <xdr:col>5</xdr:col>
          <xdr:colOff>371475</xdr:colOff>
          <xdr:row>7</xdr:row>
          <xdr:rowOff>657225</xdr:rowOff>
        </xdr:to>
        <xdr:sp macro="" textlink="">
          <xdr:nvSpPr>
            <xdr:cNvPr id="1045" name="date4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5</xdr:row>
          <xdr:rowOff>180975</xdr:rowOff>
        </xdr:from>
        <xdr:to>
          <xdr:col>6</xdr:col>
          <xdr:colOff>371475</xdr:colOff>
          <xdr:row>7</xdr:row>
          <xdr:rowOff>657225</xdr:rowOff>
        </xdr:to>
        <xdr:sp macro="" textlink="">
          <xdr:nvSpPr>
            <xdr:cNvPr id="1046" name="date5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</xdr:row>
          <xdr:rowOff>180975</xdr:rowOff>
        </xdr:from>
        <xdr:to>
          <xdr:col>7</xdr:col>
          <xdr:colOff>371475</xdr:colOff>
          <xdr:row>8</xdr:row>
          <xdr:rowOff>0</xdr:rowOff>
        </xdr:to>
        <xdr:sp macro="" textlink="">
          <xdr:nvSpPr>
            <xdr:cNvPr id="1047" name="date6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5</xdr:row>
          <xdr:rowOff>180975</xdr:rowOff>
        </xdr:from>
        <xdr:to>
          <xdr:col>8</xdr:col>
          <xdr:colOff>371475</xdr:colOff>
          <xdr:row>7</xdr:row>
          <xdr:rowOff>657225</xdr:rowOff>
        </xdr:to>
        <xdr:sp macro="" textlink="">
          <xdr:nvSpPr>
            <xdr:cNvPr id="1048" name="date7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</xdr:row>
          <xdr:rowOff>190500</xdr:rowOff>
        </xdr:from>
        <xdr:to>
          <xdr:col>9</xdr:col>
          <xdr:colOff>361950</xdr:colOff>
          <xdr:row>7</xdr:row>
          <xdr:rowOff>657225</xdr:rowOff>
        </xdr:to>
        <xdr:sp macro="" textlink="">
          <xdr:nvSpPr>
            <xdr:cNvPr id="1049" name="date8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5</xdr:row>
          <xdr:rowOff>180975</xdr:rowOff>
        </xdr:from>
        <xdr:to>
          <xdr:col>10</xdr:col>
          <xdr:colOff>371475</xdr:colOff>
          <xdr:row>8</xdr:row>
          <xdr:rowOff>0</xdr:rowOff>
        </xdr:to>
        <xdr:sp macro="" textlink="">
          <xdr:nvSpPr>
            <xdr:cNvPr id="1050" name="date9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180975</xdr:rowOff>
        </xdr:from>
        <xdr:to>
          <xdr:col>11</xdr:col>
          <xdr:colOff>371475</xdr:colOff>
          <xdr:row>7</xdr:row>
          <xdr:rowOff>657225</xdr:rowOff>
        </xdr:to>
        <xdr:sp macro="" textlink="">
          <xdr:nvSpPr>
            <xdr:cNvPr id="1051" name="date10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5</xdr:row>
          <xdr:rowOff>180975</xdr:rowOff>
        </xdr:from>
        <xdr:to>
          <xdr:col>12</xdr:col>
          <xdr:colOff>371475</xdr:colOff>
          <xdr:row>8</xdr:row>
          <xdr:rowOff>9525</xdr:rowOff>
        </xdr:to>
        <xdr:sp macro="" textlink="">
          <xdr:nvSpPr>
            <xdr:cNvPr id="1052" name="date11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</xdr:row>
          <xdr:rowOff>180975</xdr:rowOff>
        </xdr:from>
        <xdr:to>
          <xdr:col>13</xdr:col>
          <xdr:colOff>371475</xdr:colOff>
          <xdr:row>8</xdr:row>
          <xdr:rowOff>0</xdr:rowOff>
        </xdr:to>
        <xdr:sp macro="" textlink="">
          <xdr:nvSpPr>
            <xdr:cNvPr id="1053" name="date12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5</xdr:row>
          <xdr:rowOff>180975</xdr:rowOff>
        </xdr:from>
        <xdr:to>
          <xdr:col>14</xdr:col>
          <xdr:colOff>371475</xdr:colOff>
          <xdr:row>8</xdr:row>
          <xdr:rowOff>0</xdr:rowOff>
        </xdr:to>
        <xdr:sp macro="" textlink="">
          <xdr:nvSpPr>
            <xdr:cNvPr id="1054" name="date13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5</xdr:row>
          <xdr:rowOff>180975</xdr:rowOff>
        </xdr:from>
        <xdr:to>
          <xdr:col>15</xdr:col>
          <xdr:colOff>371475</xdr:colOff>
          <xdr:row>7</xdr:row>
          <xdr:rowOff>657225</xdr:rowOff>
        </xdr:to>
        <xdr:sp macro="" textlink="">
          <xdr:nvSpPr>
            <xdr:cNvPr id="1055" name="date14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5</xdr:row>
          <xdr:rowOff>180975</xdr:rowOff>
        </xdr:from>
        <xdr:to>
          <xdr:col>16</xdr:col>
          <xdr:colOff>371475</xdr:colOff>
          <xdr:row>7</xdr:row>
          <xdr:rowOff>657225</xdr:rowOff>
        </xdr:to>
        <xdr:sp macro="" textlink="">
          <xdr:nvSpPr>
            <xdr:cNvPr id="1056" name="date15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19050</xdr:rowOff>
        </xdr:from>
        <xdr:to>
          <xdr:col>3</xdr:col>
          <xdr:colOff>371475</xdr:colOff>
          <xdr:row>5</xdr:row>
          <xdr:rowOff>190500</xdr:rowOff>
        </xdr:to>
        <xdr:sp macro="" textlink="">
          <xdr:nvSpPr>
            <xdr:cNvPr id="1057" name="ResetCol2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4</xdr:row>
          <xdr:rowOff>19050</xdr:rowOff>
        </xdr:from>
        <xdr:to>
          <xdr:col>4</xdr:col>
          <xdr:colOff>371475</xdr:colOff>
          <xdr:row>5</xdr:row>
          <xdr:rowOff>190500</xdr:rowOff>
        </xdr:to>
        <xdr:sp macro="" textlink="">
          <xdr:nvSpPr>
            <xdr:cNvPr id="1058" name="ResetCol3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4</xdr:row>
          <xdr:rowOff>19050</xdr:rowOff>
        </xdr:from>
        <xdr:to>
          <xdr:col>5</xdr:col>
          <xdr:colOff>371475</xdr:colOff>
          <xdr:row>5</xdr:row>
          <xdr:rowOff>190500</xdr:rowOff>
        </xdr:to>
        <xdr:sp macro="" textlink="">
          <xdr:nvSpPr>
            <xdr:cNvPr id="1059" name="ResetCol4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</xdr:row>
          <xdr:rowOff>19050</xdr:rowOff>
        </xdr:from>
        <xdr:to>
          <xdr:col>6</xdr:col>
          <xdr:colOff>371475</xdr:colOff>
          <xdr:row>5</xdr:row>
          <xdr:rowOff>190500</xdr:rowOff>
        </xdr:to>
        <xdr:sp macro="" textlink="">
          <xdr:nvSpPr>
            <xdr:cNvPr id="1060" name="ResetCol5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4</xdr:row>
          <xdr:rowOff>19050</xdr:rowOff>
        </xdr:from>
        <xdr:to>
          <xdr:col>7</xdr:col>
          <xdr:colOff>371475</xdr:colOff>
          <xdr:row>5</xdr:row>
          <xdr:rowOff>190500</xdr:rowOff>
        </xdr:to>
        <xdr:sp macro="" textlink="">
          <xdr:nvSpPr>
            <xdr:cNvPr id="1061" name="ResetCol6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</xdr:row>
          <xdr:rowOff>19050</xdr:rowOff>
        </xdr:from>
        <xdr:to>
          <xdr:col>8</xdr:col>
          <xdr:colOff>371475</xdr:colOff>
          <xdr:row>5</xdr:row>
          <xdr:rowOff>190500</xdr:rowOff>
        </xdr:to>
        <xdr:sp macro="" textlink="">
          <xdr:nvSpPr>
            <xdr:cNvPr id="1062" name="ResetCol7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</xdr:row>
          <xdr:rowOff>19050</xdr:rowOff>
        </xdr:from>
        <xdr:to>
          <xdr:col>9</xdr:col>
          <xdr:colOff>371475</xdr:colOff>
          <xdr:row>5</xdr:row>
          <xdr:rowOff>190500</xdr:rowOff>
        </xdr:to>
        <xdr:sp macro="" textlink="">
          <xdr:nvSpPr>
            <xdr:cNvPr id="1063" name="ResetCol8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</xdr:row>
          <xdr:rowOff>19050</xdr:rowOff>
        </xdr:from>
        <xdr:to>
          <xdr:col>10</xdr:col>
          <xdr:colOff>371475</xdr:colOff>
          <xdr:row>5</xdr:row>
          <xdr:rowOff>190500</xdr:rowOff>
        </xdr:to>
        <xdr:sp macro="" textlink="">
          <xdr:nvSpPr>
            <xdr:cNvPr id="1064" name="ResetCol9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4</xdr:row>
          <xdr:rowOff>19050</xdr:rowOff>
        </xdr:from>
        <xdr:to>
          <xdr:col>11</xdr:col>
          <xdr:colOff>371475</xdr:colOff>
          <xdr:row>5</xdr:row>
          <xdr:rowOff>190500</xdr:rowOff>
        </xdr:to>
        <xdr:sp macro="" textlink="">
          <xdr:nvSpPr>
            <xdr:cNvPr id="1065" name="ResetCol10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4</xdr:row>
          <xdr:rowOff>19050</xdr:rowOff>
        </xdr:from>
        <xdr:to>
          <xdr:col>12</xdr:col>
          <xdr:colOff>371475</xdr:colOff>
          <xdr:row>5</xdr:row>
          <xdr:rowOff>190500</xdr:rowOff>
        </xdr:to>
        <xdr:sp macro="" textlink="">
          <xdr:nvSpPr>
            <xdr:cNvPr id="1066" name="ResetCol11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</xdr:row>
          <xdr:rowOff>19050</xdr:rowOff>
        </xdr:from>
        <xdr:to>
          <xdr:col>13</xdr:col>
          <xdr:colOff>371475</xdr:colOff>
          <xdr:row>5</xdr:row>
          <xdr:rowOff>190500</xdr:rowOff>
        </xdr:to>
        <xdr:sp macro="" textlink="">
          <xdr:nvSpPr>
            <xdr:cNvPr id="1067" name="ResetCol12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4</xdr:row>
          <xdr:rowOff>19050</xdr:rowOff>
        </xdr:from>
        <xdr:to>
          <xdr:col>14</xdr:col>
          <xdr:colOff>371475</xdr:colOff>
          <xdr:row>5</xdr:row>
          <xdr:rowOff>190500</xdr:rowOff>
        </xdr:to>
        <xdr:sp macro="" textlink="">
          <xdr:nvSpPr>
            <xdr:cNvPr id="1068" name="ResetCol13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4</xdr:row>
          <xdr:rowOff>19050</xdr:rowOff>
        </xdr:from>
        <xdr:to>
          <xdr:col>15</xdr:col>
          <xdr:colOff>371475</xdr:colOff>
          <xdr:row>5</xdr:row>
          <xdr:rowOff>190500</xdr:rowOff>
        </xdr:to>
        <xdr:sp macro="" textlink="">
          <xdr:nvSpPr>
            <xdr:cNvPr id="1069" name="ResetCol14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4</xdr:row>
          <xdr:rowOff>19050</xdr:rowOff>
        </xdr:from>
        <xdr:to>
          <xdr:col>16</xdr:col>
          <xdr:colOff>371475</xdr:colOff>
          <xdr:row>5</xdr:row>
          <xdr:rowOff>190500</xdr:rowOff>
        </xdr:to>
        <xdr:sp macro="" textlink="">
          <xdr:nvSpPr>
            <xdr:cNvPr id="1070" name="ResetCol15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619125</xdr:colOff>
          <xdr:row>12</xdr:row>
          <xdr:rowOff>0</xdr:rowOff>
        </xdr:to>
        <xdr:sp macro="" textlink="">
          <xdr:nvSpPr>
            <xdr:cNvPr id="1086" name="ResetLigne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619125</xdr:colOff>
          <xdr:row>13</xdr:row>
          <xdr:rowOff>180975</xdr:rowOff>
        </xdr:to>
        <xdr:sp macro="" textlink="">
          <xdr:nvSpPr>
            <xdr:cNvPr id="1087" name="ResetLigne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619125</xdr:colOff>
          <xdr:row>15</xdr:row>
          <xdr:rowOff>180975</xdr:rowOff>
        </xdr:to>
        <xdr:sp macro="" textlink="">
          <xdr:nvSpPr>
            <xdr:cNvPr id="1088" name="ResetLigne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619125</xdr:colOff>
          <xdr:row>17</xdr:row>
          <xdr:rowOff>180975</xdr:rowOff>
        </xdr:to>
        <xdr:sp macro="" textlink="">
          <xdr:nvSpPr>
            <xdr:cNvPr id="1089" name="ResetLigne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619125</xdr:colOff>
          <xdr:row>19</xdr:row>
          <xdr:rowOff>180975</xdr:rowOff>
        </xdr:to>
        <xdr:sp macro="" textlink="">
          <xdr:nvSpPr>
            <xdr:cNvPr id="1090" name="ResetLigne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619125</xdr:colOff>
          <xdr:row>21</xdr:row>
          <xdr:rowOff>180975</xdr:rowOff>
        </xdr:to>
        <xdr:sp macro="" textlink="">
          <xdr:nvSpPr>
            <xdr:cNvPr id="1091" name="ResetLigne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619125</xdr:colOff>
          <xdr:row>23</xdr:row>
          <xdr:rowOff>180975</xdr:rowOff>
        </xdr:to>
        <xdr:sp macro="" textlink="">
          <xdr:nvSpPr>
            <xdr:cNvPr id="1092" name="ResetLigne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619125</xdr:colOff>
          <xdr:row>25</xdr:row>
          <xdr:rowOff>180975</xdr:rowOff>
        </xdr:to>
        <xdr:sp macro="" textlink="">
          <xdr:nvSpPr>
            <xdr:cNvPr id="1093" name="ResetLigne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619125</xdr:colOff>
          <xdr:row>27</xdr:row>
          <xdr:rowOff>180975</xdr:rowOff>
        </xdr:to>
        <xdr:sp macro="" textlink="">
          <xdr:nvSpPr>
            <xdr:cNvPr id="1094" name="ResetLigne1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619125</xdr:colOff>
          <xdr:row>29</xdr:row>
          <xdr:rowOff>180975</xdr:rowOff>
        </xdr:to>
        <xdr:sp macro="" textlink="">
          <xdr:nvSpPr>
            <xdr:cNvPr id="1095" name="ResetLigne1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619125</xdr:colOff>
          <xdr:row>31</xdr:row>
          <xdr:rowOff>180975</xdr:rowOff>
        </xdr:to>
        <xdr:sp macro="" textlink="">
          <xdr:nvSpPr>
            <xdr:cNvPr id="1096" name="ResetLigne1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619125</xdr:colOff>
          <xdr:row>33</xdr:row>
          <xdr:rowOff>180975</xdr:rowOff>
        </xdr:to>
        <xdr:sp macro="" textlink="">
          <xdr:nvSpPr>
            <xdr:cNvPr id="1097" name="ResetLigne1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619125</xdr:colOff>
          <xdr:row>35</xdr:row>
          <xdr:rowOff>180975</xdr:rowOff>
        </xdr:to>
        <xdr:sp macro="" textlink="">
          <xdr:nvSpPr>
            <xdr:cNvPr id="1098" name="ResetLigne1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619125</xdr:colOff>
          <xdr:row>37</xdr:row>
          <xdr:rowOff>180975</xdr:rowOff>
        </xdr:to>
        <xdr:sp macro="" textlink="">
          <xdr:nvSpPr>
            <xdr:cNvPr id="1099" name="ResetLigne1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200025</xdr:colOff>
          <xdr:row>0</xdr:row>
          <xdr:rowOff>66675</xdr:rowOff>
        </xdr:from>
        <xdr:to>
          <xdr:col>13</xdr:col>
          <xdr:colOff>219075</xdr:colOff>
          <xdr:row>1</xdr:row>
          <xdr:rowOff>95250</xdr:rowOff>
        </xdr:to>
        <xdr:sp macro="" textlink="">
          <xdr:nvSpPr>
            <xdr:cNvPr id="1567" name="Button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0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graphique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28575</xdr:rowOff>
        </xdr:from>
        <xdr:to>
          <xdr:col>0</xdr:col>
          <xdr:colOff>1257300</xdr:colOff>
          <xdr:row>0</xdr:row>
          <xdr:rowOff>171450</xdr:rowOff>
        </xdr:to>
        <xdr:sp macro="" textlink="">
          <xdr:nvSpPr>
            <xdr:cNvPr id="1570" name="Button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00000000-0008-0000-0000-00002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Nom et Prénom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4800600</xdr:colOff>
          <xdr:row>0</xdr:row>
          <xdr:rowOff>38100</xdr:rowOff>
        </xdr:from>
        <xdr:to>
          <xdr:col>0</xdr:col>
          <xdr:colOff>6134100</xdr:colOff>
          <xdr:row>0</xdr:row>
          <xdr:rowOff>171450</xdr:rowOff>
        </xdr:to>
        <xdr:sp macro="" textlink="">
          <xdr:nvSpPr>
            <xdr:cNvPr id="1571" name="Button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00000000-0008-0000-0000-00002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0" anchor="t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Date de Naissance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4</xdr:row>
          <xdr:rowOff>19050</xdr:rowOff>
        </xdr:from>
        <xdr:to>
          <xdr:col>0</xdr:col>
          <xdr:colOff>1238250</xdr:colOff>
          <xdr:row>5</xdr:row>
          <xdr:rowOff>19050</xdr:rowOff>
        </xdr:to>
        <xdr:sp macro="" textlink="">
          <xdr:nvSpPr>
            <xdr:cNvPr id="1573" name="Commentaire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Commentaires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valuation%20du%20comportement%20verbal\1.Protocole%20Evaluation%20du%20comportement%20verbal%20A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grammes"/>
    </sheetNames>
    <sheetDataSet>
      <sheetData sheetId="0"/>
      <sheetData sheetId="1">
        <row r="1">
          <cell r="C1"/>
        </row>
        <row r="2">
          <cell r="C2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control" Target="../activeX/activeX31.xml"/><Relationship Id="rId68" Type="http://schemas.openxmlformats.org/officeDocument/2006/relationships/control" Target="../activeX/activeX34.xml"/><Relationship Id="rId84" Type="http://schemas.openxmlformats.org/officeDocument/2006/relationships/ctrlProp" Target="../ctrlProps/ctrlProp2.xml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9.xml"/><Relationship Id="rId79" Type="http://schemas.openxmlformats.org/officeDocument/2006/relationships/image" Target="../media/image33.emf"/><Relationship Id="rId5" Type="http://schemas.openxmlformats.org/officeDocument/2006/relationships/image" Target="../media/image1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image" Target="../media/image30.emf"/><Relationship Id="rId69" Type="http://schemas.openxmlformats.org/officeDocument/2006/relationships/control" Target="../activeX/activeX35.xml"/><Relationship Id="rId77" Type="http://schemas.openxmlformats.org/officeDocument/2006/relationships/control" Target="../activeX/activeX42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7.xml"/><Relationship Id="rId80" Type="http://schemas.openxmlformats.org/officeDocument/2006/relationships/control" Target="../activeX/activeX44.xml"/><Relationship Id="rId85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1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6.xml"/><Relationship Id="rId75" Type="http://schemas.openxmlformats.org/officeDocument/2006/relationships/control" Target="../activeX/activeX40.xml"/><Relationship Id="rId83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control" Target="../activeX/activeX32.xml"/><Relationship Id="rId73" Type="http://schemas.openxmlformats.org/officeDocument/2006/relationships/control" Target="../activeX/activeX38.xml"/><Relationship Id="rId78" Type="http://schemas.openxmlformats.org/officeDocument/2006/relationships/control" Target="../activeX/activeX43.xml"/><Relationship Id="rId81" Type="http://schemas.openxmlformats.org/officeDocument/2006/relationships/control" Target="../activeX/activeX45.xml"/><Relationship Id="rId86" Type="http://schemas.openxmlformats.org/officeDocument/2006/relationships/ctrlProp" Target="../ctrlProps/ctrlProp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41.xml"/><Relationship Id="rId7" Type="http://schemas.openxmlformats.org/officeDocument/2006/relationships/image" Target="../media/image2.emf"/><Relationship Id="rId71" Type="http://schemas.openxmlformats.org/officeDocument/2006/relationships/image" Target="../media/image32.emf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66" Type="http://schemas.openxmlformats.org/officeDocument/2006/relationships/control" Target="../activeX/activeX33.xml"/><Relationship Id="rId61" Type="http://schemas.openxmlformats.org/officeDocument/2006/relationships/image" Target="../media/image29.emf"/><Relationship Id="rId82" Type="http://schemas.openxmlformats.org/officeDocument/2006/relationships/image" Target="../media/image3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Z54"/>
  <sheetViews>
    <sheetView tabSelected="1" zoomScaleNormal="100" workbookViewId="0">
      <pane xSplit="1" topLeftCell="B1" activePane="topRight" state="frozen"/>
      <selection pane="topRight" activeCell="A5" sqref="A5:A8"/>
    </sheetView>
  </sheetViews>
  <sheetFormatPr baseColWidth="10" defaultRowHeight="15"/>
  <cols>
    <col min="1" max="1" width="92.28515625" style="1" customWidth="1"/>
    <col min="3" max="17" width="5.7109375" customWidth="1"/>
    <col min="18" max="19" width="11.42578125" hidden="1" customWidth="1"/>
    <col min="20" max="20" width="12" style="9" customWidth="1"/>
    <col min="21" max="25" width="11.42578125" hidden="1" customWidth="1"/>
    <col min="26" max="26" width="11.42578125" style="3" hidden="1" customWidth="1"/>
  </cols>
  <sheetData>
    <row r="1" spans="1:25">
      <c r="A1" s="8" t="s">
        <v>9</v>
      </c>
      <c r="B1" s="29" t="s">
        <v>7</v>
      </c>
      <c r="C1" s="30"/>
      <c r="D1" s="33" t="s">
        <v>8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4"/>
    </row>
    <row r="2" spans="1:25" ht="12" customHeight="1">
      <c r="A2" s="5" t="str">
        <f>CONCATENATE( "Nom: ",X12,"   Âge: ",X11,)</f>
        <v>Nom: (Non informé)   Âge: (Date de naissance non informée)</v>
      </c>
      <c r="B2" s="31"/>
      <c r="C2" s="3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6"/>
    </row>
    <row r="3" spans="1:25" ht="30.75" customHeight="1">
      <c r="A3" s="37" t="s">
        <v>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9"/>
      <c r="Y3">
        <v>0</v>
      </c>
    </row>
    <row r="4" spans="1:25" ht="15.75" customHeight="1">
      <c r="A4" s="12" t="s">
        <v>5</v>
      </c>
      <c r="B4" s="46" t="s">
        <v>10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8"/>
      <c r="Y4">
        <v>0.5</v>
      </c>
    </row>
    <row r="5" spans="1:25">
      <c r="A5" s="40" t="s">
        <v>4</v>
      </c>
      <c r="B5" s="40" t="s">
        <v>3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3"/>
      <c r="S5" s="3"/>
      <c r="Y5">
        <v>1</v>
      </c>
    </row>
    <row r="6" spans="1:25" ht="15.75" customHeight="1">
      <c r="A6" s="41"/>
      <c r="B6" s="41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"/>
      <c r="S6" s="3"/>
      <c r="T6" s="10"/>
      <c r="Y6">
        <v>1</v>
      </c>
    </row>
    <row r="7" spans="1:25" ht="17.25">
      <c r="A7" s="41"/>
      <c r="B7" s="41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"/>
      <c r="S7" s="3"/>
      <c r="T7" s="11"/>
      <c r="U7" t="s">
        <v>2</v>
      </c>
      <c r="V7" t="s">
        <v>1</v>
      </c>
      <c r="W7" t="s">
        <v>0</v>
      </c>
    </row>
    <row r="8" spans="1:25" ht="52.5" customHeight="1">
      <c r="A8" s="42"/>
      <c r="B8" s="42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3"/>
      <c r="S8" s="4"/>
      <c r="U8" s="2"/>
    </row>
    <row r="9" spans="1:25">
      <c r="A9" s="17" t="s">
        <v>11</v>
      </c>
      <c r="B9" s="21" t="str">
        <f>IF(U9&gt;0,U9,IF(V9&gt;0,V9,IF(OR(W9&gt;0),W9,"Acquis")))</f>
        <v>Non Evalué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3">
        <f>SUM(C9:Q10)</f>
        <v>0</v>
      </c>
      <c r="S9" s="28" t="str">
        <f>IFERROR(R9/R10,"Non Evalué")</f>
        <v>Non Evalué</v>
      </c>
      <c r="T9" s="25"/>
      <c r="U9" s="26">
        <f>IF(AND(0.1&lt;R10,S9&lt;0.7),U7,)</f>
        <v>0</v>
      </c>
      <c r="V9" s="27">
        <f>IF(AND(0.1&lt;R10,S9&gt;0.7),V7,)</f>
        <v>0</v>
      </c>
      <c r="W9" s="27" t="str">
        <f>IF(R10=0,W7,)</f>
        <v>Non Evalué</v>
      </c>
      <c r="X9" s="7">
        <f ca="1">DATEDIF([1]Programmes!C2,TODAY(),"Y")</f>
        <v>120</v>
      </c>
      <c r="Y9" t="str">
        <f>A9</f>
        <v>1: Consigne 1; (TO)</v>
      </c>
    </row>
    <row r="10" spans="1:25">
      <c r="A10" s="18"/>
      <c r="B10" s="22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3">
        <f>COUNT(C9:Q9)</f>
        <v>0</v>
      </c>
      <c r="S10" s="28"/>
      <c r="T10" s="25"/>
      <c r="U10" s="26"/>
      <c r="V10" s="27"/>
      <c r="W10" s="27"/>
      <c r="X10" s="6" t="str">
        <f ca="1">CONCATENATE(X9," ans")</f>
        <v>120 ans</v>
      </c>
      <c r="Y10" t="str">
        <f>A11</f>
        <v>2: Consigne 2; (T)</v>
      </c>
    </row>
    <row r="11" spans="1:25" ht="15" customHeight="1">
      <c r="A11" s="17" t="s">
        <v>12</v>
      </c>
      <c r="B11" s="21" t="str">
        <f>IF(U11&gt;0,U11,IF(V11&gt;0,V11,IF(OR(W11&gt;0),W11,"Acquis")))</f>
        <v>Non Evalué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3">
        <f>SUM(C11:Q12)</f>
        <v>0</v>
      </c>
      <c r="S11" s="28" t="str">
        <f>IFERROR(R11/R12,"Non Evalué")</f>
        <v>Non Evalué</v>
      </c>
      <c r="T11" s="25"/>
      <c r="U11" s="26">
        <f>IF(AND(0.1&lt;R12,S11&lt;0.7),U7,)</f>
        <v>0</v>
      </c>
      <c r="V11" s="27">
        <f>IF(AND(0.1&lt;R12,S11&gt;0.7),V7,)</f>
        <v>0</v>
      </c>
      <c r="W11" s="27" t="str">
        <f>IF(R12=0,W7,)</f>
        <v>Non Evalué</v>
      </c>
      <c r="X11" s="7" t="str">
        <f>IF(ISBLANK([1]Programmes!C2),"(Date de naissance non informée)",X10)</f>
        <v>(Date de naissance non informée)</v>
      </c>
      <c r="Y11" t="str">
        <f>A13</f>
        <v>3: Consigne 3; (TO)</v>
      </c>
    </row>
    <row r="12" spans="1:25" ht="14.25" customHeight="1">
      <c r="A12" s="18"/>
      <c r="B12" s="22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3">
        <f>COUNT(C11:Q12)</f>
        <v>0</v>
      </c>
      <c r="S12" s="28"/>
      <c r="T12" s="25"/>
      <c r="U12" s="26"/>
      <c r="V12" s="27"/>
      <c r="W12" s="27"/>
      <c r="X12" s="6" t="str">
        <f>IF(ISBLANK([1]Programmes!C1),"(Non informé)",[1]Programmes!C1)</f>
        <v>(Non informé)</v>
      </c>
      <c r="Y12" t="str">
        <f>A15</f>
        <v>4: Consigne 4; (OC:60min)</v>
      </c>
    </row>
    <row r="13" spans="1:25" ht="15" customHeight="1">
      <c r="A13" s="17" t="s">
        <v>13</v>
      </c>
      <c r="B13" s="21" t="str">
        <f>IF(U13&gt;0,U13,IF(V13&gt;0,V13,IF(OR(W13&gt;0),W13,"Acquis")))</f>
        <v>Non Evalué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3">
        <f>SUM(C13:Q14)</f>
        <v>0</v>
      </c>
      <c r="S13" s="28" t="str">
        <f>IFERROR(R13/R14,"Non Evalué")</f>
        <v>Non Evalué</v>
      </c>
      <c r="T13" s="25"/>
      <c r="U13" s="26">
        <f>IF(AND(0.1&lt;R14,S13&lt;0.7),U7,)</f>
        <v>0</v>
      </c>
      <c r="V13" s="27">
        <f>IF(AND(0.1&lt;R14,S13&gt;0.7),V7,)</f>
        <v>0</v>
      </c>
      <c r="W13" s="27" t="str">
        <f>IF(R14=0,W7,)</f>
        <v>Non Evalué</v>
      </c>
      <c r="Y13" t="str">
        <f>A17</f>
        <v>5: Consigne 5; (TO)</v>
      </c>
    </row>
    <row r="14" spans="1:25">
      <c r="A14" s="18"/>
      <c r="B14" s="22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3">
        <f>COUNT(C13:Q14)</f>
        <v>0</v>
      </c>
      <c r="S14" s="28"/>
      <c r="T14" s="25"/>
      <c r="U14" s="26"/>
      <c r="V14" s="27"/>
      <c r="W14" s="27"/>
      <c r="X14" s="6"/>
      <c r="Y14" t="str">
        <f>A19</f>
        <v>6: Consigne 6; (TO)</v>
      </c>
    </row>
    <row r="15" spans="1:25">
      <c r="A15" s="17" t="s">
        <v>14</v>
      </c>
      <c r="B15" s="21" t="str">
        <f>IF(U15&gt;0,U15,IF(V15&gt;0,V15,IF(OR(W15&gt;0),W15,"Acquis")))</f>
        <v>Non Evalué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3">
        <f>SUM(C15:Q16)</f>
        <v>0</v>
      </c>
      <c r="S15" s="28" t="str">
        <f>IFERROR(R15/R16,"Non Evalué")</f>
        <v>Non Evalué</v>
      </c>
      <c r="T15" s="25"/>
      <c r="U15" s="26">
        <f>IF(AND(0.1&lt;R16,S15&lt;0.7),U7,)</f>
        <v>0</v>
      </c>
      <c r="V15" s="27">
        <f>IF(AND(0.1&lt;R16,S15&gt;0.7),V7,)</f>
        <v>0</v>
      </c>
      <c r="W15" s="27" t="str">
        <f>IF(R16=0,W7,)</f>
        <v>Non Evalué</v>
      </c>
      <c r="X15" s="6"/>
      <c r="Y15" t="str">
        <f>A21</f>
        <v>7: Consigne 7; (TO)</v>
      </c>
    </row>
    <row r="16" spans="1:25">
      <c r="A16" s="18"/>
      <c r="B16" s="22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3">
        <f>COUNT(C15:Q16)</f>
        <v>0</v>
      </c>
      <c r="S16" s="28"/>
      <c r="T16" s="25"/>
      <c r="U16" s="26"/>
      <c r="V16" s="27"/>
      <c r="W16" s="27"/>
      <c r="Y16" t="str">
        <f>A23</f>
        <v>8: Consigne 8; (OC:60min)</v>
      </c>
    </row>
    <row r="17" spans="1:25" ht="15" customHeight="1">
      <c r="A17" s="17" t="s">
        <v>16</v>
      </c>
      <c r="B17" s="21" t="str">
        <f t="shared" ref="B17" si="0">IF(U17&gt;0,U17,IF(V17&gt;0,V17,IF(OR(W17&gt;0),W17,"Acquis")))</f>
        <v>Non Evalué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3">
        <f>SUM(C17:Q18)</f>
        <v>0</v>
      </c>
      <c r="S17" s="28" t="str">
        <f>IFERROR(R17/R18,"Non Evalué")</f>
        <v>Non Evalué</v>
      </c>
      <c r="T17" s="25"/>
      <c r="U17" s="26">
        <f>IF(AND(0.1&lt;R18,S17&lt;0.7),U7,)</f>
        <v>0</v>
      </c>
      <c r="V17" s="27">
        <f>IF(AND(0.1&lt;R18,S17&gt;0.7),V7,)</f>
        <v>0</v>
      </c>
      <c r="W17" s="27" t="str">
        <f>IF(R18=0,W7,)</f>
        <v>Non Evalué</v>
      </c>
      <c r="Y17" t="str">
        <f>A25</f>
        <v>9: Consigne 9; (OC:30min)</v>
      </c>
    </row>
    <row r="18" spans="1:25">
      <c r="A18" s="18"/>
      <c r="B18" s="22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3">
        <f>COUNT(C17:Q18)</f>
        <v>0</v>
      </c>
      <c r="S18" s="28"/>
      <c r="T18" s="25"/>
      <c r="U18" s="26"/>
      <c r="V18" s="27"/>
      <c r="W18" s="27"/>
      <c r="Y18" t="str">
        <f>A27</f>
        <v>10: Consigne 10; (O)</v>
      </c>
    </row>
    <row r="19" spans="1:25" ht="15" customHeight="1">
      <c r="A19" s="15" t="s">
        <v>15</v>
      </c>
      <c r="B19" s="21" t="str">
        <f t="shared" ref="B19" si="1">IF(U19&gt;0,U19,IF(V19&gt;0,V19,IF(OR(W19&gt;0),W19,"Acquis")))</f>
        <v>Non Evalué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3">
        <f>SUM(C19:Q20)</f>
        <v>0</v>
      </c>
      <c r="S19" s="28" t="str">
        <f>IFERROR(R19/R20,"Non Evalué")</f>
        <v>Non Evalué</v>
      </c>
      <c r="T19" s="25"/>
      <c r="U19" s="26">
        <f>IF(AND(0.1&lt;R20,S19&lt;0.7),U7,)</f>
        <v>0</v>
      </c>
      <c r="V19" s="27">
        <f>IF(AND(0.1&lt;R20,S19&gt;0.7),V7,)</f>
        <v>0</v>
      </c>
      <c r="W19" s="27" t="str">
        <f>IF(R20=0,W7,)</f>
        <v>Non Evalué</v>
      </c>
      <c r="Y19" t="str">
        <f>A29</f>
        <v>11: Consigne 11; (OC:60min)</v>
      </c>
    </row>
    <row r="20" spans="1:25">
      <c r="A20" s="16"/>
      <c r="B20" s="22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3">
        <f>COUNT(C19:Q20)</f>
        <v>0</v>
      </c>
      <c r="S20" s="28"/>
      <c r="T20" s="25"/>
      <c r="U20" s="26"/>
      <c r="V20" s="27"/>
      <c r="W20" s="27"/>
      <c r="Y20" t="str">
        <f>A31</f>
        <v>12: Consigne 12; (TO)</v>
      </c>
    </row>
    <row r="21" spans="1:25" ht="15" customHeight="1">
      <c r="A21" s="15" t="s">
        <v>17</v>
      </c>
      <c r="B21" s="21" t="str">
        <f t="shared" ref="B21" si="2">IF(U21&gt;0,U21,IF(V21&gt;0,V21,IF(OR(W21&gt;0),W21,"Acquis")))</f>
        <v>Non Evalué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3">
        <f>SUM(C21:Q22)</f>
        <v>0</v>
      </c>
      <c r="S21" s="28" t="str">
        <f>IFERROR(R21/R22,"Non Evalué")</f>
        <v>Non Evalué</v>
      </c>
      <c r="T21" s="25"/>
      <c r="U21" s="26">
        <f>IF(AND(0.1&lt;R22,S21&lt;0.7),U7,)</f>
        <v>0</v>
      </c>
      <c r="V21" s="27">
        <f>IF(AND(0.1&lt;R22,S21&gt;0.7),V7,)</f>
        <v>0</v>
      </c>
      <c r="W21" s="27" t="str">
        <f>IF(R22=0,W7,)</f>
        <v>Non Evalué</v>
      </c>
      <c r="Y21" t="str">
        <f>A33</f>
        <v>13: Consigne 13; (OC:60min)</v>
      </c>
    </row>
    <row r="22" spans="1:25">
      <c r="A22" s="16"/>
      <c r="B22" s="22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3">
        <f>COUNT(C21:Q22)</f>
        <v>0</v>
      </c>
      <c r="S22" s="28"/>
      <c r="T22" s="25"/>
      <c r="U22" s="26"/>
      <c r="V22" s="27"/>
      <c r="W22" s="27"/>
      <c r="Y22" t="str">
        <f>A35</f>
        <v>14: Consigne 14; (O)</v>
      </c>
    </row>
    <row r="23" spans="1:25">
      <c r="A23" s="15" t="s">
        <v>18</v>
      </c>
      <c r="B23" s="21" t="str">
        <f t="shared" ref="B23" si="3">IF(U23&gt;0,U23,IF(V23&gt;0,V23,IF(OR(W23&gt;0),W23,"Acquis")))</f>
        <v>Non Evalué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3">
        <f>SUM(C23:Q24)</f>
        <v>0</v>
      </c>
      <c r="S23" s="28" t="str">
        <f>IFERROR(R23/R24,"Non Evalué")</f>
        <v>Non Evalué</v>
      </c>
      <c r="T23" s="25"/>
      <c r="U23" s="26">
        <f>IF(AND(0.1&lt;R24,S23&lt;0.7),U7,)</f>
        <v>0</v>
      </c>
      <c r="V23" s="27">
        <f>IF(AND(0.1&lt;R24,S23&gt;0.7),V7,)</f>
        <v>0</v>
      </c>
      <c r="W23" s="27" t="str">
        <f>IF(R24=0,W7,)</f>
        <v>Non Evalué</v>
      </c>
      <c r="Y23" t="str">
        <f>A37</f>
        <v>15: Consigne 15; (O)</v>
      </c>
    </row>
    <row r="24" spans="1:25">
      <c r="A24" s="16"/>
      <c r="B24" s="22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3">
        <f>COUNT(C23:Q24)</f>
        <v>0</v>
      </c>
      <c r="S24" s="28"/>
      <c r="T24" s="25"/>
      <c r="U24" s="26"/>
      <c r="V24" s="27"/>
      <c r="W24" s="27"/>
    </row>
    <row r="25" spans="1:25">
      <c r="A25" s="15" t="s">
        <v>19</v>
      </c>
      <c r="B25" s="21" t="str">
        <f t="shared" ref="B25" si="4">IF(U25&gt;0,U25,IF(V25&gt;0,V25,IF(OR(W25&gt;0),W25,"Acquis")))</f>
        <v>Non Evalué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3">
        <f>SUM(C25:Q26)</f>
        <v>0</v>
      </c>
      <c r="S25" s="28" t="str">
        <f>IFERROR(R25/R26,"Non Evalué")</f>
        <v>Non Evalué</v>
      </c>
      <c r="T25" s="25"/>
      <c r="U25" s="26">
        <f>IF(AND(0.1&lt;R26,S25&lt;0.7),U7,)</f>
        <v>0</v>
      </c>
      <c r="V25" s="27">
        <f>IF(AND(0.1&lt;R26,S25&gt;0.7),V7,)</f>
        <v>0</v>
      </c>
      <c r="W25" s="27" t="str">
        <f>IF(R26=0,W7,)</f>
        <v>Non Evalué</v>
      </c>
    </row>
    <row r="26" spans="1:25">
      <c r="A26" s="16"/>
      <c r="B26" s="22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3">
        <f>COUNT(C25:Q26)</f>
        <v>0</v>
      </c>
      <c r="S26" s="28"/>
      <c r="T26" s="25"/>
      <c r="U26" s="26"/>
      <c r="V26" s="27"/>
      <c r="W26" s="27"/>
    </row>
    <row r="27" spans="1:25">
      <c r="A27" s="15" t="s">
        <v>20</v>
      </c>
      <c r="B27" s="21" t="str">
        <f t="shared" ref="B27" si="5">IF(U27&gt;0,U27,IF(V27&gt;0,V27,IF(OR(W27&gt;0),W27,"Acquis")))</f>
        <v>Non Evalué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3">
        <f>SUM(C27:Q28)</f>
        <v>0</v>
      </c>
      <c r="S27" s="28" t="str">
        <f>IFERROR(R27/R28,"Non Evalué")</f>
        <v>Non Evalué</v>
      </c>
      <c r="T27" s="25"/>
      <c r="U27" s="26">
        <f>IF(AND(0.1&lt;R28,S27&lt;0.7),U7,)</f>
        <v>0</v>
      </c>
      <c r="V27" s="27">
        <f>IF(AND(0.1&lt;R28,S27&gt;0.7),V7,)</f>
        <v>0</v>
      </c>
      <c r="W27" s="27" t="str">
        <f>IF(R28=0,W7,)</f>
        <v>Non Evalué</v>
      </c>
    </row>
    <row r="28" spans="1:25">
      <c r="A28" s="16"/>
      <c r="B28" s="22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3">
        <f>COUNT(C27:Q28)</f>
        <v>0</v>
      </c>
      <c r="S28" s="28"/>
      <c r="T28" s="25"/>
      <c r="U28" s="26"/>
      <c r="V28" s="27"/>
      <c r="W28" s="27"/>
    </row>
    <row r="29" spans="1:25" ht="15" customHeight="1">
      <c r="A29" s="19" t="s">
        <v>21</v>
      </c>
      <c r="B29" s="21" t="str">
        <f t="shared" ref="B29" si="6">IF(U29&gt;0,U29,IF(V29&gt;0,V29,IF(OR(W29&gt;0),W29,"Acquis")))</f>
        <v>Non Evalué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3">
        <f>SUM(C29:Q30)</f>
        <v>0</v>
      </c>
      <c r="S29" s="28" t="str">
        <f>IFERROR(R29/R30,"Non Evalué")</f>
        <v>Non Evalué</v>
      </c>
      <c r="T29" s="25"/>
      <c r="U29" s="26">
        <f>IF(AND(0.1&lt;R30,S29&lt;0.7),U7,)</f>
        <v>0</v>
      </c>
      <c r="V29" s="27">
        <f>IF(AND(0.1&lt;R30,S29&gt;0.7),V7,)</f>
        <v>0</v>
      </c>
      <c r="W29" s="27" t="str">
        <f>IF(R30=0,W7,)</f>
        <v>Non Evalué</v>
      </c>
    </row>
    <row r="30" spans="1:25">
      <c r="A30" s="20"/>
      <c r="B30" s="22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">
        <f>COUNT(C29:Q30)</f>
        <v>0</v>
      </c>
      <c r="S30" s="28"/>
      <c r="T30" s="25"/>
      <c r="U30" s="26"/>
      <c r="V30" s="27"/>
      <c r="W30" s="27"/>
    </row>
    <row r="31" spans="1:25" ht="15" customHeight="1">
      <c r="A31" s="19" t="s">
        <v>22</v>
      </c>
      <c r="B31" s="21" t="str">
        <f t="shared" ref="B31" si="7">IF(U31&gt;0,U31,IF(V31&gt;0,V31,IF(OR(W31&gt;0),W31,"Acquis")))</f>
        <v>Non Evalué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3">
        <f>SUM(C31:Q32)</f>
        <v>0</v>
      </c>
      <c r="S31" s="28" t="str">
        <f>IFERROR(R31/R32,"Non Evalué")</f>
        <v>Non Evalué</v>
      </c>
      <c r="T31" s="25"/>
      <c r="U31" s="26">
        <f>IF(AND(0.1&lt;R32,S31&lt;0.7),U7,)</f>
        <v>0</v>
      </c>
      <c r="V31" s="27">
        <f>IF(AND(0.1&lt;R32,S31&gt;0.7),V7,)</f>
        <v>0</v>
      </c>
      <c r="W31" s="27" t="str">
        <f>IF(R32=0,W7,)</f>
        <v>Non Evalué</v>
      </c>
    </row>
    <row r="32" spans="1:25">
      <c r="A32" s="20"/>
      <c r="B32" s="22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3">
        <f>COUNT(C31:Q32)</f>
        <v>0</v>
      </c>
      <c r="S32" s="28"/>
      <c r="T32" s="25"/>
      <c r="U32" s="26"/>
      <c r="V32" s="27"/>
      <c r="W32" s="27"/>
    </row>
    <row r="33" spans="1:23" ht="15" customHeight="1">
      <c r="A33" s="19" t="s">
        <v>23</v>
      </c>
      <c r="B33" s="21" t="str">
        <f t="shared" ref="B33" si="8">IF(U33&gt;0,U33,IF(V33&gt;0,V33,IF(OR(W33&gt;0),W33,"Acquis")))</f>
        <v>Non Evalué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3">
        <f>SUM(C33:Q34)</f>
        <v>0</v>
      </c>
      <c r="S33" s="28" t="str">
        <f>IFERROR(R33/R34,"Non Evalué")</f>
        <v>Non Evalué</v>
      </c>
      <c r="T33" s="25"/>
      <c r="U33" s="26">
        <f>IF(AND(0.1&lt;R34,S33&lt;0.7),U7,)</f>
        <v>0</v>
      </c>
      <c r="V33" s="27">
        <f>IF(AND(0.1&lt;R34,S33&gt;0.7),V7,)</f>
        <v>0</v>
      </c>
      <c r="W33" s="27" t="str">
        <f>IF(R34=0,W7,)</f>
        <v>Non Evalué</v>
      </c>
    </row>
    <row r="34" spans="1:23">
      <c r="A34" s="20"/>
      <c r="B34" s="22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3">
        <f>COUNT(C33:Q34)</f>
        <v>0</v>
      </c>
      <c r="S34" s="28"/>
      <c r="T34" s="25"/>
      <c r="U34" s="26"/>
      <c r="V34" s="27"/>
      <c r="W34" s="27"/>
    </row>
    <row r="35" spans="1:23" ht="15" customHeight="1">
      <c r="A35" s="19" t="s">
        <v>24</v>
      </c>
      <c r="B35" s="21" t="str">
        <f>IF(U35&gt;0,U35,IF(V35&gt;0,V35,IF(OR(W35&gt;0),W35,"Acquis")))</f>
        <v>Non Evalué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3">
        <f>SUM(C35:Q36)</f>
        <v>0</v>
      </c>
      <c r="S35" s="28" t="str">
        <f>IFERROR(R35/R36,"Non Evalué")</f>
        <v>Non Evalué</v>
      </c>
      <c r="T35" s="25"/>
      <c r="U35" s="26">
        <f>IF(AND(0.1&lt;R36,S35&lt;0.7),U7,)</f>
        <v>0</v>
      </c>
      <c r="V35" s="27">
        <f>IF(AND(0.1&lt;R36,S35&gt;0.7),V7,)</f>
        <v>0</v>
      </c>
      <c r="W35" s="27" t="str">
        <f>IF(R36=0,W7,)</f>
        <v>Non Evalué</v>
      </c>
    </row>
    <row r="36" spans="1:23">
      <c r="A36" s="20"/>
      <c r="B36" s="22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3">
        <f>COUNT(C35:Q36)</f>
        <v>0</v>
      </c>
      <c r="S36" s="28"/>
      <c r="T36" s="25"/>
      <c r="U36" s="26"/>
      <c r="V36" s="27"/>
      <c r="W36" s="27"/>
    </row>
    <row r="37" spans="1:23">
      <c r="A37" s="19" t="s">
        <v>25</v>
      </c>
      <c r="B37" s="21" t="str">
        <f>IF(U37&gt;0,U37,IF(V37&gt;0,V37,IF(OR(W37&gt;0),W37,"Acquis")))</f>
        <v>Non Evalué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3">
        <f>SUM(C37:Q38)</f>
        <v>0</v>
      </c>
      <c r="S37" s="28" t="str">
        <f>IFERROR(R37/R38,"Non Evalué")</f>
        <v>Non Evalué</v>
      </c>
      <c r="T37" s="25"/>
      <c r="U37" s="26">
        <f>IF(AND(0.1&lt;R38,S37&lt;0.7),U7,)</f>
        <v>0</v>
      </c>
      <c r="V37" s="27">
        <f>IF(AND(0.1&lt;R38,S37&gt;0.7),V7,)</f>
        <v>0</v>
      </c>
      <c r="W37" s="27" t="str">
        <f>IF(R38=0,W7,)</f>
        <v>Non Evalué</v>
      </c>
    </row>
    <row r="38" spans="1:23">
      <c r="A38" s="20"/>
      <c r="B38" s="22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3">
        <f>COUNT(C37:Q38)</f>
        <v>0</v>
      </c>
      <c r="S38" s="28"/>
      <c r="T38" s="25"/>
      <c r="U38" s="26"/>
      <c r="V38" s="27"/>
      <c r="W38" s="27"/>
    </row>
    <row r="39" spans="1:23">
      <c r="A39" s="13"/>
      <c r="Q39" s="1"/>
      <c r="T39" s="6"/>
    </row>
    <row r="40" spans="1:23">
      <c r="A40" s="14"/>
      <c r="S40" s="1"/>
      <c r="T40" s="6"/>
    </row>
    <row r="41" spans="1:23">
      <c r="A41" s="14"/>
      <c r="S41" s="1"/>
      <c r="T41" s="6"/>
    </row>
    <row r="42" spans="1:23">
      <c r="A42" s="14"/>
    </row>
    <row r="43" spans="1:23">
      <c r="A43" s="14"/>
    </row>
    <row r="44" spans="1:23">
      <c r="A44" s="14"/>
    </row>
    <row r="45" spans="1:23">
      <c r="A45" s="14"/>
    </row>
    <row r="46" spans="1:23">
      <c r="A46" s="14"/>
    </row>
    <row r="47" spans="1:23">
      <c r="A47" s="14"/>
    </row>
    <row r="48" spans="1:23">
      <c r="A48" s="14"/>
    </row>
    <row r="49" spans="1:17">
      <c r="A49" s="14"/>
    </row>
    <row r="50" spans="1:17">
      <c r="A50" s="14"/>
    </row>
    <row r="51" spans="1:17">
      <c r="A51" s="14"/>
    </row>
    <row r="54" spans="1:17">
      <c r="Q54">
        <v>1</v>
      </c>
    </row>
  </sheetData>
  <sheetProtection selectLockedCells="1"/>
  <mergeCells count="351">
    <mergeCell ref="B1:C2"/>
    <mergeCell ref="D1:Q2"/>
    <mergeCell ref="A3:Q3"/>
    <mergeCell ref="A5:A8"/>
    <mergeCell ref="B5:B8"/>
    <mergeCell ref="C5:C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B4:Q4"/>
    <mergeCell ref="M9:M10"/>
    <mergeCell ref="N9:N10"/>
    <mergeCell ref="O9:O10"/>
    <mergeCell ref="P9:P10"/>
    <mergeCell ref="Q9:Q10"/>
    <mergeCell ref="S9:S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U9:U10"/>
    <mergeCell ref="V9:V10"/>
    <mergeCell ref="W9:W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S11:S12"/>
    <mergeCell ref="J9:J10"/>
    <mergeCell ref="K9:K10"/>
    <mergeCell ref="L9:L10"/>
    <mergeCell ref="B13:B14"/>
    <mergeCell ref="C13:C14"/>
    <mergeCell ref="D13:D14"/>
    <mergeCell ref="E13:E14"/>
    <mergeCell ref="F13:F14"/>
    <mergeCell ref="T15:T16"/>
    <mergeCell ref="U15:U16"/>
    <mergeCell ref="V15:V16"/>
    <mergeCell ref="A15:A16"/>
    <mergeCell ref="B15:B16"/>
    <mergeCell ref="C15:C16"/>
    <mergeCell ref="D15:D16"/>
    <mergeCell ref="E15:E16"/>
    <mergeCell ref="F15:F16"/>
    <mergeCell ref="Q15:Q16"/>
    <mergeCell ref="S15:S16"/>
    <mergeCell ref="G15:G16"/>
    <mergeCell ref="H15:H16"/>
    <mergeCell ref="I15:I16"/>
    <mergeCell ref="J15:J16"/>
    <mergeCell ref="K15:K16"/>
    <mergeCell ref="L15:L16"/>
    <mergeCell ref="M15:M16"/>
    <mergeCell ref="W15:W16"/>
    <mergeCell ref="T11:T12"/>
    <mergeCell ref="U11:U12"/>
    <mergeCell ref="V11:V12"/>
    <mergeCell ref="W11:W12"/>
    <mergeCell ref="T13:T14"/>
    <mergeCell ref="U13:U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S13:S14"/>
    <mergeCell ref="N15:N16"/>
    <mergeCell ref="O15:O16"/>
    <mergeCell ref="V13:V14"/>
    <mergeCell ref="W13:W14"/>
    <mergeCell ref="P15:P16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W17:W18"/>
    <mergeCell ref="T19:T20"/>
    <mergeCell ref="U19:U20"/>
    <mergeCell ref="O17:O18"/>
    <mergeCell ref="P17:P18"/>
    <mergeCell ref="Q17:Q18"/>
    <mergeCell ref="S17:S18"/>
    <mergeCell ref="V19:V20"/>
    <mergeCell ref="W19:W20"/>
    <mergeCell ref="O19:O20"/>
    <mergeCell ref="P19:P20"/>
    <mergeCell ref="Q19:Q20"/>
    <mergeCell ref="S19:S20"/>
    <mergeCell ref="C21:C22"/>
    <mergeCell ref="D21:D22"/>
    <mergeCell ref="E21:E22"/>
    <mergeCell ref="F21:F22"/>
    <mergeCell ref="T21:T22"/>
    <mergeCell ref="U21:U22"/>
    <mergeCell ref="V21:V22"/>
    <mergeCell ref="O21:O22"/>
    <mergeCell ref="T17:T18"/>
    <mergeCell ref="U17:U18"/>
    <mergeCell ref="V17:V18"/>
    <mergeCell ref="M19:M20"/>
    <mergeCell ref="N19:N20"/>
    <mergeCell ref="K17:K18"/>
    <mergeCell ref="L17:L18"/>
    <mergeCell ref="M17:M18"/>
    <mergeCell ref="N17:N18"/>
    <mergeCell ref="W21:W22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P21:P22"/>
    <mergeCell ref="Q21:Q22"/>
    <mergeCell ref="S21:S22"/>
    <mergeCell ref="G21:G22"/>
    <mergeCell ref="H21:H22"/>
    <mergeCell ref="I21:I22"/>
    <mergeCell ref="J21:J22"/>
    <mergeCell ref="K21:K22"/>
    <mergeCell ref="L21:L22"/>
    <mergeCell ref="M21:M22"/>
    <mergeCell ref="N21:N22"/>
    <mergeCell ref="B21:B22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W23:W24"/>
    <mergeCell ref="T25:T26"/>
    <mergeCell ref="U25:U26"/>
    <mergeCell ref="O23:O24"/>
    <mergeCell ref="P23:P24"/>
    <mergeCell ref="Q23:Q24"/>
    <mergeCell ref="S23:S24"/>
    <mergeCell ref="V25:V26"/>
    <mergeCell ref="W25:W26"/>
    <mergeCell ref="O25:O26"/>
    <mergeCell ref="P25:P26"/>
    <mergeCell ref="Q25:Q26"/>
    <mergeCell ref="S25:S26"/>
    <mergeCell ref="U27:U28"/>
    <mergeCell ref="V27:V28"/>
    <mergeCell ref="O27:O28"/>
    <mergeCell ref="T23:T24"/>
    <mergeCell ref="U23:U24"/>
    <mergeCell ref="V23:V24"/>
    <mergeCell ref="M25:M26"/>
    <mergeCell ref="N25:N26"/>
    <mergeCell ref="K23:K24"/>
    <mergeCell ref="L23:L24"/>
    <mergeCell ref="M23:M24"/>
    <mergeCell ref="N23:N24"/>
    <mergeCell ref="L27:L28"/>
    <mergeCell ref="M27:M28"/>
    <mergeCell ref="N27:N28"/>
    <mergeCell ref="F27:F28"/>
    <mergeCell ref="T27:T28"/>
    <mergeCell ref="G29:G30"/>
    <mergeCell ref="H29:H30"/>
    <mergeCell ref="I29:I30"/>
    <mergeCell ref="J29:J30"/>
    <mergeCell ref="K29:K30"/>
    <mergeCell ref="L29:L30"/>
    <mergeCell ref="M29:M30"/>
    <mergeCell ref="N29:N30"/>
    <mergeCell ref="W27:W28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P27:P28"/>
    <mergeCell ref="Q27:Q28"/>
    <mergeCell ref="S27:S28"/>
    <mergeCell ref="G27:G28"/>
    <mergeCell ref="H27:H28"/>
    <mergeCell ref="I27:I28"/>
    <mergeCell ref="J27:J28"/>
    <mergeCell ref="K27:K28"/>
    <mergeCell ref="B27:B28"/>
    <mergeCell ref="C27:C28"/>
    <mergeCell ref="D27:D28"/>
    <mergeCell ref="E27:E28"/>
    <mergeCell ref="W29:W30"/>
    <mergeCell ref="T31:T32"/>
    <mergeCell ref="U31:U32"/>
    <mergeCell ref="O29:O30"/>
    <mergeCell ref="P29:P30"/>
    <mergeCell ref="Q29:Q30"/>
    <mergeCell ref="S29:S30"/>
    <mergeCell ref="V31:V32"/>
    <mergeCell ref="W31:W32"/>
    <mergeCell ref="O31:O32"/>
    <mergeCell ref="P31:P32"/>
    <mergeCell ref="Q31:Q32"/>
    <mergeCell ref="S31:S32"/>
    <mergeCell ref="T33:T34"/>
    <mergeCell ref="U33:U34"/>
    <mergeCell ref="V33:V34"/>
    <mergeCell ref="O33:O34"/>
    <mergeCell ref="T29:T30"/>
    <mergeCell ref="U29:U30"/>
    <mergeCell ref="V29:V30"/>
    <mergeCell ref="M31:M32"/>
    <mergeCell ref="N31:N32"/>
    <mergeCell ref="W33:W34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P33:P34"/>
    <mergeCell ref="Q33:Q34"/>
    <mergeCell ref="S33:S34"/>
    <mergeCell ref="G33:G34"/>
    <mergeCell ref="H33:H34"/>
    <mergeCell ref="I33:I34"/>
    <mergeCell ref="J33:J34"/>
    <mergeCell ref="K33:K34"/>
    <mergeCell ref="L33:L34"/>
    <mergeCell ref="M33:M34"/>
    <mergeCell ref="N33:N34"/>
    <mergeCell ref="B33:B34"/>
    <mergeCell ref="W35:W36"/>
    <mergeCell ref="T37:T38"/>
    <mergeCell ref="U37:U38"/>
    <mergeCell ref="O35:O36"/>
    <mergeCell ref="P35:P36"/>
    <mergeCell ref="Q35:Q36"/>
    <mergeCell ref="S35:S36"/>
    <mergeCell ref="V37:V38"/>
    <mergeCell ref="W37:W38"/>
    <mergeCell ref="O37:O38"/>
    <mergeCell ref="P37:P38"/>
    <mergeCell ref="Q37:Q38"/>
    <mergeCell ref="S37:S38"/>
    <mergeCell ref="G37:G38"/>
    <mergeCell ref="H37:H38"/>
    <mergeCell ref="I37:I38"/>
    <mergeCell ref="J37:J38"/>
    <mergeCell ref="K37:K38"/>
    <mergeCell ref="L37:L38"/>
    <mergeCell ref="T35:T36"/>
    <mergeCell ref="U35:U36"/>
    <mergeCell ref="V35:V36"/>
    <mergeCell ref="M37:M38"/>
    <mergeCell ref="N37:N38"/>
    <mergeCell ref="M35:M36"/>
    <mergeCell ref="N35:N36"/>
    <mergeCell ref="J35:J36"/>
    <mergeCell ref="K35:K36"/>
    <mergeCell ref="L35:L36"/>
    <mergeCell ref="G35:G36"/>
    <mergeCell ref="H35:H36"/>
    <mergeCell ref="I35:I36"/>
    <mergeCell ref="A37:A38"/>
    <mergeCell ref="A27:A28"/>
    <mergeCell ref="A21:A22"/>
    <mergeCell ref="A13:A14"/>
    <mergeCell ref="B37:B38"/>
    <mergeCell ref="C37:C38"/>
    <mergeCell ref="D37:D38"/>
    <mergeCell ref="E37:E38"/>
    <mergeCell ref="F37:F38"/>
    <mergeCell ref="A35:A36"/>
    <mergeCell ref="B35:B36"/>
    <mergeCell ref="C35:C36"/>
    <mergeCell ref="D35:D36"/>
    <mergeCell ref="E35:E36"/>
    <mergeCell ref="F35:F36"/>
    <mergeCell ref="C33:C34"/>
    <mergeCell ref="D33:D34"/>
    <mergeCell ref="E33:E34"/>
    <mergeCell ref="F33:F34"/>
    <mergeCell ref="B29:B30"/>
    <mergeCell ref="C29:C30"/>
    <mergeCell ref="D29:D30"/>
    <mergeCell ref="E29:E30"/>
    <mergeCell ref="F29:F30"/>
    <mergeCell ref="A25:A26"/>
    <mergeCell ref="A23:A24"/>
    <mergeCell ref="A19:A20"/>
    <mergeCell ref="A17:A18"/>
    <mergeCell ref="A11:A12"/>
    <mergeCell ref="A9:A10"/>
    <mergeCell ref="A33:A34"/>
    <mergeCell ref="A31:A32"/>
    <mergeCell ref="A29:A30"/>
  </mergeCells>
  <conditionalFormatting sqref="A9:B9 A11:B11 A13:B13 A15:B15 A17:B17 A25:B25 A33:B33 A19:B19 A27:B27 A21:B21 A29:B29 A23:B23 A31:B31 A35:B35 A37:B37">
    <cfRule type="containsText" dxfId="5" priority="6" operator="containsText" text="Non Evalué">
      <formula>NOT(ISERROR(SEARCH("Non Evalué",A9)))</formula>
    </cfRule>
    <cfRule type="containsText" dxfId="4" priority="7" operator="containsText" text="Non Acquis">
      <formula>NOT(ISERROR(SEARCH("Non Acquis",A9)))</formula>
    </cfRule>
    <cfRule type="beginsWith" dxfId="3" priority="8" operator="beginsWith" text="Acquis">
      <formula>LEFT(A9,LEN("Acquis"))="Acquis"</formula>
    </cfRule>
  </conditionalFormatting>
  <conditionalFormatting sqref="C9:Q38">
    <cfRule type="containsText" dxfId="2" priority="5" operator="containsText" text="0">
      <formula>NOT(ISERROR(SEARCH("0",C9)))</formula>
    </cfRule>
    <cfRule type="containsText" dxfId="1" priority="4" operator="containsText" text="0,5">
      <formula>NOT(ISERROR(SEARCH("0,5",C9)))</formula>
    </cfRule>
    <cfRule type="containsText" dxfId="0" priority="3" operator="containsText" text="1">
      <formula>NOT(ISERROR(SEARCH("1",C9)))</formula>
    </cfRule>
  </conditionalFormatting>
  <dataValidations count="2">
    <dataValidation type="list" allowBlank="1" showInputMessage="1" showErrorMessage="1" sqref="Y6">
      <formula1>$Y$3:$Y$5</formula1>
    </dataValidation>
    <dataValidation type="list" allowBlank="1" showInputMessage="1" showErrorMessage="1" sqref="C9:Q38">
      <formula1>COTATION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&amp;C&amp;"-,Gras"&amp;12intervention comportementale intensive ABA</oddHeader>
    <oddFooter>&amp;L&amp;10APEI de Thionville / SESSAD section TSA</oddFooter>
  </headerFooter>
  <drawing r:id="rId2"/>
  <legacyDrawing r:id="rId3"/>
  <controls>
    <mc:AlternateContent xmlns:mc="http://schemas.openxmlformats.org/markup-compatibility/2006">
      <mc:Choice Requires="x14">
        <control shapeId="1099" r:id="rId4" name="ResetLigne15">
          <controlPr defaultSize="0" autoLine="0" r:id="rId5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619125</xdr:colOff>
                <xdr:row>37</xdr:row>
                <xdr:rowOff>180975</xdr:rowOff>
              </to>
            </anchor>
          </controlPr>
        </control>
      </mc:Choice>
      <mc:Fallback>
        <control shapeId="1099" r:id="rId4" name="ResetLigne15"/>
      </mc:Fallback>
    </mc:AlternateContent>
    <mc:AlternateContent xmlns:mc="http://schemas.openxmlformats.org/markup-compatibility/2006">
      <mc:Choice Requires="x14">
        <control shapeId="1098" r:id="rId6" name="ResetLigne14">
          <controlPr defaultSize="0" autoLin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619125</xdr:colOff>
                <xdr:row>35</xdr:row>
                <xdr:rowOff>180975</xdr:rowOff>
              </to>
            </anchor>
          </controlPr>
        </control>
      </mc:Choice>
      <mc:Fallback>
        <control shapeId="1098" r:id="rId6" name="ResetLigne14"/>
      </mc:Fallback>
    </mc:AlternateContent>
    <mc:AlternateContent xmlns:mc="http://schemas.openxmlformats.org/markup-compatibility/2006">
      <mc:Choice Requires="x14">
        <control shapeId="1097" r:id="rId8" name="ResetLigne13">
          <controlPr defaultSize="0" autoLine="0" r:id="rId9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619125</xdr:colOff>
                <xdr:row>33</xdr:row>
                <xdr:rowOff>180975</xdr:rowOff>
              </to>
            </anchor>
          </controlPr>
        </control>
      </mc:Choice>
      <mc:Fallback>
        <control shapeId="1097" r:id="rId8" name="ResetLigne13"/>
      </mc:Fallback>
    </mc:AlternateContent>
    <mc:AlternateContent xmlns:mc="http://schemas.openxmlformats.org/markup-compatibility/2006">
      <mc:Choice Requires="x14">
        <control shapeId="1096" r:id="rId10" name="ResetLigne12">
          <controlPr defaultSize="0" autoLine="0" r:id="rId11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619125</xdr:colOff>
                <xdr:row>31</xdr:row>
                <xdr:rowOff>180975</xdr:rowOff>
              </to>
            </anchor>
          </controlPr>
        </control>
      </mc:Choice>
      <mc:Fallback>
        <control shapeId="1096" r:id="rId10" name="ResetLigne12"/>
      </mc:Fallback>
    </mc:AlternateContent>
    <mc:AlternateContent xmlns:mc="http://schemas.openxmlformats.org/markup-compatibility/2006">
      <mc:Choice Requires="x14">
        <control shapeId="1095" r:id="rId12" name="ResetLigne11">
          <controlPr defaultSize="0" autoLine="0" r:id="rId13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619125</xdr:colOff>
                <xdr:row>29</xdr:row>
                <xdr:rowOff>180975</xdr:rowOff>
              </to>
            </anchor>
          </controlPr>
        </control>
      </mc:Choice>
      <mc:Fallback>
        <control shapeId="1095" r:id="rId12" name="ResetLigne11"/>
      </mc:Fallback>
    </mc:AlternateContent>
    <mc:AlternateContent xmlns:mc="http://schemas.openxmlformats.org/markup-compatibility/2006">
      <mc:Choice Requires="x14">
        <control shapeId="1094" r:id="rId14" name="ResetLigne10">
          <controlPr defaultSize="0" autoLine="0" r:id="rId15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619125</xdr:colOff>
                <xdr:row>27</xdr:row>
                <xdr:rowOff>180975</xdr:rowOff>
              </to>
            </anchor>
          </controlPr>
        </control>
      </mc:Choice>
      <mc:Fallback>
        <control shapeId="1094" r:id="rId14" name="ResetLigne10"/>
      </mc:Fallback>
    </mc:AlternateContent>
    <mc:AlternateContent xmlns:mc="http://schemas.openxmlformats.org/markup-compatibility/2006">
      <mc:Choice Requires="x14">
        <control shapeId="1093" r:id="rId16" name="ResetLigne9">
          <controlPr defaultSize="0" autoLine="0" r:id="rId1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619125</xdr:colOff>
                <xdr:row>25</xdr:row>
                <xdr:rowOff>180975</xdr:rowOff>
              </to>
            </anchor>
          </controlPr>
        </control>
      </mc:Choice>
      <mc:Fallback>
        <control shapeId="1093" r:id="rId16" name="ResetLigne9"/>
      </mc:Fallback>
    </mc:AlternateContent>
    <mc:AlternateContent xmlns:mc="http://schemas.openxmlformats.org/markup-compatibility/2006">
      <mc:Choice Requires="x14">
        <control shapeId="1092" r:id="rId18" name="ResetLigne8">
          <controlPr defaultSize="0" autoLine="0" r:id="rId19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619125</xdr:colOff>
                <xdr:row>23</xdr:row>
                <xdr:rowOff>180975</xdr:rowOff>
              </to>
            </anchor>
          </controlPr>
        </control>
      </mc:Choice>
      <mc:Fallback>
        <control shapeId="1092" r:id="rId18" name="ResetLigne8"/>
      </mc:Fallback>
    </mc:AlternateContent>
    <mc:AlternateContent xmlns:mc="http://schemas.openxmlformats.org/markup-compatibility/2006">
      <mc:Choice Requires="x14">
        <control shapeId="1091" r:id="rId20" name="ResetLigne7">
          <controlPr defaultSize="0" autoLine="0" r:id="rId21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619125</xdr:colOff>
                <xdr:row>21</xdr:row>
                <xdr:rowOff>180975</xdr:rowOff>
              </to>
            </anchor>
          </controlPr>
        </control>
      </mc:Choice>
      <mc:Fallback>
        <control shapeId="1091" r:id="rId20" name="ResetLigne7"/>
      </mc:Fallback>
    </mc:AlternateContent>
    <mc:AlternateContent xmlns:mc="http://schemas.openxmlformats.org/markup-compatibility/2006">
      <mc:Choice Requires="x14">
        <control shapeId="1090" r:id="rId22" name="ResetLigne6">
          <controlPr defaultSize="0" autoLine="0" r:id="rId23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619125</xdr:colOff>
                <xdr:row>19</xdr:row>
                <xdr:rowOff>180975</xdr:rowOff>
              </to>
            </anchor>
          </controlPr>
        </control>
      </mc:Choice>
      <mc:Fallback>
        <control shapeId="1090" r:id="rId22" name="ResetLigne6"/>
      </mc:Fallback>
    </mc:AlternateContent>
    <mc:AlternateContent xmlns:mc="http://schemas.openxmlformats.org/markup-compatibility/2006">
      <mc:Choice Requires="x14">
        <control shapeId="1089" r:id="rId24" name="ResetLigne5">
          <controlPr defaultSize="0" autoLine="0" r:id="rId25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619125</xdr:colOff>
                <xdr:row>17</xdr:row>
                <xdr:rowOff>180975</xdr:rowOff>
              </to>
            </anchor>
          </controlPr>
        </control>
      </mc:Choice>
      <mc:Fallback>
        <control shapeId="1089" r:id="rId24" name="ResetLigne5"/>
      </mc:Fallback>
    </mc:AlternateContent>
    <mc:AlternateContent xmlns:mc="http://schemas.openxmlformats.org/markup-compatibility/2006">
      <mc:Choice Requires="x14">
        <control shapeId="1088" r:id="rId26" name="ResetLigne4">
          <controlPr defaultSize="0" autoLine="0" r:id="rId2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619125</xdr:colOff>
                <xdr:row>15</xdr:row>
                <xdr:rowOff>180975</xdr:rowOff>
              </to>
            </anchor>
          </controlPr>
        </control>
      </mc:Choice>
      <mc:Fallback>
        <control shapeId="1088" r:id="rId26" name="ResetLigne4"/>
      </mc:Fallback>
    </mc:AlternateContent>
    <mc:AlternateContent xmlns:mc="http://schemas.openxmlformats.org/markup-compatibility/2006">
      <mc:Choice Requires="x14">
        <control shapeId="1087" r:id="rId28" name="ResetLigne3">
          <controlPr defaultSize="0" autoLine="0" r:id="rId29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619125</xdr:colOff>
                <xdr:row>13</xdr:row>
                <xdr:rowOff>180975</xdr:rowOff>
              </to>
            </anchor>
          </controlPr>
        </control>
      </mc:Choice>
      <mc:Fallback>
        <control shapeId="1087" r:id="rId28" name="ResetLigne3"/>
      </mc:Fallback>
    </mc:AlternateContent>
    <mc:AlternateContent xmlns:mc="http://schemas.openxmlformats.org/markup-compatibility/2006">
      <mc:Choice Requires="x14">
        <control shapeId="1086" r:id="rId30" name="ResetLigne2">
          <controlPr defaultSize="0" autoLine="0" r:id="rId31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619125</xdr:colOff>
                <xdr:row>12</xdr:row>
                <xdr:rowOff>0</xdr:rowOff>
              </to>
            </anchor>
          </controlPr>
        </control>
      </mc:Choice>
      <mc:Fallback>
        <control shapeId="1086" r:id="rId30" name="ResetLigne2"/>
      </mc:Fallback>
    </mc:AlternateContent>
    <mc:AlternateContent xmlns:mc="http://schemas.openxmlformats.org/markup-compatibility/2006">
      <mc:Choice Requires="x14">
        <control shapeId="1070" r:id="rId32" name="ResetCol15">
          <controlPr defaultSize="0" autoLine="0" r:id="rId33">
            <anchor moveWithCells="1">
              <from>
                <xdr:col>16</xdr:col>
                <xdr:colOff>19050</xdr:colOff>
                <xdr:row>4</xdr:row>
                <xdr:rowOff>19050</xdr:rowOff>
              </from>
              <to>
                <xdr:col>16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70" r:id="rId32" name="ResetCol15"/>
      </mc:Fallback>
    </mc:AlternateContent>
    <mc:AlternateContent xmlns:mc="http://schemas.openxmlformats.org/markup-compatibility/2006">
      <mc:Choice Requires="x14">
        <control shapeId="1069" r:id="rId34" name="ResetCol14">
          <controlPr defaultSize="0" autoLine="0" r:id="rId35">
            <anchor moveWithCells="1">
              <from>
                <xdr:col>15</xdr:col>
                <xdr:colOff>19050</xdr:colOff>
                <xdr:row>4</xdr:row>
                <xdr:rowOff>19050</xdr:rowOff>
              </from>
              <to>
                <xdr:col>15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9" r:id="rId34" name="ResetCol14"/>
      </mc:Fallback>
    </mc:AlternateContent>
    <mc:AlternateContent xmlns:mc="http://schemas.openxmlformats.org/markup-compatibility/2006">
      <mc:Choice Requires="x14">
        <control shapeId="1068" r:id="rId36" name="ResetCol13">
          <controlPr defaultSize="0" autoLine="0" r:id="rId37">
            <anchor moveWithCells="1">
              <from>
                <xdr:col>14</xdr:col>
                <xdr:colOff>19050</xdr:colOff>
                <xdr:row>4</xdr:row>
                <xdr:rowOff>19050</xdr:rowOff>
              </from>
              <to>
                <xdr:col>14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8" r:id="rId36" name="ResetCol13"/>
      </mc:Fallback>
    </mc:AlternateContent>
    <mc:AlternateContent xmlns:mc="http://schemas.openxmlformats.org/markup-compatibility/2006">
      <mc:Choice Requires="x14">
        <control shapeId="1067" r:id="rId38" name="ResetCol12">
          <controlPr defaultSize="0" autoLine="0" r:id="rId39">
            <anchor moveWithCells="1">
              <from>
                <xdr:col>13</xdr:col>
                <xdr:colOff>19050</xdr:colOff>
                <xdr:row>4</xdr:row>
                <xdr:rowOff>19050</xdr:rowOff>
              </from>
              <to>
                <xdr:col>13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7" r:id="rId38" name="ResetCol12"/>
      </mc:Fallback>
    </mc:AlternateContent>
    <mc:AlternateContent xmlns:mc="http://schemas.openxmlformats.org/markup-compatibility/2006">
      <mc:Choice Requires="x14">
        <control shapeId="1066" r:id="rId40" name="ResetCol11">
          <controlPr defaultSize="0" autoLine="0" r:id="rId41">
            <anchor moveWithCells="1">
              <from>
                <xdr:col>12</xdr:col>
                <xdr:colOff>19050</xdr:colOff>
                <xdr:row>4</xdr:row>
                <xdr:rowOff>19050</xdr:rowOff>
              </from>
              <to>
                <xdr:col>12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6" r:id="rId40" name="ResetCol11"/>
      </mc:Fallback>
    </mc:AlternateContent>
    <mc:AlternateContent xmlns:mc="http://schemas.openxmlformats.org/markup-compatibility/2006">
      <mc:Choice Requires="x14">
        <control shapeId="1065" r:id="rId42" name="ResetCol10">
          <controlPr defaultSize="0" autoLine="0" r:id="rId43">
            <anchor moveWithCells="1">
              <from>
                <xdr:col>11</xdr:col>
                <xdr:colOff>19050</xdr:colOff>
                <xdr:row>4</xdr:row>
                <xdr:rowOff>19050</xdr:rowOff>
              </from>
              <to>
                <xdr:col>11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5" r:id="rId42" name="ResetCol10"/>
      </mc:Fallback>
    </mc:AlternateContent>
    <mc:AlternateContent xmlns:mc="http://schemas.openxmlformats.org/markup-compatibility/2006">
      <mc:Choice Requires="x14">
        <control shapeId="1064" r:id="rId44" name="ResetCol9">
          <controlPr defaultSize="0" autoLine="0" r:id="rId45">
            <anchor moveWithCells="1">
              <from>
                <xdr:col>10</xdr:col>
                <xdr:colOff>19050</xdr:colOff>
                <xdr:row>4</xdr:row>
                <xdr:rowOff>19050</xdr:rowOff>
              </from>
              <to>
                <xdr:col>10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4" r:id="rId44" name="ResetCol9"/>
      </mc:Fallback>
    </mc:AlternateContent>
    <mc:AlternateContent xmlns:mc="http://schemas.openxmlformats.org/markup-compatibility/2006">
      <mc:Choice Requires="x14">
        <control shapeId="1063" r:id="rId46" name="ResetCol8">
          <controlPr defaultSize="0" autoLine="0" r:id="rId47">
            <anchor moveWithCells="1">
              <from>
                <xdr:col>9</xdr:col>
                <xdr:colOff>19050</xdr:colOff>
                <xdr:row>4</xdr:row>
                <xdr:rowOff>19050</xdr:rowOff>
              </from>
              <to>
                <xdr:col>9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3" r:id="rId46" name="ResetCol8"/>
      </mc:Fallback>
    </mc:AlternateContent>
    <mc:AlternateContent xmlns:mc="http://schemas.openxmlformats.org/markup-compatibility/2006">
      <mc:Choice Requires="x14">
        <control shapeId="1062" r:id="rId48" name="ResetCol7">
          <controlPr defaultSize="0" autoLine="0" r:id="rId49">
            <anchor moveWithCells="1">
              <from>
                <xdr:col>8</xdr:col>
                <xdr:colOff>19050</xdr:colOff>
                <xdr:row>4</xdr:row>
                <xdr:rowOff>19050</xdr:rowOff>
              </from>
              <to>
                <xdr:col>8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2" r:id="rId48" name="ResetCol7"/>
      </mc:Fallback>
    </mc:AlternateContent>
    <mc:AlternateContent xmlns:mc="http://schemas.openxmlformats.org/markup-compatibility/2006">
      <mc:Choice Requires="x14">
        <control shapeId="1061" r:id="rId50" name="ResetCol6">
          <controlPr defaultSize="0" autoLine="0" r:id="rId51">
            <anchor moveWithCells="1">
              <from>
                <xdr:col>7</xdr:col>
                <xdr:colOff>19050</xdr:colOff>
                <xdr:row>4</xdr:row>
                <xdr:rowOff>19050</xdr:rowOff>
              </from>
              <to>
                <xdr:col>7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1" r:id="rId50" name="ResetCol6"/>
      </mc:Fallback>
    </mc:AlternateContent>
    <mc:AlternateContent xmlns:mc="http://schemas.openxmlformats.org/markup-compatibility/2006">
      <mc:Choice Requires="x14">
        <control shapeId="1060" r:id="rId52" name="ResetCol5">
          <controlPr defaultSize="0" autoLine="0" r:id="rId53">
            <anchor moveWithCells="1">
              <from>
                <xdr:col>6</xdr:col>
                <xdr:colOff>19050</xdr:colOff>
                <xdr:row>4</xdr:row>
                <xdr:rowOff>19050</xdr:rowOff>
              </from>
              <to>
                <xdr:col>6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60" r:id="rId52" name="ResetCol5"/>
      </mc:Fallback>
    </mc:AlternateContent>
    <mc:AlternateContent xmlns:mc="http://schemas.openxmlformats.org/markup-compatibility/2006">
      <mc:Choice Requires="x14">
        <control shapeId="1059" r:id="rId54" name="ResetCol4">
          <controlPr defaultSize="0" autoLine="0" r:id="rId55">
            <anchor moveWithCells="1">
              <from>
                <xdr:col>5</xdr:col>
                <xdr:colOff>19050</xdr:colOff>
                <xdr:row>4</xdr:row>
                <xdr:rowOff>19050</xdr:rowOff>
              </from>
              <to>
                <xdr:col>5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59" r:id="rId54" name="ResetCol4"/>
      </mc:Fallback>
    </mc:AlternateContent>
    <mc:AlternateContent xmlns:mc="http://schemas.openxmlformats.org/markup-compatibility/2006">
      <mc:Choice Requires="x14">
        <control shapeId="1058" r:id="rId56" name="ResetCol3">
          <controlPr defaultSize="0" autoLine="0" r:id="rId57">
            <anchor moveWithCells="1">
              <from>
                <xdr:col>4</xdr:col>
                <xdr:colOff>19050</xdr:colOff>
                <xdr:row>4</xdr:row>
                <xdr:rowOff>19050</xdr:rowOff>
              </from>
              <to>
                <xdr:col>4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58" r:id="rId56" name="ResetCol3"/>
      </mc:Fallback>
    </mc:AlternateContent>
    <mc:AlternateContent xmlns:mc="http://schemas.openxmlformats.org/markup-compatibility/2006">
      <mc:Choice Requires="x14">
        <control shapeId="1057" r:id="rId58" name="ResetCol2">
          <controlPr defaultSize="0" autoLine="0" r:id="rId59">
            <anchor moveWithCells="1">
              <from>
                <xdr:col>3</xdr:col>
                <xdr:colOff>19050</xdr:colOff>
                <xdr:row>4</xdr:row>
                <xdr:rowOff>19050</xdr:rowOff>
              </from>
              <to>
                <xdr:col>3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57" r:id="rId58" name="ResetCol2"/>
      </mc:Fallback>
    </mc:AlternateContent>
    <mc:AlternateContent xmlns:mc="http://schemas.openxmlformats.org/markup-compatibility/2006">
      <mc:Choice Requires="x14">
        <control shapeId="1056" r:id="rId60" name="date15">
          <controlPr defaultSize="0" autoLine="0" r:id="rId61">
            <anchor moveWithCells="1">
              <from>
                <xdr:col>16</xdr:col>
                <xdr:colOff>19050</xdr:colOff>
                <xdr:row>5</xdr:row>
                <xdr:rowOff>180975</xdr:rowOff>
              </from>
              <to>
                <xdr:col>16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56" r:id="rId60" name="date15"/>
      </mc:Fallback>
    </mc:AlternateContent>
    <mc:AlternateContent xmlns:mc="http://schemas.openxmlformats.org/markup-compatibility/2006">
      <mc:Choice Requires="x14">
        <control shapeId="1055" r:id="rId62" name="date14">
          <controlPr defaultSize="0" autoLine="0" r:id="rId61">
            <anchor moveWithCells="1">
              <from>
                <xdr:col>15</xdr:col>
                <xdr:colOff>19050</xdr:colOff>
                <xdr:row>5</xdr:row>
                <xdr:rowOff>180975</xdr:rowOff>
              </from>
              <to>
                <xdr:col>15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55" r:id="rId62" name="date14"/>
      </mc:Fallback>
    </mc:AlternateContent>
    <mc:AlternateContent xmlns:mc="http://schemas.openxmlformats.org/markup-compatibility/2006">
      <mc:Choice Requires="x14">
        <control shapeId="1054" r:id="rId63" name="date13">
          <controlPr defaultSize="0" autoLine="0" r:id="rId64">
            <anchor moveWithCells="1">
              <from>
                <xdr:col>14</xdr:col>
                <xdr:colOff>19050</xdr:colOff>
                <xdr:row>5</xdr:row>
                <xdr:rowOff>180975</xdr:rowOff>
              </from>
              <to>
                <xdr:col>14</xdr:col>
                <xdr:colOff>371475</xdr:colOff>
                <xdr:row>8</xdr:row>
                <xdr:rowOff>0</xdr:rowOff>
              </to>
            </anchor>
          </controlPr>
        </control>
      </mc:Choice>
      <mc:Fallback>
        <control shapeId="1054" r:id="rId63" name="date13"/>
      </mc:Fallback>
    </mc:AlternateContent>
    <mc:AlternateContent xmlns:mc="http://schemas.openxmlformats.org/markup-compatibility/2006">
      <mc:Choice Requires="x14">
        <control shapeId="1053" r:id="rId65" name="date12">
          <controlPr defaultSize="0" autoLine="0" r:id="rId64">
            <anchor moveWithCells="1">
              <from>
                <xdr:col>13</xdr:col>
                <xdr:colOff>19050</xdr:colOff>
                <xdr:row>5</xdr:row>
                <xdr:rowOff>180975</xdr:rowOff>
              </from>
              <to>
                <xdr:col>13</xdr:col>
                <xdr:colOff>371475</xdr:colOff>
                <xdr:row>8</xdr:row>
                <xdr:rowOff>0</xdr:rowOff>
              </to>
            </anchor>
          </controlPr>
        </control>
      </mc:Choice>
      <mc:Fallback>
        <control shapeId="1053" r:id="rId65" name="date12"/>
      </mc:Fallback>
    </mc:AlternateContent>
    <mc:AlternateContent xmlns:mc="http://schemas.openxmlformats.org/markup-compatibility/2006">
      <mc:Choice Requires="x14">
        <control shapeId="1052" r:id="rId66" name="date11">
          <controlPr defaultSize="0" autoLine="0" r:id="rId67">
            <anchor moveWithCells="1">
              <from>
                <xdr:col>12</xdr:col>
                <xdr:colOff>19050</xdr:colOff>
                <xdr:row>5</xdr:row>
                <xdr:rowOff>180975</xdr:rowOff>
              </from>
              <to>
                <xdr:col>12</xdr:col>
                <xdr:colOff>371475</xdr:colOff>
                <xdr:row>8</xdr:row>
                <xdr:rowOff>9525</xdr:rowOff>
              </to>
            </anchor>
          </controlPr>
        </control>
      </mc:Choice>
      <mc:Fallback>
        <control shapeId="1052" r:id="rId66" name="date11"/>
      </mc:Fallback>
    </mc:AlternateContent>
    <mc:AlternateContent xmlns:mc="http://schemas.openxmlformats.org/markup-compatibility/2006">
      <mc:Choice Requires="x14">
        <control shapeId="1051" r:id="rId68" name="date10">
          <controlPr defaultSize="0" autoLine="0" r:id="rId61">
            <anchor moveWithCells="1">
              <from>
                <xdr:col>11</xdr:col>
                <xdr:colOff>19050</xdr:colOff>
                <xdr:row>5</xdr:row>
                <xdr:rowOff>180975</xdr:rowOff>
              </from>
              <to>
                <xdr:col>11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51" r:id="rId68" name="date10"/>
      </mc:Fallback>
    </mc:AlternateContent>
    <mc:AlternateContent xmlns:mc="http://schemas.openxmlformats.org/markup-compatibility/2006">
      <mc:Choice Requires="x14">
        <control shapeId="1050" r:id="rId69" name="date9">
          <controlPr defaultSize="0" autoLine="0" r:id="rId64">
            <anchor moveWithCells="1">
              <from>
                <xdr:col>10</xdr:col>
                <xdr:colOff>19050</xdr:colOff>
                <xdr:row>5</xdr:row>
                <xdr:rowOff>180975</xdr:rowOff>
              </from>
              <to>
                <xdr:col>10</xdr:col>
                <xdr:colOff>371475</xdr:colOff>
                <xdr:row>8</xdr:row>
                <xdr:rowOff>0</xdr:rowOff>
              </to>
            </anchor>
          </controlPr>
        </control>
      </mc:Choice>
      <mc:Fallback>
        <control shapeId="1050" r:id="rId69" name="date9"/>
      </mc:Fallback>
    </mc:AlternateContent>
    <mc:AlternateContent xmlns:mc="http://schemas.openxmlformats.org/markup-compatibility/2006">
      <mc:Choice Requires="x14">
        <control shapeId="1049" r:id="rId70" name="date8">
          <controlPr defaultSize="0" autoLine="0" r:id="rId71">
            <anchor moveWithCells="1">
              <from>
                <xdr:col>9</xdr:col>
                <xdr:colOff>9525</xdr:colOff>
                <xdr:row>5</xdr:row>
                <xdr:rowOff>190500</xdr:rowOff>
              </from>
              <to>
                <xdr:col>9</xdr:col>
                <xdr:colOff>361950</xdr:colOff>
                <xdr:row>7</xdr:row>
                <xdr:rowOff>657225</xdr:rowOff>
              </to>
            </anchor>
          </controlPr>
        </control>
      </mc:Choice>
      <mc:Fallback>
        <control shapeId="1049" r:id="rId70" name="date8"/>
      </mc:Fallback>
    </mc:AlternateContent>
    <mc:AlternateContent xmlns:mc="http://schemas.openxmlformats.org/markup-compatibility/2006">
      <mc:Choice Requires="x14">
        <control shapeId="1048" r:id="rId72" name="date7">
          <controlPr defaultSize="0" autoLine="0" r:id="rId61">
            <anchor moveWithCells="1">
              <from>
                <xdr:col>8</xdr:col>
                <xdr:colOff>19050</xdr:colOff>
                <xdr:row>5</xdr:row>
                <xdr:rowOff>180975</xdr:rowOff>
              </from>
              <to>
                <xdr:col>8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48" r:id="rId72" name="date7"/>
      </mc:Fallback>
    </mc:AlternateContent>
    <mc:AlternateContent xmlns:mc="http://schemas.openxmlformats.org/markup-compatibility/2006">
      <mc:Choice Requires="x14">
        <control shapeId="1047" r:id="rId73" name="date6">
          <controlPr defaultSize="0" autoLine="0" r:id="rId64">
            <anchor moveWithCells="1">
              <from>
                <xdr:col>7</xdr:col>
                <xdr:colOff>19050</xdr:colOff>
                <xdr:row>5</xdr:row>
                <xdr:rowOff>180975</xdr:rowOff>
              </from>
              <to>
                <xdr:col>7</xdr:col>
                <xdr:colOff>371475</xdr:colOff>
                <xdr:row>8</xdr:row>
                <xdr:rowOff>0</xdr:rowOff>
              </to>
            </anchor>
          </controlPr>
        </control>
      </mc:Choice>
      <mc:Fallback>
        <control shapeId="1047" r:id="rId73" name="date6"/>
      </mc:Fallback>
    </mc:AlternateContent>
    <mc:AlternateContent xmlns:mc="http://schemas.openxmlformats.org/markup-compatibility/2006">
      <mc:Choice Requires="x14">
        <control shapeId="1046" r:id="rId74" name="date5">
          <controlPr defaultSize="0" autoLine="0" r:id="rId61">
            <anchor moveWithCells="1">
              <from>
                <xdr:col>6</xdr:col>
                <xdr:colOff>19050</xdr:colOff>
                <xdr:row>5</xdr:row>
                <xdr:rowOff>180975</xdr:rowOff>
              </from>
              <to>
                <xdr:col>6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46" r:id="rId74" name="date5"/>
      </mc:Fallback>
    </mc:AlternateContent>
    <mc:AlternateContent xmlns:mc="http://schemas.openxmlformats.org/markup-compatibility/2006">
      <mc:Choice Requires="x14">
        <control shapeId="1045" r:id="rId75" name="date4">
          <controlPr defaultSize="0" autoLine="0" r:id="rId61">
            <anchor moveWithCells="1">
              <from>
                <xdr:col>5</xdr:col>
                <xdr:colOff>19050</xdr:colOff>
                <xdr:row>5</xdr:row>
                <xdr:rowOff>180975</xdr:rowOff>
              </from>
              <to>
                <xdr:col>5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45" r:id="rId75" name="date4"/>
      </mc:Fallback>
    </mc:AlternateContent>
    <mc:AlternateContent xmlns:mc="http://schemas.openxmlformats.org/markup-compatibility/2006">
      <mc:Choice Requires="x14">
        <control shapeId="1044" r:id="rId76" name="date3">
          <controlPr defaultSize="0" autoLine="0" r:id="rId61">
            <anchor moveWithCells="1">
              <from>
                <xdr:col>4</xdr:col>
                <xdr:colOff>19050</xdr:colOff>
                <xdr:row>5</xdr:row>
                <xdr:rowOff>180975</xdr:rowOff>
              </from>
              <to>
                <xdr:col>4</xdr:col>
                <xdr:colOff>371475</xdr:colOff>
                <xdr:row>7</xdr:row>
                <xdr:rowOff>657225</xdr:rowOff>
              </to>
            </anchor>
          </controlPr>
        </control>
      </mc:Choice>
      <mc:Fallback>
        <control shapeId="1044" r:id="rId76" name="date3"/>
      </mc:Fallback>
    </mc:AlternateContent>
    <mc:AlternateContent xmlns:mc="http://schemas.openxmlformats.org/markup-compatibility/2006">
      <mc:Choice Requires="x14">
        <control shapeId="1043" r:id="rId77" name="date2">
          <controlPr defaultSize="0" autoLine="0" r:id="rId67">
            <anchor moveWithCells="1">
              <from>
                <xdr:col>3</xdr:col>
                <xdr:colOff>28575</xdr:colOff>
                <xdr:row>5</xdr:row>
                <xdr:rowOff>180975</xdr:rowOff>
              </from>
              <to>
                <xdr:col>4</xdr:col>
                <xdr:colOff>0</xdr:colOff>
                <xdr:row>8</xdr:row>
                <xdr:rowOff>9525</xdr:rowOff>
              </to>
            </anchor>
          </controlPr>
        </control>
      </mc:Choice>
      <mc:Fallback>
        <control shapeId="1043" r:id="rId77" name="date2"/>
      </mc:Fallback>
    </mc:AlternateContent>
    <mc:AlternateContent xmlns:mc="http://schemas.openxmlformats.org/markup-compatibility/2006">
      <mc:Choice Requires="x14">
        <control shapeId="1042" r:id="rId78" name="ResetCol1">
          <controlPr defaultSize="0" autoLine="0" r:id="rId79">
            <anchor moveWithCells="1">
              <from>
                <xdr:col>2</xdr:col>
                <xdr:colOff>19050</xdr:colOff>
                <xdr:row>4</xdr:row>
                <xdr:rowOff>19050</xdr:rowOff>
              </from>
              <to>
                <xdr:col>2</xdr:col>
                <xdr:colOff>371475</xdr:colOff>
                <xdr:row>5</xdr:row>
                <xdr:rowOff>190500</xdr:rowOff>
              </to>
            </anchor>
          </controlPr>
        </control>
      </mc:Choice>
      <mc:Fallback>
        <control shapeId="1042" r:id="rId78" name="ResetCol1"/>
      </mc:Fallback>
    </mc:AlternateContent>
    <mc:AlternateContent xmlns:mc="http://schemas.openxmlformats.org/markup-compatibility/2006">
      <mc:Choice Requires="x14">
        <control shapeId="1041" r:id="rId80" name="date1">
          <controlPr defaultSize="0" autoLine="0" r:id="rId71">
            <anchor moveWithCells="1">
              <from>
                <xdr:col>2</xdr:col>
                <xdr:colOff>19050</xdr:colOff>
                <xdr:row>6</xdr:row>
                <xdr:rowOff>0</xdr:rowOff>
              </from>
              <to>
                <xdr:col>2</xdr:col>
                <xdr:colOff>371475</xdr:colOff>
                <xdr:row>8</xdr:row>
                <xdr:rowOff>0</xdr:rowOff>
              </to>
            </anchor>
          </controlPr>
        </control>
      </mc:Choice>
      <mc:Fallback>
        <control shapeId="1041" r:id="rId80" name="date1"/>
      </mc:Fallback>
    </mc:AlternateContent>
    <mc:AlternateContent xmlns:mc="http://schemas.openxmlformats.org/markup-compatibility/2006">
      <mc:Choice Requires="x14">
        <control shapeId="1040" r:id="rId81" name="ResetLigne1">
          <controlPr defaultSize="0" autoLine="0" r:id="rId82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619125</xdr:colOff>
                <xdr:row>9</xdr:row>
                <xdr:rowOff>180975</xdr:rowOff>
              </to>
            </anchor>
          </controlPr>
        </control>
      </mc:Choice>
      <mc:Fallback>
        <control shapeId="1040" r:id="rId81" name="ResetLigne1"/>
      </mc:Fallback>
    </mc:AlternateContent>
    <mc:AlternateContent xmlns:mc="http://schemas.openxmlformats.org/markup-compatibility/2006">
      <mc:Choice Requires="x14">
        <control shapeId="1567" r:id="rId83" name="Button 543">
          <controlPr defaultSize="0" print="0" autoFill="0" autoPict="0" macro="[0]!Feuil4.Renv_Graph_MAND">
            <anchor moveWithCells="1" sizeWithCells="1">
              <from>
                <xdr:col>10</xdr:col>
                <xdr:colOff>200025</xdr:colOff>
                <xdr:row>0</xdr:row>
                <xdr:rowOff>66675</xdr:rowOff>
              </from>
              <to>
                <xdr:col>13</xdr:col>
                <xdr:colOff>219075</xdr:colOff>
                <xdr:row>1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70" r:id="rId84" name="Button 546">
          <controlPr defaultSize="0" print="0" autoFill="0" autoPict="0" macro="[0]!afficherUF">
            <anchor moveWithCells="1" sizeWithCells="1">
              <from>
                <xdr:col>0</xdr:col>
                <xdr:colOff>9525</xdr:colOff>
                <xdr:row>0</xdr:row>
                <xdr:rowOff>28575</xdr:rowOff>
              </from>
              <to>
                <xdr:col>0</xdr:col>
                <xdr:colOff>1257300</xdr:colOff>
                <xdr:row>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71" r:id="rId85" name="Button 547">
          <controlPr defaultSize="0" print="0" autoFill="0" autoPict="0" macro="[0]!afficherUF2">
            <anchor moveWithCells="1" sizeWithCells="1">
              <from>
                <xdr:col>0</xdr:col>
                <xdr:colOff>4800600</xdr:colOff>
                <xdr:row>0</xdr:row>
                <xdr:rowOff>38100</xdr:rowOff>
              </from>
              <to>
                <xdr:col>0</xdr:col>
                <xdr:colOff>6134100</xdr:colOff>
                <xdr:row>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73" r:id="rId86" name="Commentaire">
          <controlPr defaultSize="0" print="0" autoFill="0" autoPict="0" macro="[0]!afficherChoixCom2">
            <anchor moveWithCells="1" sizeWithCells="1">
              <from>
                <xdr:col>0</xdr:col>
                <xdr:colOff>9525</xdr:colOff>
                <xdr:row>4</xdr:row>
                <xdr:rowOff>19050</xdr:rowOff>
              </from>
              <to>
                <xdr:col>0</xdr:col>
                <xdr:colOff>1238250</xdr:colOff>
                <xdr:row>5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53</vt:i4>
      </vt:variant>
    </vt:vector>
  </HeadingPairs>
  <TitlesOfParts>
    <vt:vector size="54" baseType="lpstr">
      <vt:lpstr>ABA-DEMANDE</vt:lpstr>
      <vt:lpstr>'ABA-DEMANDE'!collone1</vt:lpstr>
      <vt:lpstr>'ABA-DEMANDE'!collone10</vt:lpstr>
      <vt:lpstr>'ABA-DEMANDE'!collone11</vt:lpstr>
      <vt:lpstr>'ABA-DEMANDE'!collone12</vt:lpstr>
      <vt:lpstr>'ABA-DEMANDE'!collone122</vt:lpstr>
      <vt:lpstr>'ABA-DEMANDE'!collone13</vt:lpstr>
      <vt:lpstr>'ABA-DEMANDE'!collone14</vt:lpstr>
      <vt:lpstr>'ABA-DEMANDE'!collone15</vt:lpstr>
      <vt:lpstr>'ABA-DEMANDE'!collone2</vt:lpstr>
      <vt:lpstr>'ABA-DEMANDE'!collone3</vt:lpstr>
      <vt:lpstr>'ABA-DEMANDE'!collone4</vt:lpstr>
      <vt:lpstr>'ABA-DEMANDE'!collone5</vt:lpstr>
      <vt:lpstr>'ABA-DEMANDE'!collone6</vt:lpstr>
      <vt:lpstr>'ABA-DEMANDE'!collone7</vt:lpstr>
      <vt:lpstr>'ABA-DEMANDE'!collone8</vt:lpstr>
      <vt:lpstr>'ABA-DEMANDE'!collone9</vt:lpstr>
      <vt:lpstr>'ABA-DEMANDE'!collones</vt:lpstr>
      <vt:lpstr>'ABA-DEMANDE'!ColonneA</vt:lpstr>
      <vt:lpstr>'ABA-DEMANDE'!ColonneB</vt:lpstr>
      <vt:lpstr>'ABA-DEMANDE'!ColonneC</vt:lpstr>
      <vt:lpstr>'ABA-DEMANDE'!ColonneD</vt:lpstr>
      <vt:lpstr>'ABA-DEMANDE'!ColonneE</vt:lpstr>
      <vt:lpstr>'ABA-DEMANDE'!ColonneF</vt:lpstr>
      <vt:lpstr>'ABA-DEMANDE'!ColonneG</vt:lpstr>
      <vt:lpstr>'ABA-DEMANDE'!ColonneH</vt:lpstr>
      <vt:lpstr>'ABA-DEMANDE'!ColonneI</vt:lpstr>
      <vt:lpstr>'ABA-DEMANDE'!ColonneJ</vt:lpstr>
      <vt:lpstr>'ABA-DEMANDE'!ColonneK</vt:lpstr>
      <vt:lpstr>'ABA-DEMANDE'!ColonneL</vt:lpstr>
      <vt:lpstr>'ABA-DEMANDE'!ColonneM</vt:lpstr>
      <vt:lpstr>'ABA-DEMANDE'!ColonneN</vt:lpstr>
      <vt:lpstr>'ABA-DEMANDE'!ColonneO</vt:lpstr>
      <vt:lpstr>'ABA-DEMANDE'!ColonneW</vt:lpstr>
      <vt:lpstr>'ABA-DEMANDE'!ColonneZ</vt:lpstr>
      <vt:lpstr>Commentaires</vt:lpstr>
      <vt:lpstr>consignes</vt:lpstr>
      <vt:lpstr>COTATION</vt:lpstr>
      <vt:lpstr>'ABA-DEMANDE'!Impression_des_titres</vt:lpstr>
      <vt:lpstr>'ABA-DEMANDE'!ligne1</vt:lpstr>
      <vt:lpstr>'ABA-DEMANDE'!ligne10</vt:lpstr>
      <vt:lpstr>'ABA-DEMANDE'!ligne11</vt:lpstr>
      <vt:lpstr>'ABA-DEMANDE'!ligne12</vt:lpstr>
      <vt:lpstr>'ABA-DEMANDE'!ligne13</vt:lpstr>
      <vt:lpstr>'ABA-DEMANDE'!ligne14</vt:lpstr>
      <vt:lpstr>'ABA-DEMANDE'!ligne15</vt:lpstr>
      <vt:lpstr>'ABA-DEMANDE'!ligne2</vt:lpstr>
      <vt:lpstr>'ABA-DEMANDE'!ligne3</vt:lpstr>
      <vt:lpstr>'ABA-DEMANDE'!ligne4</vt:lpstr>
      <vt:lpstr>'ABA-DEMANDE'!ligne5</vt:lpstr>
      <vt:lpstr>'ABA-DEMANDE'!ligne6</vt:lpstr>
      <vt:lpstr>'ABA-DEMANDE'!ligne7</vt:lpstr>
      <vt:lpstr>'ABA-DEMANDE'!ligne8</vt:lpstr>
      <vt:lpstr>'ABA-DEMANDE'!ligne9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LUIZ</dc:creator>
  <cp:lastModifiedBy>MICHAEL LUIZ</cp:lastModifiedBy>
  <dcterms:created xsi:type="dcterms:W3CDTF">2020-01-15T13:00:21Z</dcterms:created>
  <dcterms:modified xsi:type="dcterms:W3CDTF">2020-01-31T12:42:47Z</dcterms:modified>
</cp:coreProperties>
</file>