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tman\Desktop\"/>
    </mc:Choice>
  </mc:AlternateContent>
  <xr:revisionPtr revIDLastSave="0" documentId="13_ncr:1_{2C3D974A-C3A4-4F71-9F44-38B3B52A3988}" xr6:coauthVersionLast="43" xr6:coauthVersionMax="43" xr10:uidLastSave="{00000000-0000-0000-0000-000000000000}"/>
  <bookViews>
    <workbookView xWindow="-110" yWindow="-110" windowWidth="19420" windowHeight="10420" tabRatio="682" firstSheet="7" activeTab="23" xr2:uid="{00000000-000D-0000-FFFF-FFFF00000000}"/>
  </bookViews>
  <sheets>
    <sheet name="Synthèse" sheetId="1" r:id="rId1"/>
    <sheet name="parametres" sheetId="2" r:id="rId2"/>
    <sheet name="J1" sheetId="3" r:id="rId3"/>
    <sheet name="J2" sheetId="4" r:id="rId4"/>
    <sheet name="J3" sheetId="5" r:id="rId5"/>
    <sheet name="J4" sheetId="6" r:id="rId6"/>
    <sheet name="J5" sheetId="8" r:id="rId7"/>
    <sheet name="J6" sheetId="9" r:id="rId8"/>
    <sheet name="J7" sheetId="10" r:id="rId9"/>
    <sheet name="J8" sheetId="11" r:id="rId10"/>
    <sheet name="J9" sheetId="12" r:id="rId11"/>
    <sheet name="J10" sheetId="13" r:id="rId12"/>
    <sheet name="J11" sheetId="14" r:id="rId13"/>
    <sheet name="J12" sheetId="15" r:id="rId14"/>
    <sheet name="J13" sheetId="16" r:id="rId15"/>
    <sheet name="J14" sheetId="17" r:id="rId16"/>
    <sheet name="J15" sheetId="18" r:id="rId17"/>
    <sheet name="J16" sheetId="19" r:id="rId18"/>
    <sheet name="J17" sheetId="20" r:id="rId19"/>
    <sheet name="J18" sheetId="21" r:id="rId20"/>
    <sheet name="J19" sheetId="22" r:id="rId21"/>
    <sheet name="J20" sheetId="23" r:id="rId22"/>
    <sheet name="J21" sheetId="24" r:id="rId23"/>
    <sheet name="J22" sheetId="25" r:id="rId24"/>
  </sheets>
  <definedNames>
    <definedName name="equi1">parametres!$A$2</definedName>
    <definedName name="equi10">parametres!$A$11</definedName>
    <definedName name="equi11">parametres!$A$12</definedName>
    <definedName name="equi12">parametres!$A$13</definedName>
    <definedName name="equi2">parametres!$A$3</definedName>
    <definedName name="equi3">parametres!$A$4</definedName>
    <definedName name="equi4">parametres!$A$5</definedName>
    <definedName name="equi5">parametres!$A$6</definedName>
    <definedName name="equi6">parametres!$A$7</definedName>
    <definedName name="equi7">parametres!$A$8</definedName>
    <definedName name="equi8">parametres!$A$9</definedName>
    <definedName name="equi9">parametres!$A$10</definedName>
    <definedName name="gagné">Synthèse!$F$2</definedName>
    <definedName name="nul">Synthèse!$F$3</definedName>
    <definedName name="perdu">Synthèse!$F$4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5" l="1"/>
  <c r="A6" i="25" l="1"/>
  <c r="D6" i="25"/>
  <c r="A5" i="25"/>
  <c r="D5" i="25"/>
  <c r="A4" i="25"/>
  <c r="D4" i="25"/>
  <c r="A3" i="25"/>
  <c r="D3" i="25"/>
  <c r="A2" i="25"/>
  <c r="D2" i="25"/>
  <c r="A1" i="25"/>
  <c r="D1" i="25"/>
  <c r="A6" i="24"/>
  <c r="D6" i="24"/>
  <c r="A5" i="24"/>
  <c r="D5" i="24"/>
  <c r="A4" i="24"/>
  <c r="D4" i="24"/>
  <c r="A3" i="24"/>
  <c r="D3" i="24"/>
  <c r="A2" i="24"/>
  <c r="D2" i="24"/>
  <c r="A1" i="24"/>
  <c r="D1" i="24"/>
  <c r="A6" i="23"/>
  <c r="D6" i="23"/>
  <c r="A5" i="23"/>
  <c r="D5" i="23"/>
  <c r="A4" i="23"/>
  <c r="D4" i="23"/>
  <c r="A3" i="23"/>
  <c r="D3" i="23"/>
  <c r="A2" i="23"/>
  <c r="D2" i="23"/>
  <c r="A1" i="23"/>
  <c r="D1" i="23"/>
  <c r="A6" i="22"/>
  <c r="D6" i="22"/>
  <c r="A5" i="22"/>
  <c r="D5" i="22"/>
  <c r="A4" i="22"/>
  <c r="D4" i="22"/>
  <c r="A3" i="22"/>
  <c r="D3" i="22"/>
  <c r="A2" i="22"/>
  <c r="D2" i="22"/>
  <c r="A1" i="22"/>
  <c r="D1" i="22"/>
  <c r="A6" i="21"/>
  <c r="D6" i="21"/>
  <c r="A5" i="21"/>
  <c r="D5" i="21"/>
  <c r="A4" i="21"/>
  <c r="D4" i="21"/>
  <c r="A3" i="21"/>
  <c r="D3" i="21"/>
  <c r="A2" i="21"/>
  <c r="D2" i="21"/>
  <c r="A1" i="21"/>
  <c r="D1" i="21"/>
  <c r="A6" i="20"/>
  <c r="D6" i="20"/>
  <c r="A5" i="20"/>
  <c r="D5" i="20"/>
  <c r="A4" i="20"/>
  <c r="D4" i="20"/>
  <c r="A3" i="20"/>
  <c r="D3" i="20"/>
  <c r="A2" i="20"/>
  <c r="D2" i="20"/>
  <c r="A1" i="20"/>
  <c r="D1" i="20"/>
  <c r="A6" i="19"/>
  <c r="D6" i="19"/>
  <c r="A5" i="19"/>
  <c r="D5" i="19"/>
  <c r="A4" i="19"/>
  <c r="D4" i="19"/>
  <c r="A3" i="19"/>
  <c r="D3" i="19"/>
  <c r="A2" i="19"/>
  <c r="D2" i="19"/>
  <c r="A1" i="19"/>
  <c r="D1" i="19"/>
  <c r="A6" i="18"/>
  <c r="D6" i="18"/>
  <c r="A5" i="18"/>
  <c r="D5" i="18"/>
  <c r="A4" i="18"/>
  <c r="D4" i="18"/>
  <c r="A3" i="18"/>
  <c r="D3" i="18"/>
  <c r="A2" i="18"/>
  <c r="D2" i="18"/>
  <c r="A1" i="18"/>
  <c r="D1" i="18"/>
  <c r="A6" i="17"/>
  <c r="D6" i="17"/>
  <c r="A5" i="17"/>
  <c r="D5" i="17"/>
  <c r="A4" i="17"/>
  <c r="D4" i="17"/>
  <c r="A3" i="17"/>
  <c r="D3" i="17"/>
  <c r="A2" i="17"/>
  <c r="D2" i="17"/>
  <c r="A1" i="17"/>
  <c r="D1" i="17"/>
  <c r="A6" i="16"/>
  <c r="D6" i="16"/>
  <c r="A5" i="16"/>
  <c r="D5" i="16"/>
  <c r="A4" i="16"/>
  <c r="D4" i="16"/>
  <c r="A3" i="16"/>
  <c r="D3" i="16"/>
  <c r="A2" i="16"/>
  <c r="D2" i="16"/>
  <c r="A1" i="16"/>
  <c r="D1" i="16"/>
  <c r="A6" i="15"/>
  <c r="D6" i="15"/>
  <c r="A5" i="15"/>
  <c r="D5" i="15"/>
  <c r="A4" i="15"/>
  <c r="D4" i="15"/>
  <c r="A3" i="15"/>
  <c r="D3" i="15"/>
  <c r="A2" i="15"/>
  <c r="D2" i="15"/>
  <c r="A1" i="15"/>
  <c r="D1" i="15"/>
  <c r="D6" i="14"/>
  <c r="D5" i="14"/>
  <c r="D4" i="14"/>
  <c r="D3" i="14"/>
  <c r="D2" i="14"/>
  <c r="D1" i="14"/>
  <c r="A6" i="14"/>
  <c r="A5" i="14"/>
  <c r="A4" i="14"/>
  <c r="A3" i="14"/>
  <c r="A2" i="14"/>
  <c r="A1" i="14"/>
  <c r="D6" i="13"/>
  <c r="D5" i="13"/>
  <c r="D4" i="13"/>
  <c r="D3" i="13"/>
  <c r="D2" i="13"/>
  <c r="D1" i="13"/>
  <c r="A6" i="13"/>
  <c r="A5" i="13"/>
  <c r="A4" i="13"/>
  <c r="A3" i="13"/>
  <c r="A2" i="13"/>
  <c r="A1" i="13"/>
  <c r="D6" i="12"/>
  <c r="D5" i="12"/>
  <c r="D4" i="12"/>
  <c r="D3" i="12"/>
  <c r="D2" i="12"/>
  <c r="D1" i="12"/>
  <c r="A6" i="12"/>
  <c r="A5" i="12"/>
  <c r="A4" i="12"/>
  <c r="A3" i="12"/>
  <c r="A2" i="12"/>
  <c r="A1" i="12"/>
  <c r="D6" i="11"/>
  <c r="D5" i="11"/>
  <c r="D4" i="11"/>
  <c r="D3" i="11"/>
  <c r="D2" i="11"/>
  <c r="D1" i="11"/>
  <c r="A6" i="11"/>
  <c r="A5" i="11"/>
  <c r="A3" i="11"/>
  <c r="A4" i="11"/>
  <c r="A2" i="11"/>
  <c r="D6" i="10"/>
  <c r="D5" i="10"/>
  <c r="D4" i="10"/>
  <c r="D3" i="10"/>
  <c r="D2" i="10"/>
  <c r="D1" i="10"/>
  <c r="A6" i="10"/>
  <c r="A5" i="10"/>
  <c r="A4" i="10"/>
  <c r="A3" i="10"/>
  <c r="A2" i="10"/>
  <c r="A1" i="10"/>
  <c r="D6" i="9"/>
  <c r="D5" i="9"/>
  <c r="D4" i="9"/>
  <c r="D3" i="9"/>
  <c r="A6" i="9"/>
  <c r="A5" i="9"/>
  <c r="A3" i="9"/>
  <c r="D6" i="8"/>
  <c r="D5" i="8"/>
  <c r="D3" i="8"/>
  <c r="D1" i="8"/>
  <c r="A6" i="8"/>
  <c r="A5" i="8"/>
  <c r="A4" i="8"/>
  <c r="A3" i="8"/>
  <c r="A2" i="8"/>
  <c r="A1" i="8"/>
  <c r="D6" i="6"/>
  <c r="D4" i="6"/>
  <c r="D3" i="6"/>
  <c r="D2" i="6"/>
  <c r="D1" i="6"/>
  <c r="A6" i="6"/>
  <c r="A5" i="6"/>
  <c r="A4" i="6"/>
  <c r="A3" i="6"/>
  <c r="A2" i="6"/>
  <c r="A1" i="6"/>
  <c r="D5" i="5"/>
  <c r="D4" i="5"/>
  <c r="D3" i="5"/>
  <c r="D2" i="5"/>
  <c r="D1" i="5"/>
  <c r="A6" i="5"/>
  <c r="A5" i="5"/>
  <c r="A4" i="5"/>
  <c r="A3" i="5"/>
  <c r="A2" i="5"/>
  <c r="A1" i="5"/>
  <c r="D6" i="4"/>
  <c r="D5" i="4"/>
  <c r="D4" i="4"/>
  <c r="D3" i="4"/>
  <c r="D2" i="4"/>
  <c r="D1" i="4"/>
  <c r="A6" i="4"/>
  <c r="A5" i="4"/>
  <c r="A4" i="4"/>
  <c r="A3" i="4"/>
  <c r="A2" i="4"/>
  <c r="A1" i="4"/>
  <c r="A1" i="11"/>
  <c r="A4" i="9"/>
  <c r="A2" i="9"/>
  <c r="D2" i="9"/>
  <c r="D1" i="9"/>
  <c r="A1" i="9"/>
  <c r="D4" i="8"/>
  <c r="D2" i="8"/>
  <c r="D5" i="6"/>
  <c r="D2" i="3"/>
  <c r="D3" i="3"/>
  <c r="D4" i="3"/>
  <c r="D5" i="3"/>
  <c r="D6" i="3"/>
  <c r="A6" i="3"/>
  <c r="A5" i="3"/>
  <c r="A4" i="3"/>
  <c r="A3" i="3"/>
  <c r="A2" i="3"/>
  <c r="D1" i="3"/>
  <c r="A1" i="3"/>
</calcChain>
</file>

<file path=xl/sharedStrings.xml><?xml version="1.0" encoding="utf-8"?>
<sst xmlns="http://schemas.openxmlformats.org/spreadsheetml/2006/main" count="18" uniqueCount="17">
  <si>
    <t>Mérignac</t>
  </si>
  <si>
    <t>Bourg-de-Péage</t>
  </si>
  <si>
    <t>Paris 92</t>
  </si>
  <si>
    <t>Besançon</t>
  </si>
  <si>
    <t>Brest</t>
  </si>
  <si>
    <t>Chambray</t>
  </si>
  <si>
    <t>Dijon</t>
  </si>
  <si>
    <t>Fleury</t>
  </si>
  <si>
    <t>Metz</t>
  </si>
  <si>
    <t>Nice</t>
  </si>
  <si>
    <t>Toulon</t>
  </si>
  <si>
    <t>Nantes</t>
  </si>
  <si>
    <t>Journée</t>
  </si>
  <si>
    <t>Profil équipe</t>
  </si>
  <si>
    <t>EQUIPES</t>
  </si>
  <si>
    <t>POINTS</t>
  </si>
  <si>
    <t>JOURNEES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</si>
</sst>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right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2" fillId="0" borderId="0" xfId="0" applyFont="1"/>
    <xf numFmtId="9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6" fmlaLink="$A$2" fmlaRange="parametres!$B$2:$B$23" noThreeD="1" sel="8" val="7"/>
</file>

<file path=xl/ctrlProps/ctrlProp2.xml><?xml version="1.0" encoding="utf-8"?>
<formControlPr xmlns="http://schemas.microsoft.com/office/spreadsheetml/2009/9/main" objectType="Drop" dropStyle="combo" dx="16" fmlaLink="$B$2" fmlaRange="parametres!$A$2:$A$1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50800</xdr:colOff>
          <xdr:row>1</xdr:row>
          <xdr:rowOff>25400</xdr:rowOff>
        </xdr:from>
        <xdr:to>
          <xdr:col>0</xdr:col>
          <xdr:colOff>882650</xdr:colOff>
          <xdr:row>2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</xdr:row>
          <xdr:rowOff>12700</xdr:rowOff>
        </xdr:from>
        <xdr:to>
          <xdr:col>1</xdr:col>
          <xdr:colOff>908050</xdr:colOff>
          <xdr:row>1</xdr:row>
          <xdr:rowOff>215900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26"/>
  <sheetViews>
    <sheetView zoomScaleNormal="100" workbookViewId="0">
      <selection activeCell="N1" sqref="N1"/>
    </sheetView>
  </sheetViews>
  <sheetFormatPr baseColWidth="10" defaultColWidth="11.54296875" defaultRowHeight="15.5" x14ac:dyDescent="0.35"/>
  <cols>
    <col min="1" max="1" width="13" style="3" customWidth="1"/>
    <col min="2" max="2" width="13.26953125" style="3" customWidth="1"/>
    <col min="3" max="3" width="8.1796875" style="3" customWidth="1"/>
    <col min="4" max="4" width="11.54296875" style="3" customWidth="1"/>
    <col min="5" max="5" width="12.26953125" style="3" customWidth="1"/>
    <col min="6" max="16384" width="11.54296875" style="3"/>
  </cols>
  <sheetData>
    <row r="1" spans="1:6" ht="16.899999999999999" customHeight="1" x14ac:dyDescent="0.35">
      <c r="A1" s="3" t="s">
        <v>12</v>
      </c>
      <c r="B1" s="3" t="s">
        <v>13</v>
      </c>
    </row>
    <row r="2" spans="1:6" ht="17.5" customHeight="1" x14ac:dyDescent="0.35">
      <c r="A2">
        <v>8</v>
      </c>
      <c r="B2" s="3">
        <v>1</v>
      </c>
      <c r="E2" s="14"/>
      <c r="F2" s="15"/>
    </row>
    <row r="3" spans="1:6" ht="21" customHeight="1" x14ac:dyDescent="0.35">
      <c r="A3">
        <v>1</v>
      </c>
      <c r="E3" s="14"/>
      <c r="F3" s="15"/>
    </row>
    <row r="4" spans="1:6" ht="21" customHeight="1" x14ac:dyDescent="0.35">
      <c r="A4">
        <v>2</v>
      </c>
      <c r="E4" s="14"/>
      <c r="F4" s="15"/>
    </row>
    <row r="5" spans="1:6" ht="21" customHeight="1" x14ac:dyDescent="0.35">
      <c r="A5">
        <v>3</v>
      </c>
      <c r="E5" s="14" t="s">
        <v>3</v>
      </c>
      <c r="F5" s="15"/>
    </row>
    <row r="6" spans="1:6" ht="21" customHeight="1" x14ac:dyDescent="0.35">
      <c r="A6">
        <v>4</v>
      </c>
    </row>
    <row r="7" spans="1:6" ht="21" customHeight="1" x14ac:dyDescent="0.35">
      <c r="A7">
        <v>5</v>
      </c>
    </row>
    <row r="8" spans="1:6" ht="21" customHeight="1" x14ac:dyDescent="0.35">
      <c r="A8">
        <v>6</v>
      </c>
    </row>
    <row r="9" spans="1:6" ht="21" customHeight="1" x14ac:dyDescent="0.35">
      <c r="A9">
        <v>7</v>
      </c>
    </row>
    <row r="10" spans="1:6" ht="21" customHeight="1" x14ac:dyDescent="0.35">
      <c r="A10">
        <v>8</v>
      </c>
    </row>
    <row r="11" spans="1:6" ht="21" customHeight="1" x14ac:dyDescent="0.35">
      <c r="A11"/>
    </row>
    <row r="12" spans="1:6" ht="21" customHeight="1" x14ac:dyDescent="0.35">
      <c r="A12"/>
    </row>
    <row r="13" spans="1:6" ht="21" customHeight="1" x14ac:dyDescent="0.35">
      <c r="A13"/>
    </row>
    <row r="14" spans="1:6" ht="21" customHeight="1" x14ac:dyDescent="0.35">
      <c r="A14"/>
    </row>
    <row r="15" spans="1:6" ht="21" customHeight="1" x14ac:dyDescent="0.35">
      <c r="A15"/>
    </row>
    <row r="16" spans="1:6" ht="21" customHeight="1" x14ac:dyDescent="0.35">
      <c r="A16"/>
    </row>
    <row r="17" spans="1:1" ht="21" customHeight="1" x14ac:dyDescent="0.35">
      <c r="A17"/>
    </row>
    <row r="18" spans="1:1" ht="21" customHeight="1" x14ac:dyDescent="0.35">
      <c r="A18"/>
    </row>
    <row r="19" spans="1:1" ht="21" customHeight="1" x14ac:dyDescent="0.35">
      <c r="A19"/>
    </row>
    <row r="20" spans="1:1" ht="21" customHeight="1" x14ac:dyDescent="0.35">
      <c r="A20"/>
    </row>
    <row r="21" spans="1:1" ht="21" customHeight="1" x14ac:dyDescent="0.35">
      <c r="A21"/>
    </row>
    <row r="22" spans="1:1" ht="21" customHeight="1" x14ac:dyDescent="0.35">
      <c r="A22"/>
    </row>
    <row r="23" spans="1:1" ht="21" customHeight="1" x14ac:dyDescent="0.35">
      <c r="A23"/>
    </row>
    <row r="24" spans="1:1" ht="21" customHeight="1" x14ac:dyDescent="0.35">
      <c r="A24"/>
    </row>
    <row r="25" spans="1:1" ht="21" customHeight="1" x14ac:dyDescent="0.35"/>
    <row r="26" spans="1:1" ht="21" customHeight="1" x14ac:dyDescent="0.3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afficher_journee">
                <anchor moveWithCells="1">
                  <from>
                    <xdr:col>0</xdr:col>
                    <xdr:colOff>50800</xdr:colOff>
                    <xdr:row>1</xdr:row>
                    <xdr:rowOff>25400</xdr:rowOff>
                  </from>
                  <to>
                    <xdr:col>0</xdr:col>
                    <xdr:colOff>882650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 macro="[0]!test_cumul">
                <anchor moveWithCells="1">
                  <from>
                    <xdr:col>1</xdr:col>
                    <xdr:colOff>19050</xdr:colOff>
                    <xdr:row>1</xdr:row>
                    <xdr:rowOff>12700</xdr:rowOff>
                  </from>
                  <to>
                    <xdr:col>1</xdr:col>
                    <xdr:colOff>908050</xdr:colOff>
                    <xdr:row>1</xdr:row>
                    <xdr:rowOff>215900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23"/>
  <sheetViews>
    <sheetView workbookViewId="0">
      <selection activeCell="N2" sqref="N2"/>
    </sheetView>
  </sheetViews>
  <sheetFormatPr baseColWidth="10" defaultColWidth="11.54296875" defaultRowHeight="15.5" x14ac:dyDescent="0.35"/>
  <cols>
    <col min="1" max="1" width="16" style="4" customWidth="1"/>
    <col min="2" max="2" width="11.54296875" style="11"/>
    <col min="3" max="16384" width="11.54296875" style="5"/>
  </cols>
  <sheetData>
    <row r="1" spans="1:3" x14ac:dyDescent="0.35">
      <c r="A1" s="12" t="s">
        <v>14</v>
      </c>
      <c r="B1" s="13" t="s">
        <v>16</v>
      </c>
      <c r="C1" s="13" t="s">
        <v>15</v>
      </c>
    </row>
    <row r="2" spans="1:3" ht="18" customHeight="1" x14ac:dyDescent="0.35">
      <c r="A2" s="4" t="s">
        <v>3</v>
      </c>
      <c r="B2" s="11">
        <v>1</v>
      </c>
      <c r="C2" s="11">
        <v>1</v>
      </c>
    </row>
    <row r="3" spans="1:3" ht="18" customHeight="1" x14ac:dyDescent="0.35">
      <c r="A3" s="4" t="s">
        <v>1</v>
      </c>
      <c r="B3" s="11">
        <v>2</v>
      </c>
      <c r="C3" s="11">
        <v>2</v>
      </c>
    </row>
    <row r="4" spans="1:3" ht="18" customHeight="1" x14ac:dyDescent="0.35">
      <c r="A4" s="4" t="s">
        <v>4</v>
      </c>
      <c r="B4" s="11">
        <v>3</v>
      </c>
      <c r="C4" s="11">
        <v>3</v>
      </c>
    </row>
    <row r="5" spans="1:3" ht="18" customHeight="1" x14ac:dyDescent="0.35">
      <c r="A5" s="4" t="s">
        <v>5</v>
      </c>
      <c r="B5" s="11">
        <v>4</v>
      </c>
    </row>
    <row r="6" spans="1:3" ht="18" customHeight="1" x14ac:dyDescent="0.35">
      <c r="A6" s="4" t="s">
        <v>6</v>
      </c>
      <c r="B6" s="11">
        <v>5</v>
      </c>
    </row>
    <row r="7" spans="1:3" ht="18" customHeight="1" x14ac:dyDescent="0.35">
      <c r="A7" s="4" t="s">
        <v>7</v>
      </c>
      <c r="B7" s="11">
        <v>6</v>
      </c>
    </row>
    <row r="8" spans="1:3" ht="18" customHeight="1" x14ac:dyDescent="0.35">
      <c r="A8" s="4" t="s">
        <v>0</v>
      </c>
      <c r="B8" s="11">
        <v>7</v>
      </c>
    </row>
    <row r="9" spans="1:3" ht="18" customHeight="1" x14ac:dyDescent="0.35">
      <c r="A9" s="4" t="s">
        <v>8</v>
      </c>
      <c r="B9" s="11">
        <v>8</v>
      </c>
    </row>
    <row r="10" spans="1:3" ht="18" customHeight="1" x14ac:dyDescent="0.35">
      <c r="A10" s="4" t="s">
        <v>9</v>
      </c>
      <c r="B10" s="11">
        <v>9</v>
      </c>
    </row>
    <row r="11" spans="1:3" ht="18" customHeight="1" x14ac:dyDescent="0.35">
      <c r="A11" s="4" t="s">
        <v>11</v>
      </c>
      <c r="B11" s="11">
        <v>10</v>
      </c>
    </row>
    <row r="12" spans="1:3" ht="18" customHeight="1" x14ac:dyDescent="0.35">
      <c r="A12" s="4" t="s">
        <v>2</v>
      </c>
      <c r="B12" s="11">
        <v>11</v>
      </c>
    </row>
    <row r="13" spans="1:3" ht="18" customHeight="1" x14ac:dyDescent="0.35">
      <c r="A13" s="4" t="s">
        <v>10</v>
      </c>
      <c r="B13" s="11">
        <v>12</v>
      </c>
    </row>
    <row r="14" spans="1:3" ht="18" customHeight="1" x14ac:dyDescent="0.35">
      <c r="B14" s="11">
        <v>13</v>
      </c>
    </row>
    <row r="15" spans="1:3" ht="18" customHeight="1" x14ac:dyDescent="0.35">
      <c r="B15" s="11">
        <v>14</v>
      </c>
    </row>
    <row r="16" spans="1:3" ht="18" customHeight="1" x14ac:dyDescent="0.35">
      <c r="B16" s="11">
        <v>15</v>
      </c>
    </row>
    <row r="17" spans="2:2" ht="18" customHeight="1" x14ac:dyDescent="0.35">
      <c r="B17" s="11">
        <v>16</v>
      </c>
    </row>
    <row r="18" spans="2:2" ht="18" customHeight="1" x14ac:dyDescent="0.35">
      <c r="B18" s="11">
        <v>17</v>
      </c>
    </row>
    <row r="19" spans="2:2" ht="18" customHeight="1" x14ac:dyDescent="0.35">
      <c r="B19" s="11">
        <v>18</v>
      </c>
    </row>
    <row r="20" spans="2:2" ht="18" customHeight="1" x14ac:dyDescent="0.35">
      <c r="B20" s="11">
        <v>19</v>
      </c>
    </row>
    <row r="21" spans="2:2" ht="18" customHeight="1" x14ac:dyDescent="0.35">
      <c r="B21" s="11">
        <v>20</v>
      </c>
    </row>
    <row r="22" spans="2:2" ht="18" customHeight="1" x14ac:dyDescent="0.35">
      <c r="B22" s="11">
        <v>21</v>
      </c>
    </row>
    <row r="23" spans="2:2" ht="18" customHeight="1" x14ac:dyDescent="0.35">
      <c r="B23" s="11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7"/>
  <sheetViews>
    <sheetView showGridLines="0" workbookViewId="0">
      <selection activeCell="H3" sqref="H3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5" ht="34.15" customHeight="1" x14ac:dyDescent="0.35">
      <c r="A1" s="6" t="str">
        <f>equi9</f>
        <v>Nice</v>
      </c>
      <c r="B1" s="7">
        <v>29</v>
      </c>
      <c r="C1" s="7">
        <v>24</v>
      </c>
      <c r="D1" s="2" t="str">
        <f>equi7</f>
        <v>Mérignac</v>
      </c>
      <c r="E1" s="1"/>
    </row>
    <row r="2" spans="1:5" ht="34.15" customHeight="1" x14ac:dyDescent="0.35">
      <c r="A2" s="6" t="str">
        <f>equi2</f>
        <v>Bourg-de-Péage</v>
      </c>
      <c r="B2" s="7">
        <v>26</v>
      </c>
      <c r="C2" s="7">
        <v>30</v>
      </c>
      <c r="D2" s="2" t="str">
        <f>equi6</f>
        <v>Fleury</v>
      </c>
      <c r="E2" s="1"/>
    </row>
    <row r="3" spans="1:5" ht="34.15" customHeight="1" x14ac:dyDescent="0.35">
      <c r="A3" s="6" t="str">
        <f>equi3</f>
        <v>Brest</v>
      </c>
      <c r="B3" s="7">
        <v>31</v>
      </c>
      <c r="C3" s="7">
        <v>25</v>
      </c>
      <c r="D3" s="2" t="str">
        <f>equi11</f>
        <v>Paris 92</v>
      </c>
      <c r="E3" s="1"/>
    </row>
    <row r="4" spans="1:5" ht="34.15" customHeight="1" x14ac:dyDescent="0.35">
      <c r="A4" s="6" t="str">
        <f>equi4</f>
        <v>Chambray</v>
      </c>
      <c r="B4" s="7">
        <v>24</v>
      </c>
      <c r="C4" s="7">
        <v>19</v>
      </c>
      <c r="D4" s="2" t="str">
        <f>equi1</f>
        <v>Besançon</v>
      </c>
      <c r="E4" s="1"/>
    </row>
    <row r="5" spans="1:5" ht="34.15" customHeight="1" x14ac:dyDescent="0.35">
      <c r="A5" s="6" t="str">
        <f>equi5</f>
        <v>Dijon</v>
      </c>
      <c r="B5" s="7">
        <v>24</v>
      </c>
      <c r="C5" s="7">
        <v>33</v>
      </c>
      <c r="D5" s="2" t="str">
        <f>equi12</f>
        <v>Toulon</v>
      </c>
      <c r="E5" s="1"/>
    </row>
    <row r="6" spans="1:5" ht="34.15" customHeight="1" x14ac:dyDescent="0.35">
      <c r="A6" s="6" t="str">
        <f>equi10</f>
        <v>Nantes</v>
      </c>
      <c r="B6" s="7">
        <v>27</v>
      </c>
      <c r="C6" s="7">
        <v>32</v>
      </c>
      <c r="D6" s="2" t="str">
        <f>equi8</f>
        <v>Metz</v>
      </c>
      <c r="E6" s="1"/>
    </row>
    <row r="7" spans="1:5" ht="34.15" customHeight="1" x14ac:dyDescent="0.35"/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E7"/>
  <sheetViews>
    <sheetView showGridLines="0" workbookViewId="0">
      <selection activeCell="C11" sqref="C11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5" ht="34.15" customHeight="1" x14ac:dyDescent="0.35">
      <c r="A1" s="6" t="str">
        <f>equi1</f>
        <v>Besançon</v>
      </c>
      <c r="B1" s="7">
        <v>24</v>
      </c>
      <c r="C1" s="7">
        <v>21</v>
      </c>
      <c r="D1" s="2" t="str">
        <f>equi9</f>
        <v>Nice</v>
      </c>
      <c r="E1" s="1"/>
    </row>
    <row r="2" spans="1:5" ht="34.15" customHeight="1" x14ac:dyDescent="0.35">
      <c r="A2" s="6" t="str">
        <f>equi7</f>
        <v>Mérignac</v>
      </c>
      <c r="B2" s="7">
        <v>25</v>
      </c>
      <c r="C2" s="7">
        <v>31</v>
      </c>
      <c r="D2" s="2" t="str">
        <f>equi3</f>
        <v>Brest</v>
      </c>
      <c r="E2" s="1"/>
    </row>
    <row r="3" spans="1:5" ht="34.15" customHeight="1" x14ac:dyDescent="0.35">
      <c r="A3" s="6" t="str">
        <f>equi12</f>
        <v>Toulon</v>
      </c>
      <c r="B3" s="7">
        <v>23</v>
      </c>
      <c r="C3" s="7">
        <v>22</v>
      </c>
      <c r="D3" s="2" t="str">
        <f>equi4</f>
        <v>Chambray</v>
      </c>
      <c r="E3" s="1"/>
    </row>
    <row r="4" spans="1:5" ht="34.15" customHeight="1" x14ac:dyDescent="0.35">
      <c r="A4" s="6" t="str">
        <f>equi11</f>
        <v>Paris 92</v>
      </c>
      <c r="B4" s="7">
        <v>28</v>
      </c>
      <c r="C4" s="7">
        <v>25</v>
      </c>
      <c r="D4" s="2" t="str">
        <f>equi2</f>
        <v>Bourg-de-Péage</v>
      </c>
      <c r="E4" s="1"/>
    </row>
    <row r="5" spans="1:5" ht="34.15" customHeight="1" x14ac:dyDescent="0.35">
      <c r="A5" s="6" t="str">
        <f>equi8</f>
        <v>Metz</v>
      </c>
      <c r="B5" s="7">
        <v>35</v>
      </c>
      <c r="C5" s="7">
        <v>21</v>
      </c>
      <c r="D5" s="2" t="str">
        <f>equi5</f>
        <v>Dijon</v>
      </c>
      <c r="E5" s="1"/>
    </row>
    <row r="6" spans="1:5" ht="34.15" customHeight="1" x14ac:dyDescent="0.35">
      <c r="A6" s="6" t="str">
        <f>equi6</f>
        <v>Fleury</v>
      </c>
      <c r="B6" s="7">
        <v>27</v>
      </c>
      <c r="C6" s="7">
        <v>23</v>
      </c>
      <c r="D6" s="2" t="str">
        <f>equi10</f>
        <v>Nantes</v>
      </c>
      <c r="E6" s="1"/>
    </row>
    <row r="7" spans="1:5" ht="34.15" customHeight="1" x14ac:dyDescent="0.35"/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E7"/>
  <sheetViews>
    <sheetView showGridLines="0" workbookViewId="0">
      <selection activeCell="A18" sqref="A18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5" ht="34.15" customHeight="1" x14ac:dyDescent="0.35">
      <c r="A1" s="6" t="str">
        <f>equi3</f>
        <v>Brest</v>
      </c>
      <c r="B1" s="7">
        <v>29</v>
      </c>
      <c r="C1" s="7">
        <v>25</v>
      </c>
      <c r="D1" s="2" t="str">
        <f>equi1</f>
        <v>Besançon</v>
      </c>
      <c r="E1" s="1"/>
    </row>
    <row r="2" spans="1:5" ht="34.15" customHeight="1" x14ac:dyDescent="0.35">
      <c r="A2" s="6" t="str">
        <f>equi12</f>
        <v>Toulon</v>
      </c>
      <c r="B2" s="7">
        <v>28</v>
      </c>
      <c r="C2" s="7">
        <v>35</v>
      </c>
      <c r="D2" s="2" t="str">
        <f>equi8</f>
        <v>Metz</v>
      </c>
      <c r="E2" s="1"/>
    </row>
    <row r="3" spans="1:5" ht="34.15" customHeight="1" x14ac:dyDescent="0.35">
      <c r="A3" s="6" t="str">
        <f>equi9</f>
        <v>Nice</v>
      </c>
      <c r="B3" s="7">
        <v>31</v>
      </c>
      <c r="C3" s="7">
        <v>27</v>
      </c>
      <c r="D3" s="2" t="str">
        <f>equi4</f>
        <v>Chambray</v>
      </c>
      <c r="E3" s="1"/>
    </row>
    <row r="4" spans="1:5" ht="34.15" customHeight="1" x14ac:dyDescent="0.35">
      <c r="A4" s="6" t="str">
        <f>equi2</f>
        <v>Bourg-de-Péage</v>
      </c>
      <c r="B4" s="7">
        <v>28</v>
      </c>
      <c r="C4" s="7">
        <v>21</v>
      </c>
      <c r="D4" s="2" t="str">
        <f>equi7</f>
        <v>Mérignac</v>
      </c>
      <c r="E4" s="1"/>
    </row>
    <row r="5" spans="1:5" ht="34.15" customHeight="1" x14ac:dyDescent="0.35">
      <c r="A5" s="6" t="str">
        <f>equi5</f>
        <v>Dijon</v>
      </c>
      <c r="B5" s="7">
        <v>27</v>
      </c>
      <c r="C5" s="7">
        <v>31</v>
      </c>
      <c r="D5" s="2" t="str">
        <f>equi6</f>
        <v>Fleury</v>
      </c>
      <c r="E5" s="1"/>
    </row>
    <row r="6" spans="1:5" ht="34.15" customHeight="1" x14ac:dyDescent="0.35">
      <c r="A6" s="6" t="str">
        <f>equi10</f>
        <v>Nantes</v>
      </c>
      <c r="B6" s="7">
        <v>30</v>
      </c>
      <c r="C6" s="7">
        <v>29</v>
      </c>
      <c r="D6" s="2" t="str">
        <f>equi11</f>
        <v>Paris 92</v>
      </c>
      <c r="E6" s="1"/>
    </row>
    <row r="7" spans="1:5" ht="34.15" customHeight="1" x14ac:dyDescent="0.35"/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E7"/>
  <sheetViews>
    <sheetView showGridLines="0" workbookViewId="0">
      <selection activeCell="D4" sqref="D4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5" ht="34.15" customHeight="1" x14ac:dyDescent="0.35">
      <c r="A1" s="6" t="str">
        <f>equi1</f>
        <v>Besançon</v>
      </c>
      <c r="B1" s="7">
        <v>26</v>
      </c>
      <c r="C1" s="7">
        <v>20</v>
      </c>
      <c r="D1" s="2" t="str">
        <f>equi2</f>
        <v>Bourg-de-Péage</v>
      </c>
      <c r="E1" s="1"/>
    </row>
    <row r="2" spans="1:5" ht="34.15" customHeight="1" x14ac:dyDescent="0.35">
      <c r="A2" s="6" t="str">
        <f>equi4</f>
        <v>Chambray</v>
      </c>
      <c r="B2" s="7">
        <v>26</v>
      </c>
      <c r="C2" s="7">
        <v>31</v>
      </c>
      <c r="D2" s="2" t="str">
        <f>equi3</f>
        <v>Brest</v>
      </c>
      <c r="E2" s="1"/>
    </row>
    <row r="3" spans="1:5" ht="34.15" customHeight="1" x14ac:dyDescent="0.35">
      <c r="A3" s="6" t="str">
        <f>equi6</f>
        <v>Fleury</v>
      </c>
      <c r="B3" s="7">
        <v>27</v>
      </c>
      <c r="C3" s="7">
        <v>38</v>
      </c>
      <c r="D3" s="2" t="str">
        <f>equi8</f>
        <v>Metz</v>
      </c>
      <c r="E3" s="1"/>
    </row>
    <row r="4" spans="1:5" ht="34.15" customHeight="1" x14ac:dyDescent="0.35">
      <c r="A4" s="6" t="str">
        <f>equi7</f>
        <v>Mérignac</v>
      </c>
      <c r="B4" s="7">
        <v>31</v>
      </c>
      <c r="C4" s="7">
        <v>40</v>
      </c>
      <c r="D4" s="2" t="str">
        <f>equi10</f>
        <v>Nantes</v>
      </c>
      <c r="E4" s="1"/>
    </row>
    <row r="5" spans="1:5" ht="34.15" customHeight="1" x14ac:dyDescent="0.35">
      <c r="A5" s="6" t="str">
        <f>equi9</f>
        <v>Nice</v>
      </c>
      <c r="B5" s="7">
        <v>20</v>
      </c>
      <c r="C5" s="7">
        <v>18</v>
      </c>
      <c r="D5" s="2" t="str">
        <f>equi12</f>
        <v>Toulon</v>
      </c>
      <c r="E5" s="1"/>
    </row>
    <row r="6" spans="1:5" ht="34.15" customHeight="1" x14ac:dyDescent="0.35">
      <c r="A6" s="6" t="str">
        <f>equi11</f>
        <v>Paris 92</v>
      </c>
      <c r="B6" s="7">
        <v>25</v>
      </c>
      <c r="C6" s="7">
        <v>22</v>
      </c>
      <c r="D6" s="2" t="str">
        <f>equi5</f>
        <v>Dijon</v>
      </c>
      <c r="E6" s="1"/>
    </row>
    <row r="7" spans="1:5" ht="34.15" customHeight="1" x14ac:dyDescent="0.35"/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E7"/>
  <sheetViews>
    <sheetView showGridLines="0" workbookViewId="0">
      <selection activeCell="B9" sqref="B9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5" ht="34.15" customHeight="1" x14ac:dyDescent="0.35">
      <c r="A1" s="6" t="str">
        <f>equi2</f>
        <v>Bourg-de-Péage</v>
      </c>
      <c r="B1" s="7">
        <v>27</v>
      </c>
      <c r="C1" s="7">
        <v>26</v>
      </c>
      <c r="D1" s="5" t="str">
        <f>equi4</f>
        <v>Chambray</v>
      </c>
      <c r="E1" s="1"/>
    </row>
    <row r="2" spans="1:5" ht="34.15" customHeight="1" x14ac:dyDescent="0.35">
      <c r="A2" s="6" t="str">
        <f>equi5</f>
        <v>Dijon</v>
      </c>
      <c r="B2" s="7">
        <v>33</v>
      </c>
      <c r="C2" s="7">
        <v>26</v>
      </c>
      <c r="D2" s="2" t="str">
        <f>equi7</f>
        <v>Mérignac</v>
      </c>
      <c r="E2" s="1"/>
    </row>
    <row r="3" spans="1:5" ht="34.15" customHeight="1" x14ac:dyDescent="0.35">
      <c r="A3" s="6" t="str">
        <f>equi12</f>
        <v>Toulon</v>
      </c>
      <c r="B3" s="7">
        <v>24</v>
      </c>
      <c r="C3" s="7">
        <v>21</v>
      </c>
      <c r="D3" s="5" t="str">
        <f>equi6</f>
        <v>Fleury</v>
      </c>
      <c r="E3" s="1"/>
    </row>
    <row r="4" spans="1:5" ht="34.15" customHeight="1" x14ac:dyDescent="0.35">
      <c r="A4" s="6" t="str">
        <f>equi8</f>
        <v>Metz</v>
      </c>
      <c r="B4" s="7">
        <v>34</v>
      </c>
      <c r="C4" s="7">
        <v>21</v>
      </c>
      <c r="D4" s="2" t="str">
        <f>equi11</f>
        <v>Paris 92</v>
      </c>
      <c r="E4" s="1"/>
    </row>
    <row r="5" spans="1:5" ht="34.15" customHeight="1" x14ac:dyDescent="0.35">
      <c r="A5" s="6" t="str">
        <f>equi3</f>
        <v>Brest</v>
      </c>
      <c r="B5" s="7">
        <v>23</v>
      </c>
      <c r="C5" s="7">
        <v>22</v>
      </c>
      <c r="D5" s="2" t="str">
        <f>equi9</f>
        <v>Nice</v>
      </c>
      <c r="E5" s="1"/>
    </row>
    <row r="6" spans="1:5" ht="34.15" customHeight="1" x14ac:dyDescent="0.35">
      <c r="A6" s="6" t="str">
        <f>equi10</f>
        <v>Nantes</v>
      </c>
      <c r="B6" s="7">
        <v>27</v>
      </c>
      <c r="C6" s="7">
        <v>21</v>
      </c>
      <c r="D6" s="2" t="str">
        <f>equi1</f>
        <v>Besançon</v>
      </c>
      <c r="E6" s="1"/>
    </row>
    <row r="7" spans="1:5" ht="34.15" customHeight="1" x14ac:dyDescent="0.35"/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E7"/>
  <sheetViews>
    <sheetView showGridLines="0" workbookViewId="0">
      <selection activeCell="B10" sqref="B10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5" ht="34.15" customHeight="1" x14ac:dyDescent="0.35">
      <c r="A1" s="6" t="str">
        <f>equi9</f>
        <v>Nice</v>
      </c>
      <c r="B1" s="7">
        <v>25</v>
      </c>
      <c r="C1" s="7">
        <v>17</v>
      </c>
      <c r="D1" s="8" t="str">
        <f>equi2</f>
        <v>Bourg-de-Péage</v>
      </c>
      <c r="E1" s="1"/>
    </row>
    <row r="2" spans="1:5" ht="34.15" customHeight="1" x14ac:dyDescent="0.35">
      <c r="A2" s="6" t="str">
        <f>equi11</f>
        <v>Paris 92</v>
      </c>
      <c r="B2" s="7">
        <v>26</v>
      </c>
      <c r="C2" s="7">
        <v>14</v>
      </c>
      <c r="D2" s="2" t="str">
        <f>equi6</f>
        <v>Fleury</v>
      </c>
      <c r="E2" s="1"/>
    </row>
    <row r="3" spans="1:5" ht="34.15" customHeight="1" x14ac:dyDescent="0.35">
      <c r="A3" s="6" t="str">
        <f>equi1</f>
        <v>Besançon</v>
      </c>
      <c r="B3" s="7">
        <v>25</v>
      </c>
      <c r="C3" s="7">
        <v>29</v>
      </c>
      <c r="D3" s="5" t="str">
        <f>equi5</f>
        <v>Dijon</v>
      </c>
      <c r="E3" s="1"/>
    </row>
    <row r="4" spans="1:5" ht="34.15" customHeight="1" x14ac:dyDescent="0.35">
      <c r="A4" s="6" t="str">
        <f>equi4</f>
        <v>Chambray</v>
      </c>
      <c r="B4" s="7">
        <v>22</v>
      </c>
      <c r="C4" s="7">
        <v>37</v>
      </c>
      <c r="D4" s="2" t="str">
        <f>equi10</f>
        <v>Nantes</v>
      </c>
      <c r="E4" s="1"/>
    </row>
    <row r="5" spans="1:5" ht="34.15" customHeight="1" x14ac:dyDescent="0.35">
      <c r="A5" s="6" t="str">
        <f>equi7</f>
        <v>Mérignac</v>
      </c>
      <c r="B5" s="7">
        <v>23</v>
      </c>
      <c r="C5" s="7">
        <v>36</v>
      </c>
      <c r="D5" s="2" t="str">
        <f>equi8</f>
        <v>Metz</v>
      </c>
      <c r="E5" s="1"/>
    </row>
    <row r="6" spans="1:5" ht="34.15" customHeight="1" x14ac:dyDescent="0.35">
      <c r="A6" s="6" t="str">
        <f>equi3</f>
        <v>Brest</v>
      </c>
      <c r="B6" s="7">
        <v>27</v>
      </c>
      <c r="C6" s="7">
        <v>21</v>
      </c>
      <c r="D6" s="2" t="str">
        <f>equi12</f>
        <v>Toulon</v>
      </c>
      <c r="E6" s="1"/>
    </row>
    <row r="7" spans="1:5" ht="34.15" customHeight="1" x14ac:dyDescent="0.35"/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E7"/>
  <sheetViews>
    <sheetView showGridLines="0" workbookViewId="0">
      <selection activeCell="B8" sqref="B8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5" ht="34.15" customHeight="1" x14ac:dyDescent="0.35">
      <c r="A1" s="6" t="str">
        <f>equi12</f>
        <v>Toulon</v>
      </c>
      <c r="B1" s="7">
        <v>18</v>
      </c>
      <c r="C1" s="7">
        <v>25</v>
      </c>
      <c r="D1" s="2" t="str">
        <f>equi11</f>
        <v>Paris 92</v>
      </c>
      <c r="E1" s="1"/>
    </row>
    <row r="2" spans="1:5" ht="34.15" customHeight="1" x14ac:dyDescent="0.35">
      <c r="A2" s="6" t="str">
        <f>equi5</f>
        <v>Dijon</v>
      </c>
      <c r="B2" s="7">
        <v>27</v>
      </c>
      <c r="C2" s="7">
        <v>21</v>
      </c>
      <c r="D2" s="2" t="str">
        <f>equi4</f>
        <v>Chambray</v>
      </c>
      <c r="E2" s="1"/>
    </row>
    <row r="3" spans="1:5" ht="34.15" customHeight="1" x14ac:dyDescent="0.35">
      <c r="A3" s="6" t="str">
        <f>equi10</f>
        <v>Nantes</v>
      </c>
      <c r="B3" s="7">
        <v>29</v>
      </c>
      <c r="C3" s="7">
        <v>17</v>
      </c>
      <c r="D3" s="2" t="str">
        <f>equi9</f>
        <v>Nice</v>
      </c>
      <c r="E3" s="1"/>
    </row>
    <row r="4" spans="1:5" ht="34.15" customHeight="1" x14ac:dyDescent="0.35">
      <c r="A4" s="6" t="str">
        <f>equi6</f>
        <v>Fleury</v>
      </c>
      <c r="B4" s="7">
        <v>40</v>
      </c>
      <c r="C4" s="7">
        <v>25</v>
      </c>
      <c r="D4" s="2" t="str">
        <f>equi7</f>
        <v>Mérignac</v>
      </c>
      <c r="E4" s="1"/>
    </row>
    <row r="5" spans="1:5" ht="34.15" customHeight="1" x14ac:dyDescent="0.35">
      <c r="A5" s="6" t="str">
        <f>equi8</f>
        <v>Metz</v>
      </c>
      <c r="B5" s="7">
        <v>28</v>
      </c>
      <c r="C5" s="7">
        <v>24</v>
      </c>
      <c r="D5" s="2" t="str">
        <f>equi1</f>
        <v>Besançon</v>
      </c>
      <c r="E5" s="1"/>
    </row>
    <row r="6" spans="1:5" ht="34.15" customHeight="1" x14ac:dyDescent="0.35">
      <c r="A6" s="6" t="str">
        <f>equi2</f>
        <v>Bourg-de-Péage</v>
      </c>
      <c r="B6" s="7">
        <v>20</v>
      </c>
      <c r="C6" s="7">
        <v>36</v>
      </c>
      <c r="D6" s="2" t="str">
        <f>equi3</f>
        <v>Brest</v>
      </c>
      <c r="E6" s="1"/>
    </row>
    <row r="7" spans="1:5" ht="34.15" customHeight="1" x14ac:dyDescent="0.35"/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E7"/>
  <sheetViews>
    <sheetView showGridLines="0" workbookViewId="0">
      <selection activeCell="C6" sqref="C6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5" ht="34.15" customHeight="1" x14ac:dyDescent="0.35">
      <c r="A1" s="6" t="str">
        <f>equi9</f>
        <v>Nice</v>
      </c>
      <c r="B1" s="7">
        <v>34</v>
      </c>
      <c r="C1" s="7">
        <v>26</v>
      </c>
      <c r="D1" s="2" t="str">
        <f>equi5</f>
        <v>Dijon</v>
      </c>
      <c r="E1" s="1"/>
    </row>
    <row r="2" spans="1:5" ht="34.15" customHeight="1" x14ac:dyDescent="0.35">
      <c r="A2" s="6" t="str">
        <f>equi7</f>
        <v>Mérignac</v>
      </c>
      <c r="B2" s="7">
        <v>23</v>
      </c>
      <c r="C2" s="7">
        <v>32</v>
      </c>
      <c r="D2" s="2" t="str">
        <f>equi11</f>
        <v>Paris 92</v>
      </c>
      <c r="E2" s="1"/>
    </row>
    <row r="3" spans="1:5" ht="34.15" customHeight="1" x14ac:dyDescent="0.35">
      <c r="A3" s="6" t="str">
        <f>equi2</f>
        <v>Bourg-de-Péage</v>
      </c>
      <c r="B3" s="7">
        <v>26</v>
      </c>
      <c r="C3" s="7">
        <v>26</v>
      </c>
      <c r="D3" s="2" t="str">
        <f>equi12</f>
        <v>Toulon</v>
      </c>
      <c r="E3" s="1"/>
    </row>
    <row r="4" spans="1:5" ht="34.15" customHeight="1" x14ac:dyDescent="0.35">
      <c r="A4" s="6" t="str">
        <f>equi1</f>
        <v>Besançon</v>
      </c>
      <c r="B4" s="7">
        <v>28</v>
      </c>
      <c r="C4" s="7">
        <v>28</v>
      </c>
      <c r="D4" s="2" t="str">
        <f>equi6</f>
        <v>Fleury</v>
      </c>
      <c r="E4" s="1"/>
    </row>
    <row r="5" spans="1:5" ht="34.15" customHeight="1" x14ac:dyDescent="0.35">
      <c r="A5" s="6" t="str">
        <f>equi4</f>
        <v>Chambray</v>
      </c>
      <c r="B5" s="7">
        <v>22</v>
      </c>
      <c r="C5" s="7">
        <v>34</v>
      </c>
      <c r="D5" s="2" t="str">
        <f>equi8</f>
        <v>Metz</v>
      </c>
      <c r="E5" s="1"/>
    </row>
    <row r="6" spans="1:5" ht="34.15" customHeight="1" x14ac:dyDescent="0.35">
      <c r="A6" s="6" t="str">
        <f>equi10</f>
        <v>Nantes</v>
      </c>
      <c r="B6" s="7">
        <v>28</v>
      </c>
      <c r="C6" s="7">
        <v>28</v>
      </c>
      <c r="D6" s="2" t="str">
        <f>equi3</f>
        <v>Brest</v>
      </c>
      <c r="E6" s="1"/>
    </row>
    <row r="7" spans="1:5" ht="34.15" customHeight="1" x14ac:dyDescent="0.35"/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E7"/>
  <sheetViews>
    <sheetView showGridLines="0" workbookViewId="0">
      <selection activeCell="A18" sqref="A18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5" ht="34.15" customHeight="1" x14ac:dyDescent="0.35">
      <c r="A1" s="6" t="str">
        <f>equi5</f>
        <v>Dijon</v>
      </c>
      <c r="B1" s="7"/>
      <c r="C1" s="7"/>
      <c r="D1" s="2" t="str">
        <f>equi3</f>
        <v>Brest</v>
      </c>
      <c r="E1" s="1"/>
    </row>
    <row r="2" spans="1:5" ht="34.15" customHeight="1" x14ac:dyDescent="0.35">
      <c r="A2" s="6" t="str">
        <f>equi12</f>
        <v>Toulon</v>
      </c>
      <c r="B2" s="7"/>
      <c r="C2" s="7"/>
      <c r="D2" s="2" t="str">
        <f>equi7</f>
        <v>Mérignac</v>
      </c>
      <c r="E2" s="1"/>
    </row>
    <row r="3" spans="1:5" ht="34.15" customHeight="1" x14ac:dyDescent="0.35">
      <c r="A3" s="6" t="str">
        <f>equi8</f>
        <v>Metz</v>
      </c>
      <c r="B3" s="7"/>
      <c r="C3" s="7"/>
      <c r="D3" s="2" t="str">
        <f>equi9</f>
        <v>Nice</v>
      </c>
      <c r="E3" s="1"/>
    </row>
    <row r="4" spans="1:5" ht="34.15" customHeight="1" x14ac:dyDescent="0.35">
      <c r="A4" s="6" t="str">
        <f>equi6</f>
        <v>Fleury</v>
      </c>
      <c r="B4" s="7"/>
      <c r="C4" s="7"/>
      <c r="D4" s="2" t="str">
        <f>equi4</f>
        <v>Chambray</v>
      </c>
      <c r="E4" s="1"/>
    </row>
    <row r="5" spans="1:5" ht="34.15" customHeight="1" x14ac:dyDescent="0.35">
      <c r="A5" s="6" t="str">
        <f>equi11</f>
        <v>Paris 92</v>
      </c>
      <c r="B5" s="7"/>
      <c r="C5" s="7"/>
      <c r="D5" s="2" t="str">
        <f>equi1</f>
        <v>Besançon</v>
      </c>
      <c r="E5" s="1"/>
    </row>
    <row r="6" spans="1:5" ht="34.15" customHeight="1" x14ac:dyDescent="0.35">
      <c r="A6" s="6" t="str">
        <f>equi10</f>
        <v>Nantes</v>
      </c>
      <c r="B6" s="7"/>
      <c r="C6" s="7"/>
      <c r="D6" s="2" t="str">
        <f>equi2</f>
        <v>Bourg-de-Péage</v>
      </c>
      <c r="E6" s="1"/>
    </row>
    <row r="7" spans="1:5" ht="34.15" customHeight="1" x14ac:dyDescent="0.35"/>
  </sheetData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E7"/>
  <sheetViews>
    <sheetView showGridLines="0" workbookViewId="0">
      <selection activeCell="A18" sqref="A18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5" ht="34.15" customHeight="1" x14ac:dyDescent="0.35">
      <c r="A1" s="6" t="str">
        <f>equi3</f>
        <v>Brest</v>
      </c>
      <c r="B1" s="7"/>
      <c r="C1" s="7"/>
      <c r="D1" s="2" t="str">
        <f>equi8</f>
        <v>Metz</v>
      </c>
      <c r="E1" s="1"/>
    </row>
    <row r="2" spans="1:5" ht="34.15" customHeight="1" x14ac:dyDescent="0.35">
      <c r="A2" s="6" t="str">
        <f>equi4</f>
        <v>Chambray</v>
      </c>
      <c r="B2" s="7"/>
      <c r="C2" s="7"/>
      <c r="D2" s="2" t="str">
        <f>equi11</f>
        <v>Paris 92</v>
      </c>
      <c r="E2" s="1"/>
    </row>
    <row r="3" spans="1:5" ht="34.15" customHeight="1" x14ac:dyDescent="0.35">
      <c r="A3" s="6" t="str">
        <f>equi2</f>
        <v>Bourg-de-Péage</v>
      </c>
      <c r="B3" s="7"/>
      <c r="C3" s="7"/>
      <c r="D3" s="2" t="str">
        <f>equi5</f>
        <v>Dijon</v>
      </c>
      <c r="E3" s="1"/>
    </row>
    <row r="4" spans="1:5" ht="34.15" customHeight="1" x14ac:dyDescent="0.35">
      <c r="A4" s="6" t="str">
        <f>equi1</f>
        <v>Besançon</v>
      </c>
      <c r="B4" s="7"/>
      <c r="C4" s="7"/>
      <c r="D4" s="2" t="str">
        <f>equi7</f>
        <v>Mérignac</v>
      </c>
      <c r="E4" s="1"/>
    </row>
    <row r="5" spans="1:5" ht="34.15" customHeight="1" x14ac:dyDescent="0.35">
      <c r="A5" s="6" t="str">
        <f>equi9</f>
        <v>Nice</v>
      </c>
      <c r="B5" s="7"/>
      <c r="C5" s="7"/>
      <c r="D5" s="2" t="str">
        <f>equi6</f>
        <v>Fleury</v>
      </c>
      <c r="E5" s="1"/>
    </row>
    <row r="6" spans="1:5" ht="34.15" customHeight="1" x14ac:dyDescent="0.35">
      <c r="A6" s="6" t="str">
        <f>equi10</f>
        <v>Nantes</v>
      </c>
      <c r="B6" s="7"/>
      <c r="C6" s="7"/>
      <c r="D6" s="2" t="str">
        <f>equi12</f>
        <v>Toulon</v>
      </c>
      <c r="E6" s="1"/>
    </row>
    <row r="7" spans="1:5" ht="34.15" customHeight="1" x14ac:dyDescent="0.35"/>
  </sheetData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E7"/>
  <sheetViews>
    <sheetView showGridLines="0" workbookViewId="0">
      <selection activeCell="A18" sqref="A18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5" ht="34.15" customHeight="1" x14ac:dyDescent="0.35">
      <c r="A1" s="6" t="str">
        <f>equi8</f>
        <v>Metz</v>
      </c>
      <c r="B1" s="7"/>
      <c r="C1" s="7"/>
      <c r="D1" s="2" t="str">
        <f>equi2</f>
        <v>Bourg-de-Péage</v>
      </c>
      <c r="E1" s="1"/>
    </row>
    <row r="2" spans="1:5" ht="34.15" customHeight="1" x14ac:dyDescent="0.35">
      <c r="A2" s="6" t="str">
        <f>equi6</f>
        <v>Fleury</v>
      </c>
      <c r="B2" s="7"/>
      <c r="C2" s="7"/>
      <c r="D2" s="2" t="str">
        <f>equi3</f>
        <v>Brest</v>
      </c>
      <c r="E2" s="1"/>
    </row>
    <row r="3" spans="1:5" ht="34.15" customHeight="1" x14ac:dyDescent="0.35">
      <c r="A3" s="6" t="str">
        <f>equi11</f>
        <v>Paris 92</v>
      </c>
      <c r="B3" s="7"/>
      <c r="C3" s="7"/>
      <c r="D3" s="2" t="str">
        <f>equi9</f>
        <v>Nice</v>
      </c>
      <c r="E3" s="1"/>
    </row>
    <row r="4" spans="1:5" ht="34.15" customHeight="1" x14ac:dyDescent="0.35">
      <c r="A4" s="6" t="str">
        <f>equi5</f>
        <v>Dijon</v>
      </c>
      <c r="B4" s="7"/>
      <c r="C4" s="7"/>
      <c r="D4" s="2" t="str">
        <f>equi10</f>
        <v>Nantes</v>
      </c>
      <c r="E4" s="1"/>
    </row>
    <row r="5" spans="1:5" ht="34.15" customHeight="1" x14ac:dyDescent="0.35">
      <c r="A5" s="6" t="str">
        <f>equi12</f>
        <v>Toulon</v>
      </c>
      <c r="B5" s="7"/>
      <c r="C5" s="7"/>
      <c r="D5" s="2" t="str">
        <f>equi1</f>
        <v>Besançon</v>
      </c>
      <c r="E5" s="1"/>
    </row>
    <row r="6" spans="1:5" ht="34.15" customHeight="1" x14ac:dyDescent="0.35">
      <c r="A6" s="6" t="str">
        <f>equi7</f>
        <v>Mérignac</v>
      </c>
      <c r="B6" s="7"/>
      <c r="C6" s="7"/>
      <c r="D6" s="2" t="str">
        <f>equi4</f>
        <v>Chambray</v>
      </c>
      <c r="E6" s="1"/>
    </row>
    <row r="7" spans="1:5" ht="34.15" customHeight="1" x14ac:dyDescent="0.35"/>
  </sheetData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D7"/>
  <sheetViews>
    <sheetView showGridLines="0" workbookViewId="0">
      <selection activeCell="A18" sqref="A18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4" ht="34.15" customHeight="1" x14ac:dyDescent="0.35">
      <c r="A1" s="6" t="str">
        <f>equi7</f>
        <v>Mérignac</v>
      </c>
      <c r="B1" s="7"/>
      <c r="C1" s="7"/>
      <c r="D1" s="8" t="str">
        <f>equi9</f>
        <v>Nice</v>
      </c>
    </row>
    <row r="2" spans="1:4" ht="34.15" customHeight="1" x14ac:dyDescent="0.35">
      <c r="A2" s="6" t="str">
        <f>equi6</f>
        <v>Fleury</v>
      </c>
      <c r="B2" s="7"/>
      <c r="C2" s="7"/>
      <c r="D2" s="8" t="str">
        <f>equi2</f>
        <v>Bourg-de-Péage</v>
      </c>
    </row>
    <row r="3" spans="1:4" ht="34.15" customHeight="1" x14ac:dyDescent="0.35">
      <c r="A3" s="6" t="str">
        <f>equi11</f>
        <v>Paris 92</v>
      </c>
      <c r="B3" s="7"/>
      <c r="C3" s="7"/>
      <c r="D3" s="8" t="str">
        <f>equi3</f>
        <v>Brest</v>
      </c>
    </row>
    <row r="4" spans="1:4" ht="34.15" customHeight="1" x14ac:dyDescent="0.35">
      <c r="A4" s="6" t="str">
        <f>equi1</f>
        <v>Besançon</v>
      </c>
      <c r="B4" s="7"/>
      <c r="C4" s="7"/>
      <c r="D4" s="8" t="str">
        <f>equi4</f>
        <v>Chambray</v>
      </c>
    </row>
    <row r="5" spans="1:4" ht="34.15" customHeight="1" x14ac:dyDescent="0.35">
      <c r="A5" s="6" t="str">
        <f>equi12</f>
        <v>Toulon</v>
      </c>
      <c r="B5" s="7"/>
      <c r="C5" s="7"/>
      <c r="D5" s="8" t="str">
        <f>equi5</f>
        <v>Dijon</v>
      </c>
    </row>
    <row r="6" spans="1:4" ht="34.15" customHeight="1" x14ac:dyDescent="0.35">
      <c r="A6" s="6" t="str">
        <f>equi8</f>
        <v>Metz</v>
      </c>
      <c r="B6" s="7"/>
      <c r="C6" s="7"/>
      <c r="D6" s="8" t="str">
        <f>equi10</f>
        <v>Nantes</v>
      </c>
    </row>
    <row r="7" spans="1:4" ht="34.15" customHeight="1" x14ac:dyDescent="0.35"/>
  </sheetData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E7"/>
  <sheetViews>
    <sheetView showGridLines="0" workbookViewId="0">
      <selection activeCell="A18" sqref="A18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9" customWidth="1"/>
    <col min="5" max="16384" width="11.54296875" style="5"/>
  </cols>
  <sheetData>
    <row r="1" spans="1:5" ht="34.15" customHeight="1" x14ac:dyDescent="0.35">
      <c r="A1" s="6" t="str">
        <f>equi9</f>
        <v>Nice</v>
      </c>
      <c r="B1" s="7"/>
      <c r="C1" s="7"/>
      <c r="D1" s="8" t="str">
        <f>equi1</f>
        <v>Besançon</v>
      </c>
      <c r="E1" s="1"/>
    </row>
    <row r="2" spans="1:5" ht="34.15" customHeight="1" x14ac:dyDescent="0.35">
      <c r="A2" s="6" t="str">
        <f>equi3</f>
        <v>Brest</v>
      </c>
      <c r="B2" s="7"/>
      <c r="C2" s="7"/>
      <c r="D2" s="8" t="str">
        <f>equi7</f>
        <v>Mérignac</v>
      </c>
      <c r="E2" s="1"/>
    </row>
    <row r="3" spans="1:5" ht="34.15" customHeight="1" x14ac:dyDescent="0.35">
      <c r="A3" s="6" t="str">
        <f>equi4</f>
        <v>Chambray</v>
      </c>
      <c r="B3" s="7"/>
      <c r="C3" s="7"/>
      <c r="D3" s="8" t="str">
        <f>equi12</f>
        <v>Toulon</v>
      </c>
      <c r="E3" s="1"/>
    </row>
    <row r="4" spans="1:5" ht="34.15" customHeight="1" x14ac:dyDescent="0.35">
      <c r="A4" s="6" t="str">
        <f>equi2</f>
        <v>Bourg-de-Péage</v>
      </c>
      <c r="B4" s="7"/>
      <c r="C4" s="7"/>
      <c r="D4" s="8" t="str">
        <f>equi11</f>
        <v>Paris 92</v>
      </c>
      <c r="E4" s="1"/>
    </row>
    <row r="5" spans="1:5" ht="34.15" customHeight="1" x14ac:dyDescent="0.35">
      <c r="A5" s="6" t="str">
        <f>equi5</f>
        <v>Dijon</v>
      </c>
      <c r="B5" s="7"/>
      <c r="C5" s="7"/>
      <c r="D5" s="8" t="str">
        <f>equi8</f>
        <v>Metz</v>
      </c>
      <c r="E5" s="1"/>
    </row>
    <row r="6" spans="1:5" ht="34.15" customHeight="1" x14ac:dyDescent="0.35">
      <c r="A6" s="6" t="str">
        <f>equi10</f>
        <v>Nantes</v>
      </c>
      <c r="B6" s="7"/>
      <c r="C6" s="7"/>
      <c r="D6" s="8" t="str">
        <f>equi6</f>
        <v>Fleury</v>
      </c>
      <c r="E6" s="1"/>
    </row>
    <row r="7" spans="1:5" ht="34.15" customHeight="1" x14ac:dyDescent="0.35"/>
  </sheetData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A1:E7"/>
  <sheetViews>
    <sheetView showGridLines="0" workbookViewId="0">
      <selection activeCell="A18" sqref="A18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9" customWidth="1"/>
    <col min="5" max="16384" width="11.54296875" style="5"/>
  </cols>
  <sheetData>
    <row r="1" spans="1:5" ht="34.15" customHeight="1" x14ac:dyDescent="0.35">
      <c r="A1" s="6" t="str">
        <f>equi1</f>
        <v>Besançon</v>
      </c>
      <c r="B1" s="7"/>
      <c r="C1" s="7"/>
      <c r="D1" s="8" t="str">
        <f>equi3</f>
        <v>Brest</v>
      </c>
      <c r="E1" s="1"/>
    </row>
    <row r="2" spans="1:5" ht="34.15" customHeight="1" x14ac:dyDescent="0.35">
      <c r="A2" s="6" t="str">
        <f>equi8</f>
        <v>Metz</v>
      </c>
      <c r="B2" s="7"/>
      <c r="C2" s="7"/>
      <c r="D2" s="8" t="str">
        <f>equi12</f>
        <v>Toulon</v>
      </c>
      <c r="E2" s="1"/>
    </row>
    <row r="3" spans="1:5" ht="34.15" customHeight="1" x14ac:dyDescent="0.35">
      <c r="A3" s="6" t="str">
        <f>equi4</f>
        <v>Chambray</v>
      </c>
      <c r="B3" s="7"/>
      <c r="C3" s="7"/>
      <c r="D3" s="8" t="str">
        <f>equi9</f>
        <v>Nice</v>
      </c>
      <c r="E3" s="1"/>
    </row>
    <row r="4" spans="1:5" ht="34.15" customHeight="1" x14ac:dyDescent="0.35">
      <c r="A4" s="6" t="str">
        <f>equi7</f>
        <v>Mérignac</v>
      </c>
      <c r="B4" s="7"/>
      <c r="C4" s="7"/>
      <c r="D4" s="8" t="str">
        <f>equi2</f>
        <v>Bourg-de-Péage</v>
      </c>
      <c r="E4" s="1"/>
    </row>
    <row r="5" spans="1:5" ht="34.15" customHeight="1" x14ac:dyDescent="0.35">
      <c r="A5" s="6" t="str">
        <f>equi6</f>
        <v>Fleury</v>
      </c>
      <c r="B5" s="7"/>
      <c r="C5" s="7"/>
      <c r="D5" s="8" t="str">
        <f>equi5</f>
        <v>Dijon</v>
      </c>
      <c r="E5" s="1"/>
    </row>
    <row r="6" spans="1:5" ht="34.15" customHeight="1" x14ac:dyDescent="0.35">
      <c r="A6" s="6" t="str">
        <f>equi12</f>
        <v>Toulon</v>
      </c>
      <c r="B6" s="7"/>
      <c r="C6" s="7"/>
      <c r="D6" s="8" t="str">
        <f>equi10</f>
        <v>Nantes</v>
      </c>
      <c r="E6" s="1"/>
    </row>
    <row r="7" spans="1:5" ht="34.15" customHeight="1" x14ac:dyDescent="0.35"/>
  </sheetData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A1:E7"/>
  <sheetViews>
    <sheetView showGridLines="0" workbookViewId="0">
      <selection activeCell="A18" sqref="A18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5" ht="34.15" customHeight="1" x14ac:dyDescent="0.35">
      <c r="A1" s="6" t="str">
        <f>equi2</f>
        <v>Bourg-de-Péage</v>
      </c>
      <c r="B1" s="7"/>
      <c r="C1" s="7"/>
      <c r="D1" s="8" t="str">
        <f>equi1</f>
        <v>Besançon</v>
      </c>
      <c r="E1" s="1"/>
    </row>
    <row r="2" spans="1:5" ht="34.15" customHeight="1" x14ac:dyDescent="0.35">
      <c r="A2" s="6" t="str">
        <f>equi3</f>
        <v>Brest</v>
      </c>
      <c r="B2" s="7"/>
      <c r="C2" s="7"/>
      <c r="D2" s="8" t="str">
        <f>equi4</f>
        <v>Chambray</v>
      </c>
      <c r="E2" s="1"/>
    </row>
    <row r="3" spans="1:5" ht="34.15" customHeight="1" x14ac:dyDescent="0.35">
      <c r="A3" s="6" t="str">
        <f>equi8</f>
        <v>Metz</v>
      </c>
      <c r="B3" s="7"/>
      <c r="C3" s="7"/>
      <c r="D3" s="8" t="str">
        <f>equi6</f>
        <v>Fleury</v>
      </c>
      <c r="E3" s="1"/>
    </row>
    <row r="4" spans="1:5" ht="34.15" customHeight="1" x14ac:dyDescent="0.35">
      <c r="A4" s="6" t="str">
        <f>equi10</f>
        <v>Nantes</v>
      </c>
      <c r="B4" s="7"/>
      <c r="C4" s="7"/>
      <c r="D4" s="8" t="str">
        <f>equi7</f>
        <v>Mérignac</v>
      </c>
      <c r="E4" s="1"/>
    </row>
    <row r="5" spans="1:5" ht="34.15" customHeight="1" x14ac:dyDescent="0.35">
      <c r="A5" s="6" t="str">
        <f>equi12</f>
        <v>Toulon</v>
      </c>
      <c r="B5" s="7"/>
      <c r="C5" s="7"/>
      <c r="D5" s="8" t="str">
        <f>equi9</f>
        <v>Nice</v>
      </c>
      <c r="E5" s="1"/>
    </row>
    <row r="6" spans="1:5" ht="34.15" customHeight="1" x14ac:dyDescent="0.35">
      <c r="A6" s="6" t="str">
        <f>equi5</f>
        <v>Dijon</v>
      </c>
      <c r="B6" s="7"/>
      <c r="C6" s="7"/>
      <c r="D6" s="8" t="str">
        <f>equi11</f>
        <v>Paris 92</v>
      </c>
      <c r="E6" s="1"/>
    </row>
    <row r="7" spans="1:5" ht="34.15" customHeight="1" x14ac:dyDescent="0.35"/>
  </sheetData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/>
  <dimension ref="A1:E7"/>
  <sheetViews>
    <sheetView showGridLines="0" workbookViewId="0">
      <selection activeCell="A18" sqref="A18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5" ht="34.15" customHeight="1" x14ac:dyDescent="0.35">
      <c r="A1" s="10" t="str">
        <f>equi4</f>
        <v>Chambray</v>
      </c>
      <c r="B1" s="7"/>
      <c r="C1" s="7"/>
      <c r="D1" s="8" t="str">
        <f>equi2</f>
        <v>Bourg-de-Péage</v>
      </c>
      <c r="E1" s="1"/>
    </row>
    <row r="2" spans="1:5" ht="34.15" customHeight="1" x14ac:dyDescent="0.35">
      <c r="A2" s="6" t="str">
        <f>equi7</f>
        <v>Mérignac</v>
      </c>
      <c r="B2" s="7"/>
      <c r="C2" s="7"/>
      <c r="D2" s="8" t="str">
        <f>equi5</f>
        <v>Dijon</v>
      </c>
      <c r="E2" s="1"/>
    </row>
    <row r="3" spans="1:5" ht="34.15" customHeight="1" x14ac:dyDescent="0.35">
      <c r="A3" s="10" t="str">
        <f>equi6</f>
        <v>Fleury</v>
      </c>
      <c r="B3" s="7"/>
      <c r="C3" s="7"/>
      <c r="D3" s="8" t="str">
        <f>equi12</f>
        <v>Toulon</v>
      </c>
      <c r="E3" s="1"/>
    </row>
    <row r="4" spans="1:5" ht="34.15" customHeight="1" x14ac:dyDescent="0.35">
      <c r="A4" s="6" t="str">
        <f>equi11</f>
        <v>Paris 92</v>
      </c>
      <c r="B4" s="7"/>
      <c r="C4" s="7"/>
      <c r="D4" s="8" t="str">
        <f>equi8</f>
        <v>Metz</v>
      </c>
      <c r="E4" s="1"/>
    </row>
    <row r="5" spans="1:5" ht="34.15" customHeight="1" x14ac:dyDescent="0.35">
      <c r="A5" s="6" t="str">
        <f>equi9</f>
        <v>Nice</v>
      </c>
      <c r="B5" s="7"/>
      <c r="C5" s="7"/>
      <c r="D5" s="8" t="str">
        <f>equi3</f>
        <v>Brest</v>
      </c>
      <c r="E5" s="1"/>
    </row>
    <row r="6" spans="1:5" ht="34.15" customHeight="1" x14ac:dyDescent="0.35">
      <c r="A6" s="6" t="str">
        <f>equi1</f>
        <v>Besançon</v>
      </c>
      <c r="B6" s="7"/>
      <c r="C6" s="7"/>
      <c r="D6" s="8" t="str">
        <f>equi10</f>
        <v>Nantes</v>
      </c>
      <c r="E6" s="1"/>
    </row>
    <row r="7" spans="1:5" ht="34.15" customHeight="1" x14ac:dyDescent="0.35"/>
  </sheetData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9"/>
  <dimension ref="A1:E7"/>
  <sheetViews>
    <sheetView showGridLines="0" topLeftCell="A5" workbookViewId="0">
      <selection activeCell="D18" sqref="D18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5" ht="34.15" customHeight="1" x14ac:dyDescent="0.35">
      <c r="A1" s="6" t="str">
        <f>equi2</f>
        <v>Bourg-de-Péage</v>
      </c>
      <c r="B1" s="7"/>
      <c r="C1" s="7"/>
      <c r="D1" s="8" t="str">
        <f>equi9</f>
        <v>Nice</v>
      </c>
      <c r="E1" s="1"/>
    </row>
    <row r="2" spans="1:5" ht="34.15" customHeight="1" x14ac:dyDescent="0.35">
      <c r="A2" s="6" t="str">
        <f>equi6</f>
        <v>Fleury</v>
      </c>
      <c r="B2" s="7"/>
      <c r="C2" s="7"/>
      <c r="D2" s="8" t="str">
        <f>equi11</f>
        <v>Paris 92</v>
      </c>
      <c r="E2" s="1"/>
    </row>
    <row r="3" spans="1:5" ht="34.15" customHeight="1" x14ac:dyDescent="0.35">
      <c r="A3" s="10" t="str">
        <f>equi5</f>
        <v>Dijon</v>
      </c>
      <c r="B3" s="7"/>
      <c r="C3" s="7"/>
      <c r="D3" s="8" t="str">
        <f>equi1</f>
        <v>Besançon</v>
      </c>
      <c r="E3" s="1"/>
    </row>
    <row r="4" spans="1:5" ht="34.15" customHeight="1" x14ac:dyDescent="0.35">
      <c r="A4" s="6" t="str">
        <f>equi10</f>
        <v>Nantes</v>
      </c>
      <c r="B4" s="7"/>
      <c r="C4" s="7"/>
      <c r="D4" s="8" t="str">
        <f>equi4</f>
        <v>Chambray</v>
      </c>
      <c r="E4" s="1"/>
    </row>
    <row r="5" spans="1:5" ht="34.15" customHeight="1" x14ac:dyDescent="0.35">
      <c r="A5" s="6" t="str">
        <f>equi8</f>
        <v>Metz</v>
      </c>
      <c r="B5" s="7"/>
      <c r="C5" s="7"/>
      <c r="D5" s="8" t="str">
        <f>equi7</f>
        <v>Mérignac</v>
      </c>
      <c r="E5" s="1"/>
    </row>
    <row r="6" spans="1:5" ht="34.15" customHeight="1" x14ac:dyDescent="0.35">
      <c r="A6" s="6" t="str">
        <f>equi12</f>
        <v>Toulon</v>
      </c>
      <c r="B6" s="7"/>
      <c r="C6" s="7"/>
      <c r="D6" s="8" t="str">
        <f>equi3</f>
        <v>Brest</v>
      </c>
      <c r="E6" s="1"/>
    </row>
    <row r="7" spans="1:5" ht="34.15" customHeight="1" x14ac:dyDescent="0.35"/>
  </sheetData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0"/>
  <dimension ref="A1:D7"/>
  <sheetViews>
    <sheetView showGridLines="0" workbookViewId="0">
      <selection activeCell="A18" sqref="A18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4" ht="34.15" customHeight="1" x14ac:dyDescent="0.35">
      <c r="A1" s="6" t="str">
        <f>equi11</f>
        <v>Paris 92</v>
      </c>
      <c r="B1" s="7"/>
      <c r="C1" s="7"/>
      <c r="D1" s="8" t="str">
        <f>equi12</f>
        <v>Toulon</v>
      </c>
    </row>
    <row r="2" spans="1:4" ht="34.15" customHeight="1" x14ac:dyDescent="0.35">
      <c r="A2" s="6" t="str">
        <f>equi4</f>
        <v>Chambray</v>
      </c>
      <c r="B2" s="7"/>
      <c r="C2" s="7"/>
      <c r="D2" s="8" t="str">
        <f>equi5</f>
        <v>Dijon</v>
      </c>
    </row>
    <row r="3" spans="1:4" ht="34.15" customHeight="1" x14ac:dyDescent="0.35">
      <c r="A3" s="6" t="str">
        <f>equi9</f>
        <v>Nice</v>
      </c>
      <c r="B3" s="7"/>
      <c r="C3" s="7"/>
      <c r="D3" s="8" t="str">
        <f>equi10</f>
        <v>Nantes</v>
      </c>
    </row>
    <row r="4" spans="1:4" ht="34.15" customHeight="1" x14ac:dyDescent="0.35">
      <c r="A4" s="6" t="str">
        <f>equi7</f>
        <v>Mérignac</v>
      </c>
      <c r="B4" s="7"/>
      <c r="C4" s="7"/>
      <c r="D4" s="8" t="str">
        <f>equi6</f>
        <v>Fleury</v>
      </c>
    </row>
    <row r="5" spans="1:4" ht="34.15" customHeight="1" x14ac:dyDescent="0.35">
      <c r="A5" s="6" t="str">
        <f>equi1</f>
        <v>Besançon</v>
      </c>
      <c r="B5" s="7"/>
      <c r="C5" s="7"/>
      <c r="D5" s="8" t="str">
        <f>equi8</f>
        <v>Metz</v>
      </c>
    </row>
    <row r="6" spans="1:4" ht="34.15" customHeight="1" x14ac:dyDescent="0.35">
      <c r="A6" s="6" t="str">
        <f>equi3</f>
        <v>Brest</v>
      </c>
      <c r="B6" s="7"/>
      <c r="C6" s="7"/>
      <c r="D6" s="8" t="str">
        <f>equi2</f>
        <v>Bourg-de-Péage</v>
      </c>
    </row>
    <row r="7" spans="1:4" ht="34.15" customHeight="1" x14ac:dyDescent="0.35"/>
  </sheetData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1"/>
  <dimension ref="A1:D7"/>
  <sheetViews>
    <sheetView showGridLines="0" workbookViewId="0">
      <selection activeCell="A18" sqref="A18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4" ht="34.15" customHeight="1" x14ac:dyDescent="0.35">
      <c r="A1" s="6" t="str">
        <f>equi5</f>
        <v>Dijon</v>
      </c>
      <c r="B1" s="7"/>
      <c r="C1" s="7"/>
      <c r="D1" s="8" t="str">
        <f>equi9</f>
        <v>Nice</v>
      </c>
    </row>
    <row r="2" spans="1:4" ht="34.15" customHeight="1" x14ac:dyDescent="0.35">
      <c r="A2" s="6" t="str">
        <f>equi11</f>
        <v>Paris 92</v>
      </c>
      <c r="B2" s="7"/>
      <c r="C2" s="7"/>
      <c r="D2" s="8" t="str">
        <f>equi7</f>
        <v>Mérignac</v>
      </c>
    </row>
    <row r="3" spans="1:4" ht="34.15" customHeight="1" x14ac:dyDescent="0.35">
      <c r="A3" s="6" t="str">
        <f>equi12</f>
        <v>Toulon</v>
      </c>
      <c r="B3" s="7"/>
      <c r="C3" s="7"/>
      <c r="D3" s="8" t="str">
        <f>equi2</f>
        <v>Bourg-de-Péage</v>
      </c>
    </row>
    <row r="4" spans="1:4" ht="34.15" customHeight="1" x14ac:dyDescent="0.35">
      <c r="A4" s="6" t="str">
        <f>equi6</f>
        <v>Fleury</v>
      </c>
      <c r="B4" s="7"/>
      <c r="C4" s="7"/>
      <c r="D4" s="8" t="str">
        <f>equi1</f>
        <v>Besançon</v>
      </c>
    </row>
    <row r="5" spans="1:4" ht="34.15" customHeight="1" x14ac:dyDescent="0.35">
      <c r="A5" s="6" t="str">
        <f>equi8</f>
        <v>Metz</v>
      </c>
      <c r="B5" s="7"/>
      <c r="C5" s="7"/>
      <c r="D5" s="8" t="str">
        <f>equi4</f>
        <v>Chambray</v>
      </c>
    </row>
    <row r="6" spans="1:4" ht="34.15" customHeight="1" x14ac:dyDescent="0.35">
      <c r="A6" s="6" t="str">
        <f>equi3</f>
        <v>Brest</v>
      </c>
      <c r="B6" s="7"/>
      <c r="C6" s="7"/>
      <c r="D6" s="8" t="str">
        <f>equi10</f>
        <v>Nantes</v>
      </c>
    </row>
    <row r="7" spans="1:4" ht="34.15" customHeight="1" x14ac:dyDescent="0.35"/>
  </sheetData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22"/>
  <dimension ref="A1:D7"/>
  <sheetViews>
    <sheetView showGridLines="0" workbookViewId="0">
      <selection activeCell="A18" sqref="A18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4" ht="34.15" customHeight="1" x14ac:dyDescent="0.35">
      <c r="A1" s="6" t="str">
        <f>equi3</f>
        <v>Brest</v>
      </c>
      <c r="B1" s="7"/>
      <c r="C1" s="7"/>
      <c r="D1" s="8" t="str">
        <f>equi5</f>
        <v>Dijon</v>
      </c>
    </row>
    <row r="2" spans="1:4" ht="34.15" customHeight="1" x14ac:dyDescent="0.35">
      <c r="A2" s="6" t="str">
        <f>equi7</f>
        <v>Mérignac</v>
      </c>
      <c r="B2" s="7"/>
      <c r="C2" s="7"/>
      <c r="D2" s="8" t="str">
        <f>equi12</f>
        <v>Toulon</v>
      </c>
    </row>
    <row r="3" spans="1:4" ht="34.15" customHeight="1" x14ac:dyDescent="0.35">
      <c r="A3" s="6" t="str">
        <f>equi9</f>
        <v>Nice</v>
      </c>
      <c r="B3" s="7"/>
      <c r="C3" s="7"/>
      <c r="D3" s="8" t="str">
        <f>equi8</f>
        <v>Metz</v>
      </c>
    </row>
    <row r="4" spans="1:4" ht="34.15" customHeight="1" x14ac:dyDescent="0.35">
      <c r="A4" s="6" t="str">
        <f>equi4</f>
        <v>Chambray</v>
      </c>
      <c r="B4" s="7"/>
      <c r="C4" s="7"/>
      <c r="D4" s="8" t="str">
        <f>equi6</f>
        <v>Fleury</v>
      </c>
    </row>
    <row r="5" spans="1:4" ht="34.15" customHeight="1" x14ac:dyDescent="0.35">
      <c r="A5" s="6" t="str">
        <f>equi1</f>
        <v>Besançon</v>
      </c>
      <c r="B5" s="7"/>
      <c r="C5" s="7"/>
      <c r="D5" s="8" t="str">
        <f>equi11</f>
        <v>Paris 92</v>
      </c>
    </row>
    <row r="6" spans="1:4" ht="34.15" customHeight="1" x14ac:dyDescent="0.35">
      <c r="A6" s="6" t="str">
        <f>equi2</f>
        <v>Bourg-de-Péage</v>
      </c>
      <c r="B6" s="7"/>
      <c r="C6" s="7"/>
      <c r="D6" s="8" t="str">
        <f>equi10</f>
        <v>Nantes</v>
      </c>
    </row>
    <row r="7" spans="1:4" ht="34.15" customHeight="1" x14ac:dyDescent="0.35"/>
  </sheetData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23"/>
  <dimension ref="A1:D7"/>
  <sheetViews>
    <sheetView showGridLines="0" workbookViewId="0">
      <selection activeCell="A18" sqref="A18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4" ht="34.15" customHeight="1" x14ac:dyDescent="0.35">
      <c r="A1" s="6" t="str">
        <f>equi8</f>
        <v>Metz</v>
      </c>
      <c r="B1" s="7"/>
      <c r="C1" s="7"/>
      <c r="D1" s="8" t="str">
        <f>equi3</f>
        <v>Brest</v>
      </c>
    </row>
    <row r="2" spans="1:4" ht="34.15" customHeight="1" x14ac:dyDescent="0.35">
      <c r="A2" s="6" t="str">
        <f>equi11</f>
        <v>Paris 92</v>
      </c>
      <c r="B2" s="7"/>
      <c r="C2" s="7"/>
      <c r="D2" s="8" t="str">
        <f>equi4</f>
        <v>Chambray</v>
      </c>
    </row>
    <row r="3" spans="1:4" ht="34.15" customHeight="1" x14ac:dyDescent="0.35">
      <c r="A3" s="6" t="str">
        <f>equi5</f>
        <v>Dijon</v>
      </c>
      <c r="B3" s="7"/>
      <c r="C3" s="7"/>
      <c r="D3" s="8" t="str">
        <f>equi2</f>
        <v>Bourg-de-Péage</v>
      </c>
    </row>
    <row r="4" spans="1:4" ht="34.15" customHeight="1" x14ac:dyDescent="0.35">
      <c r="A4" s="6" t="str">
        <f>equi7</f>
        <v>Mérignac</v>
      </c>
      <c r="B4" s="7"/>
      <c r="C4" s="7"/>
      <c r="D4" s="8" t="str">
        <f>equi1</f>
        <v>Besançon</v>
      </c>
    </row>
    <row r="5" spans="1:4" ht="34.15" customHeight="1" x14ac:dyDescent="0.35">
      <c r="A5" s="6" t="str">
        <f>equi6</f>
        <v>Fleury</v>
      </c>
      <c r="B5" s="7"/>
      <c r="C5" s="7"/>
      <c r="D5" s="8" t="str">
        <f>equi9</f>
        <v>Nice</v>
      </c>
    </row>
    <row r="6" spans="1:4" ht="34.15" customHeight="1" x14ac:dyDescent="0.35">
      <c r="A6" s="6" t="str">
        <f>equi12</f>
        <v>Toulon</v>
      </c>
      <c r="B6" s="7"/>
      <c r="C6" s="7"/>
      <c r="D6" s="8" t="str">
        <f>equi10</f>
        <v>Nantes</v>
      </c>
    </row>
    <row r="7" spans="1:4" ht="34.15" customHeight="1" x14ac:dyDescent="0.35"/>
  </sheetData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24"/>
  <dimension ref="A1:D7"/>
  <sheetViews>
    <sheetView showGridLines="0" tabSelected="1" workbookViewId="0">
      <selection activeCell="A18" sqref="A18"/>
    </sheetView>
  </sheetViews>
  <sheetFormatPr baseColWidth="10" defaultColWidth="11.54296875" defaultRowHeight="14.5" x14ac:dyDescent="0.35"/>
  <cols>
    <col min="1" max="1" width="23.453125" style="5" customWidth="1"/>
    <col min="2" max="2" width="6.81640625" style="5" customWidth="1"/>
    <col min="3" max="3" width="7.1796875" style="5" customWidth="1"/>
    <col min="4" max="4" width="16.453125" style="5" customWidth="1"/>
    <col min="5" max="16384" width="11.54296875" style="5"/>
  </cols>
  <sheetData>
    <row r="1" spans="1:4" ht="34.15" customHeight="1" x14ac:dyDescent="0.35">
      <c r="A1" s="6" t="str">
        <f>equi2</f>
        <v>Bourg-de-Péage</v>
      </c>
      <c r="B1" s="7"/>
      <c r="C1" s="7"/>
      <c r="D1" s="8" t="str">
        <f>equi8</f>
        <v>Metz</v>
      </c>
    </row>
    <row r="2" spans="1:4" ht="34.15" customHeight="1" x14ac:dyDescent="0.35">
      <c r="A2" s="6" t="str">
        <f>equi3</f>
        <v>Brest</v>
      </c>
      <c r="B2" s="7"/>
      <c r="C2" s="7"/>
      <c r="D2" s="8" t="str">
        <f>equi6</f>
        <v>Fleury</v>
      </c>
    </row>
    <row r="3" spans="1:4" ht="34.15" customHeight="1" x14ac:dyDescent="0.35">
      <c r="A3" s="6" t="str">
        <f>equi9</f>
        <v>Nice</v>
      </c>
      <c r="B3" s="7"/>
      <c r="C3" s="7"/>
      <c r="D3" s="8" t="str">
        <f>equi11</f>
        <v>Paris 92</v>
      </c>
    </row>
    <row r="4" spans="1:4" ht="34.15" customHeight="1" x14ac:dyDescent="0.35">
      <c r="A4" s="6" t="str">
        <f>equi10</f>
        <v>Nantes</v>
      </c>
      <c r="B4" s="7"/>
      <c r="C4" s="7"/>
      <c r="D4" s="8" t="str">
        <f>equi5</f>
        <v>Dijon</v>
      </c>
    </row>
    <row r="5" spans="1:4" ht="34.15" customHeight="1" x14ac:dyDescent="0.35">
      <c r="A5" s="6" t="str">
        <f>equi1</f>
        <v>Besançon</v>
      </c>
      <c r="B5" s="7"/>
      <c r="C5" s="7"/>
      <c r="D5" s="8" t="str">
        <f>equi12</f>
        <v>Toulon</v>
      </c>
    </row>
    <row r="6" spans="1:4" ht="34.15" customHeight="1" x14ac:dyDescent="0.35">
      <c r="A6" s="6" t="str">
        <f>equi4</f>
        <v>Chambray</v>
      </c>
      <c r="B6" s="7"/>
      <c r="C6" s="7"/>
      <c r="D6" s="8" t="str">
        <f>equi7</f>
        <v>Mérignac</v>
      </c>
    </row>
    <row r="7" spans="1:4" ht="34.15" customHeight="1" x14ac:dyDescent="0.3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15</vt:i4>
      </vt:variant>
    </vt:vector>
  </HeadingPairs>
  <TitlesOfParts>
    <vt:vector size="39" baseType="lpstr">
      <vt:lpstr>Synthèse</vt:lpstr>
      <vt:lpstr>parametres</vt:lpstr>
      <vt:lpstr>J1</vt:lpstr>
      <vt:lpstr>J2</vt:lpstr>
      <vt:lpstr>J3</vt:lpstr>
      <vt:lpstr>J4</vt:lpstr>
      <vt:lpstr>J5</vt:lpstr>
      <vt:lpstr>J6</vt:lpstr>
      <vt:lpstr>J7</vt:lpstr>
      <vt:lpstr>J8</vt:lpstr>
      <vt:lpstr>J9</vt:lpstr>
      <vt:lpstr>J10</vt:lpstr>
      <vt:lpstr>J11</vt:lpstr>
      <vt:lpstr>J12</vt:lpstr>
      <vt:lpstr>J13</vt:lpstr>
      <vt:lpstr>J14</vt:lpstr>
      <vt:lpstr>J15</vt:lpstr>
      <vt:lpstr>J16</vt:lpstr>
      <vt:lpstr>J17</vt:lpstr>
      <vt:lpstr>J18</vt:lpstr>
      <vt:lpstr>J19</vt:lpstr>
      <vt:lpstr>J20</vt:lpstr>
      <vt:lpstr>J21</vt:lpstr>
      <vt:lpstr>J22</vt:lpstr>
      <vt:lpstr>equi1</vt:lpstr>
      <vt:lpstr>equi10</vt:lpstr>
      <vt:lpstr>equi11</vt:lpstr>
      <vt:lpstr>equi12</vt:lpstr>
      <vt:lpstr>equi2</vt:lpstr>
      <vt:lpstr>equi3</vt:lpstr>
      <vt:lpstr>equi4</vt:lpstr>
      <vt:lpstr>equi5</vt:lpstr>
      <vt:lpstr>equi6</vt:lpstr>
      <vt:lpstr>equi7</vt:lpstr>
      <vt:lpstr>equi8</vt:lpstr>
      <vt:lpstr>equi9</vt:lpstr>
      <vt:lpstr>gagné</vt:lpstr>
      <vt:lpstr>nul</vt:lpstr>
      <vt:lpstr>perdu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Mamar Otmani</cp:lastModifiedBy>
  <dcterms:created xsi:type="dcterms:W3CDTF">2019-09-03T08:20:09Z</dcterms:created>
  <dcterms:modified xsi:type="dcterms:W3CDTF">2019-12-15T17:10:55Z</dcterms:modified>
</cp:coreProperties>
</file>