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90" yWindow="-45" windowWidth="17295" windowHeight="12600" activeTab="7"/>
  </bookViews>
  <sheets>
    <sheet name="TOTAL" sheetId="1" r:id="rId1"/>
    <sheet name="Jui19" sheetId="2" r:id="rId2"/>
    <sheet name="Aou19" sheetId="3" r:id="rId3"/>
    <sheet name="Sept19" sheetId="4" r:id="rId4"/>
    <sheet name="Oct19" sheetId="5" r:id="rId5"/>
    <sheet name="Nov19" sheetId="6" r:id="rId6"/>
    <sheet name="Dec19" sheetId="7" r:id="rId7"/>
    <sheet name="Janv20" sheetId="8" r:id="rId8"/>
    <sheet name="Feb20" sheetId="9" r:id="rId9"/>
    <sheet name="Racines" sheetId="15" r:id="rId10"/>
    <sheet name="Beton" sheetId="16" r:id="rId11"/>
    <sheet name="Hydro" sheetId="17" r:id="rId12"/>
    <sheet name="Cas spéc" sheetId="18" r:id="rId13"/>
    <sheet name="Chemisage" sheetId="19" r:id="rId14"/>
    <sheet name="Travaux A" sheetId="20" r:id="rId15"/>
  </sheets>
  <calcPr calcId="144525"/>
</workbook>
</file>

<file path=xl/calcChain.xml><?xml version="1.0" encoding="utf-8"?>
<calcChain xmlns="http://schemas.openxmlformats.org/spreadsheetml/2006/main">
  <c r="M66" i="9" l="1"/>
  <c r="I66" i="9"/>
  <c r="M66" i="8"/>
  <c r="I66" i="8"/>
  <c r="M67" i="7"/>
  <c r="I67" i="7"/>
  <c r="M66" i="6"/>
  <c r="I66" i="6"/>
  <c r="M66" i="5"/>
  <c r="I66" i="5"/>
  <c r="M66" i="4"/>
  <c r="I66" i="4"/>
  <c r="M66" i="3"/>
  <c r="I66" i="3"/>
  <c r="M66" i="2" l="1"/>
  <c r="E7" i="1" s="1"/>
  <c r="I66" i="2"/>
  <c r="E4" i="1" s="1"/>
</calcChain>
</file>

<file path=xl/sharedStrings.xml><?xml version="1.0" encoding="utf-8"?>
<sst xmlns="http://schemas.openxmlformats.org/spreadsheetml/2006/main" count="824" uniqueCount="307">
  <si>
    <t>Rapport remis Viabuild</t>
  </si>
  <si>
    <t>BC</t>
  </si>
  <si>
    <t>Matériel sup.</t>
  </si>
  <si>
    <t>Photos</t>
  </si>
  <si>
    <t>31546</t>
  </si>
  <si>
    <t>avaloir cassé</t>
  </si>
  <si>
    <t>Hydrocureur</t>
  </si>
  <si>
    <t>-</t>
  </si>
  <si>
    <t>31547</t>
  </si>
  <si>
    <t>Sur le parking</t>
  </si>
  <si>
    <t>N°. Ind</t>
  </si>
  <si>
    <t>Adresse</t>
  </si>
  <si>
    <t>Comment localisation</t>
  </si>
  <si>
    <t>Nb avaloirs</t>
  </si>
  <si>
    <t>problème décrit plainte</t>
  </si>
  <si>
    <t>Curage et inspection</t>
  </si>
  <si>
    <t>Prob Résolu</t>
  </si>
  <si>
    <t>Date passage</t>
  </si>
  <si>
    <t>Travaux ou hydro</t>
  </si>
  <si>
    <t>Commentaires</t>
  </si>
  <si>
    <t>Video</t>
  </si>
  <si>
    <t>Rapport</t>
  </si>
  <si>
    <t>TOTAL inspec</t>
  </si>
  <si>
    <t>TOTAL rep</t>
  </si>
  <si>
    <t>Oui</t>
  </si>
  <si>
    <t>Non</t>
  </si>
  <si>
    <t>Racines</t>
  </si>
  <si>
    <t>Blvd International</t>
  </si>
  <si>
    <t>Parc Royal</t>
  </si>
  <si>
    <t xml:space="preserve">Avenue Josse Goffin </t>
  </si>
  <si>
    <t xml:space="preserve">Blvd du Souverain </t>
  </si>
  <si>
    <t xml:space="preserve">Chaussée d'Alsemberg </t>
  </si>
  <si>
    <t xml:space="preserve">Chaussée de Gand </t>
  </si>
  <si>
    <t>Avenue du Congo</t>
  </si>
  <si>
    <t>Avenue Eudore Pirmez</t>
  </si>
  <si>
    <t xml:space="preserve">avaloir bouché </t>
  </si>
  <si>
    <t xml:space="preserve">avaloir cassé </t>
  </si>
  <si>
    <t>avaloir bouché et condamné</t>
  </si>
  <si>
    <t>Boulevard Brand Whitlock 152, bruxelles</t>
  </si>
  <si>
    <t>Boulevard Brand Withlock 36, bruxelles</t>
  </si>
  <si>
    <t>Avenue Tervuren 108, Bruxelles</t>
  </si>
  <si>
    <t>31548</t>
  </si>
  <si>
    <t>avenue Tervueren 191, bruxelles</t>
  </si>
  <si>
    <t>Boulevard Saint Michel 12, Bruxelles</t>
  </si>
  <si>
    <t>Boulevard Saint-Michel 30, bruxelles</t>
  </si>
  <si>
    <t>Boulevard Louis Schmidt 85, Bruxelles</t>
  </si>
  <si>
    <t>31549</t>
  </si>
  <si>
    <t>Boulevard Louis Schmidt 48, bruxelles</t>
  </si>
  <si>
    <t>31550</t>
  </si>
  <si>
    <t>Chaussée Wavre 1062, bruxelles</t>
  </si>
  <si>
    <t>30983</t>
  </si>
  <si>
    <t>avenue Fraiteur, bruxelles</t>
  </si>
  <si>
    <t>31553</t>
  </si>
  <si>
    <t>Rue Blanche 4, Bruxelles</t>
  </si>
  <si>
    <t>31565</t>
  </si>
  <si>
    <t>Avenue Louise 150, Bruxelles</t>
  </si>
  <si>
    <t>31567</t>
  </si>
  <si>
    <t>Avenue Louise 200, Bruxelles</t>
  </si>
  <si>
    <t>Rue Defaqz 73, Bruxelles</t>
  </si>
  <si>
    <t>Avenue Livingstone 10, Bruxelles</t>
  </si>
  <si>
    <t>Face à Renault</t>
  </si>
  <si>
    <t>avaloir enraciné</t>
  </si>
  <si>
    <t>coupe odeur a remplacer</t>
  </si>
  <si>
    <t>avaloir bétonné</t>
  </si>
  <si>
    <t>31618</t>
  </si>
  <si>
    <t>Chaussée Alsemberg 860</t>
  </si>
  <si>
    <t>860-1015</t>
  </si>
  <si>
    <t>bouchon en tuile sur l’évacuation</t>
  </si>
  <si>
    <t>Chaussée Waterloo 720, bruxelles</t>
  </si>
  <si>
    <t>31632</t>
  </si>
  <si>
    <t>Avenue Brugman 270, Bruxelles</t>
  </si>
  <si>
    <t>31586</t>
  </si>
  <si>
    <t>Avenue Yser, Bruxelles</t>
  </si>
  <si>
    <t xml:space="preserve"> le longt du parc sur emplacement parking croisement avec Av de la Rennaissance ( avaloirs n° 9-8-7-5-3)</t>
  </si>
  <si>
    <t>BLV Général Jacques</t>
  </si>
  <si>
    <t>coin Triomphe</t>
  </si>
  <si>
    <t>éffondrement de la chaussée</t>
  </si>
  <si>
    <t>P1</t>
  </si>
  <si>
    <t>BLV Général Jacques ( avaloir n° 4 &amp; 5 )</t>
  </si>
  <si>
    <t>Curage des avaloir tronçons Triomphe 2éme Régiment des Lanciers</t>
  </si>
  <si>
    <t>30575</t>
  </si>
  <si>
    <t>Chaussée Louvain 604, Bruxelles</t>
  </si>
  <si>
    <t>31656</t>
  </si>
  <si>
    <t>750892</t>
  </si>
  <si>
    <t>Chaussée Louvain 975, bruxelles</t>
  </si>
  <si>
    <t>31657</t>
  </si>
  <si>
    <t>750893</t>
  </si>
  <si>
    <t>Avenue  Communautés 7, bruxelles</t>
  </si>
  <si>
    <t>30576</t>
  </si>
  <si>
    <t>Boulevard Lambermont 105, Bruxelles</t>
  </si>
  <si>
    <t>750891</t>
  </si>
  <si>
    <t>Boulevard Lambermont 62, Bruxelles</t>
  </si>
  <si>
    <t>31234</t>
  </si>
  <si>
    <t>Place de la constitution 2, Bruxelles</t>
  </si>
  <si>
    <t>Avaloir manquant</t>
  </si>
  <si>
    <t>31645</t>
  </si>
  <si>
    <t>BoulevardLéopold II 108, bruxelles</t>
  </si>
  <si>
    <t>Central Face au 108</t>
  </si>
  <si>
    <t>31625</t>
  </si>
  <si>
    <t>750873</t>
  </si>
  <si>
    <t>Chaussée Waterloo 1535, bruxelles</t>
  </si>
  <si>
    <t>impossible à débouché</t>
  </si>
  <si>
    <t>31647</t>
  </si>
  <si>
    <t>750885</t>
  </si>
  <si>
    <t>Boulevard Léopold II 226, bruxelles</t>
  </si>
  <si>
    <t>31648</t>
  </si>
  <si>
    <t>750886</t>
  </si>
  <si>
    <t>Chaussée Gand 107, Bruxelles</t>
  </si>
  <si>
    <t>31649</t>
  </si>
  <si>
    <t>750887</t>
  </si>
  <si>
    <t>Chaussée Gand 129, Bruxelles</t>
  </si>
  <si>
    <t>Gentsesteenweg 1110, bruxelles</t>
  </si>
  <si>
    <t>avaloir bouché</t>
  </si>
  <si>
    <t>31200</t>
  </si>
  <si>
    <t>Luttrebruglaan 73</t>
  </si>
  <si>
    <t>31638</t>
  </si>
  <si>
    <t>750880</t>
  </si>
  <si>
    <t>Avenue Reine Marie Henriette 1, bruxelles</t>
  </si>
  <si>
    <t>Parklaan 156</t>
  </si>
  <si>
    <t>Avenue Brugman 557, Bruxelles</t>
  </si>
  <si>
    <t>Avaloir extérieur cassé</t>
  </si>
  <si>
    <t>31590</t>
  </si>
  <si>
    <t xml:space="preserve"> Place Trone1, Bruxelles</t>
  </si>
  <si>
    <t>Boulevard de Waterloo 45, Bruxelles</t>
  </si>
  <si>
    <t>31601</t>
  </si>
  <si>
    <t>Avenue Porte de Hal 34, bruxelles</t>
  </si>
  <si>
    <t>34-35</t>
  </si>
  <si>
    <t>31606</t>
  </si>
  <si>
    <t>Chaussée Mons 67, bruxelles</t>
  </si>
  <si>
    <t>31607</t>
  </si>
  <si>
    <t>Chaussée Mons 71, Bruxelles</t>
  </si>
  <si>
    <t>31664</t>
  </si>
  <si>
    <t>Avenue Sylvain Dupuis 235</t>
  </si>
  <si>
    <t>avaloirs bouchés</t>
  </si>
  <si>
    <t>Avenue Yzer 9, Bruxelles</t>
  </si>
  <si>
    <t>Avaloir ne s'ouvre pas</t>
  </si>
  <si>
    <t>31659</t>
  </si>
  <si>
    <t>750896</t>
  </si>
  <si>
    <t>Avenue Croix du Feu 161, bruxelles</t>
  </si>
  <si>
    <t>Chée de Vilvoorde 35</t>
  </si>
  <si>
    <t>Avenue du Roi</t>
  </si>
  <si>
    <t>coté paire + parc  +- 40 avaloirs</t>
  </si>
  <si>
    <t>31658</t>
  </si>
  <si>
    <t>750895</t>
  </si>
  <si>
    <t>Boulevard Auguste Reyers 38, bruxelles</t>
  </si>
  <si>
    <t>31653</t>
  </si>
  <si>
    <t>750890</t>
  </si>
  <si>
    <t>Boulevard Lambermont 250, bruxelles</t>
  </si>
  <si>
    <t>25565</t>
  </si>
  <si>
    <t>Boulevard Lambermont 227, Bruxelles</t>
  </si>
  <si>
    <t>avenue du port 57-59</t>
  </si>
  <si>
    <t>31651</t>
  </si>
  <si>
    <t>Rue Claessens 53, Bruxelles</t>
  </si>
  <si>
    <t>avaloir difficile à ouvrir</t>
  </si>
  <si>
    <t>31652</t>
  </si>
  <si>
    <t>750889</t>
  </si>
  <si>
    <t>Quai Usines, bruxelles</t>
  </si>
  <si>
    <t>Terrain de Basquet au niveau du 11</t>
  </si>
  <si>
    <t>Bolwerklaan 13</t>
  </si>
  <si>
    <t>réparation avaloir</t>
  </si>
  <si>
    <t>31588</t>
  </si>
  <si>
    <t>750863</t>
  </si>
  <si>
    <t>Avenue des Celtes 1, Bruxelles</t>
  </si>
  <si>
    <t>Place Léopold Wiener, bruxelles</t>
  </si>
  <si>
    <t>devant le carrefour</t>
  </si>
  <si>
    <t>31622</t>
  </si>
  <si>
    <t>750872</t>
  </si>
  <si>
    <t>Chaussée Waterloo 1030, bruxelles</t>
  </si>
  <si>
    <t>Waterloosesteenweg 1595, bruxelles</t>
  </si>
  <si>
    <t>Avaloir bouché</t>
  </si>
  <si>
    <t>31275</t>
  </si>
  <si>
    <t>408, Steenweg op Gent, bruxelles</t>
  </si>
  <si>
    <t>31637</t>
  </si>
  <si>
    <t>Rue Charroi 20, Bruxelles</t>
  </si>
  <si>
    <t>20 (entrée STIB)</t>
  </si>
  <si>
    <t>Problématique (bouché) depuis au moins 2013.
Passages réguliers de l'ARP sans que la situation ne soit résolue de manière perenne.</t>
  </si>
  <si>
    <t>31640</t>
  </si>
  <si>
    <t>750881</t>
  </si>
  <si>
    <t>Chaussée Waterloo 236, bruxelles</t>
  </si>
  <si>
    <t>Square Albert I, n°35</t>
  </si>
  <si>
    <t>avenue Eugène Plasky</t>
  </si>
  <si>
    <t>31566</t>
  </si>
  <si>
    <t xml:space="preserve">Avenue Louise 162, Bruxelles </t>
  </si>
  <si>
    <t xml:space="preserve">Avenue Louise </t>
  </si>
  <si>
    <t>130A</t>
  </si>
  <si>
    <t xml:space="preserve">Chaussée de Ninove </t>
  </si>
  <si>
    <t xml:space="preserve">682-698    730-708  1000-1036 </t>
  </si>
  <si>
    <t>16-09-19 &amp; 17-09-19</t>
  </si>
  <si>
    <t>Avenue Boudoin</t>
  </si>
  <si>
    <t>31786</t>
  </si>
  <si>
    <t>Avenue du Laerbeek, devant l'abre 58,01,015</t>
  </si>
  <si>
    <t xml:space="preserve">Quai Charbonnage </t>
  </si>
  <si>
    <t>68A</t>
  </si>
  <si>
    <t>Quai du Hainaut</t>
  </si>
  <si>
    <t>41-43</t>
  </si>
  <si>
    <t xml:space="preserve">Av 2éme Régiment des Lanciers </t>
  </si>
  <si>
    <t>Square Vergote ( auguste Reyers ) 10 avaloirs</t>
  </si>
  <si>
    <t>41/impair</t>
  </si>
  <si>
    <t xml:space="preserve">Boulevard Auguste Reyers </t>
  </si>
  <si>
    <t xml:space="preserve">Boulevard Lambermont </t>
  </si>
  <si>
    <t xml:space="preserve">Avanue Charle-Quint </t>
  </si>
  <si>
    <t>tronçon pompe Schell au feu</t>
  </si>
  <si>
    <t>Smet de Nayers</t>
  </si>
  <si>
    <t>49, 53&amp;227</t>
  </si>
  <si>
    <t>Rue du Luxembourg</t>
  </si>
  <si>
    <t xml:space="preserve">Chaussée de Waterloo </t>
  </si>
  <si>
    <t>Square Vergote ( auguste Reyers ) 7 avaloirs</t>
  </si>
  <si>
    <t>38/paire</t>
  </si>
  <si>
    <t xml:space="preserve">Boulevard de L'Abattoire </t>
  </si>
  <si>
    <t>école Art et Métier</t>
  </si>
  <si>
    <t xml:space="preserve">Avenue Brugmann </t>
  </si>
  <si>
    <t>Rue Maalbeek</t>
  </si>
  <si>
    <t>Avenue Brand Witlock</t>
  </si>
  <si>
    <t xml:space="preserve">Avenue de la Reine </t>
  </si>
  <si>
    <t>Blvd de la Woluwe</t>
  </si>
  <si>
    <t>arret de bus Neervelde</t>
  </si>
  <si>
    <t xml:space="preserve">Boulevard Auguste Reyers  </t>
  </si>
  <si>
    <t>Brand Whitlock</t>
  </si>
  <si>
    <t>24A</t>
  </si>
  <si>
    <t>Chaussée de Wavre</t>
  </si>
  <si>
    <t>Frans Van Kalken</t>
  </si>
  <si>
    <t xml:space="preserve">Avenue Toison d'or </t>
  </si>
  <si>
    <t>30D</t>
  </si>
  <si>
    <t xml:space="preserve">chaussée de Waterloo </t>
  </si>
  <si>
    <t>Rue d'Itdalie</t>
  </si>
  <si>
    <t>Square Vergote</t>
  </si>
  <si>
    <t>avaloir n°3</t>
  </si>
  <si>
    <t>Blvd Belgica</t>
  </si>
  <si>
    <t>Avenue des Caserne</t>
  </si>
  <si>
    <t>Rue de Stalle</t>
  </si>
  <si>
    <t>Avenue de Vilvoord</t>
  </si>
  <si>
    <t>Hauteur arrêt de bus Chem, de Fer</t>
  </si>
  <si>
    <t>avaloir 1=&gt;6 bouché/enraciné</t>
  </si>
  <si>
    <t>Avenue des communautés avaloir n°3</t>
  </si>
  <si>
    <t>Croix de feu</t>
  </si>
  <si>
    <t>Square Vergote avaloir n°3</t>
  </si>
  <si>
    <t xml:space="preserve">Avenue de Vilvoord </t>
  </si>
  <si>
    <t>avaloir (7) bouché/enraciné</t>
  </si>
  <si>
    <t>1 à 5</t>
  </si>
  <si>
    <t xml:space="preserve">Avenue des robiniers </t>
  </si>
  <si>
    <t>BLVD Paepsem</t>
  </si>
  <si>
    <t>Place Verdi</t>
  </si>
  <si>
    <t>Francklin Roosevelte</t>
  </si>
  <si>
    <t>avaloir bloqué</t>
  </si>
  <si>
    <t>Avenue de l'exposition</t>
  </si>
  <si>
    <t>Chaussée de Louvain</t>
  </si>
  <si>
    <t xml:space="preserve">BLVD Belgica </t>
  </si>
  <si>
    <t>Avenue Frans Van Kalken</t>
  </si>
  <si>
    <t>2 avaloirs enraciné</t>
  </si>
  <si>
    <t xml:space="preserve">Avenue Roosevelt </t>
  </si>
  <si>
    <t>grille avaloir impossible d'ouvrir</t>
  </si>
  <si>
    <t>Avenue Emile de Mot</t>
  </si>
  <si>
    <t>avaloir bouché et grille cassé</t>
  </si>
  <si>
    <t>Avenue Brugmann</t>
  </si>
  <si>
    <t xml:space="preserve">Avenue Winston Churchill </t>
  </si>
  <si>
    <t xml:space="preserve">Avenue de la Liberté </t>
  </si>
  <si>
    <t>en face du 15</t>
  </si>
  <si>
    <t>Avenue Porte de Hal</t>
  </si>
  <si>
    <t>04-12-2019 et le 10-12-19</t>
  </si>
  <si>
    <t xml:space="preserve">Genérales Wahis </t>
  </si>
  <si>
    <t>TOTAL AVALOIRS INSPECTES</t>
  </si>
  <si>
    <t>TOTAL AVALOIRS REPARES</t>
  </si>
  <si>
    <t>Place Luxembourg</t>
  </si>
  <si>
    <t>Avaloir n°9 l'eau passe slm cassé à 11m, avaloir n°7 des le début complètement cassé est très enraciné</t>
  </si>
  <si>
    <t>l'or des travaux nous avons dû curer 2 avaloir supplèmentaire pour comprendre la configuration de l'égouts et l'un étant très sale et raccordé à l'autre voilà,</t>
  </si>
  <si>
    <t>Av du Roi</t>
  </si>
  <si>
    <t>03/06-09-19</t>
  </si>
  <si>
    <t>Bd Waterloo 45</t>
  </si>
  <si>
    <t>Alsemberg 860</t>
  </si>
  <si>
    <t>Av du Regiment des Lanciers</t>
  </si>
  <si>
    <t>Leopold II</t>
  </si>
  <si>
    <t>Waterloo 45</t>
  </si>
  <si>
    <t>2/9-10-19</t>
  </si>
  <si>
    <t>Maelbeek3</t>
  </si>
  <si>
    <t>Bd Belgica</t>
  </si>
  <si>
    <t>Ch Gand 408</t>
  </si>
  <si>
    <t>Bd Belgica 53</t>
  </si>
  <si>
    <t>Av Vilvorde</t>
  </si>
  <si>
    <t>Tronçon entre 111 &amp; 41 et 38 &amp; 100</t>
  </si>
  <si>
    <t>Av Winston Churchill 157</t>
  </si>
  <si>
    <t>Chaussée de Ninove 87</t>
  </si>
  <si>
    <t>Blvd Souverain 400</t>
  </si>
  <si>
    <t>Blvd Souverain 144</t>
  </si>
  <si>
    <t>Béton</t>
  </si>
  <si>
    <t>Av Louise 105</t>
  </si>
  <si>
    <t>Square Bastion 9</t>
  </si>
  <si>
    <t>Rue Picard 100-102</t>
  </si>
  <si>
    <t>3 avaloirs</t>
  </si>
  <si>
    <t>Av Cortenbergh 21</t>
  </si>
  <si>
    <t>Ch Mons 683</t>
  </si>
  <si>
    <t>Av Ducpétiaux 106</t>
  </si>
  <si>
    <t>Bd Louis Mettewie 9</t>
  </si>
  <si>
    <t>2 avaloirs</t>
  </si>
  <si>
    <t>Av Albert 46-88</t>
  </si>
  <si>
    <t>9 avaloirs approximativement</t>
  </si>
  <si>
    <t>Av Louise 262</t>
  </si>
  <si>
    <t xml:space="preserve">av num 9 </t>
  </si>
  <si>
    <t>hydro passé en oct ou nov : Avaloir n°9 l'eau passe slm cassé à 11m, avaloir n°7 des le début complètement cassé est très enraciné</t>
  </si>
  <si>
    <t>BLV Général Jacques ( avaloir n° 4)</t>
  </si>
  <si>
    <t>apres hydrocureur, avaloir num 4 besoin chemisage</t>
  </si>
  <si>
    <t xml:space="preserve">3 avaloirs curé alors que 1 seul demandé </t>
  </si>
  <si>
    <t>avaloir exécuté en octobre mais rapport reçu le 10-12-19</t>
  </si>
  <si>
    <t>Genérales Wahis 1</t>
  </si>
  <si>
    <t>plusieurs avaloir non curé car voiture en stationnement   (avaloir 1 et 2 :Nok, avaloir 4 :ok)</t>
  </si>
  <si>
    <t>Travaux A</t>
  </si>
  <si>
    <t>Chemisage</t>
  </si>
  <si>
    <t>Cas spéciaux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</si>
</sst>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141414"/>
      <name val="Inherit"/>
    </font>
    <font>
      <sz val="11"/>
      <name val="Calibri"/>
      <family val="2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 shrinkToFit="1"/>
    </xf>
    <xf numFmtId="14" fontId="0" fillId="0" borderId="8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NumberFormat="1" applyBorder="1" applyAlignment="1">
      <alignment horizontal="center" vertical="center"/>
    </xf>
    <xf numFmtId="0" fontId="0" fillId="0" borderId="8" xfId="0" applyNumberFormat="1" applyBorder="1"/>
    <xf numFmtId="0" fontId="0" fillId="0" borderId="13" xfId="0" applyBorder="1"/>
    <xf numFmtId="0" fontId="0" fillId="0" borderId="4" xfId="0" applyBorder="1"/>
    <xf numFmtId="0" fontId="1" fillId="0" borderId="4" xfId="0" applyFont="1" applyBorder="1"/>
    <xf numFmtId="0" fontId="0" fillId="0" borderId="13" xfId="0" applyNumberFormat="1" applyBorder="1"/>
    <xf numFmtId="0" fontId="0" fillId="0" borderId="3" xfId="0" applyNumberFormat="1" applyBorder="1"/>
    <xf numFmtId="0" fontId="1" fillId="0" borderId="1" xfId="0" applyFont="1" applyBorder="1"/>
    <xf numFmtId="0" fontId="2" fillId="0" borderId="8" xfId="0" applyFont="1" applyBorder="1" applyAlignment="1">
      <alignment horizontal="center" vertical="center"/>
    </xf>
    <xf numFmtId="49" fontId="0" fillId="0" borderId="0" xfId="0" applyNumberFormat="1"/>
    <xf numFmtId="0" fontId="0" fillId="0" borderId="8" xfId="0" applyBorder="1" applyAlignment="1">
      <alignment horizontal="center"/>
    </xf>
    <xf numFmtId="0" fontId="0" fillId="0" borderId="8" xfId="0" applyBorder="1" applyAlignment="1">
      <alignment vertic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3" fillId="0" borderId="0" xfId="0" applyFont="1" applyAlignment="1">
      <alignment horizontal="left" vertical="center" readingOrder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/>
    </xf>
    <xf numFmtId="14" fontId="4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 shrinkToFit="1"/>
    </xf>
    <xf numFmtId="0" fontId="7" fillId="2" borderId="8" xfId="0" applyFont="1" applyFill="1" applyBorder="1" applyAlignment="1">
      <alignment horizontal="center" wrapText="1"/>
    </xf>
    <xf numFmtId="14" fontId="0" fillId="2" borderId="8" xfId="0" applyNumberFormat="1" applyFill="1" applyBorder="1" applyAlignment="1">
      <alignment horizontal="center" vertical="center" wrapText="1"/>
    </xf>
    <xf numFmtId="14" fontId="0" fillId="2" borderId="8" xfId="0" applyNumberForma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14" fontId="5" fillId="2" borderId="8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0" fillId="2" borderId="8" xfId="0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14" fontId="10" fillId="2" borderId="8" xfId="0" applyNumberFormat="1" applyFont="1" applyFill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2" borderId="8" xfId="0" applyFill="1" applyBorder="1"/>
    <xf numFmtId="14" fontId="0" fillId="2" borderId="8" xfId="0" applyNumberFormat="1" applyFill="1" applyBorder="1" applyAlignment="1">
      <alignment horizont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5" fillId="2" borderId="8" xfId="0" applyNumberFormat="1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/>
    </xf>
    <xf numFmtId="0" fontId="5" fillId="2" borderId="8" xfId="0" applyFont="1" applyFill="1" applyBorder="1" applyAlignment="1">
      <alignment horizontal="center" wrapText="1" shrinkToFit="1"/>
    </xf>
    <xf numFmtId="14" fontId="5" fillId="2" borderId="8" xfId="0" applyNumberFormat="1" applyFont="1" applyFill="1" applyBorder="1" applyAlignment="1">
      <alignment horizontal="center"/>
    </xf>
    <xf numFmtId="0" fontId="0" fillId="2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wrapText="1"/>
    </xf>
    <xf numFmtId="14" fontId="0" fillId="0" borderId="13" xfId="0" applyNumberFormat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9" xfId="0" applyBorder="1"/>
    <xf numFmtId="0" fontId="0" fillId="0" borderId="17" xfId="0" applyBorder="1"/>
    <xf numFmtId="0" fontId="0" fillId="0" borderId="7" xfId="0" applyBorder="1"/>
    <xf numFmtId="0" fontId="0" fillId="0" borderId="18" xfId="0" applyBorder="1"/>
    <xf numFmtId="0" fontId="0" fillId="0" borderId="0" xfId="0" applyBorder="1"/>
    <xf numFmtId="0" fontId="0" fillId="4" borderId="18" xfId="0" applyFill="1" applyBorder="1"/>
    <xf numFmtId="0" fontId="0" fillId="4" borderId="0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8" xfId="0" applyNumberFormat="1" applyBorder="1"/>
    <xf numFmtId="0" fontId="0" fillId="2" borderId="8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8" xfId="0" applyNumberFormat="1" applyBorder="1" applyAlignment="1"/>
    <xf numFmtId="0" fontId="0" fillId="0" borderId="12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4" borderId="8" xfId="0" applyNumberFormat="1" applyFill="1" applyBorder="1" applyAlignment="1">
      <alignment horizontal="center"/>
    </xf>
    <xf numFmtId="14" fontId="0" fillId="4" borderId="8" xfId="0" applyNumberFormat="1" applyFill="1" applyBorder="1" applyAlignment="1">
      <alignment horizontal="center" vertical="center"/>
    </xf>
    <xf numFmtId="0" fontId="0" fillId="4" borderId="8" xfId="0" applyNumberFormat="1" applyFill="1" applyBorder="1"/>
    <xf numFmtId="0" fontId="0" fillId="4" borderId="8" xfId="0" applyFill="1" applyBorder="1" applyAlignment="1">
      <alignment horizontal="center" vertical="center"/>
    </xf>
    <xf numFmtId="14" fontId="0" fillId="4" borderId="13" xfId="0" applyNumberFormat="1" applyFill="1" applyBorder="1" applyAlignment="1">
      <alignment horizontal="center" wrapText="1"/>
    </xf>
    <xf numFmtId="0" fontId="0" fillId="4" borderId="13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8" xfId="0" applyFill="1" applyBorder="1" applyAlignment="1">
      <alignment horizontal="left" vertical="center"/>
    </xf>
    <xf numFmtId="0" fontId="0" fillId="0" borderId="8" xfId="0" applyBorder="1" applyAlignment="1">
      <alignment horizontal="left"/>
    </xf>
    <xf numFmtId="49" fontId="2" fillId="4" borderId="4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4" borderId="8" xfId="0" applyNumberForma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1"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ata-mobility.brussels/heracles/orders/750476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data-mobility.brussels/heracles/orders/750228/" TargetMode="External"/><Relationship Id="rId3" Type="http://schemas.openxmlformats.org/officeDocument/2006/relationships/hyperlink" Target="https://data-mobility.brussels/heracles/orders/750307/" TargetMode="External"/><Relationship Id="rId7" Type="http://schemas.openxmlformats.org/officeDocument/2006/relationships/hyperlink" Target="https://data-mobility.brussels/heracles/orders/750712/" TargetMode="External"/><Relationship Id="rId2" Type="http://schemas.openxmlformats.org/officeDocument/2006/relationships/hyperlink" Target="https://data-mobility.brussels/heracles/orders/750295/" TargetMode="External"/><Relationship Id="rId1" Type="http://schemas.openxmlformats.org/officeDocument/2006/relationships/hyperlink" Target="https://data-mobility.brussels/heracles/orders/750862/" TargetMode="External"/><Relationship Id="rId6" Type="http://schemas.openxmlformats.org/officeDocument/2006/relationships/hyperlink" Target="https://data-mobility.brussels/heracles/incidents/31200" TargetMode="External"/><Relationship Id="rId5" Type="http://schemas.openxmlformats.org/officeDocument/2006/relationships/hyperlink" Target="https://data-mobility.brussels/heracles/orders/750593/" TargetMode="External"/><Relationship Id="rId4" Type="http://schemas.openxmlformats.org/officeDocument/2006/relationships/hyperlink" Target="https://data-mobility.brussels/heracles/incidents/31234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data-mobility.brussels/heracles/orders/750710/" TargetMode="External"/><Relationship Id="rId2" Type="http://schemas.openxmlformats.org/officeDocument/2006/relationships/hyperlink" Target="https://data-mobility.brussels/heracles/orders/750715/" TargetMode="External"/><Relationship Id="rId1" Type="http://schemas.openxmlformats.org/officeDocument/2006/relationships/hyperlink" Target="https://data-mobility.brussels/heracles/orders/750713/" TargetMode="External"/><Relationship Id="rId6" Type="http://schemas.openxmlformats.org/officeDocument/2006/relationships/hyperlink" Target="https://data-mobility.brussels/heracles/orders/750681/" TargetMode="External"/><Relationship Id="rId5" Type="http://schemas.openxmlformats.org/officeDocument/2006/relationships/hyperlink" Target="https://data-mobility.brussels/heracles/incidents/31275" TargetMode="External"/><Relationship Id="rId4" Type="http://schemas.openxmlformats.org/officeDocument/2006/relationships/hyperlink" Target="https://data-mobility.brussels/heracles/orders/750719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data-mobility.brussels/heracles/orders/75086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0"/>
  <sheetViews>
    <sheetView workbookViewId="0">
      <selection activeCell="G29" sqref="G29"/>
    </sheetView>
  </sheetViews>
  <sheetFormatPr baseColWidth="10" defaultRowHeight="15"/>
  <sheetData>
    <row r="1" spans="1:12">
      <c r="A1" s="107"/>
      <c r="B1" s="108"/>
      <c r="C1" s="108"/>
      <c r="D1" s="108"/>
      <c r="E1" s="108"/>
      <c r="F1" s="108"/>
      <c r="G1" s="109"/>
      <c r="H1" s="108"/>
      <c r="I1" s="108"/>
      <c r="J1" s="111"/>
      <c r="K1" s="111"/>
      <c r="L1" s="111"/>
    </row>
    <row r="2" spans="1:12">
      <c r="A2" s="112"/>
      <c r="B2" s="113"/>
      <c r="C2" s="113"/>
      <c r="D2" s="113"/>
      <c r="E2" s="113"/>
      <c r="F2" s="113"/>
      <c r="G2" s="114"/>
      <c r="H2" s="111"/>
      <c r="I2" s="111"/>
      <c r="J2" s="111"/>
      <c r="K2" s="111"/>
      <c r="L2" s="111"/>
    </row>
    <row r="3" spans="1:12" ht="15.75" thickBot="1">
      <c r="A3" s="112"/>
      <c r="B3" s="113"/>
      <c r="C3" s="113"/>
      <c r="D3" s="113"/>
      <c r="E3" s="113"/>
      <c r="F3" s="113"/>
      <c r="G3" s="114"/>
      <c r="H3" s="111"/>
      <c r="I3" s="111"/>
      <c r="J3" s="111"/>
      <c r="K3" s="111"/>
      <c r="L3" s="111"/>
    </row>
    <row r="4" spans="1:12" ht="15.75" thickBot="1">
      <c r="A4" s="112"/>
      <c r="B4" s="118" t="s">
        <v>260</v>
      </c>
      <c r="C4" s="119"/>
      <c r="D4" s="120"/>
      <c r="E4" s="121" t="e">
        <f>+'Jui19'!I66+'Aou19'!I66+Sept19!I66+'Oct19'!I66+'Nov19'!I66+'Dec19'!I67+Janv20!I66+'Feb20'!I66+#REF!+#REF!+#REF!+#REF!+#REF!</f>
        <v>#REF!</v>
      </c>
      <c r="F4" s="122"/>
      <c r="G4" s="114"/>
      <c r="H4" s="111"/>
      <c r="I4" s="111"/>
      <c r="J4" s="111"/>
      <c r="K4" s="111"/>
      <c r="L4" s="111"/>
    </row>
    <row r="5" spans="1:12">
      <c r="A5" s="112"/>
      <c r="B5" s="113"/>
      <c r="C5" s="113"/>
      <c r="D5" s="113"/>
      <c r="E5" s="113"/>
      <c r="F5" s="113"/>
      <c r="G5" s="114"/>
      <c r="H5" s="111"/>
      <c r="I5" s="111"/>
      <c r="J5" s="111"/>
      <c r="K5" s="111"/>
      <c r="L5" s="111"/>
    </row>
    <row r="6" spans="1:12" ht="15.75" thickBot="1">
      <c r="A6" s="112"/>
      <c r="B6" s="113"/>
      <c r="C6" s="113"/>
      <c r="D6" s="113"/>
      <c r="E6" s="113"/>
      <c r="F6" s="113"/>
      <c r="G6" s="114"/>
      <c r="H6" s="111"/>
      <c r="I6" s="111"/>
      <c r="J6" s="111"/>
      <c r="K6" s="111"/>
      <c r="L6" s="111"/>
    </row>
    <row r="7" spans="1:12" ht="15.75" thickBot="1">
      <c r="A7" s="112"/>
      <c r="B7" s="123" t="s">
        <v>261</v>
      </c>
      <c r="C7" s="124"/>
      <c r="D7" s="125"/>
      <c r="E7" s="126" t="e">
        <f>+'Jui19'!M66+'Aou19'!M66+Sept19!M66+'Oct19'!M66+'Nov19'!M66+'Dec19'!M67+Janv20!M66+'Feb20'!M66+#REF!+#REF!+#REF!+#REF!+#REF!</f>
        <v>#REF!</v>
      </c>
      <c r="F7" s="127"/>
      <c r="G7" s="114"/>
      <c r="H7" s="111"/>
      <c r="I7" s="111"/>
      <c r="J7" s="111"/>
      <c r="K7" s="111"/>
      <c r="L7" s="111"/>
    </row>
    <row r="8" spans="1:12">
      <c r="A8" s="112"/>
      <c r="B8" s="113"/>
      <c r="C8" s="113"/>
      <c r="D8" s="113"/>
      <c r="E8" s="113"/>
      <c r="F8" s="113"/>
      <c r="G8" s="114"/>
      <c r="H8" s="111"/>
      <c r="I8" s="111"/>
      <c r="J8" s="111"/>
      <c r="K8" s="111"/>
      <c r="L8" s="111"/>
    </row>
    <row r="9" spans="1:12">
      <c r="A9" s="112"/>
      <c r="B9" s="113"/>
      <c r="C9" s="113"/>
      <c r="D9" s="113"/>
      <c r="E9" s="113"/>
      <c r="F9" s="113"/>
      <c r="G9" s="114"/>
      <c r="H9" s="111"/>
      <c r="I9" s="111"/>
      <c r="J9" s="111"/>
      <c r="K9" s="111"/>
      <c r="L9" s="111"/>
    </row>
    <row r="10" spans="1:12">
      <c r="A10" s="112"/>
      <c r="B10" s="113"/>
      <c r="C10" s="113"/>
      <c r="D10" s="113"/>
      <c r="E10" s="113"/>
      <c r="F10" s="113"/>
      <c r="G10" s="114"/>
      <c r="H10" s="111"/>
      <c r="I10" s="111"/>
      <c r="J10" s="111"/>
      <c r="K10" s="111"/>
      <c r="L10" s="111"/>
    </row>
    <row r="11" spans="1:12" ht="15.75" thickBot="1">
      <c r="A11" s="115"/>
      <c r="B11" s="116"/>
      <c r="C11" s="116"/>
      <c r="D11" s="116"/>
      <c r="E11" s="116"/>
      <c r="F11" s="116"/>
      <c r="G11" s="117"/>
      <c r="H11" s="111"/>
      <c r="I11" s="111"/>
      <c r="J11" s="111"/>
      <c r="K11" s="111"/>
      <c r="L11" s="111"/>
    </row>
    <row r="12" spans="1:12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</row>
    <row r="13" spans="1:12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</row>
    <row r="14" spans="1:12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</row>
    <row r="15" spans="1:12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</row>
    <row r="16" spans="1:12">
      <c r="A16" s="11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</row>
    <row r="17" spans="1:12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</row>
    <row r="18" spans="1:12">
      <c r="A18" s="111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</row>
    <row r="19" spans="1:12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</row>
    <row r="20" spans="1:12">
      <c r="A20" s="111"/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</row>
    <row r="21" spans="1:12">
      <c r="A21" s="111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</row>
    <row r="22" spans="1:12">
      <c r="A22" s="111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</row>
    <row r="23" spans="1:12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</row>
    <row r="24" spans="1:12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</row>
    <row r="25" spans="1:12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</row>
    <row r="26" spans="1:12">
      <c r="A26" s="111"/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</row>
    <row r="27" spans="1:12">
      <c r="A27" s="111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</row>
    <row r="28" spans="1:12">
      <c r="A28" s="111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</row>
    <row r="29" spans="1:12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</row>
    <row r="30" spans="1:12">
      <c r="A30" s="11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</row>
  </sheetData>
  <mergeCells count="4">
    <mergeCell ref="B4:D4"/>
    <mergeCell ref="E4:F4"/>
    <mergeCell ref="B7:D7"/>
    <mergeCell ref="E7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Q66"/>
  <sheetViews>
    <sheetView zoomScale="75" zoomScaleNormal="75" workbookViewId="0">
      <selection activeCell="K12" sqref="K12"/>
    </sheetView>
  </sheetViews>
  <sheetFormatPr baseColWidth="10" defaultRowHeight="15"/>
  <cols>
    <col min="4" max="4" width="31.140625" bestFit="1" customWidth="1"/>
    <col min="5" max="5" width="21.85546875" bestFit="1" customWidth="1"/>
    <col min="6" max="6" width="24" bestFit="1" customWidth="1"/>
    <col min="8" max="8" width="15" customWidth="1"/>
    <col min="9" max="9" width="15" style="128" customWidth="1"/>
    <col min="10" max="10" width="18.85546875" customWidth="1"/>
    <col min="13" max="13" width="11.42578125" style="128"/>
    <col min="17" max="17" width="44.28515625" customWidth="1"/>
  </cols>
  <sheetData>
    <row r="2" spans="2:17" ht="15.75" thickBot="1"/>
    <row r="3" spans="2:17" ht="16.5" thickBot="1">
      <c r="B3" s="1"/>
      <c r="C3" s="1"/>
      <c r="D3" s="2"/>
      <c r="E3" s="1"/>
      <c r="G3" s="103" t="s">
        <v>15</v>
      </c>
      <c r="H3" s="104"/>
      <c r="I3" s="105"/>
      <c r="J3" s="106"/>
      <c r="K3" s="103" t="s">
        <v>18</v>
      </c>
      <c r="L3" s="104"/>
      <c r="M3" s="105"/>
      <c r="N3" s="103" t="s">
        <v>0</v>
      </c>
      <c r="O3" s="104"/>
      <c r="P3" s="105"/>
      <c r="Q3" s="8"/>
    </row>
    <row r="4" spans="2:17" ht="32.25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30" customHeight="1">
      <c r="B5" s="3" t="s">
        <v>4</v>
      </c>
      <c r="C5" s="4">
        <v>750949</v>
      </c>
      <c r="D5" s="5" t="s">
        <v>38</v>
      </c>
      <c r="E5" s="4"/>
      <c r="F5" s="4" t="s">
        <v>5</v>
      </c>
      <c r="G5" s="6">
        <v>43655</v>
      </c>
      <c r="H5" s="6" t="s">
        <v>25</v>
      </c>
      <c r="I5" s="12">
        <v>1</v>
      </c>
      <c r="J5" s="7" t="s">
        <v>6</v>
      </c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30" customHeight="1">
      <c r="B6" s="3" t="s">
        <v>8</v>
      </c>
      <c r="C6" s="4">
        <v>750950</v>
      </c>
      <c r="D6" s="5" t="s">
        <v>39</v>
      </c>
      <c r="E6" s="4"/>
      <c r="F6" s="4" t="s">
        <v>9</v>
      </c>
      <c r="G6" s="6">
        <v>43655</v>
      </c>
      <c r="H6" s="6" t="s">
        <v>25</v>
      </c>
      <c r="I6" s="12">
        <v>1</v>
      </c>
      <c r="J6" s="7" t="s">
        <v>6</v>
      </c>
      <c r="K6" s="7"/>
      <c r="L6" s="6"/>
      <c r="M6" s="7"/>
      <c r="N6" s="20" t="s">
        <v>24</v>
      </c>
      <c r="O6" s="20"/>
      <c r="P6" s="20"/>
      <c r="Q6" s="10"/>
    </row>
    <row r="7" spans="2:17" ht="30" customHeight="1">
      <c r="B7" s="30">
        <v>30436</v>
      </c>
      <c r="C7" s="4">
        <v>750227</v>
      </c>
      <c r="D7" s="31" t="s">
        <v>40</v>
      </c>
      <c r="E7" s="11"/>
      <c r="F7" s="39" t="s">
        <v>61</v>
      </c>
      <c r="G7" s="6">
        <v>43655</v>
      </c>
      <c r="H7" s="6" t="s">
        <v>25</v>
      </c>
      <c r="I7" s="129">
        <v>1</v>
      </c>
      <c r="J7" s="7" t="s">
        <v>26</v>
      </c>
      <c r="K7" s="6">
        <v>43655</v>
      </c>
      <c r="L7" s="6" t="s">
        <v>24</v>
      </c>
      <c r="M7" s="22">
        <v>1</v>
      </c>
      <c r="N7" s="20"/>
      <c r="O7" s="20"/>
      <c r="P7" s="20"/>
    </row>
    <row r="8" spans="2:17" ht="30" customHeight="1">
      <c r="B8" s="32" t="s">
        <v>41</v>
      </c>
      <c r="C8" s="4">
        <v>750951</v>
      </c>
      <c r="D8" s="33" t="s">
        <v>42</v>
      </c>
      <c r="E8" s="11"/>
      <c r="F8" s="40" t="s">
        <v>61</v>
      </c>
      <c r="G8" s="6">
        <v>43655</v>
      </c>
      <c r="H8" s="6" t="s">
        <v>25</v>
      </c>
      <c r="I8" s="129">
        <v>1</v>
      </c>
      <c r="J8" s="7" t="s">
        <v>6</v>
      </c>
      <c r="K8" s="11"/>
      <c r="L8" s="6"/>
      <c r="M8" s="22"/>
      <c r="N8" s="20"/>
      <c r="O8" s="20"/>
      <c r="P8" s="20"/>
    </row>
    <row r="9" spans="2:17" ht="30" customHeight="1">
      <c r="B9" s="30">
        <v>30338</v>
      </c>
      <c r="C9" s="4">
        <v>750172</v>
      </c>
      <c r="D9" s="31" t="s">
        <v>43</v>
      </c>
      <c r="E9" s="11"/>
      <c r="F9" s="39" t="s">
        <v>5</v>
      </c>
      <c r="G9" s="6">
        <v>43655</v>
      </c>
      <c r="H9" s="6" t="s">
        <v>25</v>
      </c>
      <c r="I9" s="129">
        <v>1</v>
      </c>
      <c r="J9" s="7"/>
      <c r="K9" s="11"/>
      <c r="L9" s="6"/>
      <c r="M9" s="22"/>
      <c r="N9" s="20"/>
      <c r="O9" s="20"/>
      <c r="P9" s="20"/>
    </row>
    <row r="10" spans="2:17" ht="30" customHeight="1">
      <c r="B10" s="32">
        <v>30051</v>
      </c>
      <c r="C10" s="4">
        <v>750015</v>
      </c>
      <c r="D10" s="34" t="s">
        <v>44</v>
      </c>
      <c r="E10" s="11"/>
      <c r="F10" s="40" t="s">
        <v>62</v>
      </c>
      <c r="G10" s="6">
        <v>43655</v>
      </c>
      <c r="H10" s="6" t="s">
        <v>25</v>
      </c>
      <c r="I10" s="129">
        <v>1</v>
      </c>
      <c r="J10" s="7"/>
      <c r="K10" s="11"/>
      <c r="L10" s="6"/>
      <c r="M10" s="22"/>
      <c r="N10" s="20"/>
      <c r="O10" s="20"/>
      <c r="P10" s="20"/>
    </row>
    <row r="11" spans="2:17" ht="30" customHeight="1">
      <c r="B11" s="30">
        <v>30054</v>
      </c>
      <c r="C11" s="35">
        <v>750063</v>
      </c>
      <c r="D11" s="31" t="s">
        <v>45</v>
      </c>
      <c r="E11" s="11"/>
      <c r="F11" s="39" t="s">
        <v>5</v>
      </c>
      <c r="G11" s="41">
        <v>43655</v>
      </c>
      <c r="H11" s="6" t="s">
        <v>25</v>
      </c>
      <c r="I11" s="129">
        <v>1</v>
      </c>
      <c r="J11" s="7"/>
      <c r="K11" s="11"/>
      <c r="L11" s="6"/>
      <c r="M11" s="22"/>
      <c r="N11" s="20"/>
      <c r="O11" s="20"/>
      <c r="P11" s="20"/>
    </row>
    <row r="12" spans="2:17" ht="30" customHeight="1">
      <c r="B12" s="32" t="s">
        <v>46</v>
      </c>
      <c r="C12" s="4">
        <v>750952</v>
      </c>
      <c r="D12" s="33" t="s">
        <v>47</v>
      </c>
      <c r="E12" s="11"/>
      <c r="F12" s="40" t="s">
        <v>5</v>
      </c>
      <c r="G12" s="6">
        <v>43655</v>
      </c>
      <c r="H12" s="6" t="s">
        <v>25</v>
      </c>
      <c r="I12" s="129">
        <v>1</v>
      </c>
      <c r="J12" s="7" t="s">
        <v>305</v>
      </c>
      <c r="K12" s="11"/>
      <c r="L12" s="6"/>
      <c r="M12" s="22"/>
      <c r="N12" s="20"/>
      <c r="O12" s="20"/>
      <c r="P12" s="20"/>
    </row>
    <row r="13" spans="2:17" ht="30" customHeight="1">
      <c r="B13" s="32" t="s">
        <v>48</v>
      </c>
      <c r="C13" s="4">
        <v>750953</v>
      </c>
      <c r="D13" s="33" t="s">
        <v>49</v>
      </c>
      <c r="E13" s="11"/>
      <c r="F13" s="40" t="s">
        <v>63</v>
      </c>
      <c r="G13" s="6">
        <v>43656</v>
      </c>
      <c r="H13" s="6" t="s">
        <v>25</v>
      </c>
      <c r="I13" s="129">
        <v>1</v>
      </c>
      <c r="J13" s="7"/>
      <c r="K13" s="11"/>
      <c r="L13" s="6"/>
      <c r="M13" s="22"/>
      <c r="N13" s="20"/>
      <c r="O13" s="20"/>
      <c r="P13" s="20"/>
    </row>
    <row r="14" spans="2:17" ht="30" customHeight="1">
      <c r="B14" s="3" t="s">
        <v>50</v>
      </c>
      <c r="C14" s="36" t="s">
        <v>7</v>
      </c>
      <c r="D14" s="5" t="s">
        <v>51</v>
      </c>
      <c r="E14" s="4" t="s">
        <v>60</v>
      </c>
      <c r="F14" s="4" t="s">
        <v>5</v>
      </c>
      <c r="G14" s="6">
        <v>43656</v>
      </c>
      <c r="H14" s="6" t="s">
        <v>25</v>
      </c>
      <c r="I14" s="129">
        <v>1</v>
      </c>
      <c r="J14" s="7"/>
      <c r="K14" s="11"/>
      <c r="L14" s="6"/>
      <c r="M14" s="22"/>
      <c r="N14" s="20"/>
      <c r="O14" s="20"/>
      <c r="P14" s="20"/>
    </row>
    <row r="15" spans="2:17" ht="30" customHeight="1">
      <c r="B15" s="3" t="s">
        <v>52</v>
      </c>
      <c r="C15" s="36" t="s">
        <v>7</v>
      </c>
      <c r="D15" s="37" t="s">
        <v>53</v>
      </c>
      <c r="E15" s="11"/>
      <c r="F15" s="25" t="s">
        <v>63</v>
      </c>
      <c r="G15" s="38">
        <v>43656</v>
      </c>
      <c r="H15" s="6" t="s">
        <v>25</v>
      </c>
      <c r="I15" s="129">
        <v>1</v>
      </c>
      <c r="J15" s="7" t="s">
        <v>6</v>
      </c>
      <c r="K15" s="11"/>
      <c r="L15" s="6"/>
      <c r="M15" s="22"/>
      <c r="N15" s="20"/>
      <c r="O15" s="20"/>
      <c r="P15" s="20"/>
    </row>
    <row r="16" spans="2:17" ht="30" customHeight="1">
      <c r="B16" s="32" t="s">
        <v>54</v>
      </c>
      <c r="C16" s="4">
        <v>750956</v>
      </c>
      <c r="D16" s="33" t="s">
        <v>55</v>
      </c>
      <c r="E16" s="11"/>
      <c r="F16" s="42" t="s">
        <v>5</v>
      </c>
      <c r="G16" s="38">
        <v>43656</v>
      </c>
      <c r="H16" s="6" t="s">
        <v>25</v>
      </c>
      <c r="I16" s="129">
        <v>1</v>
      </c>
      <c r="J16" s="7" t="s">
        <v>6</v>
      </c>
      <c r="K16" s="11"/>
      <c r="L16" s="6"/>
      <c r="M16" s="22"/>
      <c r="N16" s="20"/>
      <c r="O16" s="20"/>
      <c r="P16" s="20"/>
    </row>
    <row r="17" spans="2:16" ht="30" customHeight="1">
      <c r="B17" s="32" t="s">
        <v>56</v>
      </c>
      <c r="C17" s="4">
        <v>750957</v>
      </c>
      <c r="D17" s="33" t="s">
        <v>57</v>
      </c>
      <c r="E17" s="11"/>
      <c r="F17" s="42" t="s">
        <v>5</v>
      </c>
      <c r="G17" s="38">
        <v>43656</v>
      </c>
      <c r="H17" s="6" t="s">
        <v>25</v>
      </c>
      <c r="I17" s="129">
        <v>1</v>
      </c>
      <c r="J17" s="7" t="s">
        <v>6</v>
      </c>
      <c r="K17" s="11"/>
      <c r="L17" s="6"/>
      <c r="M17" s="22"/>
      <c r="N17" s="20"/>
      <c r="O17" s="20"/>
      <c r="P17" s="20"/>
    </row>
    <row r="18" spans="2:16" ht="30" customHeight="1">
      <c r="B18" s="30">
        <v>30063</v>
      </c>
      <c r="C18" s="4">
        <v>750016</v>
      </c>
      <c r="D18" s="31" t="s">
        <v>58</v>
      </c>
      <c r="E18" s="11"/>
      <c r="F18" s="39" t="s">
        <v>5</v>
      </c>
      <c r="G18" s="38">
        <v>43656</v>
      </c>
      <c r="H18" s="6" t="s">
        <v>25</v>
      </c>
      <c r="I18" s="129">
        <v>1</v>
      </c>
      <c r="J18" s="7" t="s">
        <v>283</v>
      </c>
      <c r="K18" s="11"/>
      <c r="L18" s="6"/>
      <c r="M18" s="22"/>
      <c r="N18" s="20"/>
      <c r="O18" s="20"/>
      <c r="P18" s="20"/>
    </row>
    <row r="19" spans="2:16" ht="30" customHeight="1">
      <c r="B19" s="30">
        <v>30434</v>
      </c>
      <c r="C19" s="4">
        <v>750229</v>
      </c>
      <c r="D19" s="31" t="s">
        <v>59</v>
      </c>
      <c r="E19" s="11"/>
      <c r="F19" s="39" t="s">
        <v>5</v>
      </c>
      <c r="G19" s="43">
        <v>43657</v>
      </c>
      <c r="H19" s="6" t="s">
        <v>24</v>
      </c>
      <c r="I19" s="129">
        <v>1</v>
      </c>
      <c r="J19" s="7" t="s">
        <v>26</v>
      </c>
      <c r="K19" s="11"/>
      <c r="L19" s="6"/>
      <c r="M19" s="22"/>
      <c r="N19" s="20"/>
      <c r="O19" s="20"/>
      <c r="P19" s="20"/>
    </row>
    <row r="20" spans="2:16" ht="30" customHeight="1">
      <c r="B20" s="3">
        <v>14435</v>
      </c>
      <c r="C20" s="30">
        <v>750476</v>
      </c>
      <c r="D20" s="65" t="s">
        <v>111</v>
      </c>
      <c r="E20" s="4">
        <v>1110</v>
      </c>
      <c r="F20" s="66" t="s">
        <v>112</v>
      </c>
      <c r="G20" s="6">
        <v>43670</v>
      </c>
      <c r="H20" s="6"/>
      <c r="I20" s="129">
        <v>1</v>
      </c>
      <c r="J20" s="7" t="s">
        <v>304</v>
      </c>
      <c r="K20" s="11"/>
      <c r="L20" s="6"/>
      <c r="M20" s="22"/>
      <c r="N20" s="20"/>
      <c r="O20" s="20"/>
      <c r="P20" s="20"/>
    </row>
    <row r="21" spans="2:16" ht="30" customHeight="1">
      <c r="B21" s="11"/>
      <c r="C21" s="11">
        <v>750918</v>
      </c>
      <c r="D21" s="11" t="s">
        <v>262</v>
      </c>
      <c r="E21" s="11"/>
      <c r="F21" s="11"/>
      <c r="G21" s="133">
        <v>43656</v>
      </c>
      <c r="H21" s="6" t="s">
        <v>25</v>
      </c>
      <c r="I21" s="129">
        <v>1</v>
      </c>
      <c r="J21" s="7"/>
      <c r="K21" s="133">
        <v>43656</v>
      </c>
      <c r="L21" s="6" t="s">
        <v>24</v>
      </c>
      <c r="M21" s="22">
        <v>1</v>
      </c>
      <c r="N21" s="20"/>
      <c r="O21" s="20"/>
      <c r="P21" s="20"/>
    </row>
    <row r="22" spans="2:16" ht="30" customHeight="1">
      <c r="B22" s="11"/>
      <c r="C22" s="11"/>
      <c r="D22" s="11"/>
      <c r="E22" s="11"/>
      <c r="F22" s="11"/>
      <c r="G22" s="11"/>
      <c r="H22" s="6"/>
      <c r="I22" s="129"/>
      <c r="J22" s="7"/>
      <c r="K22" s="11"/>
      <c r="L22" s="6"/>
      <c r="M22" s="22"/>
      <c r="N22" s="20"/>
      <c r="O22" s="20"/>
      <c r="P22" s="20"/>
    </row>
    <row r="23" spans="2:16" ht="30" customHeight="1">
      <c r="B23" s="11"/>
      <c r="C23" s="11"/>
      <c r="D23" s="11"/>
      <c r="E23" s="11"/>
      <c r="F23" s="11"/>
      <c r="G23" s="11"/>
      <c r="H23" s="6"/>
      <c r="I23" s="129"/>
      <c r="J23" s="7"/>
      <c r="K23" s="11"/>
      <c r="L23" s="6"/>
      <c r="M23" s="22"/>
      <c r="N23" s="20"/>
      <c r="O23" s="20"/>
      <c r="P23" s="20"/>
    </row>
    <row r="24" spans="2:16" ht="30" customHeight="1">
      <c r="B24" s="11"/>
      <c r="C24" s="11"/>
      <c r="D24" s="11"/>
      <c r="E24" s="11"/>
      <c r="F24" s="11"/>
      <c r="G24" s="11"/>
      <c r="H24" s="6"/>
      <c r="I24" s="129"/>
      <c r="J24" s="7"/>
      <c r="K24" s="11"/>
      <c r="L24" s="6"/>
      <c r="M24" s="22"/>
      <c r="N24" s="20"/>
      <c r="O24" s="20"/>
      <c r="P24" s="20"/>
    </row>
    <row r="25" spans="2:16" ht="30" customHeight="1">
      <c r="B25" s="11"/>
      <c r="C25" s="11"/>
      <c r="D25" s="11"/>
      <c r="E25" s="11"/>
      <c r="F25" s="11"/>
      <c r="G25" s="11"/>
      <c r="H25" s="6"/>
      <c r="I25" s="129"/>
      <c r="J25" s="7"/>
      <c r="K25" s="11"/>
      <c r="L25" s="6"/>
      <c r="M25" s="22"/>
      <c r="N25" s="20"/>
      <c r="O25" s="20"/>
      <c r="P25" s="20"/>
    </row>
    <row r="26" spans="2:16" ht="30" customHeight="1">
      <c r="B26" s="11"/>
      <c r="C26" s="11"/>
      <c r="D26" s="11"/>
      <c r="E26" s="11"/>
      <c r="F26" s="11"/>
      <c r="G26" s="11"/>
      <c r="H26" s="6"/>
      <c r="I26" s="129"/>
      <c r="J26" s="7"/>
      <c r="K26" s="11"/>
      <c r="L26" s="6"/>
      <c r="M26" s="22"/>
      <c r="N26" s="20"/>
      <c r="O26" s="20"/>
      <c r="P26" s="20"/>
    </row>
    <row r="27" spans="2:16" ht="30" customHeight="1">
      <c r="B27" s="11"/>
      <c r="C27" s="11"/>
      <c r="D27" s="11"/>
      <c r="E27" s="11"/>
      <c r="F27" s="11"/>
      <c r="G27" s="11"/>
      <c r="H27" s="6"/>
      <c r="I27" s="129"/>
      <c r="J27" s="7"/>
      <c r="K27" s="11"/>
      <c r="L27" s="6"/>
      <c r="M27" s="22"/>
      <c r="N27" s="20"/>
      <c r="O27" s="20"/>
      <c r="P27" s="20"/>
    </row>
    <row r="28" spans="2:16" ht="30" customHeight="1">
      <c r="B28" s="11"/>
      <c r="C28" s="11"/>
      <c r="D28" s="11"/>
      <c r="E28" s="11"/>
      <c r="F28" s="11"/>
      <c r="G28" s="11"/>
      <c r="H28" s="6"/>
      <c r="I28" s="129"/>
      <c r="J28" s="7"/>
      <c r="K28" s="11"/>
      <c r="L28" s="6"/>
      <c r="M28" s="22"/>
      <c r="N28" s="20"/>
      <c r="O28" s="20"/>
      <c r="P28" s="20"/>
    </row>
    <row r="29" spans="2:16" ht="30" customHeight="1">
      <c r="B29" s="11"/>
      <c r="C29" s="11"/>
      <c r="D29" s="11"/>
      <c r="E29" s="11"/>
      <c r="F29" s="11"/>
      <c r="G29" s="11"/>
      <c r="H29" s="6"/>
      <c r="I29" s="129"/>
      <c r="J29" s="7"/>
      <c r="K29" s="11"/>
      <c r="L29" s="6"/>
      <c r="M29" s="22"/>
      <c r="N29" s="20"/>
      <c r="O29" s="20"/>
      <c r="P29" s="20"/>
    </row>
    <row r="30" spans="2:16" ht="30" customHeight="1">
      <c r="B30" s="11"/>
      <c r="C30" s="11"/>
      <c r="D30" s="11"/>
      <c r="E30" s="11"/>
      <c r="F30" s="11"/>
      <c r="G30" s="11"/>
      <c r="H30" s="6"/>
      <c r="I30" s="129"/>
      <c r="J30" s="7"/>
      <c r="K30" s="11"/>
      <c r="L30" s="6"/>
      <c r="M30" s="22"/>
      <c r="N30" s="20"/>
      <c r="O30" s="20"/>
      <c r="P30" s="20"/>
    </row>
    <row r="31" spans="2:16" ht="30" customHeight="1">
      <c r="B31" s="11"/>
      <c r="C31" s="11"/>
      <c r="D31" s="11"/>
      <c r="E31" s="11"/>
      <c r="F31" s="11"/>
      <c r="G31" s="11"/>
      <c r="H31" s="6"/>
      <c r="I31" s="129"/>
      <c r="J31" s="7"/>
      <c r="K31" s="11"/>
      <c r="L31" s="6"/>
      <c r="M31" s="22"/>
      <c r="N31" s="20"/>
      <c r="O31" s="20"/>
      <c r="P31" s="20"/>
    </row>
    <row r="32" spans="2:16" ht="30" customHeight="1">
      <c r="B32" s="11"/>
      <c r="C32" s="11"/>
      <c r="D32" s="11"/>
      <c r="E32" s="11"/>
      <c r="F32" s="11"/>
      <c r="G32" s="11"/>
      <c r="H32" s="6"/>
      <c r="I32" s="129"/>
      <c r="J32" s="7"/>
      <c r="K32" s="11"/>
      <c r="L32" s="6"/>
      <c r="M32" s="22"/>
      <c r="N32" s="20"/>
      <c r="O32" s="20"/>
      <c r="P32" s="20"/>
    </row>
    <row r="33" spans="2:16" ht="30" customHeight="1">
      <c r="B33" s="11"/>
      <c r="C33" s="11"/>
      <c r="D33" s="11"/>
      <c r="E33" s="11"/>
      <c r="F33" s="11"/>
      <c r="G33" s="11"/>
      <c r="H33" s="6"/>
      <c r="I33" s="129"/>
      <c r="J33" s="7"/>
      <c r="K33" s="11"/>
      <c r="L33" s="6"/>
      <c r="M33" s="22"/>
      <c r="N33" s="20"/>
      <c r="O33" s="20"/>
      <c r="P33" s="20"/>
    </row>
    <row r="34" spans="2:16" ht="30" customHeight="1">
      <c r="B34" s="11"/>
      <c r="C34" s="11"/>
      <c r="D34" s="11"/>
      <c r="E34" s="11"/>
      <c r="F34" s="11"/>
      <c r="G34" s="11"/>
      <c r="H34" s="6"/>
      <c r="I34" s="129"/>
      <c r="J34" s="7"/>
      <c r="K34" s="11"/>
      <c r="L34" s="6"/>
      <c r="M34" s="22"/>
      <c r="N34" s="20"/>
      <c r="O34" s="20"/>
      <c r="P34" s="20"/>
    </row>
    <row r="35" spans="2:16" ht="30" customHeight="1">
      <c r="B35" s="11"/>
      <c r="C35" s="11"/>
      <c r="D35" s="11"/>
      <c r="E35" s="11"/>
      <c r="F35" s="11"/>
      <c r="G35" s="11"/>
      <c r="H35" s="6"/>
      <c r="I35" s="129"/>
      <c r="J35" s="7"/>
      <c r="K35" s="11"/>
      <c r="L35" s="6"/>
      <c r="M35" s="22"/>
      <c r="N35" s="20"/>
      <c r="O35" s="20"/>
      <c r="P35" s="20"/>
    </row>
    <row r="36" spans="2:16" ht="30" customHeight="1">
      <c r="B36" s="11"/>
      <c r="C36" s="11"/>
      <c r="D36" s="11"/>
      <c r="E36" s="11"/>
      <c r="F36" s="11"/>
      <c r="G36" s="11"/>
      <c r="H36" s="6"/>
      <c r="I36" s="129"/>
      <c r="J36" s="7"/>
      <c r="K36" s="11"/>
      <c r="L36" s="6"/>
      <c r="M36" s="22"/>
      <c r="N36" s="20"/>
      <c r="O36" s="20"/>
      <c r="P36" s="20"/>
    </row>
    <row r="37" spans="2:16" ht="30" customHeight="1">
      <c r="B37" s="11"/>
      <c r="C37" s="11"/>
      <c r="D37" s="11"/>
      <c r="E37" s="11"/>
      <c r="F37" s="11"/>
      <c r="G37" s="11"/>
      <c r="H37" s="6"/>
      <c r="I37" s="129"/>
      <c r="J37" s="7"/>
      <c r="K37" s="11"/>
      <c r="L37" s="6"/>
      <c r="M37" s="22"/>
      <c r="N37" s="20"/>
      <c r="O37" s="20"/>
      <c r="P37" s="20"/>
    </row>
    <row r="38" spans="2:16" ht="30" customHeight="1">
      <c r="B38" s="11"/>
      <c r="C38" s="11"/>
      <c r="D38" s="11"/>
      <c r="E38" s="11"/>
      <c r="F38" s="11"/>
      <c r="G38" s="11"/>
      <c r="H38" s="6"/>
      <c r="I38" s="129"/>
      <c r="J38" s="7"/>
      <c r="K38" s="11"/>
      <c r="L38" s="6"/>
      <c r="M38" s="22"/>
      <c r="N38" s="20"/>
      <c r="O38" s="20"/>
      <c r="P38" s="20"/>
    </row>
    <row r="39" spans="2:16" ht="30" customHeight="1">
      <c r="B39" s="11"/>
      <c r="C39" s="11"/>
      <c r="D39" s="11"/>
      <c r="E39" s="11"/>
      <c r="F39" s="11"/>
      <c r="G39" s="11"/>
      <c r="H39" s="6"/>
      <c r="I39" s="129"/>
      <c r="J39" s="7"/>
      <c r="K39" s="11"/>
      <c r="L39" s="6"/>
      <c r="M39" s="22"/>
      <c r="N39" s="20"/>
      <c r="O39" s="20"/>
      <c r="P39" s="20"/>
    </row>
    <row r="40" spans="2:16" ht="30" customHeight="1">
      <c r="B40" s="11"/>
      <c r="C40" s="11"/>
      <c r="D40" s="11"/>
      <c r="E40" s="11"/>
      <c r="F40" s="11"/>
      <c r="G40" s="11"/>
      <c r="H40" s="6"/>
      <c r="I40" s="129"/>
      <c r="J40" s="7"/>
      <c r="K40" s="11"/>
      <c r="L40" s="6"/>
      <c r="M40" s="22"/>
      <c r="N40" s="20"/>
      <c r="O40" s="20"/>
      <c r="P40" s="20"/>
    </row>
    <row r="41" spans="2:16" ht="30" customHeight="1">
      <c r="B41" s="11"/>
      <c r="C41" s="11"/>
      <c r="D41" s="11"/>
      <c r="E41" s="11"/>
      <c r="F41" s="11"/>
      <c r="G41" s="11"/>
      <c r="H41" s="6"/>
      <c r="I41" s="129"/>
      <c r="J41" s="7"/>
      <c r="K41" s="11"/>
      <c r="L41" s="6"/>
      <c r="M41" s="22"/>
      <c r="N41" s="20"/>
      <c r="O41" s="20"/>
      <c r="P41" s="20"/>
    </row>
    <row r="42" spans="2:16" ht="30" customHeight="1">
      <c r="B42" s="11"/>
      <c r="C42" s="11"/>
      <c r="D42" s="11"/>
      <c r="E42" s="11"/>
      <c r="F42" s="11"/>
      <c r="G42" s="11"/>
      <c r="H42" s="6"/>
      <c r="I42" s="129"/>
      <c r="J42" s="7"/>
      <c r="K42" s="11"/>
      <c r="L42" s="6"/>
      <c r="M42" s="22"/>
      <c r="N42" s="20"/>
      <c r="O42" s="20"/>
      <c r="P42" s="20"/>
    </row>
    <row r="43" spans="2:16" ht="30" customHeight="1">
      <c r="B43" s="11"/>
      <c r="C43" s="11"/>
      <c r="D43" s="11"/>
      <c r="E43" s="11"/>
      <c r="F43" s="11"/>
      <c r="G43" s="11"/>
      <c r="H43" s="6"/>
      <c r="I43" s="129"/>
      <c r="J43" s="7"/>
      <c r="K43" s="11"/>
      <c r="L43" s="6"/>
      <c r="M43" s="22"/>
      <c r="N43" s="20"/>
      <c r="O43" s="20"/>
      <c r="P43" s="20"/>
    </row>
    <row r="44" spans="2:16" ht="30" customHeight="1">
      <c r="B44" s="11"/>
      <c r="C44" s="11"/>
      <c r="D44" s="11"/>
      <c r="E44" s="11"/>
      <c r="F44" s="11"/>
      <c r="G44" s="11"/>
      <c r="H44" s="6"/>
      <c r="I44" s="129"/>
      <c r="J44" s="7"/>
      <c r="K44" s="11"/>
      <c r="L44" s="6"/>
      <c r="M44" s="22"/>
      <c r="N44" s="20"/>
      <c r="O44" s="20"/>
      <c r="P44" s="20"/>
    </row>
    <row r="45" spans="2:16" ht="30" customHeight="1">
      <c r="B45" s="11"/>
      <c r="C45" s="11"/>
      <c r="D45" s="11"/>
      <c r="E45" s="11"/>
      <c r="F45" s="11"/>
      <c r="G45" s="11"/>
      <c r="H45" s="6"/>
      <c r="I45" s="129"/>
      <c r="J45" s="7"/>
      <c r="K45" s="11"/>
      <c r="L45" s="6"/>
      <c r="M45" s="22"/>
      <c r="N45" s="20"/>
      <c r="O45" s="20"/>
      <c r="P45" s="20"/>
    </row>
    <row r="46" spans="2:16" ht="30" customHeight="1">
      <c r="B46" s="11"/>
      <c r="C46" s="11"/>
      <c r="D46" s="11"/>
      <c r="E46" s="11"/>
      <c r="F46" s="11"/>
      <c r="G46" s="11"/>
      <c r="H46" s="6"/>
      <c r="I46" s="129"/>
      <c r="J46" s="7"/>
      <c r="K46" s="11"/>
      <c r="L46" s="6"/>
      <c r="M46" s="22"/>
      <c r="N46" s="20"/>
      <c r="O46" s="20"/>
      <c r="P46" s="20"/>
    </row>
    <row r="47" spans="2:16" ht="30" customHeight="1">
      <c r="B47" s="11"/>
      <c r="C47" s="11"/>
      <c r="D47" s="11"/>
      <c r="E47" s="11"/>
      <c r="F47" s="11"/>
      <c r="G47" s="11"/>
      <c r="H47" s="6"/>
      <c r="I47" s="129"/>
      <c r="J47" s="7"/>
      <c r="K47" s="11"/>
      <c r="L47" s="6"/>
      <c r="M47" s="22"/>
      <c r="N47" s="20"/>
      <c r="O47" s="20"/>
      <c r="P47" s="20"/>
    </row>
    <row r="48" spans="2:16" ht="30" customHeight="1">
      <c r="B48" s="11"/>
      <c r="C48" s="11"/>
      <c r="D48" s="11"/>
      <c r="E48" s="11"/>
      <c r="F48" s="11"/>
      <c r="G48" s="11"/>
      <c r="H48" s="6"/>
      <c r="I48" s="129"/>
      <c r="J48" s="7"/>
      <c r="K48" s="11"/>
      <c r="L48" s="6"/>
      <c r="M48" s="22"/>
      <c r="N48" s="20"/>
      <c r="O48" s="20"/>
      <c r="P48" s="20"/>
    </row>
    <row r="49" spans="2:16" ht="30" customHeight="1">
      <c r="B49" s="11"/>
      <c r="C49" s="11"/>
      <c r="D49" s="11"/>
      <c r="E49" s="11"/>
      <c r="F49" s="11"/>
      <c r="G49" s="11"/>
      <c r="H49" s="6"/>
      <c r="I49" s="129"/>
      <c r="J49" s="7"/>
      <c r="K49" s="11"/>
      <c r="L49" s="6"/>
      <c r="M49" s="22"/>
      <c r="N49" s="20"/>
      <c r="O49" s="20"/>
      <c r="P49" s="20"/>
    </row>
    <row r="50" spans="2:16" ht="30" customHeight="1">
      <c r="B50" s="11"/>
      <c r="C50" s="11"/>
      <c r="D50" s="11"/>
      <c r="E50" s="11"/>
      <c r="F50" s="11"/>
      <c r="G50" s="11"/>
      <c r="H50" s="6"/>
      <c r="I50" s="129"/>
      <c r="J50" s="7"/>
      <c r="K50" s="11"/>
      <c r="L50" s="6"/>
      <c r="M50" s="22"/>
      <c r="N50" s="20"/>
      <c r="O50" s="20"/>
      <c r="P50" s="20"/>
    </row>
    <row r="51" spans="2:16" ht="30" customHeight="1">
      <c r="B51" s="11"/>
      <c r="C51" s="11"/>
      <c r="D51" s="11"/>
      <c r="E51" s="11"/>
      <c r="F51" s="11"/>
      <c r="G51" s="11"/>
      <c r="H51" s="6"/>
      <c r="I51" s="129"/>
      <c r="J51" s="7"/>
      <c r="K51" s="11"/>
      <c r="L51" s="6"/>
      <c r="M51" s="22"/>
      <c r="N51" s="20"/>
      <c r="O51" s="20"/>
      <c r="P51" s="20"/>
    </row>
    <row r="52" spans="2:16" ht="30" customHeight="1">
      <c r="B52" s="11"/>
      <c r="C52" s="11"/>
      <c r="D52" s="11"/>
      <c r="E52" s="11"/>
      <c r="F52" s="11"/>
      <c r="G52" s="11"/>
      <c r="H52" s="6"/>
      <c r="I52" s="129"/>
      <c r="J52" s="7"/>
      <c r="K52" s="11"/>
      <c r="L52" s="6"/>
      <c r="M52" s="22"/>
      <c r="N52" s="20"/>
      <c r="O52" s="20"/>
      <c r="P52" s="20"/>
    </row>
    <row r="53" spans="2:16" ht="30" customHeight="1">
      <c r="B53" s="11"/>
      <c r="C53" s="11"/>
      <c r="D53" s="11"/>
      <c r="E53" s="11"/>
      <c r="F53" s="11"/>
      <c r="G53" s="11"/>
      <c r="H53" s="6"/>
      <c r="I53" s="129"/>
      <c r="J53" s="7"/>
      <c r="K53" s="11"/>
      <c r="L53" s="6"/>
      <c r="M53" s="22"/>
      <c r="N53" s="20"/>
      <c r="O53" s="20"/>
      <c r="P53" s="20"/>
    </row>
    <row r="54" spans="2:16" ht="30" customHeight="1">
      <c r="B54" s="11"/>
      <c r="C54" s="11"/>
      <c r="D54" s="11"/>
      <c r="E54" s="11"/>
      <c r="F54" s="11"/>
      <c r="G54" s="11"/>
      <c r="H54" s="6"/>
      <c r="I54" s="129"/>
      <c r="J54" s="7"/>
      <c r="K54" s="11"/>
      <c r="L54" s="6"/>
      <c r="M54" s="22"/>
      <c r="N54" s="20"/>
      <c r="O54" s="20"/>
      <c r="P54" s="20"/>
    </row>
    <row r="55" spans="2:16" ht="30" customHeight="1">
      <c r="B55" s="11"/>
      <c r="C55" s="11"/>
      <c r="D55" s="11"/>
      <c r="E55" s="11"/>
      <c r="F55" s="11"/>
      <c r="G55" s="11"/>
      <c r="H55" s="6"/>
      <c r="I55" s="129"/>
      <c r="J55" s="7"/>
      <c r="K55" s="11"/>
      <c r="L55" s="6"/>
      <c r="M55" s="22"/>
      <c r="N55" s="20"/>
      <c r="O55" s="20"/>
      <c r="P55" s="20"/>
    </row>
    <row r="56" spans="2:16" ht="30" customHeight="1">
      <c r="B56" s="11"/>
      <c r="C56" s="11"/>
      <c r="D56" s="11"/>
      <c r="E56" s="11"/>
      <c r="F56" s="11"/>
      <c r="G56" s="11"/>
      <c r="H56" s="6"/>
      <c r="I56" s="129"/>
      <c r="J56" s="7"/>
      <c r="K56" s="11"/>
      <c r="L56" s="6"/>
      <c r="M56" s="22"/>
      <c r="N56" s="20"/>
      <c r="O56" s="20"/>
      <c r="P56" s="20"/>
    </row>
    <row r="57" spans="2:16" ht="30" customHeight="1">
      <c r="B57" s="11"/>
      <c r="C57" s="11"/>
      <c r="D57" s="11"/>
      <c r="E57" s="11"/>
      <c r="F57" s="11"/>
      <c r="G57" s="11"/>
      <c r="H57" s="6"/>
      <c r="I57" s="129"/>
      <c r="J57" s="7"/>
      <c r="K57" s="11"/>
      <c r="L57" s="6"/>
      <c r="M57" s="22"/>
      <c r="N57" s="20"/>
      <c r="O57" s="20"/>
      <c r="P57" s="20"/>
    </row>
    <row r="58" spans="2:16" ht="30" customHeight="1">
      <c r="B58" s="11"/>
      <c r="C58" s="11"/>
      <c r="D58" s="11"/>
      <c r="E58" s="11"/>
      <c r="F58" s="11"/>
      <c r="G58" s="11"/>
      <c r="H58" s="6"/>
      <c r="I58" s="129"/>
      <c r="J58" s="7"/>
      <c r="K58" s="11"/>
      <c r="L58" s="6"/>
      <c r="M58" s="22"/>
      <c r="N58" s="20"/>
      <c r="O58" s="20"/>
      <c r="P58" s="20"/>
    </row>
    <row r="59" spans="2:16" ht="30" customHeight="1">
      <c r="B59" s="11"/>
      <c r="C59" s="11"/>
      <c r="D59" s="11"/>
      <c r="E59" s="11"/>
      <c r="F59" s="11"/>
      <c r="G59" s="11"/>
      <c r="H59" s="6"/>
      <c r="I59" s="129"/>
      <c r="J59" s="7"/>
      <c r="K59" s="11"/>
      <c r="L59" s="6"/>
      <c r="M59" s="22"/>
      <c r="N59" s="20"/>
      <c r="O59" s="20"/>
      <c r="P59" s="20"/>
    </row>
    <row r="60" spans="2:16" ht="30" customHeight="1">
      <c r="B60" s="11"/>
      <c r="C60" s="11"/>
      <c r="D60" s="11"/>
      <c r="E60" s="11"/>
      <c r="F60" s="11"/>
      <c r="G60" s="11"/>
      <c r="H60" s="6"/>
      <c r="I60" s="129"/>
      <c r="J60" s="7"/>
      <c r="K60" s="11"/>
      <c r="L60" s="6"/>
      <c r="M60" s="22"/>
      <c r="N60" s="20"/>
      <c r="O60" s="20"/>
      <c r="P60" s="20"/>
    </row>
    <row r="61" spans="2:16" ht="30" customHeight="1">
      <c r="B61" s="11"/>
      <c r="C61" s="11"/>
      <c r="D61" s="11"/>
      <c r="E61" s="11"/>
      <c r="F61" s="11"/>
      <c r="G61" s="11"/>
      <c r="H61" s="6"/>
      <c r="I61" s="129"/>
      <c r="J61" s="7"/>
      <c r="K61" s="11"/>
      <c r="L61" s="6"/>
      <c r="M61" s="22"/>
      <c r="N61" s="20"/>
      <c r="O61" s="20"/>
      <c r="P61" s="20"/>
    </row>
    <row r="62" spans="2:16" ht="30" customHeight="1">
      <c r="B62" s="11"/>
      <c r="C62" s="11"/>
      <c r="D62" s="11"/>
      <c r="E62" s="11"/>
      <c r="F62" s="11"/>
      <c r="G62" s="11"/>
      <c r="H62" s="6"/>
      <c r="I62" s="129"/>
      <c r="J62" s="7"/>
      <c r="K62" s="11"/>
      <c r="L62" s="6"/>
      <c r="M62" s="22"/>
      <c r="N62" s="20"/>
      <c r="O62" s="20"/>
      <c r="P62" s="20"/>
    </row>
    <row r="63" spans="2:16" ht="30" customHeight="1">
      <c r="B63" s="11"/>
      <c r="C63" s="11"/>
      <c r="D63" s="11"/>
      <c r="E63" s="11"/>
      <c r="F63" s="11"/>
      <c r="G63" s="11"/>
      <c r="H63" s="6"/>
      <c r="I63" s="129"/>
      <c r="J63" s="7"/>
      <c r="K63" s="11"/>
      <c r="L63" s="6"/>
      <c r="M63" s="22"/>
      <c r="N63" s="20"/>
      <c r="O63" s="20"/>
      <c r="P63" s="20"/>
    </row>
    <row r="64" spans="2:16" ht="30" customHeight="1">
      <c r="B64" s="11"/>
      <c r="C64" s="11"/>
      <c r="D64" s="11"/>
      <c r="E64" s="11"/>
      <c r="F64" s="11"/>
      <c r="G64" s="11"/>
      <c r="H64" s="6"/>
      <c r="I64" s="129"/>
      <c r="J64" s="7"/>
      <c r="K64" s="11"/>
      <c r="L64" s="6"/>
      <c r="M64" s="22"/>
      <c r="N64" s="20"/>
      <c r="O64" s="20"/>
      <c r="P64" s="20"/>
    </row>
    <row r="65" spans="2:16" ht="30" customHeight="1" thickBot="1">
      <c r="B65" s="11"/>
      <c r="C65" s="11"/>
      <c r="D65" s="11"/>
      <c r="E65" s="11"/>
      <c r="F65" s="11"/>
      <c r="G65" s="11"/>
      <c r="H65" s="6"/>
      <c r="I65" s="130"/>
      <c r="J65" s="7"/>
      <c r="K65" s="11"/>
      <c r="L65" s="6"/>
      <c r="M65" s="94"/>
      <c r="N65" s="20"/>
      <c r="O65" s="20"/>
      <c r="P65" s="20"/>
    </row>
    <row r="66" spans="2:16" ht="15.75" thickBot="1">
      <c r="H66" s="16" t="s">
        <v>22</v>
      </c>
      <c r="I66" s="131">
        <f>SUM(I5:I65)</f>
        <v>17</v>
      </c>
      <c r="L66" s="19" t="s">
        <v>23</v>
      </c>
      <c r="M66" s="132">
        <f>SUM(M5:M65)</f>
        <v>2</v>
      </c>
    </row>
  </sheetData>
  <mergeCells count="3">
    <mergeCell ref="N3:P3"/>
    <mergeCell ref="G3:I3"/>
    <mergeCell ref="K3:M3"/>
  </mergeCells>
  <conditionalFormatting sqref="P4:Q4">
    <cfRule type="containsText" dxfId="140" priority="10" operator="containsText" text="Mal réparé">
      <formula>NOT(ISERROR(SEARCH("Mal réparé",P4)))</formula>
    </cfRule>
    <cfRule type="containsText" dxfId="139" priority="11" operator="containsText" text="OUI">
      <formula>NOT(ISERROR(SEARCH("OUI",P4)))</formula>
    </cfRule>
    <cfRule type="containsText" dxfId="138" priority="12" operator="containsText" text="NON">
      <formula>NOT(ISERROR(SEARCH("NON",P4)))</formula>
    </cfRule>
    <cfRule type="containsText" dxfId="137" priority="13" operator="containsText" text="OUI">
      <formula>NOT(ISERROR(SEARCH("OUI",P4)))</formula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136" priority="6" operator="containsText" text="Non">
      <formula>NOT(ISERROR(SEARCH("Non",H5)))</formula>
    </cfRule>
    <cfRule type="containsText" dxfId="135" priority="7" operator="containsText" text="Oui">
      <formula>NOT(ISERROR(SEARCH("Oui",H5)))</formula>
    </cfRule>
  </conditionalFormatting>
  <conditionalFormatting sqref="L5:L65">
    <cfRule type="containsText" dxfId="134" priority="4" operator="containsText" text="Non">
      <formula>NOT(ISERROR(SEARCH("Non",L5)))</formula>
    </cfRule>
    <cfRule type="containsText" dxfId="133" priority="5" operator="containsText" text="Oui">
      <formula>NOT(ISERROR(SEARCH("Oui",L5)))</formula>
    </cfRule>
  </conditionalFormatting>
  <conditionalFormatting sqref="N5:N65">
    <cfRule type="containsText" dxfId="132" priority="3" operator="containsText" text="Oui">
      <formula>NOT(ISERROR(SEARCH("Oui",N5)))</formula>
    </cfRule>
  </conditionalFormatting>
  <conditionalFormatting sqref="O5:O65">
    <cfRule type="containsText" dxfId="131" priority="2" operator="containsText" text="Oui">
      <formula>NOT(ISERROR(SEARCH("Oui",O5)))</formula>
    </cfRule>
  </conditionalFormatting>
  <conditionalFormatting sqref="P5:P65">
    <cfRule type="containsText" dxfId="130" priority="1" operator="containsText" text="Oui">
      <formula>NOT(ISERROR(SEARCH("Oui",P5)))</formula>
    </cfRule>
  </conditionalFormatting>
  <dataValidations count="4">
    <dataValidation type="list" allowBlank="1" showInputMessage="1" showErrorMessage="1" sqref="L5:L65 H5:H65">
      <formula1>"Oui,Non"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N5:P65">
      <formula1>"-,Oui"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8 F12:F14 F5 F16:F17">
      <formula1>#REF!</formula1>
    </dataValidation>
  </dataValidations>
  <hyperlinks>
    <hyperlink ref="C20" r:id="rId1" display="https://data-mobility.brussels/heracles/orders/750476/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Q66"/>
  <sheetViews>
    <sheetView zoomScale="75" zoomScaleNormal="75" workbookViewId="0">
      <selection activeCell="J6" sqref="J6"/>
    </sheetView>
  </sheetViews>
  <sheetFormatPr baseColWidth="10" defaultRowHeight="15"/>
  <cols>
    <col min="4" max="4" width="31.42578125" customWidth="1"/>
    <col min="5" max="5" width="18.85546875" customWidth="1"/>
    <col min="6" max="6" width="23.7109375" customWidth="1"/>
    <col min="7" max="7" width="18.28515625" customWidth="1"/>
    <col min="9" max="9" width="11.42578125" style="128"/>
    <col min="13" max="13" width="11.42578125" style="128"/>
    <col min="17" max="17" width="37.57031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32.25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30">
      <c r="B5" s="44" t="s">
        <v>64</v>
      </c>
      <c r="C5" s="45">
        <v>750874</v>
      </c>
      <c r="D5" s="46" t="s">
        <v>65</v>
      </c>
      <c r="E5" s="45" t="s">
        <v>66</v>
      </c>
      <c r="F5" s="47" t="s">
        <v>67</v>
      </c>
      <c r="G5" s="49">
        <v>43698</v>
      </c>
      <c r="H5" s="6"/>
      <c r="I5" s="12">
        <v>1</v>
      </c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25.5" customHeight="1">
      <c r="B6" s="32">
        <v>27072</v>
      </c>
      <c r="C6" s="45">
        <v>750876</v>
      </c>
      <c r="D6" s="46" t="s">
        <v>70</v>
      </c>
      <c r="E6" s="45"/>
      <c r="F6" s="45" t="s">
        <v>63</v>
      </c>
      <c r="G6" s="49">
        <v>43697</v>
      </c>
      <c r="H6" s="6"/>
      <c r="I6" s="12">
        <v>2</v>
      </c>
      <c r="J6" s="7" t="s">
        <v>26</v>
      </c>
      <c r="K6" s="7"/>
      <c r="L6" s="6"/>
      <c r="M6" s="7"/>
      <c r="N6" s="20"/>
      <c r="O6" s="20"/>
      <c r="P6" s="20"/>
      <c r="Q6" s="10"/>
    </row>
    <row r="7" spans="2:17" ht="48" customHeight="1">
      <c r="B7" s="44" t="s">
        <v>69</v>
      </c>
      <c r="C7" s="45">
        <v>750877</v>
      </c>
      <c r="D7" s="46" t="s">
        <v>68</v>
      </c>
      <c r="E7" s="45"/>
      <c r="F7" s="45" t="s">
        <v>5</v>
      </c>
      <c r="G7" s="49">
        <v>43698</v>
      </c>
      <c r="H7" s="6"/>
      <c r="I7" s="129">
        <v>1</v>
      </c>
      <c r="J7" s="7" t="s">
        <v>26</v>
      </c>
      <c r="K7" s="11"/>
      <c r="L7" s="6"/>
      <c r="M7" s="22"/>
      <c r="N7" s="20"/>
      <c r="O7" s="20"/>
      <c r="P7" s="20"/>
    </row>
    <row r="8" spans="2:17" ht="105">
      <c r="B8" s="50" t="s">
        <v>71</v>
      </c>
      <c r="C8" s="30">
        <v>750862</v>
      </c>
      <c r="D8" s="33" t="s">
        <v>72</v>
      </c>
      <c r="E8" s="34" t="s">
        <v>73</v>
      </c>
      <c r="F8" s="51" t="s">
        <v>63</v>
      </c>
      <c r="G8" s="52">
        <v>43704</v>
      </c>
      <c r="H8" s="6"/>
      <c r="I8" s="129">
        <v>12</v>
      </c>
      <c r="J8" s="7" t="s">
        <v>283</v>
      </c>
      <c r="K8" s="11"/>
      <c r="L8" s="6"/>
      <c r="M8" s="22"/>
      <c r="N8" s="20"/>
      <c r="O8" s="20"/>
      <c r="P8" s="20"/>
      <c r="Q8" s="134" t="s">
        <v>263</v>
      </c>
    </row>
    <row r="9" spans="2:17" ht="30">
      <c r="B9" s="4">
        <v>31673</v>
      </c>
      <c r="C9" s="4">
        <v>750902</v>
      </c>
      <c r="D9" s="33" t="s">
        <v>74</v>
      </c>
      <c r="E9" s="4" t="s">
        <v>75</v>
      </c>
      <c r="F9" s="31" t="s">
        <v>76</v>
      </c>
      <c r="G9" s="53" t="s">
        <v>77</v>
      </c>
      <c r="H9" s="6"/>
      <c r="I9" s="129">
        <v>1</v>
      </c>
      <c r="J9" s="7"/>
      <c r="K9" s="11"/>
      <c r="L9" s="6"/>
      <c r="M9" s="22"/>
      <c r="N9" s="20"/>
      <c r="O9" s="20"/>
      <c r="P9" s="20"/>
    </row>
    <row r="10" spans="2:17" ht="45">
      <c r="B10" s="4">
        <v>31673</v>
      </c>
      <c r="C10" s="4">
        <v>751082</v>
      </c>
      <c r="D10" s="33" t="s">
        <v>78</v>
      </c>
      <c r="E10" s="4" t="s">
        <v>75</v>
      </c>
      <c r="F10" s="31" t="s">
        <v>79</v>
      </c>
      <c r="G10" s="6">
        <v>43697</v>
      </c>
      <c r="H10" s="6"/>
      <c r="I10" s="129">
        <v>1</v>
      </c>
      <c r="J10" s="7"/>
      <c r="K10" s="11"/>
      <c r="L10" s="6"/>
      <c r="M10" s="22"/>
      <c r="N10" s="20"/>
      <c r="O10" s="20"/>
      <c r="P10" s="20"/>
    </row>
    <row r="11" spans="2:17" ht="27" customHeight="1">
      <c r="B11" s="54" t="s">
        <v>80</v>
      </c>
      <c r="C11" s="55">
        <v>750295</v>
      </c>
      <c r="D11" s="46" t="s">
        <v>81</v>
      </c>
      <c r="E11" s="45"/>
      <c r="F11" s="56" t="s">
        <v>63</v>
      </c>
      <c r="G11" s="49">
        <v>43699</v>
      </c>
      <c r="H11" s="6"/>
      <c r="I11" s="129">
        <v>1</v>
      </c>
      <c r="J11" s="7"/>
      <c r="K11" s="11"/>
      <c r="L11" s="6"/>
      <c r="M11" s="22"/>
      <c r="N11" s="20"/>
      <c r="O11" s="20"/>
      <c r="P11" s="20"/>
    </row>
    <row r="12" spans="2:17" ht="27.75" customHeight="1">
      <c r="B12" s="44" t="s">
        <v>82</v>
      </c>
      <c r="C12" s="30" t="s">
        <v>83</v>
      </c>
      <c r="D12" s="46" t="s">
        <v>84</v>
      </c>
      <c r="E12" s="45"/>
      <c r="F12" s="56" t="s">
        <v>61</v>
      </c>
      <c r="G12" s="49">
        <v>43699</v>
      </c>
      <c r="H12" s="6"/>
      <c r="I12" s="129">
        <v>2</v>
      </c>
      <c r="J12" s="7"/>
      <c r="K12" s="11"/>
      <c r="L12" s="6"/>
      <c r="M12" s="22"/>
      <c r="N12" s="20"/>
      <c r="O12" s="20"/>
      <c r="P12" s="20"/>
    </row>
    <row r="13" spans="2:17" ht="30">
      <c r="B13" s="44" t="s">
        <v>85</v>
      </c>
      <c r="C13" s="30" t="s">
        <v>86</v>
      </c>
      <c r="D13" s="46" t="s">
        <v>87</v>
      </c>
      <c r="E13" s="45"/>
      <c r="F13" s="56" t="s">
        <v>5</v>
      </c>
      <c r="G13" s="49">
        <v>43700</v>
      </c>
      <c r="H13" s="6"/>
      <c r="I13" s="129">
        <v>1</v>
      </c>
      <c r="J13" s="7" t="s">
        <v>305</v>
      </c>
      <c r="K13" s="11"/>
      <c r="L13" s="6"/>
      <c r="M13" s="22"/>
      <c r="N13" s="20"/>
      <c r="O13" s="20"/>
      <c r="P13" s="20"/>
    </row>
    <row r="14" spans="2:17" ht="30">
      <c r="B14" s="50" t="s">
        <v>88</v>
      </c>
      <c r="C14" s="30">
        <v>750307</v>
      </c>
      <c r="D14" s="33" t="s">
        <v>89</v>
      </c>
      <c r="E14" s="40"/>
      <c r="F14" s="42" t="s">
        <v>5</v>
      </c>
      <c r="G14" s="52">
        <v>43699</v>
      </c>
      <c r="H14" s="6"/>
      <c r="I14" s="129">
        <v>1</v>
      </c>
      <c r="J14" s="7"/>
      <c r="K14" s="11"/>
      <c r="L14" s="6"/>
      <c r="M14" s="22"/>
      <c r="N14" s="20"/>
      <c r="O14" s="20"/>
      <c r="P14" s="20"/>
    </row>
    <row r="15" spans="2:17" ht="30">
      <c r="B15" s="57">
        <v>26880</v>
      </c>
      <c r="C15" s="30" t="s">
        <v>90</v>
      </c>
      <c r="D15" s="31" t="s">
        <v>91</v>
      </c>
      <c r="E15" s="39"/>
      <c r="F15" s="58" t="s">
        <v>5</v>
      </c>
      <c r="G15" s="59">
        <v>43705</v>
      </c>
      <c r="H15" s="6"/>
      <c r="I15" s="129">
        <v>1</v>
      </c>
      <c r="J15" s="7"/>
      <c r="K15" s="11"/>
      <c r="L15" s="6"/>
      <c r="M15" s="22"/>
      <c r="N15" s="20"/>
      <c r="O15" s="20"/>
      <c r="P15" s="20"/>
    </row>
    <row r="16" spans="2:17" ht="30">
      <c r="B16" s="60" t="s">
        <v>92</v>
      </c>
      <c r="C16" s="30">
        <v>750593</v>
      </c>
      <c r="D16" s="61" t="s">
        <v>93</v>
      </c>
      <c r="E16" s="62"/>
      <c r="F16" s="63" t="s">
        <v>94</v>
      </c>
      <c r="G16" s="41">
        <v>43696</v>
      </c>
      <c r="H16" s="6" t="s">
        <v>25</v>
      </c>
      <c r="I16" s="129">
        <v>1</v>
      </c>
      <c r="J16" s="7" t="s">
        <v>283</v>
      </c>
      <c r="K16" s="133">
        <v>43696</v>
      </c>
      <c r="L16" s="6" t="s">
        <v>24</v>
      </c>
      <c r="M16" s="22">
        <v>1</v>
      </c>
      <c r="N16" s="20"/>
      <c r="O16" s="20"/>
      <c r="P16" s="20"/>
    </row>
    <row r="17" spans="2:16" ht="30">
      <c r="B17" s="60" t="s">
        <v>95</v>
      </c>
      <c r="C17" s="30">
        <v>750884</v>
      </c>
      <c r="D17" s="64" t="s">
        <v>96</v>
      </c>
      <c r="E17" s="63" t="s">
        <v>97</v>
      </c>
      <c r="F17" s="63" t="s">
        <v>63</v>
      </c>
      <c r="G17" s="41">
        <v>43696</v>
      </c>
      <c r="H17" s="6"/>
      <c r="I17" s="129">
        <v>1</v>
      </c>
      <c r="J17" s="7"/>
      <c r="K17" s="11"/>
      <c r="L17" s="6"/>
      <c r="M17" s="22"/>
      <c r="N17" s="20"/>
      <c r="O17" s="20"/>
      <c r="P17" s="20"/>
    </row>
    <row r="18" spans="2:16" ht="30">
      <c r="B18" s="44" t="s">
        <v>98</v>
      </c>
      <c r="C18" s="30" t="s">
        <v>99</v>
      </c>
      <c r="D18" s="46" t="s">
        <v>100</v>
      </c>
      <c r="E18" s="45"/>
      <c r="F18" s="45" t="s">
        <v>101</v>
      </c>
      <c r="G18" s="49">
        <v>43703</v>
      </c>
      <c r="H18" s="6"/>
      <c r="I18" s="129">
        <v>1</v>
      </c>
      <c r="J18" s="7"/>
      <c r="K18" s="11"/>
      <c r="L18" s="6"/>
      <c r="M18" s="22"/>
      <c r="N18" s="20"/>
      <c r="O18" s="20"/>
      <c r="P18" s="20"/>
    </row>
    <row r="19" spans="2:16" ht="30">
      <c r="B19" s="44" t="s">
        <v>102</v>
      </c>
      <c r="C19" s="30" t="s">
        <v>103</v>
      </c>
      <c r="D19" s="46" t="s">
        <v>104</v>
      </c>
      <c r="E19" s="45"/>
      <c r="F19" s="45" t="s">
        <v>5</v>
      </c>
      <c r="G19" s="48">
        <v>43705</v>
      </c>
      <c r="H19" s="6"/>
      <c r="I19" s="129">
        <v>1</v>
      </c>
      <c r="J19" s="7"/>
      <c r="K19" s="11"/>
      <c r="L19" s="6"/>
      <c r="M19" s="22"/>
      <c r="N19" s="20"/>
      <c r="O19" s="20"/>
      <c r="P19" s="20"/>
    </row>
    <row r="20" spans="2:16" ht="15.75">
      <c r="B20" s="44" t="s">
        <v>105</v>
      </c>
      <c r="C20" s="30" t="s">
        <v>106</v>
      </c>
      <c r="D20" s="46" t="s">
        <v>107</v>
      </c>
      <c r="E20" s="45"/>
      <c r="F20" s="45" t="s">
        <v>5</v>
      </c>
      <c r="G20" s="49">
        <v>43704</v>
      </c>
      <c r="H20" s="6"/>
      <c r="I20" s="129">
        <v>1</v>
      </c>
      <c r="J20" s="7"/>
      <c r="K20" s="11"/>
      <c r="L20" s="6"/>
      <c r="M20" s="22"/>
      <c r="N20" s="20"/>
      <c r="O20" s="20"/>
      <c r="P20" s="20"/>
    </row>
    <row r="21" spans="2:16" ht="15.75">
      <c r="B21" s="44" t="s">
        <v>108</v>
      </c>
      <c r="C21" s="30" t="s">
        <v>109</v>
      </c>
      <c r="D21" s="46" t="s">
        <v>110</v>
      </c>
      <c r="E21" s="56"/>
      <c r="F21" s="56" t="s">
        <v>5</v>
      </c>
      <c r="G21" s="49">
        <v>43705</v>
      </c>
      <c r="H21" s="6"/>
      <c r="I21" s="129">
        <v>1</v>
      </c>
      <c r="J21" s="7"/>
      <c r="K21" s="11"/>
      <c r="L21" s="6"/>
      <c r="M21" s="22"/>
      <c r="N21" s="20"/>
      <c r="O21" s="20"/>
      <c r="P21" s="20"/>
    </row>
    <row r="22" spans="2:16" ht="15.75">
      <c r="B22" s="32" t="s">
        <v>113</v>
      </c>
      <c r="C22" s="30">
        <v>750712</v>
      </c>
      <c r="D22" s="40" t="s">
        <v>114</v>
      </c>
      <c r="E22" s="40"/>
      <c r="F22" s="40" t="s">
        <v>112</v>
      </c>
      <c r="G22" s="52">
        <v>43700</v>
      </c>
      <c r="H22" s="6"/>
      <c r="I22" s="129">
        <v>1</v>
      </c>
      <c r="J22" s="7"/>
      <c r="K22" s="11"/>
      <c r="L22" s="6"/>
      <c r="M22" s="22"/>
      <c r="N22" s="20"/>
      <c r="O22" s="20"/>
      <c r="P22" s="20"/>
    </row>
    <row r="23" spans="2:16" ht="30">
      <c r="B23" s="44" t="s">
        <v>115</v>
      </c>
      <c r="C23" s="30" t="s">
        <v>116</v>
      </c>
      <c r="D23" s="46" t="s">
        <v>117</v>
      </c>
      <c r="E23" s="45"/>
      <c r="F23" s="45" t="s">
        <v>5</v>
      </c>
      <c r="G23" s="49">
        <v>43700</v>
      </c>
      <c r="H23" s="6"/>
      <c r="I23" s="129">
        <v>1</v>
      </c>
      <c r="J23" s="7"/>
      <c r="K23" s="11"/>
      <c r="L23" s="6"/>
      <c r="M23" s="22"/>
      <c r="N23" s="20"/>
      <c r="O23" s="20"/>
      <c r="P23" s="20"/>
    </row>
    <row r="24" spans="2:16" ht="15.75">
      <c r="B24" s="44">
        <v>30435</v>
      </c>
      <c r="C24" s="30">
        <v>750228</v>
      </c>
      <c r="D24" s="67" t="s">
        <v>118</v>
      </c>
      <c r="E24" s="68"/>
      <c r="F24" s="56" t="s">
        <v>5</v>
      </c>
      <c r="G24" s="69">
        <v>43705</v>
      </c>
      <c r="H24" s="6"/>
      <c r="I24" s="129">
        <v>1</v>
      </c>
      <c r="J24" s="7"/>
      <c r="K24" s="11"/>
      <c r="L24" s="6"/>
      <c r="M24" s="22"/>
      <c r="N24" s="20"/>
      <c r="O24" s="20"/>
      <c r="P24" s="20"/>
    </row>
    <row r="25" spans="2:16" ht="15.75">
      <c r="B25" s="11"/>
      <c r="C25" s="11"/>
      <c r="D25" s="11"/>
      <c r="E25" s="11"/>
      <c r="F25" s="11"/>
      <c r="G25" s="11"/>
      <c r="H25" s="6"/>
      <c r="I25" s="129"/>
      <c r="J25" s="7"/>
      <c r="K25" s="11"/>
      <c r="L25" s="6"/>
      <c r="M25" s="22"/>
      <c r="N25" s="20"/>
      <c r="O25" s="20"/>
      <c r="P25" s="20"/>
    </row>
    <row r="26" spans="2:16" ht="15.75">
      <c r="B26" s="11"/>
      <c r="C26" s="11"/>
      <c r="D26" s="11"/>
      <c r="E26" s="11"/>
      <c r="F26" s="11"/>
      <c r="G26" s="11"/>
      <c r="H26" s="6"/>
      <c r="I26" s="129"/>
      <c r="J26" s="7"/>
      <c r="K26" s="11"/>
      <c r="L26" s="6"/>
      <c r="M26" s="22"/>
      <c r="N26" s="20"/>
      <c r="O26" s="20"/>
      <c r="P26" s="20"/>
    </row>
    <row r="27" spans="2:16" ht="15.75">
      <c r="B27" s="11"/>
      <c r="C27" s="11"/>
      <c r="D27" s="11"/>
      <c r="E27" s="11"/>
      <c r="F27" s="11"/>
      <c r="G27" s="11"/>
      <c r="H27" s="6"/>
      <c r="I27" s="129"/>
      <c r="J27" s="7"/>
      <c r="K27" s="11"/>
      <c r="L27" s="6"/>
      <c r="M27" s="22"/>
      <c r="N27" s="20"/>
      <c r="O27" s="20"/>
      <c r="P27" s="20"/>
    </row>
    <row r="28" spans="2:16" ht="15.75">
      <c r="B28" s="11"/>
      <c r="C28" s="11"/>
      <c r="D28" s="11"/>
      <c r="E28" s="11"/>
      <c r="F28" s="11"/>
      <c r="G28" s="11"/>
      <c r="H28" s="6"/>
      <c r="I28" s="129"/>
      <c r="J28" s="7"/>
      <c r="K28" s="11"/>
      <c r="L28" s="6"/>
      <c r="M28" s="22"/>
      <c r="N28" s="20"/>
      <c r="O28" s="20"/>
      <c r="P28" s="20"/>
    </row>
    <row r="29" spans="2:16" ht="15.75">
      <c r="B29" s="11"/>
      <c r="C29" s="11"/>
      <c r="D29" s="11"/>
      <c r="E29" s="11"/>
      <c r="F29" s="11"/>
      <c r="G29" s="11"/>
      <c r="H29" s="6"/>
      <c r="I29" s="129"/>
      <c r="J29" s="7"/>
      <c r="K29" s="11"/>
      <c r="L29" s="6"/>
      <c r="M29" s="22"/>
      <c r="N29" s="20"/>
      <c r="O29" s="20"/>
      <c r="P29" s="20"/>
    </row>
    <row r="30" spans="2:16" ht="15.75">
      <c r="B30" s="11"/>
      <c r="C30" s="11"/>
      <c r="D30" s="11"/>
      <c r="E30" s="11"/>
      <c r="F30" s="11"/>
      <c r="G30" s="11"/>
      <c r="H30" s="6"/>
      <c r="I30" s="129"/>
      <c r="J30" s="7"/>
      <c r="K30" s="11"/>
      <c r="L30" s="6"/>
      <c r="M30" s="22"/>
      <c r="N30" s="20"/>
      <c r="O30" s="20"/>
      <c r="P30" s="20"/>
    </row>
    <row r="31" spans="2:16" ht="15.75">
      <c r="B31" s="11"/>
      <c r="C31" s="11"/>
      <c r="D31" s="11"/>
      <c r="E31" s="11"/>
      <c r="F31" s="11"/>
      <c r="G31" s="11"/>
      <c r="H31" s="6"/>
      <c r="I31" s="129"/>
      <c r="J31" s="7"/>
      <c r="K31" s="11"/>
      <c r="L31" s="6"/>
      <c r="M31" s="22"/>
      <c r="N31" s="20"/>
      <c r="O31" s="20"/>
      <c r="P31" s="20"/>
    </row>
    <row r="32" spans="2:16" ht="15.75">
      <c r="B32" s="11"/>
      <c r="C32" s="11"/>
      <c r="D32" s="11"/>
      <c r="E32" s="11"/>
      <c r="F32" s="11"/>
      <c r="G32" s="11"/>
      <c r="H32" s="6"/>
      <c r="I32" s="129"/>
      <c r="J32" s="7"/>
      <c r="K32" s="11"/>
      <c r="L32" s="6"/>
      <c r="M32" s="22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29"/>
      <c r="J33" s="7"/>
      <c r="K33" s="11"/>
      <c r="L33" s="6"/>
      <c r="M33" s="22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29"/>
      <c r="J34" s="7"/>
      <c r="K34" s="11"/>
      <c r="L34" s="6"/>
      <c r="M34" s="22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29"/>
      <c r="J35" s="7"/>
      <c r="K35" s="11"/>
      <c r="L35" s="6"/>
      <c r="M35" s="22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29"/>
      <c r="J36" s="7"/>
      <c r="K36" s="11"/>
      <c r="L36" s="6"/>
      <c r="M36" s="22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29"/>
      <c r="J37" s="7"/>
      <c r="K37" s="11"/>
      <c r="L37" s="6"/>
      <c r="M37" s="22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29"/>
      <c r="J38" s="7"/>
      <c r="K38" s="11"/>
      <c r="L38" s="6"/>
      <c r="M38" s="22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29"/>
      <c r="J39" s="7"/>
      <c r="K39" s="11"/>
      <c r="L39" s="6"/>
      <c r="M39" s="22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29"/>
      <c r="J40" s="7"/>
      <c r="K40" s="11"/>
      <c r="L40" s="6"/>
      <c r="M40" s="22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29"/>
      <c r="J41" s="7"/>
      <c r="K41" s="11"/>
      <c r="L41" s="6"/>
      <c r="M41" s="22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29"/>
      <c r="J42" s="7"/>
      <c r="K42" s="11"/>
      <c r="L42" s="6"/>
      <c r="M42" s="22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29"/>
      <c r="J43" s="7"/>
      <c r="K43" s="11"/>
      <c r="L43" s="6"/>
      <c r="M43" s="22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29"/>
      <c r="J44" s="7"/>
      <c r="K44" s="11"/>
      <c r="L44" s="6"/>
      <c r="M44" s="22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29"/>
      <c r="J45" s="7"/>
      <c r="K45" s="11"/>
      <c r="L45" s="6"/>
      <c r="M45" s="22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29"/>
      <c r="J46" s="7"/>
      <c r="K46" s="11"/>
      <c r="L46" s="6"/>
      <c r="M46" s="22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29"/>
      <c r="J47" s="7"/>
      <c r="K47" s="11"/>
      <c r="L47" s="6"/>
      <c r="M47" s="22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29"/>
      <c r="J48" s="7"/>
      <c r="K48" s="11"/>
      <c r="L48" s="6"/>
      <c r="M48" s="22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29"/>
      <c r="J49" s="7"/>
      <c r="K49" s="11"/>
      <c r="L49" s="6"/>
      <c r="M49" s="22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29"/>
      <c r="J50" s="7"/>
      <c r="K50" s="11"/>
      <c r="L50" s="6"/>
      <c r="M50" s="22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29"/>
      <c r="J51" s="7"/>
      <c r="K51" s="11"/>
      <c r="L51" s="6"/>
      <c r="M51" s="22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29"/>
      <c r="J52" s="7"/>
      <c r="K52" s="11"/>
      <c r="L52" s="6"/>
      <c r="M52" s="22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29"/>
      <c r="J53" s="7"/>
      <c r="K53" s="11"/>
      <c r="L53" s="6"/>
      <c r="M53" s="22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29"/>
      <c r="J54" s="7"/>
      <c r="K54" s="11"/>
      <c r="L54" s="6"/>
      <c r="M54" s="22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29"/>
      <c r="J55" s="7"/>
      <c r="K55" s="11"/>
      <c r="L55" s="6"/>
      <c r="M55" s="22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29"/>
      <c r="J56" s="7"/>
      <c r="K56" s="11"/>
      <c r="L56" s="6"/>
      <c r="M56" s="22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29"/>
      <c r="J57" s="7"/>
      <c r="K57" s="11"/>
      <c r="L57" s="6"/>
      <c r="M57" s="22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29"/>
      <c r="J58" s="7"/>
      <c r="K58" s="11"/>
      <c r="L58" s="6"/>
      <c r="M58" s="22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29"/>
      <c r="J59" s="7"/>
      <c r="K59" s="11"/>
      <c r="L59" s="6"/>
      <c r="M59" s="22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29"/>
      <c r="J60" s="7"/>
      <c r="K60" s="11"/>
      <c r="L60" s="6"/>
      <c r="M60" s="22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29"/>
      <c r="J61" s="7"/>
      <c r="K61" s="11"/>
      <c r="L61" s="6"/>
      <c r="M61" s="22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29"/>
      <c r="J62" s="7"/>
      <c r="K62" s="11"/>
      <c r="L62" s="6"/>
      <c r="M62" s="22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29"/>
      <c r="J63" s="7"/>
      <c r="K63" s="11"/>
      <c r="L63" s="6"/>
      <c r="M63" s="22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29"/>
      <c r="J64" s="7"/>
      <c r="K64" s="11"/>
      <c r="L64" s="6"/>
      <c r="M64" s="22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30"/>
      <c r="J65" s="7"/>
      <c r="K65" s="11"/>
      <c r="L65" s="6"/>
      <c r="M65" s="94"/>
      <c r="N65" s="20"/>
      <c r="O65" s="20"/>
      <c r="P65" s="20"/>
    </row>
    <row r="66" spans="2:16" ht="15.75" thickBot="1">
      <c r="H66" s="16" t="s">
        <v>22</v>
      </c>
      <c r="I66" s="131">
        <f>SUM(I5:I65)</f>
        <v>33</v>
      </c>
      <c r="L66" s="19" t="s">
        <v>23</v>
      </c>
      <c r="M66" s="132">
        <f>SUM(M5:M65)</f>
        <v>1</v>
      </c>
    </row>
  </sheetData>
  <mergeCells count="3">
    <mergeCell ref="G3:I3"/>
    <mergeCell ref="K3:M3"/>
    <mergeCell ref="N3:P3"/>
  </mergeCells>
  <conditionalFormatting sqref="P4:Q4">
    <cfRule type="containsText" dxfId="129" priority="8" operator="containsText" text="Mal réparé">
      <formula>NOT(ISERROR(SEARCH("Mal réparé",P4)))</formula>
    </cfRule>
    <cfRule type="containsText" dxfId="128" priority="9" operator="containsText" text="OUI">
      <formula>NOT(ISERROR(SEARCH("OUI",P4)))</formula>
    </cfRule>
    <cfRule type="containsText" dxfId="127" priority="10" operator="containsText" text="NON">
      <formula>NOT(ISERROR(SEARCH("NON",P4)))</formula>
    </cfRule>
    <cfRule type="containsText" dxfId="126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125" priority="6" operator="containsText" text="Non">
      <formula>NOT(ISERROR(SEARCH("Non",H5)))</formula>
    </cfRule>
    <cfRule type="containsText" dxfId="124" priority="7" operator="containsText" text="Oui">
      <formula>NOT(ISERROR(SEARCH("Oui",H5)))</formula>
    </cfRule>
  </conditionalFormatting>
  <conditionalFormatting sqref="L5:L65">
    <cfRule type="containsText" dxfId="123" priority="4" operator="containsText" text="Non">
      <formula>NOT(ISERROR(SEARCH("Non",L5)))</formula>
    </cfRule>
    <cfRule type="containsText" dxfId="122" priority="5" operator="containsText" text="Oui">
      <formula>NOT(ISERROR(SEARCH("Oui",L5)))</formula>
    </cfRule>
  </conditionalFormatting>
  <conditionalFormatting sqref="N5:N65">
    <cfRule type="containsText" dxfId="121" priority="3" operator="containsText" text="Oui">
      <formula>NOT(ISERROR(SEARCH("Oui",N5)))</formula>
    </cfRule>
  </conditionalFormatting>
  <conditionalFormatting sqref="O5:O65">
    <cfRule type="containsText" dxfId="120" priority="2" operator="containsText" text="Oui">
      <formula>NOT(ISERROR(SEARCH("Oui",O5)))</formula>
    </cfRule>
  </conditionalFormatting>
  <conditionalFormatting sqref="P5:P65">
    <cfRule type="containsText" dxfId="119" priority="1" operator="containsText" text="Oui">
      <formula>NOT(ISERROR(SEARCH("Oui",P5)))</formula>
    </cfRule>
  </conditionalFormatting>
  <dataValidations count="6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6:F7 F11:F14 F17 F19:F21 F23">
      <formula1>#REF!</formula1>
    </dataValidation>
    <dataValidation allowBlank="1" errorTitle="ERREUR D'ENCODAGE" error="Veuillez uniquement choisir parmi les propositions" prompt="Veillez choisir parmi les propositions suivantes" sqref="G8 G11:G14"/>
    <dataValidation type="date" operator="greaterThan" allowBlank="1" showInputMessage="1" showErrorMessage="1" errorTitle="ATTENTION" error="ceci n'est pas une date sous format mm/jj/aaaa" promptTitle="date" prompt="Veuillez entrer une date sous format jj/mm/aaaa" sqref="F8">
      <formula1>40179</formula1>
    </dataValidation>
  </dataValidations>
  <hyperlinks>
    <hyperlink ref="C8" r:id="rId1" display="https://data-mobility.brussels/heracles/orders/750862/"/>
    <hyperlink ref="C11" r:id="rId2" display="https://data-mobility.brussels/heracles/orders/750295/"/>
    <hyperlink ref="C14" r:id="rId3" display="https://data-mobility.brussels/heracles/orders/750307/"/>
    <hyperlink ref="B16" r:id="rId4"/>
    <hyperlink ref="C16" r:id="rId5" display="https://data-mobility.brussels/heracles/orders/750593/"/>
    <hyperlink ref="B22" r:id="rId6"/>
    <hyperlink ref="C22" r:id="rId7" display="https://data-mobility.brussels/heracles/orders/750712/"/>
    <hyperlink ref="C24" r:id="rId8" display="https://data-mobility.brussels/heracles/orders/750228/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Q66"/>
  <sheetViews>
    <sheetView zoomScale="75" zoomScaleNormal="75" workbookViewId="0">
      <selection activeCell="H22" sqref="H22"/>
    </sheetView>
  </sheetViews>
  <sheetFormatPr baseColWidth="10" defaultRowHeight="15"/>
  <cols>
    <col min="4" max="4" width="35.5703125" bestFit="1" customWidth="1"/>
    <col min="5" max="5" width="18" bestFit="1" customWidth="1"/>
    <col min="6" max="6" width="21.42578125" bestFit="1" customWidth="1"/>
    <col min="9" max="9" width="11.42578125" style="128"/>
    <col min="17" max="17" width="38.285156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32.25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30">
      <c r="B5" s="30">
        <v>30437</v>
      </c>
      <c r="C5" s="4">
        <v>750226</v>
      </c>
      <c r="D5" s="70" t="s">
        <v>119</v>
      </c>
      <c r="E5" s="71"/>
      <c r="F5" s="71" t="s">
        <v>120</v>
      </c>
      <c r="G5" s="72">
        <v>43738</v>
      </c>
      <c r="H5" s="6"/>
      <c r="I5" s="12">
        <v>1</v>
      </c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30">
      <c r="B6" s="32" t="s">
        <v>121</v>
      </c>
      <c r="C6" s="4">
        <v>750866</v>
      </c>
      <c r="D6" s="33" t="s">
        <v>122</v>
      </c>
      <c r="E6" s="40"/>
      <c r="F6" s="40" t="s">
        <v>5</v>
      </c>
      <c r="G6" s="52">
        <v>43717</v>
      </c>
      <c r="H6" s="6" t="s">
        <v>24</v>
      </c>
      <c r="I6" s="12">
        <v>1</v>
      </c>
      <c r="J6" s="7"/>
      <c r="K6" s="7"/>
      <c r="L6" s="6"/>
      <c r="M6" s="7"/>
      <c r="N6" s="20"/>
      <c r="O6" s="20"/>
      <c r="P6" s="20"/>
      <c r="Q6" s="10"/>
    </row>
    <row r="7" spans="2:17" ht="45">
      <c r="B7" s="30">
        <v>30319</v>
      </c>
      <c r="C7" s="35">
        <v>750163</v>
      </c>
      <c r="D7" s="31" t="s">
        <v>123</v>
      </c>
      <c r="E7" s="39"/>
      <c r="F7" s="39" t="s">
        <v>5</v>
      </c>
      <c r="G7" s="43">
        <v>43719</v>
      </c>
      <c r="H7" s="6" t="s">
        <v>25</v>
      </c>
      <c r="I7" s="129">
        <v>1</v>
      </c>
      <c r="J7" s="7" t="s">
        <v>26</v>
      </c>
      <c r="K7" s="11"/>
      <c r="L7" s="6"/>
      <c r="M7" s="11"/>
      <c r="N7" s="20"/>
      <c r="O7" s="20"/>
      <c r="P7" s="20"/>
    </row>
    <row r="8" spans="2:17" ht="30">
      <c r="B8" s="32" t="s">
        <v>124</v>
      </c>
      <c r="C8" s="4">
        <v>750868</v>
      </c>
      <c r="D8" s="33" t="s">
        <v>125</v>
      </c>
      <c r="E8" s="40" t="s">
        <v>126</v>
      </c>
      <c r="F8" s="40" t="s">
        <v>5</v>
      </c>
      <c r="G8" s="73">
        <v>43717</v>
      </c>
      <c r="H8" s="6"/>
      <c r="I8" s="129">
        <v>1</v>
      </c>
      <c r="J8" s="7"/>
      <c r="K8" s="11"/>
      <c r="L8" s="6"/>
      <c r="M8" s="11"/>
      <c r="N8" s="20"/>
      <c r="O8" s="20"/>
      <c r="P8" s="20"/>
    </row>
    <row r="9" spans="2:17" ht="30">
      <c r="B9" s="32" t="s">
        <v>127</v>
      </c>
      <c r="C9" s="74">
        <v>750869</v>
      </c>
      <c r="D9" s="33" t="s">
        <v>128</v>
      </c>
      <c r="E9" s="40"/>
      <c r="F9" s="40" t="s">
        <v>5</v>
      </c>
      <c r="G9" s="52">
        <v>43719</v>
      </c>
      <c r="H9" s="6" t="s">
        <v>24</v>
      </c>
      <c r="I9" s="129">
        <v>1</v>
      </c>
      <c r="J9" s="7"/>
      <c r="K9" s="11"/>
      <c r="L9" s="6"/>
      <c r="M9" s="11"/>
      <c r="N9" s="20"/>
      <c r="O9" s="20"/>
      <c r="P9" s="20"/>
    </row>
    <row r="10" spans="2:17" ht="30">
      <c r="B10" s="32" t="s">
        <v>129</v>
      </c>
      <c r="C10" s="35">
        <v>750870</v>
      </c>
      <c r="D10" s="33" t="s">
        <v>130</v>
      </c>
      <c r="E10" s="40"/>
      <c r="F10" s="40" t="s">
        <v>5</v>
      </c>
      <c r="G10" s="52">
        <v>43719</v>
      </c>
      <c r="H10" s="6"/>
      <c r="I10" s="129">
        <v>1</v>
      </c>
      <c r="J10" s="7"/>
      <c r="K10" s="11"/>
      <c r="L10" s="6"/>
      <c r="M10" s="11"/>
      <c r="N10" s="20"/>
      <c r="O10" s="20"/>
      <c r="P10" s="20"/>
    </row>
    <row r="11" spans="2:17" ht="30">
      <c r="B11" s="32" t="s">
        <v>131</v>
      </c>
      <c r="C11" s="74">
        <v>751037</v>
      </c>
      <c r="D11" s="33" t="s">
        <v>132</v>
      </c>
      <c r="E11" s="40"/>
      <c r="F11" s="22" t="s">
        <v>133</v>
      </c>
      <c r="G11" s="52">
        <v>43719</v>
      </c>
      <c r="H11" s="6" t="s">
        <v>25</v>
      </c>
      <c r="I11" s="129">
        <v>1</v>
      </c>
      <c r="J11" s="7" t="s">
        <v>283</v>
      </c>
      <c r="K11" s="11"/>
      <c r="L11" s="6"/>
      <c r="M11" s="11"/>
      <c r="N11" s="20"/>
      <c r="O11" s="20"/>
      <c r="P11" s="20"/>
    </row>
    <row r="12" spans="2:17" ht="30">
      <c r="B12" s="30">
        <v>30059</v>
      </c>
      <c r="C12" s="30">
        <v>750099</v>
      </c>
      <c r="D12" s="31" t="s">
        <v>134</v>
      </c>
      <c r="E12" s="39"/>
      <c r="F12" s="39" t="s">
        <v>135</v>
      </c>
      <c r="G12" s="6">
        <v>43657</v>
      </c>
      <c r="H12" s="6"/>
      <c r="I12" s="129">
        <v>1</v>
      </c>
      <c r="J12" s="7"/>
      <c r="K12" s="11"/>
      <c r="L12" s="6"/>
      <c r="M12" s="11"/>
      <c r="N12" s="20"/>
      <c r="O12" s="20"/>
      <c r="P12" s="20"/>
    </row>
    <row r="13" spans="2:17" ht="30">
      <c r="B13" s="3" t="s">
        <v>136</v>
      </c>
      <c r="C13" s="30" t="s">
        <v>137</v>
      </c>
      <c r="D13" s="5" t="s">
        <v>138</v>
      </c>
      <c r="E13" s="4"/>
      <c r="F13" s="22" t="s">
        <v>61</v>
      </c>
      <c r="G13" s="6">
        <v>43711</v>
      </c>
      <c r="H13" s="6"/>
      <c r="I13" s="129">
        <v>1</v>
      </c>
      <c r="J13" s="7"/>
      <c r="K13" s="11"/>
      <c r="L13" s="6"/>
      <c r="M13" s="11"/>
      <c r="N13" s="20"/>
      <c r="O13" s="20"/>
      <c r="P13" s="20"/>
    </row>
    <row r="14" spans="2:17" ht="15.75">
      <c r="B14" s="3">
        <v>31049</v>
      </c>
      <c r="C14" s="30">
        <v>750713</v>
      </c>
      <c r="D14" s="75" t="s">
        <v>139</v>
      </c>
      <c r="E14" s="4"/>
      <c r="F14" s="22" t="s">
        <v>133</v>
      </c>
      <c r="G14" s="6">
        <v>43712</v>
      </c>
      <c r="H14" s="6"/>
      <c r="I14" s="129">
        <v>1</v>
      </c>
      <c r="J14" s="7"/>
      <c r="K14" s="11"/>
      <c r="L14" s="6"/>
      <c r="M14" s="11"/>
      <c r="N14" s="20"/>
      <c r="O14" s="20"/>
      <c r="P14" s="20"/>
    </row>
    <row r="15" spans="2:17" ht="30">
      <c r="B15" s="45">
        <v>31404</v>
      </c>
      <c r="C15" s="74">
        <v>750986</v>
      </c>
      <c r="D15" s="74" t="s">
        <v>140</v>
      </c>
      <c r="E15" s="76" t="s">
        <v>141</v>
      </c>
      <c r="F15" s="56" t="s">
        <v>133</v>
      </c>
      <c r="G15" s="49">
        <v>43712</v>
      </c>
      <c r="H15" s="6"/>
      <c r="I15" s="129">
        <v>1</v>
      </c>
      <c r="J15" s="7"/>
      <c r="K15" s="11"/>
      <c r="L15" s="6"/>
      <c r="M15" s="11"/>
      <c r="N15" s="20"/>
      <c r="O15" s="20"/>
      <c r="P15" s="20"/>
    </row>
    <row r="16" spans="2:17" ht="30">
      <c r="B16" s="44" t="s">
        <v>142</v>
      </c>
      <c r="C16" s="30" t="s">
        <v>143</v>
      </c>
      <c r="D16" s="46" t="s">
        <v>144</v>
      </c>
      <c r="E16" s="45"/>
      <c r="F16" s="56" t="s">
        <v>61</v>
      </c>
      <c r="G16" s="36" t="s">
        <v>7</v>
      </c>
      <c r="H16" s="6"/>
      <c r="I16" s="129">
        <v>1</v>
      </c>
      <c r="J16" s="7"/>
      <c r="K16" s="11"/>
      <c r="L16" s="6"/>
      <c r="M16" s="11"/>
      <c r="N16" s="20"/>
      <c r="O16" s="20"/>
      <c r="P16" s="20"/>
    </row>
    <row r="17" spans="2:17" ht="45">
      <c r="B17" s="32" t="s">
        <v>145</v>
      </c>
      <c r="C17" s="30" t="s">
        <v>146</v>
      </c>
      <c r="D17" s="33" t="s">
        <v>147</v>
      </c>
      <c r="E17" s="40"/>
      <c r="F17" s="42" t="s">
        <v>61</v>
      </c>
      <c r="G17" s="36" t="s">
        <v>7</v>
      </c>
      <c r="H17" s="6" t="s">
        <v>25</v>
      </c>
      <c r="I17" s="129">
        <v>1</v>
      </c>
      <c r="J17" s="7" t="s">
        <v>306</v>
      </c>
      <c r="K17" s="11"/>
      <c r="L17" s="6"/>
      <c r="M17" s="11"/>
      <c r="N17" s="20"/>
      <c r="O17" s="20"/>
      <c r="P17" s="20"/>
    </row>
    <row r="18" spans="2:17" ht="45">
      <c r="B18" s="57" t="s">
        <v>148</v>
      </c>
      <c r="C18" s="34">
        <v>750974</v>
      </c>
      <c r="D18" s="31" t="s">
        <v>149</v>
      </c>
      <c r="E18" s="39"/>
      <c r="F18" s="45" t="s">
        <v>112</v>
      </c>
      <c r="G18" s="59">
        <v>43719</v>
      </c>
      <c r="H18" s="6" t="s">
        <v>24</v>
      </c>
      <c r="I18" s="129">
        <v>1</v>
      </c>
      <c r="J18" s="7"/>
      <c r="K18" s="11"/>
      <c r="L18" s="6"/>
      <c r="M18" s="11"/>
      <c r="N18" s="20"/>
      <c r="O18" s="20"/>
      <c r="P18" s="20"/>
    </row>
    <row r="19" spans="2:17" ht="15.75">
      <c r="B19" s="45">
        <v>31472</v>
      </c>
      <c r="C19" s="45">
        <v>750828</v>
      </c>
      <c r="D19" s="74" t="s">
        <v>150</v>
      </c>
      <c r="E19" s="45"/>
      <c r="F19" s="56" t="s">
        <v>133</v>
      </c>
      <c r="G19" s="49">
        <v>43710</v>
      </c>
      <c r="H19" s="6"/>
      <c r="I19" s="129">
        <v>1</v>
      </c>
      <c r="J19" s="7"/>
      <c r="K19" s="133">
        <v>43710</v>
      </c>
      <c r="L19" s="6" t="s">
        <v>24</v>
      </c>
      <c r="M19" s="11">
        <v>2</v>
      </c>
      <c r="N19" s="20"/>
      <c r="O19" s="20"/>
      <c r="P19" s="20"/>
    </row>
    <row r="20" spans="2:17" ht="30">
      <c r="B20" s="60" t="s">
        <v>151</v>
      </c>
      <c r="C20" s="61">
        <v>750888</v>
      </c>
      <c r="D20" s="64" t="s">
        <v>152</v>
      </c>
      <c r="E20" s="35"/>
      <c r="F20" s="61" t="s">
        <v>153</v>
      </c>
      <c r="G20" s="41">
        <v>43720</v>
      </c>
      <c r="H20" s="6" t="s">
        <v>25</v>
      </c>
      <c r="I20" s="129">
        <v>1</v>
      </c>
      <c r="J20" s="7" t="s">
        <v>305</v>
      </c>
      <c r="K20" s="11"/>
      <c r="L20" s="6"/>
      <c r="M20" s="11"/>
      <c r="N20" s="20"/>
      <c r="O20" s="20"/>
      <c r="P20" s="20"/>
    </row>
    <row r="21" spans="2:17" ht="30">
      <c r="B21" s="3" t="s">
        <v>154</v>
      </c>
      <c r="C21" s="30" t="s">
        <v>155</v>
      </c>
      <c r="D21" s="5" t="s">
        <v>156</v>
      </c>
      <c r="E21" s="25" t="s">
        <v>157</v>
      </c>
      <c r="F21" s="4" t="s">
        <v>5</v>
      </c>
      <c r="G21" s="41">
        <v>43720</v>
      </c>
      <c r="H21" s="6"/>
      <c r="I21" s="129">
        <v>1</v>
      </c>
      <c r="J21" s="7"/>
      <c r="K21" s="11"/>
      <c r="L21" s="6"/>
      <c r="M21" s="11"/>
      <c r="N21" s="20"/>
      <c r="O21" s="20"/>
      <c r="P21" s="20"/>
    </row>
    <row r="22" spans="2:17" ht="30">
      <c r="B22" s="60">
        <v>30972</v>
      </c>
      <c r="C22" s="30">
        <v>750715</v>
      </c>
      <c r="D22" s="35" t="s">
        <v>158</v>
      </c>
      <c r="E22" s="35"/>
      <c r="F22" s="62" t="s">
        <v>159</v>
      </c>
      <c r="G22" s="77">
        <v>43480</v>
      </c>
      <c r="H22" s="6"/>
      <c r="I22" s="129">
        <v>1</v>
      </c>
      <c r="J22" s="7"/>
      <c r="K22" s="11"/>
      <c r="L22" s="6"/>
      <c r="M22" s="11"/>
      <c r="N22" s="20"/>
      <c r="O22" s="20"/>
      <c r="P22" s="20"/>
    </row>
    <row r="23" spans="2:17" ht="30">
      <c r="B23" s="32" t="s">
        <v>160</v>
      </c>
      <c r="C23" s="32" t="s">
        <v>161</v>
      </c>
      <c r="D23" s="33" t="s">
        <v>162</v>
      </c>
      <c r="E23" s="40"/>
      <c r="F23" s="40" t="s">
        <v>5</v>
      </c>
      <c r="G23" s="52">
        <v>43714</v>
      </c>
      <c r="H23" s="6"/>
      <c r="I23" s="129">
        <v>1</v>
      </c>
      <c r="J23" s="7"/>
      <c r="K23" s="11"/>
      <c r="L23" s="6"/>
      <c r="M23" s="11"/>
      <c r="N23" s="20"/>
      <c r="O23" s="20"/>
      <c r="P23" s="20"/>
    </row>
    <row r="24" spans="2:17" ht="30">
      <c r="B24" s="3">
        <v>31397</v>
      </c>
      <c r="C24" s="30">
        <v>750710</v>
      </c>
      <c r="D24" s="37" t="s">
        <v>163</v>
      </c>
      <c r="E24" s="4" t="s">
        <v>164</v>
      </c>
      <c r="F24" s="4" t="s">
        <v>112</v>
      </c>
      <c r="G24" s="6">
        <v>43719</v>
      </c>
      <c r="H24" s="6"/>
      <c r="I24" s="129">
        <v>1</v>
      </c>
      <c r="J24" s="7"/>
      <c r="K24" s="11"/>
      <c r="L24" s="6"/>
      <c r="M24" s="11"/>
      <c r="N24" s="20"/>
      <c r="O24" s="20"/>
      <c r="P24" s="20"/>
    </row>
    <row r="25" spans="2:17" ht="60">
      <c r="B25" s="3" t="s">
        <v>165</v>
      </c>
      <c r="C25" s="30" t="s">
        <v>166</v>
      </c>
      <c r="D25" s="5" t="s">
        <v>167</v>
      </c>
      <c r="E25" s="4"/>
      <c r="F25" s="4" t="s">
        <v>5</v>
      </c>
      <c r="G25" s="4"/>
      <c r="H25" s="6"/>
      <c r="I25" s="129">
        <v>1</v>
      </c>
      <c r="J25" s="7"/>
      <c r="K25" s="11"/>
      <c r="L25" s="6"/>
      <c r="M25" s="11"/>
      <c r="N25" s="20"/>
      <c r="O25" s="20"/>
      <c r="P25" s="20"/>
    </row>
    <row r="26" spans="2:17" ht="30">
      <c r="B26" s="3">
        <v>30970</v>
      </c>
      <c r="C26" s="30">
        <v>750719</v>
      </c>
      <c r="D26" s="37" t="s">
        <v>168</v>
      </c>
      <c r="E26" s="4"/>
      <c r="F26" s="4" t="s">
        <v>169</v>
      </c>
      <c r="G26" s="6">
        <v>43721</v>
      </c>
      <c r="H26" s="6"/>
      <c r="I26" s="129">
        <v>1</v>
      </c>
      <c r="J26" s="7"/>
      <c r="K26" s="11"/>
      <c r="L26" s="6"/>
      <c r="M26" s="11"/>
      <c r="N26" s="20"/>
      <c r="O26" s="20"/>
      <c r="P26" s="20"/>
    </row>
    <row r="27" spans="2:17" ht="60">
      <c r="B27" s="3" t="s">
        <v>170</v>
      </c>
      <c r="C27" s="30">
        <v>750681</v>
      </c>
      <c r="D27" s="37" t="s">
        <v>171</v>
      </c>
      <c r="E27" s="4"/>
      <c r="F27" s="4" t="s">
        <v>112</v>
      </c>
      <c r="G27" s="6">
        <v>43719</v>
      </c>
      <c r="H27" s="6"/>
      <c r="I27" s="129">
        <v>1</v>
      </c>
      <c r="J27" s="7"/>
      <c r="K27" s="11"/>
      <c r="L27" s="6"/>
      <c r="M27" s="11"/>
      <c r="N27" s="20"/>
      <c r="O27" s="20"/>
      <c r="P27" s="20"/>
      <c r="Q27" s="135" t="s">
        <v>264</v>
      </c>
    </row>
    <row r="28" spans="2:17" ht="120">
      <c r="B28" s="3" t="s">
        <v>172</v>
      </c>
      <c r="C28" s="30">
        <v>750879</v>
      </c>
      <c r="D28" s="5" t="s">
        <v>173</v>
      </c>
      <c r="E28" s="4" t="s">
        <v>174</v>
      </c>
      <c r="F28" s="25" t="s">
        <v>175</v>
      </c>
      <c r="G28" s="6">
        <v>43720</v>
      </c>
      <c r="H28" s="6"/>
      <c r="I28" s="129">
        <v>1</v>
      </c>
      <c r="J28" s="7"/>
      <c r="K28" s="11"/>
      <c r="L28" s="6"/>
      <c r="M28" s="11"/>
      <c r="N28" s="20"/>
      <c r="O28" s="20"/>
      <c r="P28" s="20"/>
    </row>
    <row r="29" spans="2:17" ht="30">
      <c r="B29" s="60" t="s">
        <v>176</v>
      </c>
      <c r="C29" s="30" t="s">
        <v>177</v>
      </c>
      <c r="D29" s="64" t="s">
        <v>178</v>
      </c>
      <c r="E29" s="35"/>
      <c r="F29" s="35" t="s">
        <v>5</v>
      </c>
      <c r="G29" s="35"/>
      <c r="H29" s="6"/>
      <c r="I29" s="129">
        <v>1</v>
      </c>
      <c r="J29" s="7"/>
      <c r="K29" s="11"/>
      <c r="L29" s="6"/>
      <c r="M29" s="11"/>
      <c r="N29" s="20"/>
      <c r="O29" s="20"/>
      <c r="P29" s="20"/>
    </row>
    <row r="30" spans="2:17" ht="15.75">
      <c r="B30" s="4">
        <v>31792</v>
      </c>
      <c r="C30" s="75">
        <v>750987</v>
      </c>
      <c r="D30" s="75" t="s">
        <v>179</v>
      </c>
      <c r="E30" s="4"/>
      <c r="F30" s="4" t="s">
        <v>112</v>
      </c>
      <c r="G30" s="6">
        <v>43720</v>
      </c>
      <c r="H30" s="6"/>
      <c r="I30" s="129">
        <v>1</v>
      </c>
      <c r="J30" s="7"/>
      <c r="K30" s="11"/>
      <c r="L30" s="6"/>
      <c r="M30" s="11"/>
      <c r="N30" s="20"/>
      <c r="O30" s="20"/>
      <c r="P30" s="20"/>
    </row>
    <row r="31" spans="2:17" ht="15.75">
      <c r="B31" s="4">
        <v>31697</v>
      </c>
      <c r="C31" s="75">
        <v>751018</v>
      </c>
      <c r="D31" s="75" t="s">
        <v>180</v>
      </c>
      <c r="E31" s="4"/>
      <c r="F31" s="35" t="s">
        <v>5</v>
      </c>
      <c r="G31" s="6">
        <v>43720</v>
      </c>
      <c r="H31" s="6"/>
      <c r="I31" s="129">
        <v>1</v>
      </c>
      <c r="J31" s="7"/>
      <c r="K31" s="11"/>
      <c r="L31" s="6"/>
      <c r="M31" s="11"/>
      <c r="N31" s="20"/>
      <c r="O31" s="20"/>
      <c r="P31" s="20"/>
    </row>
    <row r="32" spans="2:17" ht="26.25">
      <c r="B32" s="4">
        <v>31758</v>
      </c>
      <c r="C32" s="36" t="s">
        <v>7</v>
      </c>
      <c r="D32" s="75" t="s">
        <v>180</v>
      </c>
      <c r="E32" s="4"/>
      <c r="F32" s="4" t="s">
        <v>112</v>
      </c>
      <c r="G32" s="6">
        <v>43717</v>
      </c>
      <c r="H32" s="6"/>
      <c r="I32" s="129">
        <v>2</v>
      </c>
      <c r="J32" s="7"/>
      <c r="K32" s="11"/>
      <c r="L32" s="6"/>
      <c r="M32" s="11"/>
      <c r="N32" s="20"/>
      <c r="O32" s="20"/>
      <c r="P32" s="20"/>
    </row>
    <row r="33" spans="2:16" ht="30">
      <c r="B33" s="32" t="s">
        <v>181</v>
      </c>
      <c r="C33" s="30">
        <v>750899</v>
      </c>
      <c r="D33" s="78" t="s">
        <v>182</v>
      </c>
      <c r="E33" s="42"/>
      <c r="F33" s="42" t="s">
        <v>5</v>
      </c>
      <c r="G33" s="79">
        <v>43712</v>
      </c>
      <c r="H33" s="6"/>
      <c r="I33" s="129">
        <v>1</v>
      </c>
      <c r="J33" s="7"/>
      <c r="K33" s="11"/>
      <c r="L33" s="6"/>
      <c r="M33" s="11"/>
      <c r="N33" s="20"/>
      <c r="O33" s="20"/>
      <c r="P33" s="20"/>
    </row>
    <row r="34" spans="2:16" ht="15.75">
      <c r="B34" s="4">
        <v>31785</v>
      </c>
      <c r="C34" s="80">
        <v>751005</v>
      </c>
      <c r="D34" s="4" t="s">
        <v>183</v>
      </c>
      <c r="E34" s="4" t="s">
        <v>184</v>
      </c>
      <c r="F34" s="4" t="s">
        <v>5</v>
      </c>
      <c r="G34" s="6">
        <v>43724</v>
      </c>
      <c r="H34" s="6"/>
      <c r="I34" s="129">
        <v>1</v>
      </c>
      <c r="J34" s="7"/>
      <c r="K34" s="11"/>
      <c r="L34" s="6"/>
      <c r="M34" s="11"/>
      <c r="N34" s="20"/>
      <c r="O34" s="20"/>
      <c r="P34" s="20"/>
    </row>
    <row r="35" spans="2:16" ht="15.75">
      <c r="B35" s="4">
        <v>31784</v>
      </c>
      <c r="C35" s="80">
        <v>751006</v>
      </c>
      <c r="D35" s="4" t="s">
        <v>183</v>
      </c>
      <c r="E35" s="4">
        <v>94</v>
      </c>
      <c r="F35" s="4" t="s">
        <v>112</v>
      </c>
      <c r="G35" s="6">
        <v>43724</v>
      </c>
      <c r="H35" s="6"/>
      <c r="I35" s="129">
        <v>1</v>
      </c>
      <c r="J35" s="7"/>
      <c r="K35" s="11"/>
      <c r="L35" s="6"/>
      <c r="M35" s="11"/>
      <c r="N35" s="20"/>
      <c r="O35" s="20"/>
      <c r="P35" s="20"/>
    </row>
    <row r="36" spans="2:16" ht="30">
      <c r="B36" s="4">
        <v>30959</v>
      </c>
      <c r="C36" s="2">
        <v>750485</v>
      </c>
      <c r="D36" s="4" t="s">
        <v>185</v>
      </c>
      <c r="E36" s="25" t="s">
        <v>186</v>
      </c>
      <c r="F36" s="4" t="s">
        <v>133</v>
      </c>
      <c r="G36" s="38" t="s">
        <v>187</v>
      </c>
      <c r="H36" s="6"/>
      <c r="I36" s="129">
        <v>17</v>
      </c>
      <c r="J36" s="7"/>
      <c r="K36" s="11"/>
      <c r="L36" s="6"/>
      <c r="M36" s="11"/>
      <c r="N36" s="20"/>
      <c r="O36" s="20"/>
      <c r="P36" s="20"/>
    </row>
    <row r="37" spans="2:16" ht="15.75">
      <c r="B37" s="4">
        <v>31781</v>
      </c>
      <c r="C37" s="80">
        <v>751007</v>
      </c>
      <c r="D37" s="81" t="s">
        <v>185</v>
      </c>
      <c r="E37" s="81">
        <v>409</v>
      </c>
      <c r="F37" s="81" t="s">
        <v>133</v>
      </c>
      <c r="G37" s="82">
        <v>43725</v>
      </c>
      <c r="H37" s="6"/>
      <c r="I37" s="129">
        <v>2</v>
      </c>
      <c r="J37" s="7"/>
      <c r="K37" s="11"/>
      <c r="L37" s="6"/>
      <c r="M37" s="11"/>
      <c r="N37" s="20"/>
      <c r="O37" s="20"/>
      <c r="P37" s="20"/>
    </row>
    <row r="38" spans="2:16" ht="15.75">
      <c r="B38" s="4">
        <v>31788</v>
      </c>
      <c r="C38" s="80">
        <v>751009</v>
      </c>
      <c r="D38" s="4" t="s">
        <v>188</v>
      </c>
      <c r="E38" s="4">
        <v>18</v>
      </c>
      <c r="F38" s="4" t="s">
        <v>5</v>
      </c>
      <c r="G38" s="6">
        <v>43726</v>
      </c>
      <c r="H38" s="6"/>
      <c r="I38" s="129">
        <v>1</v>
      </c>
      <c r="J38" s="7"/>
      <c r="K38" s="11"/>
      <c r="L38" s="6"/>
      <c r="M38" s="11"/>
      <c r="N38" s="20"/>
      <c r="O38" s="20"/>
      <c r="P38" s="20"/>
    </row>
    <row r="39" spans="2:16" ht="45">
      <c r="B39" s="32" t="s">
        <v>189</v>
      </c>
      <c r="C39" s="80">
        <v>751011</v>
      </c>
      <c r="D39" s="33" t="s">
        <v>190</v>
      </c>
      <c r="E39" s="36" t="s">
        <v>7</v>
      </c>
      <c r="F39" s="4" t="s">
        <v>5</v>
      </c>
      <c r="G39" s="6">
        <v>43726</v>
      </c>
      <c r="H39" s="6"/>
      <c r="I39" s="129">
        <v>1</v>
      </c>
      <c r="J39" s="7"/>
      <c r="K39" s="11"/>
      <c r="L39" s="6"/>
      <c r="M39" s="11"/>
      <c r="N39" s="20"/>
      <c r="O39" s="20"/>
      <c r="P39" s="20"/>
    </row>
    <row r="40" spans="2:16" ht="15.75">
      <c r="B40" s="4">
        <v>31790</v>
      </c>
      <c r="C40" s="80">
        <v>751012</v>
      </c>
      <c r="D40" s="4" t="s">
        <v>191</v>
      </c>
      <c r="E40" s="4" t="s">
        <v>192</v>
      </c>
      <c r="F40" s="4" t="s">
        <v>133</v>
      </c>
      <c r="G40" s="6">
        <v>43726</v>
      </c>
      <c r="H40" s="6"/>
      <c r="I40" s="129">
        <v>1</v>
      </c>
      <c r="J40" s="7"/>
      <c r="K40" s="11"/>
      <c r="L40" s="6"/>
      <c r="M40" s="11"/>
      <c r="N40" s="20"/>
      <c r="O40" s="20"/>
      <c r="P40" s="20"/>
    </row>
    <row r="41" spans="2:16" ht="15.75">
      <c r="B41" s="4">
        <v>31791</v>
      </c>
      <c r="C41" s="80">
        <v>751013</v>
      </c>
      <c r="D41" s="4" t="s">
        <v>193</v>
      </c>
      <c r="E41" s="4" t="s">
        <v>194</v>
      </c>
      <c r="F41" s="4" t="s">
        <v>63</v>
      </c>
      <c r="G41" s="6">
        <v>43726</v>
      </c>
      <c r="H41" s="6"/>
      <c r="I41" s="129">
        <v>1</v>
      </c>
      <c r="J41" s="7"/>
      <c r="K41" s="11"/>
      <c r="L41" s="6"/>
      <c r="M41" s="11"/>
      <c r="N41" s="20"/>
      <c r="O41" s="20"/>
      <c r="P41" s="20"/>
    </row>
    <row r="42" spans="2:16" ht="30">
      <c r="B42" s="45">
        <v>31551</v>
      </c>
      <c r="C42" s="74">
        <v>750898</v>
      </c>
      <c r="D42" s="76" t="s">
        <v>195</v>
      </c>
      <c r="E42" s="45">
        <v>1</v>
      </c>
      <c r="F42" s="45" t="s">
        <v>5</v>
      </c>
      <c r="G42" s="49">
        <v>43727</v>
      </c>
      <c r="H42" s="6"/>
      <c r="I42" s="129">
        <v>1</v>
      </c>
      <c r="J42" s="7"/>
      <c r="K42" s="11"/>
      <c r="L42" s="6"/>
      <c r="M42" s="11"/>
      <c r="N42" s="20"/>
      <c r="O42" s="20"/>
      <c r="P42" s="20"/>
    </row>
    <row r="43" spans="2:16" ht="45">
      <c r="B43" s="4">
        <v>31539</v>
      </c>
      <c r="C43" s="80">
        <v>751015</v>
      </c>
      <c r="D43" s="25" t="s">
        <v>196</v>
      </c>
      <c r="E43" s="4" t="s">
        <v>197</v>
      </c>
      <c r="F43" s="4" t="s">
        <v>133</v>
      </c>
      <c r="G43" s="6">
        <v>43728</v>
      </c>
      <c r="H43" s="6"/>
      <c r="I43" s="129">
        <v>10</v>
      </c>
      <c r="J43" s="7"/>
      <c r="K43" s="11"/>
      <c r="L43" s="6"/>
      <c r="M43" s="11"/>
      <c r="N43" s="20"/>
      <c r="O43" s="20"/>
      <c r="P43" s="20"/>
    </row>
    <row r="44" spans="2:16" ht="26.25">
      <c r="B44" s="36" t="s">
        <v>7</v>
      </c>
      <c r="C44" s="75">
        <v>750894</v>
      </c>
      <c r="D44" s="4" t="s">
        <v>198</v>
      </c>
      <c r="E44" s="4">
        <v>38</v>
      </c>
      <c r="F44" s="4" t="s">
        <v>112</v>
      </c>
      <c r="G44" s="6">
        <v>43728</v>
      </c>
      <c r="H44" s="6"/>
      <c r="I44" s="129">
        <v>1</v>
      </c>
      <c r="J44" s="7"/>
      <c r="K44" s="11"/>
      <c r="L44" s="6"/>
      <c r="M44" s="11"/>
      <c r="N44" s="20"/>
      <c r="O44" s="20"/>
      <c r="P44" s="20"/>
    </row>
    <row r="45" spans="2:16" ht="15.75">
      <c r="B45" s="4">
        <v>31653</v>
      </c>
      <c r="C45" s="75">
        <v>750890</v>
      </c>
      <c r="D45" s="4" t="s">
        <v>199</v>
      </c>
      <c r="E45" s="4">
        <v>250</v>
      </c>
      <c r="F45" s="4" t="s">
        <v>61</v>
      </c>
      <c r="G45" s="6">
        <v>43728</v>
      </c>
      <c r="H45" s="6"/>
      <c r="I45" s="129">
        <v>1</v>
      </c>
      <c r="J45" s="7"/>
      <c r="K45" s="11"/>
      <c r="L45" s="6"/>
      <c r="M45" s="11"/>
      <c r="N45" s="20"/>
      <c r="O45" s="20"/>
      <c r="P45" s="20"/>
    </row>
    <row r="46" spans="2:16" ht="15.75">
      <c r="B46" s="45">
        <v>31697</v>
      </c>
      <c r="C46" s="80">
        <v>751018</v>
      </c>
      <c r="D46" s="74" t="s">
        <v>180</v>
      </c>
      <c r="E46" s="45">
        <v>68</v>
      </c>
      <c r="F46" s="40" t="s">
        <v>5</v>
      </c>
      <c r="G46" s="49">
        <v>43720</v>
      </c>
      <c r="H46" s="6"/>
      <c r="I46" s="129">
        <v>1</v>
      </c>
      <c r="J46" s="7"/>
      <c r="K46" s="11"/>
      <c r="L46" s="6"/>
      <c r="M46" s="11"/>
      <c r="N46" s="20"/>
      <c r="O46" s="20"/>
      <c r="P46" s="20"/>
    </row>
    <row r="47" spans="2:16" ht="30">
      <c r="B47" s="44" t="s">
        <v>102</v>
      </c>
      <c r="C47" s="30" t="s">
        <v>103</v>
      </c>
      <c r="D47" s="46" t="s">
        <v>104</v>
      </c>
      <c r="E47" s="45">
        <v>226</v>
      </c>
      <c r="F47" s="45" t="s">
        <v>5</v>
      </c>
      <c r="G47" s="48">
        <v>43705</v>
      </c>
      <c r="H47" s="6"/>
      <c r="I47" s="129">
        <v>2</v>
      </c>
      <c r="J47" s="7"/>
      <c r="K47" s="11"/>
      <c r="L47" s="6"/>
      <c r="M47" s="11"/>
      <c r="N47" s="20"/>
      <c r="O47" s="20"/>
      <c r="P47" s="20"/>
    </row>
    <row r="48" spans="2:16" ht="30">
      <c r="B48" s="4">
        <v>31682</v>
      </c>
      <c r="C48" s="74">
        <v>751030</v>
      </c>
      <c r="D48" s="25" t="s">
        <v>200</v>
      </c>
      <c r="E48" s="25" t="s">
        <v>201</v>
      </c>
      <c r="F48" s="4" t="s">
        <v>112</v>
      </c>
      <c r="G48" s="6">
        <v>43733</v>
      </c>
      <c r="H48" s="6"/>
      <c r="I48" s="137">
        <v>7</v>
      </c>
      <c r="J48" s="7"/>
      <c r="K48" s="11"/>
      <c r="L48" s="6"/>
      <c r="M48" s="11"/>
      <c r="N48" s="20"/>
      <c r="O48" s="20"/>
      <c r="P48" s="20"/>
    </row>
    <row r="49" spans="2:16" ht="15.75">
      <c r="B49" s="4">
        <v>30067</v>
      </c>
      <c r="C49" s="75">
        <v>750124</v>
      </c>
      <c r="D49" s="4" t="s">
        <v>202</v>
      </c>
      <c r="E49" s="4" t="s">
        <v>203</v>
      </c>
      <c r="F49" s="4" t="s">
        <v>112</v>
      </c>
      <c r="G49" s="6">
        <v>43733</v>
      </c>
      <c r="H49" s="6"/>
      <c r="I49" s="137">
        <v>3</v>
      </c>
      <c r="J49" s="7"/>
      <c r="K49" s="11"/>
      <c r="L49" s="6"/>
      <c r="M49" s="11"/>
      <c r="N49" s="20"/>
      <c r="O49" s="20"/>
      <c r="P49" s="20"/>
    </row>
    <row r="50" spans="2:16" ht="15.75">
      <c r="B50" s="4">
        <v>31524</v>
      </c>
      <c r="C50" s="74">
        <v>751031</v>
      </c>
      <c r="D50" s="4" t="s">
        <v>204</v>
      </c>
      <c r="E50" s="4">
        <v>68</v>
      </c>
      <c r="F50" s="4" t="s">
        <v>112</v>
      </c>
      <c r="G50" s="6">
        <v>43734</v>
      </c>
      <c r="H50" s="6"/>
      <c r="I50" s="137">
        <v>2</v>
      </c>
      <c r="J50" s="7"/>
      <c r="K50" s="11"/>
      <c r="L50" s="6"/>
      <c r="M50" s="11"/>
      <c r="N50" s="20"/>
      <c r="O50" s="20"/>
      <c r="P50" s="20"/>
    </row>
    <row r="51" spans="2:16" ht="15.75">
      <c r="B51" s="4">
        <v>31640</v>
      </c>
      <c r="C51" s="75">
        <v>750881</v>
      </c>
      <c r="D51" s="4" t="s">
        <v>205</v>
      </c>
      <c r="E51" s="4">
        <v>236</v>
      </c>
      <c r="F51" s="4" t="s">
        <v>5</v>
      </c>
      <c r="G51" s="6">
        <v>43734</v>
      </c>
      <c r="H51" s="6"/>
      <c r="I51" s="137">
        <v>3</v>
      </c>
      <c r="J51" s="7"/>
      <c r="K51" s="11"/>
      <c r="L51" s="6"/>
      <c r="M51" s="11"/>
      <c r="N51" s="20"/>
      <c r="O51" s="20"/>
      <c r="P51" s="20"/>
    </row>
    <row r="52" spans="2:16" ht="45">
      <c r="B52" s="4">
        <v>31816</v>
      </c>
      <c r="C52" s="74">
        <v>751022</v>
      </c>
      <c r="D52" s="25" t="s">
        <v>206</v>
      </c>
      <c r="E52" s="4" t="s">
        <v>207</v>
      </c>
      <c r="F52" s="4" t="s">
        <v>112</v>
      </c>
      <c r="G52" s="6">
        <v>43735</v>
      </c>
      <c r="H52" s="6"/>
      <c r="I52" s="137">
        <v>7</v>
      </c>
      <c r="J52" s="7"/>
      <c r="K52" s="11"/>
      <c r="L52" s="6"/>
      <c r="M52" s="11"/>
      <c r="N52" s="20"/>
      <c r="O52" s="20"/>
      <c r="P52" s="20"/>
    </row>
    <row r="53" spans="2:16" ht="15.75">
      <c r="B53" s="4">
        <v>31831</v>
      </c>
      <c r="C53" s="74">
        <v>751032</v>
      </c>
      <c r="D53" s="4" t="s">
        <v>208</v>
      </c>
      <c r="E53" s="25" t="s">
        <v>209</v>
      </c>
      <c r="F53" s="4" t="s">
        <v>112</v>
      </c>
      <c r="G53" s="6">
        <v>43735</v>
      </c>
      <c r="H53" s="6"/>
      <c r="I53" s="137">
        <v>13</v>
      </c>
      <c r="J53" s="7"/>
      <c r="K53" s="11"/>
      <c r="L53" s="6"/>
      <c r="M53" s="11"/>
      <c r="N53" s="20"/>
      <c r="O53" s="20"/>
      <c r="P53" s="20"/>
    </row>
    <row r="54" spans="2:16" ht="15.75">
      <c r="B54" s="4">
        <v>31558</v>
      </c>
      <c r="C54" s="75">
        <v>750954</v>
      </c>
      <c r="D54" s="4" t="s">
        <v>183</v>
      </c>
      <c r="E54" s="4">
        <v>105</v>
      </c>
      <c r="F54" s="4" t="s">
        <v>5</v>
      </c>
      <c r="G54" s="6">
        <v>43738</v>
      </c>
      <c r="H54" s="6"/>
      <c r="I54" s="137">
        <v>1</v>
      </c>
      <c r="J54" s="7"/>
      <c r="K54" s="11"/>
      <c r="L54" s="6"/>
      <c r="M54" s="11"/>
      <c r="N54" s="20"/>
      <c r="O54" s="20"/>
      <c r="P54" s="20"/>
    </row>
    <row r="55" spans="2:16" ht="15.75">
      <c r="B55" s="4">
        <v>30437</v>
      </c>
      <c r="C55" s="75">
        <v>750226</v>
      </c>
      <c r="D55" s="4" t="s">
        <v>210</v>
      </c>
      <c r="E55" s="4">
        <v>557</v>
      </c>
      <c r="F55" s="4" t="s">
        <v>5</v>
      </c>
      <c r="G55" s="6">
        <v>43738</v>
      </c>
      <c r="H55" s="6"/>
      <c r="I55" s="137">
        <v>1</v>
      </c>
      <c r="J55" s="7"/>
      <c r="K55" s="11"/>
      <c r="L55" s="6"/>
      <c r="M55" s="11"/>
      <c r="N55" s="20"/>
      <c r="O55" s="20"/>
      <c r="P55" s="20"/>
    </row>
    <row r="56" spans="2:16" ht="45">
      <c r="B56" s="30">
        <v>30319</v>
      </c>
      <c r="C56" s="40">
        <v>750163</v>
      </c>
      <c r="D56" s="31" t="s">
        <v>123</v>
      </c>
      <c r="E56" s="39">
        <v>45</v>
      </c>
      <c r="F56" s="39" t="s">
        <v>5</v>
      </c>
      <c r="G56" s="43">
        <v>43718</v>
      </c>
      <c r="H56" s="6"/>
      <c r="I56" s="138">
        <v>1</v>
      </c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 t="s">
        <v>265</v>
      </c>
      <c r="E57" s="11"/>
      <c r="F57" s="11"/>
      <c r="G57" s="11" t="s">
        <v>266</v>
      </c>
      <c r="H57" s="6"/>
      <c r="I57" s="129">
        <v>36</v>
      </c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>
        <v>750163</v>
      </c>
      <c r="D58" s="11" t="s">
        <v>267</v>
      </c>
      <c r="E58" s="11"/>
      <c r="F58" s="11"/>
      <c r="G58" s="11"/>
      <c r="H58" s="6"/>
      <c r="I58" s="129"/>
      <c r="J58" s="7"/>
      <c r="K58" s="133">
        <v>43717</v>
      </c>
      <c r="L58" s="6" t="s">
        <v>24</v>
      </c>
      <c r="M58" s="11">
        <v>1</v>
      </c>
      <c r="N58" s="20"/>
      <c r="O58" s="20"/>
      <c r="P58" s="20"/>
    </row>
    <row r="59" spans="2:16" ht="15.75">
      <c r="B59" s="11"/>
      <c r="C59" s="11">
        <v>750874</v>
      </c>
      <c r="D59" s="11" t="s">
        <v>268</v>
      </c>
      <c r="E59" s="11"/>
      <c r="F59" s="11"/>
      <c r="G59" s="11"/>
      <c r="H59" s="6"/>
      <c r="I59" s="129"/>
      <c r="J59" s="7"/>
      <c r="K59" s="133">
        <v>43718</v>
      </c>
      <c r="L59" s="6" t="s">
        <v>24</v>
      </c>
      <c r="M59" s="11">
        <v>1</v>
      </c>
      <c r="N59" s="20"/>
      <c r="O59" s="20"/>
      <c r="P59" s="20"/>
    </row>
    <row r="60" spans="2:16" ht="15.75">
      <c r="B60" s="11"/>
      <c r="C60" s="11">
        <v>750874</v>
      </c>
      <c r="D60" s="11" t="s">
        <v>168</v>
      </c>
      <c r="E60" s="11"/>
      <c r="F60" s="11"/>
      <c r="G60" s="11"/>
      <c r="H60" s="6"/>
      <c r="I60" s="129"/>
      <c r="J60" s="7"/>
      <c r="K60" s="133">
        <v>43721</v>
      </c>
      <c r="L60" s="6" t="s">
        <v>24</v>
      </c>
      <c r="M60" s="11">
        <v>14</v>
      </c>
      <c r="N60" s="20"/>
      <c r="O60" s="20"/>
      <c r="P60" s="20"/>
    </row>
    <row r="61" spans="2:16" ht="15.75">
      <c r="B61" s="11"/>
      <c r="C61" s="11">
        <v>750898</v>
      </c>
      <c r="D61" s="11" t="s">
        <v>269</v>
      </c>
      <c r="E61" s="11"/>
      <c r="F61" s="11"/>
      <c r="G61" s="11"/>
      <c r="H61" s="6"/>
      <c r="I61" s="129"/>
      <c r="J61" s="7"/>
      <c r="K61" s="133">
        <v>43727</v>
      </c>
      <c r="L61" s="6" t="s">
        <v>24</v>
      </c>
      <c r="M61" s="11">
        <v>1</v>
      </c>
      <c r="N61" s="20"/>
      <c r="O61" s="20"/>
      <c r="P61" s="20"/>
    </row>
    <row r="62" spans="2:16" ht="15.75">
      <c r="B62" s="11"/>
      <c r="C62" s="11">
        <v>750885</v>
      </c>
      <c r="D62" s="11" t="s">
        <v>270</v>
      </c>
      <c r="E62" s="11"/>
      <c r="F62" s="11"/>
      <c r="G62" s="133">
        <v>43732</v>
      </c>
      <c r="H62" s="6"/>
      <c r="I62" s="129">
        <v>7</v>
      </c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29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29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30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31">
        <f>SUM(I5:I65)</f>
        <v>152</v>
      </c>
      <c r="L66" s="19" t="s">
        <v>23</v>
      </c>
      <c r="M66" s="15">
        <f>SUM(M5:M65)</f>
        <v>19</v>
      </c>
    </row>
  </sheetData>
  <mergeCells count="3">
    <mergeCell ref="G3:I3"/>
    <mergeCell ref="K3:M3"/>
    <mergeCell ref="N3:P3"/>
  </mergeCells>
  <conditionalFormatting sqref="P4:Q4">
    <cfRule type="containsText" dxfId="118" priority="8" operator="containsText" text="Mal réparé">
      <formula>NOT(ISERROR(SEARCH("Mal réparé",P4)))</formula>
    </cfRule>
    <cfRule type="containsText" dxfId="117" priority="9" operator="containsText" text="OUI">
      <formula>NOT(ISERROR(SEARCH("OUI",P4)))</formula>
    </cfRule>
    <cfRule type="containsText" dxfId="116" priority="10" operator="containsText" text="NON">
      <formula>NOT(ISERROR(SEARCH("NON",P4)))</formula>
    </cfRule>
    <cfRule type="containsText" dxfId="115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114" priority="6" operator="containsText" text="Non">
      <formula>NOT(ISERROR(SEARCH("Non",H5)))</formula>
    </cfRule>
    <cfRule type="containsText" dxfId="113" priority="7" operator="containsText" text="Oui">
      <formula>NOT(ISERROR(SEARCH("Oui",H5)))</formula>
    </cfRule>
  </conditionalFormatting>
  <conditionalFormatting sqref="L5:L65">
    <cfRule type="containsText" dxfId="112" priority="4" operator="containsText" text="Non">
      <formula>NOT(ISERROR(SEARCH("Non",L5)))</formula>
    </cfRule>
    <cfRule type="containsText" dxfId="111" priority="5" operator="containsText" text="Oui">
      <formula>NOT(ISERROR(SEARCH("Oui",L5)))</formula>
    </cfRule>
  </conditionalFormatting>
  <conditionalFormatting sqref="N5:N65">
    <cfRule type="containsText" dxfId="110" priority="3" operator="containsText" text="Oui">
      <formula>NOT(ISERROR(SEARCH("Oui",N5)))</formula>
    </cfRule>
  </conditionalFormatting>
  <conditionalFormatting sqref="O5:O65">
    <cfRule type="containsText" dxfId="109" priority="2" operator="containsText" text="Oui">
      <formula>NOT(ISERROR(SEARCH("Oui",O5)))</formula>
    </cfRule>
  </conditionalFormatting>
  <conditionalFormatting sqref="P5:P65">
    <cfRule type="containsText" dxfId="108" priority="1" operator="containsText" text="Oui">
      <formula>NOT(ISERROR(SEARCH("Oui",P5)))</formula>
    </cfRule>
  </conditionalFormatting>
  <dataValidations count="6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20:F21 F13 F8:F10 F31 F29 F25 F33 F6 F16:F17 F23">
      <formula1>#REF!</formula1>
    </dataValidation>
    <dataValidation type="list" allowBlank="1" showInputMessage="1" showErrorMessage="1" errorTitle="ERREUR D'ENCODAGE" error="Veuillez uniquement choisir parmi les propositions" prompt="Veillez choisir parmi les propositions suivantes" sqref="F46:F47">
      <formula1>#REF!</formula1>
    </dataValidation>
    <dataValidation type="list" allowBlank="1" showInputMessage="1" showErrorMessage="1" errorTitle="ERREUR D'ENCODAGE" error="Veuillez uniquement choisir parmi les propositions" prompt="Veillez choisir parmi les propositions suivantes" sqref="F40:F42">
      <formula1>#REF!</formula1>
    </dataValidation>
  </dataValidations>
  <hyperlinks>
    <hyperlink ref="C14" r:id="rId1" display="https://data-mobility.brussels/heracles/orders/750713/"/>
    <hyperlink ref="C22" r:id="rId2" display="https://data-mobility.brussels/heracles/orders/750715/"/>
    <hyperlink ref="C24" r:id="rId3" display="https://data-mobility.brussels/heracles/orders/750710/"/>
    <hyperlink ref="C26" r:id="rId4" display="https://data-mobility.brussels/heracles/orders/750719/"/>
    <hyperlink ref="B27" r:id="rId5"/>
    <hyperlink ref="C27" r:id="rId6" display="https://data-mobility.brussels/heracles/orders/750681/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Q66"/>
  <sheetViews>
    <sheetView topLeftCell="A10" zoomScale="75" zoomScaleNormal="75" workbookViewId="0">
      <selection activeCell="J19" sqref="J19"/>
    </sheetView>
  </sheetViews>
  <sheetFormatPr baseColWidth="10" defaultRowHeight="15"/>
  <cols>
    <col min="4" max="4" width="24.7109375" bestFit="1" customWidth="1"/>
    <col min="5" max="5" width="17.85546875" customWidth="1"/>
    <col min="6" max="6" width="17.5703125" bestFit="1" customWidth="1"/>
    <col min="17" max="17" width="52.1406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15.75">
      <c r="B5" s="83">
        <v>31004</v>
      </c>
      <c r="C5" s="84">
        <v>750487</v>
      </c>
      <c r="D5" s="83" t="s">
        <v>211</v>
      </c>
      <c r="E5" s="83">
        <v>3</v>
      </c>
      <c r="F5" s="83" t="s">
        <v>112</v>
      </c>
      <c r="G5" s="85">
        <v>43753</v>
      </c>
      <c r="H5" s="6"/>
      <c r="I5" s="4">
        <v>4</v>
      </c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4">
        <v>31494</v>
      </c>
      <c r="C6" s="75">
        <v>750817</v>
      </c>
      <c r="D6" s="4" t="s">
        <v>212</v>
      </c>
      <c r="E6" s="4">
        <v>101</v>
      </c>
      <c r="F6" s="4" t="s">
        <v>112</v>
      </c>
      <c r="G6" s="6">
        <v>43749</v>
      </c>
      <c r="H6" s="6"/>
      <c r="I6" s="4">
        <v>1</v>
      </c>
      <c r="J6" s="7"/>
      <c r="K6" s="7"/>
      <c r="L6" s="6"/>
      <c r="M6" s="7"/>
      <c r="N6" s="20"/>
      <c r="O6" s="20"/>
      <c r="P6" s="20"/>
      <c r="Q6" s="10"/>
    </row>
    <row r="7" spans="2:17" ht="15.75">
      <c r="B7" s="45">
        <v>31911</v>
      </c>
      <c r="C7" s="74">
        <v>751076</v>
      </c>
      <c r="D7" s="45" t="s">
        <v>205</v>
      </c>
      <c r="E7" s="45">
        <v>259</v>
      </c>
      <c r="F7" s="45" t="s">
        <v>5</v>
      </c>
      <c r="G7" s="49">
        <v>43753</v>
      </c>
      <c r="H7" s="6"/>
      <c r="I7" s="45">
        <v>2</v>
      </c>
      <c r="J7" s="7"/>
      <c r="K7" s="11"/>
      <c r="L7" s="6"/>
      <c r="M7" s="11"/>
      <c r="N7" s="20"/>
      <c r="O7" s="20"/>
      <c r="P7" s="20"/>
    </row>
    <row r="8" spans="2:17" ht="15.75">
      <c r="B8" s="4">
        <v>31651</v>
      </c>
      <c r="C8" s="75">
        <v>750888</v>
      </c>
      <c r="D8" s="4" t="s">
        <v>213</v>
      </c>
      <c r="E8" s="4">
        <v>169</v>
      </c>
      <c r="F8" s="4" t="s">
        <v>5</v>
      </c>
      <c r="G8" s="6">
        <v>43748</v>
      </c>
      <c r="H8" s="6"/>
      <c r="I8" s="4">
        <v>1</v>
      </c>
      <c r="J8" s="7"/>
      <c r="K8" s="11"/>
      <c r="L8" s="6"/>
      <c r="M8" s="11"/>
      <c r="N8" s="20"/>
      <c r="O8" s="20"/>
      <c r="P8" s="20"/>
    </row>
    <row r="9" spans="2:17" ht="30">
      <c r="B9" s="4">
        <v>31746</v>
      </c>
      <c r="C9" s="75">
        <v>751008</v>
      </c>
      <c r="D9" s="86" t="s">
        <v>214</v>
      </c>
      <c r="E9" s="25" t="s">
        <v>215</v>
      </c>
      <c r="F9" s="4" t="s">
        <v>112</v>
      </c>
      <c r="G9" s="6">
        <v>43749</v>
      </c>
      <c r="H9" s="6"/>
      <c r="I9" s="4">
        <v>2</v>
      </c>
      <c r="J9" s="7"/>
      <c r="K9" s="11"/>
      <c r="L9" s="6"/>
      <c r="M9" s="11"/>
      <c r="N9" s="20"/>
      <c r="O9" s="20"/>
      <c r="P9" s="20"/>
    </row>
    <row r="10" spans="2:17" ht="15.75">
      <c r="B10" s="44" t="s">
        <v>142</v>
      </c>
      <c r="C10" s="30" t="s">
        <v>143</v>
      </c>
      <c r="D10" s="46" t="s">
        <v>216</v>
      </c>
      <c r="E10" s="45">
        <v>38</v>
      </c>
      <c r="F10" s="45" t="s">
        <v>61</v>
      </c>
      <c r="G10" s="38"/>
      <c r="H10" s="6"/>
      <c r="I10" s="4">
        <v>1</v>
      </c>
      <c r="J10" s="7" t="s">
        <v>306</v>
      </c>
      <c r="K10" s="11"/>
      <c r="L10" s="6"/>
      <c r="M10" s="11"/>
      <c r="N10" s="20"/>
      <c r="O10" s="20"/>
      <c r="P10" s="20"/>
    </row>
    <row r="11" spans="2:17" ht="15.75">
      <c r="B11" s="86">
        <v>31839</v>
      </c>
      <c r="C11" s="75">
        <v>751019</v>
      </c>
      <c r="D11" s="86" t="s">
        <v>217</v>
      </c>
      <c r="E11" s="4" t="s">
        <v>218</v>
      </c>
      <c r="F11" s="45" t="s">
        <v>61</v>
      </c>
      <c r="G11" s="6">
        <v>43749</v>
      </c>
      <c r="H11" s="6"/>
      <c r="I11" s="4">
        <v>1</v>
      </c>
      <c r="J11" s="7"/>
      <c r="K11" s="11"/>
      <c r="L11" s="6"/>
      <c r="M11" s="11"/>
      <c r="N11" s="20"/>
      <c r="O11" s="20"/>
      <c r="P11" s="20"/>
    </row>
    <row r="12" spans="2:17" ht="15.75">
      <c r="B12" s="86">
        <v>31620</v>
      </c>
      <c r="C12" s="75">
        <v>751023</v>
      </c>
      <c r="D12" s="86" t="s">
        <v>219</v>
      </c>
      <c r="E12" s="4">
        <v>1732</v>
      </c>
      <c r="F12" s="4" t="s">
        <v>112</v>
      </c>
      <c r="G12" s="6">
        <v>43753</v>
      </c>
      <c r="H12" s="6"/>
      <c r="I12" s="4">
        <v>1</v>
      </c>
      <c r="J12" s="7"/>
      <c r="K12" s="11"/>
      <c r="L12" s="6"/>
      <c r="M12" s="11"/>
      <c r="N12" s="20"/>
      <c r="O12" s="20"/>
      <c r="P12" s="20"/>
    </row>
    <row r="13" spans="2:17" ht="15.75">
      <c r="B13" s="87">
        <v>31636</v>
      </c>
      <c r="C13" s="84">
        <v>751010</v>
      </c>
      <c r="D13" s="87" t="s">
        <v>220</v>
      </c>
      <c r="E13" s="83">
        <v>9</v>
      </c>
      <c r="F13" s="83" t="s">
        <v>112</v>
      </c>
      <c r="G13" s="85">
        <v>43748</v>
      </c>
      <c r="H13" s="6"/>
      <c r="I13" s="83">
        <v>2</v>
      </c>
      <c r="J13" s="7"/>
      <c r="K13" s="11"/>
      <c r="L13" s="6"/>
      <c r="M13" s="11"/>
      <c r="N13" s="20"/>
      <c r="O13" s="20"/>
      <c r="P13" s="20"/>
    </row>
    <row r="14" spans="2:17" ht="15.75">
      <c r="B14" s="86">
        <v>31669</v>
      </c>
      <c r="C14" s="75">
        <v>751050</v>
      </c>
      <c r="D14" s="86" t="s">
        <v>221</v>
      </c>
      <c r="E14" s="4" t="s">
        <v>222</v>
      </c>
      <c r="F14" s="4" t="s">
        <v>112</v>
      </c>
      <c r="G14" s="6">
        <v>43753</v>
      </c>
      <c r="H14" s="6"/>
      <c r="I14" s="4">
        <v>2</v>
      </c>
      <c r="J14" s="7"/>
      <c r="K14" s="11"/>
      <c r="L14" s="6"/>
      <c r="M14" s="11"/>
      <c r="N14" s="20"/>
      <c r="O14" s="20"/>
      <c r="P14" s="20"/>
    </row>
    <row r="15" spans="2:17" ht="15.75">
      <c r="B15" s="88">
        <v>31640</v>
      </c>
      <c r="C15" s="2">
        <v>750881</v>
      </c>
      <c r="D15" s="88" t="s">
        <v>223</v>
      </c>
      <c r="E15" s="1">
        <v>258</v>
      </c>
      <c r="F15" s="89" t="s">
        <v>5</v>
      </c>
      <c r="G15" s="90">
        <v>43753</v>
      </c>
      <c r="H15" s="6"/>
      <c r="I15" s="81">
        <v>1</v>
      </c>
      <c r="J15" s="7"/>
      <c r="K15" s="11"/>
      <c r="L15" s="6"/>
      <c r="M15" s="11"/>
      <c r="N15" s="20"/>
      <c r="O15" s="20"/>
      <c r="P15" s="20"/>
    </row>
    <row r="16" spans="2:17" ht="30">
      <c r="B16" s="3" t="s">
        <v>136</v>
      </c>
      <c r="C16" s="30" t="s">
        <v>137</v>
      </c>
      <c r="D16" s="5" t="s">
        <v>138</v>
      </c>
      <c r="E16" s="4">
        <v>161</v>
      </c>
      <c r="F16" s="4" t="s">
        <v>61</v>
      </c>
      <c r="G16" s="6">
        <v>43711</v>
      </c>
      <c r="H16" s="6"/>
      <c r="I16" s="139">
        <v>1</v>
      </c>
      <c r="J16" s="7"/>
      <c r="K16" s="11"/>
      <c r="L16" s="6"/>
      <c r="M16" s="11"/>
      <c r="N16" s="20"/>
      <c r="O16" s="20"/>
      <c r="P16" s="20"/>
    </row>
    <row r="17" spans="2:16" ht="30">
      <c r="B17" s="44" t="s">
        <v>69</v>
      </c>
      <c r="C17" s="45">
        <v>750877</v>
      </c>
      <c r="D17" s="46" t="s">
        <v>68</v>
      </c>
      <c r="E17" s="45">
        <v>720</v>
      </c>
      <c r="F17" s="45" t="s">
        <v>5</v>
      </c>
      <c r="G17" s="49">
        <v>43698</v>
      </c>
      <c r="H17" s="6"/>
      <c r="I17" s="86">
        <v>1</v>
      </c>
      <c r="J17" s="7"/>
      <c r="K17" s="11"/>
      <c r="L17" s="6"/>
      <c r="M17" s="11"/>
      <c r="N17" s="20"/>
      <c r="O17" s="20"/>
      <c r="P17" s="20"/>
    </row>
    <row r="18" spans="2:16" ht="15.75">
      <c r="B18" s="86">
        <v>31589</v>
      </c>
      <c r="C18" s="75">
        <v>751014</v>
      </c>
      <c r="D18" s="86" t="s">
        <v>224</v>
      </c>
      <c r="E18" s="86">
        <v>35</v>
      </c>
      <c r="F18" s="45" t="s">
        <v>5</v>
      </c>
      <c r="G18" s="6">
        <v>43748</v>
      </c>
      <c r="H18" s="6"/>
      <c r="I18" s="86">
        <v>1</v>
      </c>
      <c r="J18" s="7"/>
      <c r="K18" s="11"/>
      <c r="L18" s="6"/>
      <c r="M18" s="11"/>
      <c r="N18" s="20"/>
      <c r="O18" s="20"/>
      <c r="P18" s="20"/>
    </row>
    <row r="19" spans="2:16" ht="15.75">
      <c r="B19" s="86">
        <v>31887</v>
      </c>
      <c r="C19" s="75">
        <v>751104</v>
      </c>
      <c r="D19" s="86" t="s">
        <v>217</v>
      </c>
      <c r="E19" s="86">
        <v>165</v>
      </c>
      <c r="F19" s="4" t="s">
        <v>112</v>
      </c>
      <c r="G19" s="49">
        <v>43755</v>
      </c>
      <c r="H19" s="6"/>
      <c r="I19" s="4">
        <v>2</v>
      </c>
      <c r="J19" s="7" t="s">
        <v>304</v>
      </c>
      <c r="K19" s="11"/>
      <c r="L19" s="6"/>
      <c r="M19" s="11"/>
      <c r="N19" s="20"/>
      <c r="O19" s="20"/>
      <c r="P19" s="20"/>
    </row>
    <row r="20" spans="2:16" ht="26.25">
      <c r="B20" s="86">
        <v>31816</v>
      </c>
      <c r="C20" s="75">
        <v>751022</v>
      </c>
      <c r="D20" s="86" t="s">
        <v>225</v>
      </c>
      <c r="E20" s="22" t="s">
        <v>226</v>
      </c>
      <c r="F20" s="45" t="s">
        <v>5</v>
      </c>
      <c r="G20" s="36" t="s">
        <v>7</v>
      </c>
      <c r="H20" s="6"/>
      <c r="I20" s="4">
        <v>1</v>
      </c>
      <c r="J20" s="7"/>
      <c r="K20" s="11"/>
      <c r="L20" s="6"/>
      <c r="M20" s="11"/>
      <c r="N20" s="20"/>
      <c r="O20" s="20"/>
      <c r="P20" s="20"/>
    </row>
    <row r="21" spans="2:16" ht="15.75">
      <c r="B21" s="86">
        <v>31905</v>
      </c>
      <c r="C21" s="75">
        <v>751105</v>
      </c>
      <c r="D21" s="86" t="s">
        <v>227</v>
      </c>
      <c r="E21" s="86">
        <v>57</v>
      </c>
      <c r="F21" s="4" t="s">
        <v>112</v>
      </c>
      <c r="G21" s="6">
        <v>43755</v>
      </c>
      <c r="H21" s="6"/>
      <c r="I21" s="4">
        <v>2</v>
      </c>
      <c r="J21" s="7"/>
      <c r="K21" s="11"/>
      <c r="L21" s="6"/>
      <c r="M21" s="11"/>
      <c r="N21" s="20"/>
      <c r="O21" s="20"/>
      <c r="P21" s="20"/>
    </row>
    <row r="22" spans="2:16" ht="15.75">
      <c r="B22" s="86">
        <v>31918</v>
      </c>
      <c r="C22" s="75">
        <v>751078</v>
      </c>
      <c r="D22" s="86" t="s">
        <v>227</v>
      </c>
      <c r="E22" s="86">
        <v>53</v>
      </c>
      <c r="F22" s="4" t="s">
        <v>112</v>
      </c>
      <c r="G22" s="6">
        <v>43755</v>
      </c>
      <c r="H22" s="6"/>
      <c r="I22" s="4">
        <v>3</v>
      </c>
      <c r="J22" s="7"/>
      <c r="K22" s="11"/>
      <c r="L22" s="6"/>
      <c r="M22" s="11"/>
      <c r="N22" s="20"/>
      <c r="O22" s="20"/>
      <c r="P22" s="20"/>
    </row>
    <row r="23" spans="2:16" ht="15.75">
      <c r="B23" s="86">
        <v>30057</v>
      </c>
      <c r="C23" s="75">
        <v>750097</v>
      </c>
      <c r="D23" s="86" t="s">
        <v>228</v>
      </c>
      <c r="E23" s="86">
        <v>49</v>
      </c>
      <c r="F23" s="4" t="s">
        <v>112</v>
      </c>
      <c r="G23" s="6">
        <v>43755</v>
      </c>
      <c r="H23" s="6"/>
      <c r="I23" s="4">
        <v>2</v>
      </c>
      <c r="J23" s="7"/>
      <c r="K23" s="11"/>
      <c r="L23" s="6"/>
      <c r="M23" s="11"/>
      <c r="N23" s="20"/>
      <c r="O23" s="20"/>
      <c r="P23" s="20"/>
    </row>
    <row r="24" spans="2:16" ht="15.75">
      <c r="B24" s="86">
        <v>30887</v>
      </c>
      <c r="C24" s="75">
        <v>750718</v>
      </c>
      <c r="D24" s="86" t="s">
        <v>229</v>
      </c>
      <c r="E24" s="86">
        <v>82</v>
      </c>
      <c r="F24" s="45" t="s">
        <v>5</v>
      </c>
      <c r="G24" s="6">
        <v>43756</v>
      </c>
      <c r="H24" s="6"/>
      <c r="I24" s="4">
        <v>1</v>
      </c>
      <c r="J24" s="7"/>
      <c r="K24" s="11"/>
      <c r="L24" s="6"/>
      <c r="M24" s="11"/>
      <c r="N24" s="20"/>
      <c r="O24" s="20"/>
      <c r="P24" s="20"/>
    </row>
    <row r="25" spans="2:16" ht="30">
      <c r="B25" s="86">
        <v>31872</v>
      </c>
      <c r="C25" s="75">
        <v>751079</v>
      </c>
      <c r="D25" s="86" t="s">
        <v>230</v>
      </c>
      <c r="E25" s="25" t="s">
        <v>231</v>
      </c>
      <c r="F25" s="25" t="s">
        <v>232</v>
      </c>
      <c r="G25" s="6">
        <v>43761</v>
      </c>
      <c r="H25" s="6"/>
      <c r="I25" s="140">
        <v>6</v>
      </c>
      <c r="J25" s="7"/>
      <c r="K25" s="11"/>
      <c r="L25" s="6"/>
      <c r="M25" s="11"/>
      <c r="N25" s="20"/>
      <c r="O25" s="20"/>
      <c r="P25" s="20"/>
    </row>
    <row r="26" spans="2:16" ht="30">
      <c r="B26" s="86">
        <v>31657</v>
      </c>
      <c r="C26" s="75">
        <v>750893</v>
      </c>
      <c r="D26" s="91" t="s">
        <v>233</v>
      </c>
      <c r="E26" s="86">
        <v>7</v>
      </c>
      <c r="F26" s="45" t="s">
        <v>5</v>
      </c>
      <c r="G26" s="36" t="s">
        <v>7</v>
      </c>
      <c r="H26" s="6"/>
      <c r="I26" s="4">
        <v>1</v>
      </c>
      <c r="J26" s="7" t="s">
        <v>26</v>
      </c>
      <c r="K26" s="11"/>
      <c r="L26" s="6"/>
      <c r="M26" s="11"/>
      <c r="N26" s="20"/>
      <c r="O26" s="20"/>
      <c r="P26" s="20"/>
    </row>
    <row r="27" spans="2:16" ht="26.25">
      <c r="B27" s="86">
        <v>31659</v>
      </c>
      <c r="C27" s="75">
        <v>750896</v>
      </c>
      <c r="D27" s="86" t="s">
        <v>234</v>
      </c>
      <c r="E27" s="86">
        <v>161</v>
      </c>
      <c r="F27" s="45" t="s">
        <v>5</v>
      </c>
      <c r="G27" s="36" t="s">
        <v>7</v>
      </c>
      <c r="H27" s="6"/>
      <c r="I27" s="4">
        <v>1</v>
      </c>
      <c r="J27" s="7"/>
      <c r="K27" s="11"/>
      <c r="L27" s="6"/>
      <c r="M27" s="11"/>
      <c r="N27" s="20"/>
      <c r="O27" s="20"/>
      <c r="P27" s="20"/>
    </row>
    <row r="28" spans="2:16" ht="26.25">
      <c r="B28" s="86">
        <v>31816</v>
      </c>
      <c r="C28" s="92">
        <v>751022</v>
      </c>
      <c r="D28" s="86" t="s">
        <v>235</v>
      </c>
      <c r="E28" s="11"/>
      <c r="F28" s="45" t="s">
        <v>5</v>
      </c>
      <c r="G28" s="36" t="s">
        <v>7</v>
      </c>
      <c r="H28" s="6"/>
      <c r="I28" s="1">
        <v>1</v>
      </c>
      <c r="J28" s="7"/>
      <c r="K28" s="11"/>
      <c r="L28" s="6"/>
      <c r="M28" s="11"/>
      <c r="N28" s="20"/>
      <c r="O28" s="20"/>
      <c r="P28" s="20"/>
    </row>
    <row r="29" spans="2:16" ht="30">
      <c r="B29" s="86">
        <v>31872</v>
      </c>
      <c r="C29" s="92">
        <v>751079</v>
      </c>
      <c r="D29" s="86" t="s">
        <v>236</v>
      </c>
      <c r="E29" s="25" t="s">
        <v>231</v>
      </c>
      <c r="F29" s="25" t="s">
        <v>237</v>
      </c>
      <c r="G29" s="6">
        <v>43766</v>
      </c>
      <c r="H29" s="6"/>
      <c r="I29" s="1">
        <v>1</v>
      </c>
      <c r="J29" s="7"/>
      <c r="K29" s="11"/>
      <c r="L29" s="6"/>
      <c r="M29" s="11"/>
      <c r="N29" s="20"/>
      <c r="O29" s="20"/>
      <c r="P29" s="20"/>
    </row>
    <row r="30" spans="2:16" ht="15.75">
      <c r="B30" s="86">
        <v>31937</v>
      </c>
      <c r="C30" s="92">
        <v>751080</v>
      </c>
      <c r="D30" s="86" t="s">
        <v>220</v>
      </c>
      <c r="E30" s="4" t="s">
        <v>238</v>
      </c>
      <c r="F30" s="4" t="s">
        <v>112</v>
      </c>
      <c r="G30" s="6">
        <v>43767</v>
      </c>
      <c r="H30" s="6"/>
      <c r="I30" s="1">
        <v>8</v>
      </c>
      <c r="J30" s="7"/>
      <c r="K30" s="11"/>
      <c r="L30" s="6"/>
      <c r="M30" s="11"/>
      <c r="N30" s="20"/>
      <c r="O30" s="20"/>
      <c r="P30" s="20"/>
    </row>
    <row r="31" spans="2:16" ht="15.75">
      <c r="B31" s="86">
        <v>31916</v>
      </c>
      <c r="C31" s="92">
        <v>751083</v>
      </c>
      <c r="D31" s="86" t="s">
        <v>239</v>
      </c>
      <c r="E31" s="11"/>
      <c r="F31" s="45" t="s">
        <v>5</v>
      </c>
      <c r="G31" s="6">
        <v>43766</v>
      </c>
      <c r="H31" s="6"/>
      <c r="I31" s="1">
        <v>1</v>
      </c>
      <c r="J31" s="7"/>
      <c r="K31" s="11"/>
      <c r="L31" s="6"/>
      <c r="M31" s="11"/>
      <c r="N31" s="20"/>
      <c r="O31" s="20"/>
      <c r="P31" s="20"/>
    </row>
    <row r="32" spans="2:16" ht="15.75">
      <c r="B32" s="86">
        <v>30106</v>
      </c>
      <c r="C32" s="92">
        <v>751093</v>
      </c>
      <c r="D32" s="86" t="s">
        <v>240</v>
      </c>
      <c r="E32" s="4">
        <v>11</v>
      </c>
      <c r="F32" s="4" t="s">
        <v>112</v>
      </c>
      <c r="G32" s="6">
        <v>43767</v>
      </c>
      <c r="H32" s="6"/>
      <c r="I32" s="1">
        <v>1</v>
      </c>
      <c r="J32" s="7" t="s">
        <v>6</v>
      </c>
      <c r="K32" s="11"/>
      <c r="L32" s="6"/>
      <c r="M32" s="11"/>
      <c r="N32" s="20"/>
      <c r="O32" s="20"/>
      <c r="P32" s="20"/>
    </row>
    <row r="33" spans="2:16" ht="15.75">
      <c r="B33" s="86">
        <v>31948</v>
      </c>
      <c r="C33" s="92">
        <v>751094</v>
      </c>
      <c r="D33" s="86" t="s">
        <v>241</v>
      </c>
      <c r="E33" s="4">
        <v>3</v>
      </c>
      <c r="F33" s="45" t="s">
        <v>5</v>
      </c>
      <c r="G33" s="6">
        <v>43768</v>
      </c>
      <c r="H33" s="6"/>
      <c r="I33" s="1">
        <v>1</v>
      </c>
      <c r="J33" s="7"/>
      <c r="K33" s="11"/>
      <c r="L33" s="6"/>
      <c r="M33" s="11"/>
      <c r="N33" s="20"/>
      <c r="O33" s="20"/>
      <c r="P33" s="20"/>
    </row>
    <row r="34" spans="2:16" ht="15.75">
      <c r="B34" s="86">
        <v>31950</v>
      </c>
      <c r="C34" s="92">
        <v>751095</v>
      </c>
      <c r="D34" s="86" t="s">
        <v>242</v>
      </c>
      <c r="E34" s="4">
        <v>13</v>
      </c>
      <c r="F34" s="4" t="s">
        <v>243</v>
      </c>
      <c r="G34" s="6">
        <v>43766</v>
      </c>
      <c r="H34" s="6"/>
      <c r="I34" s="1">
        <v>1</v>
      </c>
      <c r="J34" s="7"/>
      <c r="K34" s="11"/>
      <c r="L34" s="6"/>
      <c r="M34" s="11"/>
      <c r="N34" s="20"/>
      <c r="O34" s="20"/>
      <c r="P34" s="20"/>
    </row>
    <row r="35" spans="2:16" ht="15.75">
      <c r="B35" s="4">
        <v>31640</v>
      </c>
      <c r="C35" s="75">
        <v>750881</v>
      </c>
      <c r="D35" s="4" t="s">
        <v>205</v>
      </c>
      <c r="E35" s="4">
        <v>236</v>
      </c>
      <c r="F35" s="4" t="s">
        <v>5</v>
      </c>
      <c r="G35" s="6">
        <v>43768</v>
      </c>
      <c r="H35" s="6"/>
      <c r="I35" s="141">
        <v>1</v>
      </c>
      <c r="J35" s="7"/>
      <c r="K35" s="11"/>
      <c r="L35" s="6"/>
      <c r="M35" s="11"/>
      <c r="N35" s="20"/>
      <c r="O35" s="20"/>
      <c r="P35" s="20"/>
    </row>
    <row r="36" spans="2:16" ht="15.75">
      <c r="B36" s="86">
        <v>30682</v>
      </c>
      <c r="C36" s="92">
        <v>750351</v>
      </c>
      <c r="D36" s="86" t="s">
        <v>244</v>
      </c>
      <c r="E36" s="11"/>
      <c r="F36" s="4" t="s">
        <v>112</v>
      </c>
      <c r="G36" s="6">
        <v>43769</v>
      </c>
      <c r="H36" s="6"/>
      <c r="I36" s="1">
        <v>9</v>
      </c>
      <c r="J36" s="7" t="s">
        <v>306</v>
      </c>
      <c r="K36" s="11"/>
      <c r="L36" s="6"/>
      <c r="M36" s="11"/>
      <c r="N36" s="20"/>
      <c r="O36" s="20"/>
      <c r="P36" s="20"/>
    </row>
    <row r="37" spans="2:16" ht="15.75">
      <c r="B37" s="86">
        <v>31971</v>
      </c>
      <c r="C37" s="92">
        <v>751100</v>
      </c>
      <c r="D37" s="86" t="s">
        <v>245</v>
      </c>
      <c r="E37" s="86">
        <v>1170</v>
      </c>
      <c r="F37" s="4" t="s">
        <v>112</v>
      </c>
      <c r="G37" s="90">
        <v>43768</v>
      </c>
      <c r="H37" s="6"/>
      <c r="I37" s="1">
        <v>3</v>
      </c>
      <c r="J37" s="7"/>
      <c r="K37" s="11"/>
      <c r="L37" s="6"/>
      <c r="M37" s="11"/>
      <c r="N37" s="20"/>
      <c r="O37" s="20"/>
      <c r="P37" s="20"/>
    </row>
    <row r="38" spans="2:16" ht="15.75">
      <c r="B38" s="86">
        <v>31918</v>
      </c>
      <c r="C38" s="92">
        <v>751078</v>
      </c>
      <c r="D38" s="86" t="s">
        <v>246</v>
      </c>
      <c r="E38" s="86">
        <v>53</v>
      </c>
      <c r="F38" s="45" t="s">
        <v>5</v>
      </c>
      <c r="G38" s="90">
        <v>43769</v>
      </c>
      <c r="H38" s="6"/>
      <c r="I38" s="1">
        <v>3</v>
      </c>
      <c r="J38" s="7"/>
      <c r="K38" s="11"/>
      <c r="L38" s="6"/>
      <c r="M38" s="11"/>
      <c r="N38" s="20"/>
      <c r="O38" s="20"/>
      <c r="P38" s="20"/>
    </row>
    <row r="39" spans="2:16" ht="15.75">
      <c r="B39" s="86">
        <v>31589</v>
      </c>
      <c r="C39" s="75">
        <v>751014</v>
      </c>
      <c r="D39" s="86" t="s">
        <v>224</v>
      </c>
      <c r="E39" s="86">
        <v>35</v>
      </c>
      <c r="F39" s="45" t="s">
        <v>5</v>
      </c>
      <c r="G39" s="6">
        <v>43769</v>
      </c>
      <c r="H39" s="6"/>
      <c r="I39" s="4">
        <v>1</v>
      </c>
      <c r="J39" s="7"/>
      <c r="K39" s="11"/>
      <c r="L39" s="6"/>
      <c r="M39" s="11"/>
      <c r="N39" s="20"/>
      <c r="O39" s="20"/>
      <c r="P39" s="20"/>
    </row>
    <row r="40" spans="2:16" ht="15.75">
      <c r="B40" s="86">
        <v>31636</v>
      </c>
      <c r="C40" s="92">
        <v>751010</v>
      </c>
      <c r="D40" s="86" t="s">
        <v>247</v>
      </c>
      <c r="E40" s="86">
        <v>9</v>
      </c>
      <c r="F40" s="23" t="s">
        <v>248</v>
      </c>
      <c r="G40" s="6">
        <v>43748</v>
      </c>
      <c r="H40" s="6"/>
      <c r="I40" s="4">
        <v>2</v>
      </c>
      <c r="J40" s="7"/>
      <c r="K40" s="11"/>
      <c r="L40" s="6"/>
      <c r="M40" s="11"/>
      <c r="N40" s="20"/>
      <c r="O40" s="20"/>
      <c r="P40" s="20"/>
    </row>
    <row r="41" spans="2:16" ht="45">
      <c r="B41" s="4">
        <v>31951</v>
      </c>
      <c r="C41" s="75">
        <v>751096</v>
      </c>
      <c r="D41" s="4" t="s">
        <v>249</v>
      </c>
      <c r="E41" s="4">
        <v>65</v>
      </c>
      <c r="F41" s="25" t="s">
        <v>250</v>
      </c>
      <c r="G41" s="6">
        <v>43767</v>
      </c>
      <c r="H41" s="6"/>
      <c r="I41" s="4">
        <v>1</v>
      </c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>
        <v>750163</v>
      </c>
      <c r="D42" s="11" t="s">
        <v>271</v>
      </c>
      <c r="E42" s="11"/>
      <c r="F42" s="11"/>
      <c r="G42" s="11"/>
      <c r="H42" s="6"/>
      <c r="I42" s="13"/>
      <c r="J42" s="7"/>
      <c r="K42" s="11" t="s">
        <v>272</v>
      </c>
      <c r="L42" s="6" t="s">
        <v>24</v>
      </c>
      <c r="M42" s="11">
        <v>1</v>
      </c>
      <c r="N42" s="20"/>
      <c r="O42" s="20"/>
      <c r="P42" s="20"/>
    </row>
    <row r="43" spans="2:16" ht="15.75">
      <c r="B43" s="11"/>
      <c r="C43" s="11">
        <v>750487</v>
      </c>
      <c r="D43" s="11" t="s">
        <v>273</v>
      </c>
      <c r="E43" s="11"/>
      <c r="F43" s="11"/>
      <c r="G43" s="133">
        <v>43753</v>
      </c>
      <c r="H43" s="6"/>
      <c r="I43" s="13">
        <v>3</v>
      </c>
      <c r="J43" s="7"/>
      <c r="K43" s="11"/>
      <c r="L43" s="6"/>
      <c r="M43" s="11"/>
      <c r="N43" s="20"/>
      <c r="O43" s="20"/>
      <c r="P43" s="20"/>
    </row>
    <row r="45" spans="2:16" ht="15.7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8">
        <f>SUM(I5:I65)</f>
        <v>77</v>
      </c>
      <c r="L66" s="19" t="s">
        <v>23</v>
      </c>
      <c r="M66" s="15">
        <f>SUM(M5:M65)</f>
        <v>1</v>
      </c>
    </row>
  </sheetData>
  <mergeCells count="3">
    <mergeCell ref="G3:I3"/>
    <mergeCell ref="K3:M3"/>
    <mergeCell ref="N3:P3"/>
  </mergeCells>
  <conditionalFormatting sqref="P4:Q4">
    <cfRule type="containsText" dxfId="107" priority="8" operator="containsText" text="Mal réparé">
      <formula>NOT(ISERROR(SEARCH("Mal réparé",P4)))</formula>
    </cfRule>
    <cfRule type="containsText" dxfId="106" priority="9" operator="containsText" text="OUI">
      <formula>NOT(ISERROR(SEARCH("OUI",P4)))</formula>
    </cfRule>
    <cfRule type="containsText" dxfId="105" priority="10" operator="containsText" text="NON">
      <formula>NOT(ISERROR(SEARCH("NON",P4)))</formula>
    </cfRule>
    <cfRule type="containsText" dxfId="104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43 H45:H65">
    <cfRule type="containsText" dxfId="103" priority="6" operator="containsText" text="Non">
      <formula>NOT(ISERROR(SEARCH("Non",H5)))</formula>
    </cfRule>
    <cfRule type="containsText" dxfId="102" priority="7" operator="containsText" text="Oui">
      <formula>NOT(ISERROR(SEARCH("Oui",H5)))</formula>
    </cfRule>
  </conditionalFormatting>
  <conditionalFormatting sqref="L5:L43 L45:L65">
    <cfRule type="containsText" dxfId="101" priority="4" operator="containsText" text="Non">
      <formula>NOT(ISERROR(SEARCH("Non",L5)))</formula>
    </cfRule>
    <cfRule type="containsText" dxfId="100" priority="5" operator="containsText" text="Oui">
      <formula>NOT(ISERROR(SEARCH("Oui",L5)))</formula>
    </cfRule>
  </conditionalFormatting>
  <conditionalFormatting sqref="N5:N43 N45:N65">
    <cfRule type="containsText" dxfId="99" priority="3" operator="containsText" text="Oui">
      <formula>NOT(ISERROR(SEARCH("Oui",N5)))</formula>
    </cfRule>
  </conditionalFormatting>
  <conditionalFormatting sqref="O5:O43 O45:O65">
    <cfRule type="containsText" dxfId="98" priority="2" operator="containsText" text="Oui">
      <formula>NOT(ISERROR(SEARCH("Oui",O5)))</formula>
    </cfRule>
  </conditionalFormatting>
  <conditionalFormatting sqref="P5:P43 P45:P65">
    <cfRule type="containsText" dxfId="97" priority="1" operator="containsText" text="Oui">
      <formula>NOT(ISERROR(SEARCH("Oui",P5)))</formula>
    </cfRule>
  </conditionalFormatting>
  <dataValidations count="4">
    <dataValidation type="list" allowBlank="1" showInputMessage="1" showErrorMessage="1" errorTitle="ERREUR D'ENCODAGE" error="Veuillez uniquement choisir parmi les propositions" prompt="Veillez choisir parmi les propositions suivantes" sqref="F10:F11 F15:F18 F38:F39 F24 F26:F28 F31 F33 F20">
      <formula1>#REF!</formula1>
    </dataValidation>
    <dataValidation type="list" allowBlank="1" showInputMessage="1" showErrorMessage="1" sqref="N5:P43 N45:P65">
      <formula1>"-,Oui"</formula1>
    </dataValidation>
    <dataValidation type="list" allowBlank="1" showInputMessage="1" showErrorMessage="1" sqref="J5:J43 J45:J65">
      <formula1>"Hydrocureur,Travaux D,Racines,Béton,Chemisage,Travaux A,Cas spéciaux,"</formula1>
    </dataValidation>
    <dataValidation type="list" allowBlank="1" showInputMessage="1" showErrorMessage="1" sqref="H5:H43 H45:H65 L5:L43 L45:L65">
      <formula1>"Oui,Non"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Q66"/>
  <sheetViews>
    <sheetView zoomScale="75" zoomScaleNormal="75" workbookViewId="0">
      <selection activeCell="J13" sqref="J13"/>
    </sheetView>
  </sheetViews>
  <sheetFormatPr baseColWidth="10" defaultRowHeight="15"/>
  <cols>
    <col min="4" max="4" width="24.7109375" bestFit="1" customWidth="1"/>
    <col min="5" max="5" width="15" customWidth="1"/>
    <col min="6" max="6" width="15" bestFit="1" customWidth="1"/>
    <col min="10" max="10" width="14.85546875" customWidth="1"/>
    <col min="17" max="17" width="49.1406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45">
      <c r="B5" s="22">
        <v>31987</v>
      </c>
      <c r="C5" s="22">
        <v>751124</v>
      </c>
      <c r="D5" s="11" t="s">
        <v>251</v>
      </c>
      <c r="E5" s="22">
        <v>19</v>
      </c>
      <c r="F5" s="93" t="s">
        <v>252</v>
      </c>
      <c r="G5" s="24">
        <v>43788</v>
      </c>
      <c r="H5" s="6"/>
      <c r="I5" s="4">
        <v>1</v>
      </c>
      <c r="J5" s="7" t="s">
        <v>283</v>
      </c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22">
        <v>31953</v>
      </c>
      <c r="C6" s="22">
        <v>751140</v>
      </c>
      <c r="D6" s="11" t="s">
        <v>253</v>
      </c>
      <c r="E6" s="22">
        <v>326</v>
      </c>
      <c r="F6" s="22" t="s">
        <v>63</v>
      </c>
      <c r="G6" s="24">
        <v>43788</v>
      </c>
      <c r="H6" s="6"/>
      <c r="I6" s="4">
        <v>1</v>
      </c>
      <c r="J6" s="7"/>
      <c r="K6" s="7"/>
      <c r="L6" s="6"/>
      <c r="M6" s="7"/>
      <c r="N6" s="20"/>
      <c r="O6" s="20"/>
      <c r="P6" s="20"/>
      <c r="Q6" s="10"/>
    </row>
    <row r="7" spans="2:17" ht="15.75">
      <c r="B7" s="22"/>
      <c r="C7" s="22">
        <v>751141</v>
      </c>
      <c r="D7" s="11" t="s">
        <v>254</v>
      </c>
      <c r="E7" s="22">
        <v>157</v>
      </c>
      <c r="F7" s="22" t="s">
        <v>63</v>
      </c>
      <c r="G7" s="24">
        <v>43788</v>
      </c>
      <c r="H7" s="6"/>
      <c r="I7" s="4">
        <v>1</v>
      </c>
      <c r="J7" s="7"/>
      <c r="K7" s="11"/>
      <c r="L7" s="6"/>
      <c r="M7" s="11"/>
      <c r="N7" s="20"/>
      <c r="O7" s="20"/>
      <c r="P7" s="20"/>
    </row>
    <row r="8" spans="2:17" ht="30">
      <c r="B8" s="22"/>
      <c r="C8" s="22">
        <v>751142</v>
      </c>
      <c r="D8" s="11" t="s">
        <v>255</v>
      </c>
      <c r="E8" s="93" t="s">
        <v>256</v>
      </c>
      <c r="F8" s="22" t="s">
        <v>35</v>
      </c>
      <c r="G8" s="24">
        <v>43788</v>
      </c>
      <c r="H8" s="6"/>
      <c r="I8" s="4">
        <v>1</v>
      </c>
      <c r="J8" s="7"/>
      <c r="K8" s="11"/>
      <c r="L8" s="6"/>
      <c r="M8" s="11"/>
      <c r="N8" s="20"/>
      <c r="O8" s="20"/>
      <c r="P8" s="20"/>
    </row>
    <row r="9" spans="2:17" ht="15.75">
      <c r="B9" s="22">
        <v>32000</v>
      </c>
      <c r="C9" s="22">
        <v>751160</v>
      </c>
      <c r="D9" s="11" t="s">
        <v>27</v>
      </c>
      <c r="E9" s="22">
        <v>129</v>
      </c>
      <c r="F9" s="22" t="s">
        <v>35</v>
      </c>
      <c r="G9" s="24">
        <v>43789</v>
      </c>
      <c r="H9" s="6"/>
      <c r="I9" s="4">
        <v>6</v>
      </c>
      <c r="J9" s="7"/>
      <c r="K9" s="11"/>
      <c r="L9" s="6"/>
      <c r="M9" s="11"/>
      <c r="N9" s="20"/>
      <c r="O9" s="20"/>
      <c r="P9" s="20"/>
    </row>
    <row r="10" spans="2:17" ht="15.75">
      <c r="B10" s="22">
        <v>32023</v>
      </c>
      <c r="C10" s="22">
        <v>751172</v>
      </c>
      <c r="D10" s="11" t="s">
        <v>28</v>
      </c>
      <c r="E10" s="22"/>
      <c r="F10" s="22" t="s">
        <v>35</v>
      </c>
      <c r="G10" s="24">
        <v>43485</v>
      </c>
      <c r="H10" s="6"/>
      <c r="I10" s="4">
        <v>2</v>
      </c>
      <c r="J10" s="7" t="s">
        <v>283</v>
      </c>
      <c r="K10" s="11"/>
      <c r="L10" s="6"/>
      <c r="M10" s="11"/>
      <c r="N10" s="20"/>
      <c r="O10" s="20"/>
      <c r="P10" s="20"/>
    </row>
    <row r="11" spans="2:17" ht="15.75">
      <c r="B11" s="22">
        <v>30300</v>
      </c>
      <c r="C11" s="22">
        <v>751252</v>
      </c>
      <c r="D11" s="11" t="s">
        <v>29</v>
      </c>
      <c r="E11" s="22">
        <v>129</v>
      </c>
      <c r="F11" s="22" t="s">
        <v>35</v>
      </c>
      <c r="G11" s="24">
        <v>43795</v>
      </c>
      <c r="H11" s="6"/>
      <c r="I11" s="4">
        <v>3</v>
      </c>
      <c r="J11" s="7"/>
      <c r="K11" s="11"/>
      <c r="L11" s="6"/>
      <c r="M11" s="11"/>
      <c r="N11" s="20"/>
      <c r="O11" s="20"/>
      <c r="P11" s="20"/>
    </row>
    <row r="12" spans="2:17" ht="15.75">
      <c r="B12" s="22">
        <v>30855</v>
      </c>
      <c r="C12" s="22">
        <v>751092</v>
      </c>
      <c r="D12" s="11" t="s">
        <v>30</v>
      </c>
      <c r="E12" s="22">
        <v>168</v>
      </c>
      <c r="F12" s="22" t="s">
        <v>36</v>
      </c>
      <c r="G12" s="24">
        <v>43795</v>
      </c>
      <c r="H12" s="6"/>
      <c r="I12" s="4">
        <v>1</v>
      </c>
      <c r="J12" s="7"/>
      <c r="K12" s="11"/>
      <c r="L12" s="6"/>
      <c r="M12" s="11"/>
      <c r="N12" s="20"/>
      <c r="O12" s="20"/>
      <c r="P12" s="20"/>
    </row>
    <row r="13" spans="2:17" ht="45">
      <c r="B13" s="4">
        <v>6409</v>
      </c>
      <c r="C13" s="4">
        <v>751127</v>
      </c>
      <c r="D13" s="23" t="s">
        <v>31</v>
      </c>
      <c r="E13" s="4">
        <v>1015</v>
      </c>
      <c r="F13" s="25" t="s">
        <v>37</v>
      </c>
      <c r="G13" s="6">
        <v>43795</v>
      </c>
      <c r="H13" s="6"/>
      <c r="I13" s="4">
        <v>2</v>
      </c>
      <c r="J13" s="7" t="s">
        <v>6</v>
      </c>
      <c r="K13" s="11"/>
      <c r="L13" s="6"/>
      <c r="M13" s="11"/>
      <c r="N13" s="20"/>
      <c r="O13" s="20"/>
      <c r="P13" s="20"/>
    </row>
    <row r="14" spans="2:17" ht="15.75">
      <c r="B14" s="22">
        <v>31253</v>
      </c>
      <c r="C14" s="22">
        <v>751253</v>
      </c>
      <c r="D14" s="11" t="s">
        <v>32</v>
      </c>
      <c r="E14" s="22">
        <v>234</v>
      </c>
      <c r="F14" s="22" t="s">
        <v>35</v>
      </c>
      <c r="G14" s="24">
        <v>43795</v>
      </c>
      <c r="H14" s="6"/>
      <c r="I14" s="4">
        <v>2</v>
      </c>
      <c r="J14" s="7"/>
      <c r="K14" s="11"/>
      <c r="L14" s="6"/>
      <c r="M14" s="11"/>
      <c r="N14" s="20"/>
      <c r="O14" s="20"/>
      <c r="P14" s="20"/>
    </row>
    <row r="15" spans="2:17" ht="15.75">
      <c r="B15" s="22">
        <v>32017</v>
      </c>
      <c r="C15" s="22">
        <v>751169</v>
      </c>
      <c r="D15" s="11" t="s">
        <v>33</v>
      </c>
      <c r="E15" s="22">
        <v>14</v>
      </c>
      <c r="F15" s="22" t="s">
        <v>35</v>
      </c>
      <c r="G15" s="24">
        <v>43796</v>
      </c>
      <c r="H15" s="6"/>
      <c r="I15" s="4">
        <v>1</v>
      </c>
      <c r="J15" s="7"/>
      <c r="K15" s="11"/>
      <c r="L15" s="6"/>
      <c r="M15" s="11"/>
      <c r="N15" s="20"/>
      <c r="O15" s="20"/>
      <c r="P15" s="20"/>
    </row>
    <row r="16" spans="2:17" ht="15.75">
      <c r="B16" s="22">
        <v>31654</v>
      </c>
      <c r="C16" s="22">
        <v>750864</v>
      </c>
      <c r="D16" s="11" t="s">
        <v>34</v>
      </c>
      <c r="E16" s="22">
        <v>53</v>
      </c>
      <c r="F16" s="22" t="s">
        <v>36</v>
      </c>
      <c r="G16" s="24">
        <v>43796</v>
      </c>
      <c r="H16" s="6"/>
      <c r="I16" s="4">
        <v>1</v>
      </c>
      <c r="J16" s="7"/>
      <c r="K16" s="11"/>
      <c r="L16" s="6"/>
      <c r="M16" s="11"/>
      <c r="N16" s="20"/>
      <c r="O16" s="20"/>
      <c r="P16" s="20"/>
    </row>
    <row r="17" spans="2:16" ht="15.75">
      <c r="B17" s="22">
        <v>31601</v>
      </c>
      <c r="C17" s="22">
        <v>750868</v>
      </c>
      <c r="D17" s="11" t="s">
        <v>257</v>
      </c>
      <c r="E17" s="22" t="s">
        <v>126</v>
      </c>
      <c r="F17" s="22" t="s">
        <v>36</v>
      </c>
      <c r="G17" s="24">
        <v>43783</v>
      </c>
      <c r="H17" s="6"/>
      <c r="I17" s="4">
        <v>1</v>
      </c>
      <c r="J17" s="7"/>
      <c r="K17" s="11"/>
      <c r="L17" s="6"/>
      <c r="M17" s="11"/>
      <c r="N17" s="20"/>
      <c r="O17" s="20"/>
      <c r="P17" s="20"/>
    </row>
    <row r="18" spans="2:16" ht="15.75">
      <c r="B18" s="11"/>
      <c r="C18" s="11"/>
      <c r="D18" s="11" t="s">
        <v>274</v>
      </c>
      <c r="E18" s="11">
        <v>53</v>
      </c>
      <c r="F18" s="11"/>
      <c r="G18" s="11"/>
      <c r="H18" s="6"/>
      <c r="I18" s="13"/>
      <c r="J18" s="7"/>
      <c r="K18" s="133">
        <v>43781</v>
      </c>
      <c r="L18" s="6" t="s">
        <v>24</v>
      </c>
      <c r="M18" s="11">
        <v>3</v>
      </c>
      <c r="N18" s="20"/>
      <c r="O18" s="20"/>
      <c r="P18" s="20"/>
    </row>
    <row r="19" spans="2:16" ht="15.7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8">
        <f>SUM(I5:I65)</f>
        <v>23</v>
      </c>
      <c r="L66" s="19" t="s">
        <v>23</v>
      </c>
      <c r="M66" s="15">
        <f>SUM(M5:M65)</f>
        <v>3</v>
      </c>
    </row>
  </sheetData>
  <mergeCells count="3">
    <mergeCell ref="G3:I3"/>
    <mergeCell ref="K3:M3"/>
    <mergeCell ref="N3:P3"/>
  </mergeCells>
  <conditionalFormatting sqref="P4:Q4">
    <cfRule type="containsText" dxfId="96" priority="8" operator="containsText" text="Mal réparé">
      <formula>NOT(ISERROR(SEARCH("Mal réparé",P4)))</formula>
    </cfRule>
    <cfRule type="containsText" dxfId="95" priority="9" operator="containsText" text="OUI">
      <formula>NOT(ISERROR(SEARCH("OUI",P4)))</formula>
    </cfRule>
    <cfRule type="containsText" dxfId="94" priority="10" operator="containsText" text="NON">
      <formula>NOT(ISERROR(SEARCH("NON",P4)))</formula>
    </cfRule>
    <cfRule type="containsText" dxfId="93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92" priority="6" operator="containsText" text="Non">
      <formula>NOT(ISERROR(SEARCH("Non",H5)))</formula>
    </cfRule>
    <cfRule type="containsText" dxfId="91" priority="7" operator="containsText" text="Oui">
      <formula>NOT(ISERROR(SEARCH("Oui",H5)))</formula>
    </cfRule>
  </conditionalFormatting>
  <conditionalFormatting sqref="L5:L65">
    <cfRule type="containsText" dxfId="90" priority="4" operator="containsText" text="Non">
      <formula>NOT(ISERROR(SEARCH("Non",L5)))</formula>
    </cfRule>
    <cfRule type="containsText" dxfId="89" priority="5" operator="containsText" text="Oui">
      <formula>NOT(ISERROR(SEARCH("Oui",L5)))</formula>
    </cfRule>
  </conditionalFormatting>
  <conditionalFormatting sqref="N5:N65">
    <cfRule type="containsText" dxfId="88" priority="3" operator="containsText" text="Oui">
      <formula>NOT(ISERROR(SEARCH("Oui",N5)))</formula>
    </cfRule>
  </conditionalFormatting>
  <conditionalFormatting sqref="O5:O65">
    <cfRule type="containsText" dxfId="87" priority="2" operator="containsText" text="Oui">
      <formula>NOT(ISERROR(SEARCH("Oui",O5)))</formula>
    </cfRule>
  </conditionalFormatting>
  <conditionalFormatting sqref="P5:P65">
    <cfRule type="containsText" dxfId="86" priority="1" operator="containsText" text="Oui">
      <formula>NOT(ISERROR(SEARCH("Oui",P5)))</formula>
    </cfRule>
  </conditionalFormatting>
  <dataValidations count="3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Q67"/>
  <sheetViews>
    <sheetView workbookViewId="0">
      <selection activeCell="E22" sqref="E22"/>
    </sheetView>
  </sheetViews>
  <sheetFormatPr baseColWidth="10" defaultRowHeight="15"/>
  <cols>
    <col min="4" max="4" width="23.7109375" customWidth="1"/>
    <col min="5" max="5" width="30.7109375" customWidth="1"/>
    <col min="6" max="6" width="15.140625" bestFit="1" customWidth="1"/>
    <col min="9" max="9" width="11.42578125" style="1"/>
    <col min="17" max="17" width="44.425781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32.25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15.75">
      <c r="B5" s="94">
        <v>31275</v>
      </c>
      <c r="C5" s="94">
        <v>750681</v>
      </c>
      <c r="D5" s="148" t="s">
        <v>275</v>
      </c>
      <c r="E5" s="95"/>
      <c r="F5" s="94"/>
      <c r="G5" s="146"/>
      <c r="H5" s="143"/>
      <c r="I5" s="147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22">
        <v>31918</v>
      </c>
      <c r="C6" s="22">
        <v>751078</v>
      </c>
      <c r="D6" s="149" t="s">
        <v>276</v>
      </c>
      <c r="E6" s="22"/>
      <c r="F6" s="22"/>
      <c r="G6" s="142"/>
      <c r="H6" s="143"/>
      <c r="I6" s="145"/>
      <c r="J6" s="7"/>
      <c r="K6" s="72">
        <v>43803</v>
      </c>
      <c r="L6" s="6" t="s">
        <v>24</v>
      </c>
      <c r="M6" s="7">
        <v>1</v>
      </c>
      <c r="N6" s="20"/>
      <c r="O6" s="20"/>
      <c r="P6" s="20" t="s">
        <v>24</v>
      </c>
      <c r="Q6" s="10"/>
    </row>
    <row r="7" spans="2:17" ht="44.25" customHeight="1">
      <c r="B7" s="94">
        <v>32098</v>
      </c>
      <c r="C7" s="94">
        <v>751296</v>
      </c>
      <c r="D7" s="148" t="s">
        <v>280</v>
      </c>
      <c r="E7" s="95"/>
      <c r="F7" s="94" t="s">
        <v>36</v>
      </c>
      <c r="G7" s="96" t="s">
        <v>258</v>
      </c>
      <c r="H7" s="6" t="s">
        <v>25</v>
      </c>
      <c r="I7" s="83">
        <v>1</v>
      </c>
      <c r="J7" s="7"/>
      <c r="K7" s="11"/>
      <c r="L7" s="6"/>
      <c r="M7" s="11"/>
      <c r="N7" s="20" t="s">
        <v>24</v>
      </c>
      <c r="O7" s="20" t="s">
        <v>24</v>
      </c>
      <c r="P7" s="20" t="s">
        <v>24</v>
      </c>
      <c r="Q7" s="135"/>
    </row>
    <row r="8" spans="2:17" ht="15.75">
      <c r="B8" s="86">
        <v>31872</v>
      </c>
      <c r="C8" s="92">
        <v>751079</v>
      </c>
      <c r="D8" s="150" t="s">
        <v>277</v>
      </c>
      <c r="E8" s="86"/>
      <c r="F8" s="45"/>
      <c r="G8" s="143"/>
      <c r="H8" s="143"/>
      <c r="I8" s="145"/>
      <c r="J8" s="7"/>
      <c r="K8" s="11"/>
      <c r="L8" s="6"/>
      <c r="M8" s="11"/>
      <c r="N8" s="20"/>
      <c r="O8" s="20"/>
      <c r="P8" s="20"/>
    </row>
    <row r="9" spans="2:17" ht="45">
      <c r="B9" s="94">
        <v>32098</v>
      </c>
      <c r="C9" s="94">
        <v>751296</v>
      </c>
      <c r="D9" s="148" t="s">
        <v>185</v>
      </c>
      <c r="E9" s="11" t="s">
        <v>278</v>
      </c>
      <c r="F9" s="22"/>
      <c r="G9" s="24"/>
      <c r="H9" s="6"/>
      <c r="I9" s="12"/>
      <c r="J9" s="7"/>
      <c r="K9" s="11"/>
      <c r="L9" s="6"/>
      <c r="M9" s="11"/>
      <c r="N9" s="20" t="s">
        <v>24</v>
      </c>
      <c r="O9" s="20" t="s">
        <v>24</v>
      </c>
      <c r="P9" s="20"/>
      <c r="Q9" s="135" t="s">
        <v>303</v>
      </c>
    </row>
    <row r="10" spans="2:17" ht="15.75">
      <c r="B10" s="22">
        <v>32091</v>
      </c>
      <c r="C10" s="22">
        <v>751298</v>
      </c>
      <c r="D10" s="149" t="s">
        <v>281</v>
      </c>
      <c r="E10" s="22"/>
      <c r="F10" s="22" t="s">
        <v>35</v>
      </c>
      <c r="G10" s="24">
        <v>43809</v>
      </c>
      <c r="H10" s="6"/>
      <c r="I10" s="4">
        <v>3</v>
      </c>
      <c r="J10" s="7"/>
      <c r="K10" s="11"/>
      <c r="L10" s="6"/>
      <c r="M10" s="11"/>
      <c r="N10" s="20"/>
      <c r="O10" s="20"/>
      <c r="P10" s="20"/>
      <c r="Q10" s="11" t="s">
        <v>300</v>
      </c>
    </row>
    <row r="11" spans="2:17" ht="15.75">
      <c r="B11" s="22">
        <v>32101</v>
      </c>
      <c r="C11" s="22">
        <v>751300</v>
      </c>
      <c r="D11" s="149" t="s">
        <v>282</v>
      </c>
      <c r="E11" s="22"/>
      <c r="F11" s="22" t="s">
        <v>61</v>
      </c>
      <c r="G11" s="24">
        <v>43809</v>
      </c>
      <c r="H11" s="6"/>
      <c r="I11" s="4">
        <v>2</v>
      </c>
      <c r="J11" s="7"/>
      <c r="K11" s="11"/>
      <c r="L11" s="6"/>
      <c r="M11" s="11"/>
      <c r="N11" s="20"/>
      <c r="O11" s="20"/>
      <c r="P11" s="20"/>
    </row>
    <row r="12" spans="2:17" ht="15.75">
      <c r="B12" s="22">
        <v>31782</v>
      </c>
      <c r="C12" s="22">
        <v>751141</v>
      </c>
      <c r="D12" s="151" t="s">
        <v>279</v>
      </c>
      <c r="E12" s="11"/>
      <c r="F12" s="22"/>
      <c r="G12" s="142"/>
      <c r="H12" s="143"/>
      <c r="I12" s="156"/>
      <c r="J12" s="7" t="s">
        <v>283</v>
      </c>
      <c r="K12" s="133">
        <v>43810</v>
      </c>
      <c r="L12" s="6" t="s">
        <v>25</v>
      </c>
      <c r="M12" s="11"/>
      <c r="N12" s="20" t="s">
        <v>24</v>
      </c>
      <c r="O12" s="20"/>
      <c r="P12" s="20"/>
    </row>
    <row r="13" spans="2:17" ht="15.75">
      <c r="B13" s="22">
        <v>31558</v>
      </c>
      <c r="C13" s="22">
        <v>750954</v>
      </c>
      <c r="D13" s="151" t="s">
        <v>284</v>
      </c>
      <c r="E13" s="11"/>
      <c r="F13" s="22"/>
      <c r="G13" s="142"/>
      <c r="H13" s="143"/>
      <c r="I13" s="156"/>
      <c r="J13" s="7"/>
      <c r="K13" s="11"/>
      <c r="L13" s="6"/>
      <c r="M13" s="11"/>
      <c r="N13" s="20"/>
      <c r="O13" s="20"/>
      <c r="P13" s="20"/>
    </row>
    <row r="14" spans="2:17" ht="15.75">
      <c r="B14" s="22">
        <v>24890</v>
      </c>
      <c r="C14" s="22">
        <v>751289</v>
      </c>
      <c r="D14" s="151" t="s">
        <v>285</v>
      </c>
      <c r="E14" s="11"/>
      <c r="F14" s="22"/>
      <c r="G14" s="24"/>
      <c r="H14" s="6"/>
      <c r="I14" s="12"/>
      <c r="J14" s="7"/>
      <c r="K14" s="11"/>
      <c r="L14" s="6"/>
      <c r="M14" s="11"/>
      <c r="N14" s="20"/>
      <c r="O14" s="20"/>
      <c r="P14" s="20"/>
    </row>
    <row r="15" spans="2:17" ht="15.75">
      <c r="B15" s="22">
        <v>32079</v>
      </c>
      <c r="C15" s="22">
        <v>751287</v>
      </c>
      <c r="D15" s="151" t="s">
        <v>286</v>
      </c>
      <c r="E15" s="11" t="s">
        <v>287</v>
      </c>
      <c r="F15" s="11"/>
      <c r="G15" s="11"/>
      <c r="H15" s="11"/>
      <c r="I15" s="4"/>
      <c r="J15" s="7"/>
      <c r="K15" s="11"/>
      <c r="L15" s="6"/>
      <c r="M15" s="11"/>
      <c r="N15" s="20"/>
      <c r="O15" s="20"/>
      <c r="P15" s="20"/>
    </row>
    <row r="16" spans="2:17" ht="15.75">
      <c r="B16" s="22">
        <v>30072</v>
      </c>
      <c r="C16" s="22">
        <v>750139</v>
      </c>
      <c r="D16" s="149" t="s">
        <v>288</v>
      </c>
      <c r="E16" s="22"/>
      <c r="F16" s="22"/>
      <c r="G16" s="24"/>
      <c r="H16" s="6"/>
      <c r="I16" s="4"/>
      <c r="J16" s="7"/>
      <c r="K16" s="11"/>
      <c r="L16" s="6"/>
      <c r="M16" s="11"/>
      <c r="N16" s="20"/>
      <c r="O16" s="20"/>
      <c r="P16" s="20"/>
    </row>
    <row r="17" spans="2:17" ht="15.75">
      <c r="B17" s="22">
        <v>32090</v>
      </c>
      <c r="C17" s="22">
        <v>751293</v>
      </c>
      <c r="D17" s="149" t="s">
        <v>289</v>
      </c>
      <c r="E17" s="22"/>
      <c r="F17" s="22"/>
      <c r="G17" s="24"/>
      <c r="H17" s="6"/>
      <c r="I17" s="4"/>
      <c r="J17" s="7"/>
      <c r="K17" s="11"/>
      <c r="L17" s="6"/>
      <c r="M17" s="11"/>
      <c r="N17" s="20"/>
      <c r="O17" s="20"/>
      <c r="P17" s="20"/>
    </row>
    <row r="18" spans="2:17" ht="15.75">
      <c r="B18" s="86">
        <v>30613</v>
      </c>
      <c r="C18" s="92">
        <v>750331</v>
      </c>
      <c r="D18" s="150" t="s">
        <v>290</v>
      </c>
      <c r="E18" s="86"/>
      <c r="F18" s="45"/>
      <c r="G18" s="6"/>
      <c r="H18" s="6"/>
      <c r="I18" s="4"/>
      <c r="J18" s="7"/>
      <c r="K18" s="11"/>
      <c r="L18" s="6"/>
      <c r="M18" s="11"/>
      <c r="N18" s="20"/>
      <c r="O18" s="20"/>
      <c r="P18" s="20"/>
    </row>
    <row r="19" spans="2:17" ht="15.75">
      <c r="B19" s="22">
        <v>32111</v>
      </c>
      <c r="C19" s="22">
        <v>751326</v>
      </c>
      <c r="D19" s="151" t="s">
        <v>291</v>
      </c>
      <c r="E19" s="11" t="s">
        <v>292</v>
      </c>
      <c r="F19" s="11"/>
      <c r="G19" s="11"/>
      <c r="H19" s="6"/>
      <c r="I19" s="12"/>
      <c r="J19" s="7"/>
      <c r="K19" s="11"/>
      <c r="L19" s="6"/>
      <c r="M19" s="11"/>
      <c r="N19" s="20"/>
      <c r="O19" s="20"/>
      <c r="P19" s="20"/>
    </row>
    <row r="20" spans="2:17" ht="15.75">
      <c r="B20" s="22">
        <v>31842</v>
      </c>
      <c r="C20" s="22">
        <v>751265</v>
      </c>
      <c r="D20" s="151" t="s">
        <v>293</v>
      </c>
      <c r="E20" s="11" t="s">
        <v>294</v>
      </c>
      <c r="F20" s="11"/>
      <c r="G20" s="11"/>
      <c r="H20" s="6"/>
      <c r="I20" s="12"/>
      <c r="J20" s="7"/>
      <c r="K20" s="11"/>
      <c r="L20" s="6"/>
      <c r="M20" s="11"/>
      <c r="N20" s="20"/>
      <c r="O20" s="20"/>
      <c r="P20" s="20"/>
    </row>
    <row r="21" spans="2:17" ht="15.75">
      <c r="B21" s="22">
        <v>31570</v>
      </c>
      <c r="C21" s="22">
        <v>750901</v>
      </c>
      <c r="D21" s="151" t="s">
        <v>295</v>
      </c>
      <c r="E21" s="11"/>
      <c r="F21" s="11"/>
      <c r="G21" s="11"/>
      <c r="H21" s="6"/>
      <c r="I21" s="12"/>
      <c r="J21" s="7"/>
      <c r="K21" s="11"/>
      <c r="L21" s="6"/>
      <c r="M21" s="11"/>
      <c r="N21" s="20"/>
      <c r="O21" s="20"/>
      <c r="P21" s="20"/>
    </row>
    <row r="22" spans="2:17" ht="30">
      <c r="B22" s="86">
        <v>31655</v>
      </c>
      <c r="C22" s="92">
        <v>751016</v>
      </c>
      <c r="D22" s="86" t="s">
        <v>302</v>
      </c>
      <c r="E22" s="86"/>
      <c r="F22" s="45" t="s">
        <v>5</v>
      </c>
      <c r="G22" s="6">
        <v>43749</v>
      </c>
      <c r="H22" s="6" t="s">
        <v>25</v>
      </c>
      <c r="I22" s="12">
        <v>1</v>
      </c>
      <c r="J22" s="7" t="s">
        <v>26</v>
      </c>
      <c r="K22" s="11"/>
      <c r="L22" s="6"/>
      <c r="M22" s="11"/>
      <c r="N22" s="20"/>
      <c r="O22" s="20"/>
      <c r="P22" s="20"/>
      <c r="Q22" s="155" t="s">
        <v>301</v>
      </c>
    </row>
    <row r="23" spans="2:17" ht="15.75">
      <c r="B23" s="11"/>
      <c r="C23" s="11"/>
      <c r="D23" s="11"/>
      <c r="E23" s="11"/>
      <c r="F23" s="11"/>
      <c r="G23" s="11"/>
      <c r="H23" s="6"/>
      <c r="I23" s="12"/>
      <c r="J23" s="7"/>
      <c r="K23" s="11"/>
      <c r="L23" s="6"/>
      <c r="M23" s="11"/>
      <c r="N23" s="20"/>
      <c r="O23" s="20"/>
      <c r="P23" s="20"/>
    </row>
    <row r="24" spans="2:17" ht="15.75">
      <c r="B24" s="11"/>
      <c r="C24" s="11"/>
      <c r="D24" s="11"/>
      <c r="E24" s="11"/>
      <c r="F24" s="11"/>
      <c r="G24" s="11"/>
      <c r="H24" s="6"/>
      <c r="I24" s="12"/>
      <c r="J24" s="7"/>
      <c r="K24" s="11"/>
      <c r="L24" s="6"/>
      <c r="M24" s="11"/>
      <c r="N24" s="20"/>
      <c r="O24" s="20"/>
      <c r="P24" s="20"/>
    </row>
    <row r="25" spans="2:17" ht="15.75">
      <c r="B25" s="11"/>
      <c r="C25" s="11"/>
      <c r="D25" s="11"/>
      <c r="E25" s="11"/>
      <c r="F25" s="11"/>
      <c r="G25" s="11"/>
      <c r="H25" s="6"/>
      <c r="I25" s="12"/>
      <c r="J25" s="7"/>
      <c r="K25" s="11"/>
      <c r="L25" s="6"/>
      <c r="M25" s="11"/>
      <c r="N25" s="20"/>
      <c r="O25" s="20"/>
      <c r="P25" s="20"/>
    </row>
    <row r="26" spans="2:17" ht="15.75">
      <c r="B26" s="11"/>
      <c r="C26" s="11"/>
      <c r="D26" s="11"/>
      <c r="E26" s="11"/>
      <c r="F26" s="11"/>
      <c r="G26" s="11"/>
      <c r="H26" s="6"/>
      <c r="I26" s="12"/>
      <c r="J26" s="7"/>
      <c r="K26" s="11"/>
      <c r="L26" s="6"/>
      <c r="M26" s="11"/>
      <c r="N26" s="20"/>
      <c r="O26" s="20"/>
      <c r="P26" s="20"/>
    </row>
    <row r="27" spans="2:17" ht="15.75">
      <c r="B27" s="11"/>
      <c r="C27" s="11"/>
      <c r="D27" s="11"/>
      <c r="E27" s="11"/>
      <c r="F27" s="11"/>
      <c r="G27" s="11"/>
      <c r="H27" s="6"/>
      <c r="I27" s="12"/>
      <c r="J27" s="7"/>
      <c r="K27" s="11"/>
      <c r="L27" s="6"/>
      <c r="M27" s="11"/>
      <c r="N27" s="20"/>
      <c r="O27" s="20"/>
      <c r="P27" s="20"/>
    </row>
    <row r="28" spans="2:17" ht="15.75">
      <c r="B28" s="11"/>
      <c r="C28" s="11"/>
      <c r="D28" s="11"/>
      <c r="E28" s="11"/>
      <c r="F28" s="11"/>
      <c r="G28" s="11"/>
      <c r="H28" s="6"/>
      <c r="I28" s="12"/>
      <c r="J28" s="7"/>
      <c r="K28" s="11"/>
      <c r="L28" s="6"/>
      <c r="M28" s="11"/>
      <c r="N28" s="20"/>
      <c r="O28" s="20"/>
      <c r="P28" s="20"/>
    </row>
    <row r="29" spans="2:17" ht="15.75">
      <c r="B29" s="11"/>
      <c r="C29" s="11"/>
      <c r="D29" s="11"/>
      <c r="E29" s="11"/>
      <c r="F29" s="11"/>
      <c r="G29" s="11"/>
      <c r="H29" s="6"/>
      <c r="I29" s="12"/>
      <c r="J29" s="7"/>
      <c r="K29" s="11"/>
      <c r="L29" s="6"/>
      <c r="M29" s="11"/>
      <c r="N29" s="20"/>
      <c r="O29" s="20"/>
      <c r="P29" s="20"/>
    </row>
    <row r="30" spans="2:17" ht="15.75">
      <c r="B30" s="11"/>
      <c r="C30" s="11"/>
      <c r="D30" s="11"/>
      <c r="E30" s="11"/>
      <c r="F30" s="11"/>
      <c r="G30" s="11"/>
      <c r="H30" s="6"/>
      <c r="I30" s="12"/>
      <c r="J30" s="7"/>
      <c r="K30" s="11"/>
      <c r="L30" s="6"/>
      <c r="M30" s="11"/>
      <c r="N30" s="20"/>
      <c r="O30" s="20"/>
      <c r="P30" s="20"/>
    </row>
    <row r="31" spans="2:17" ht="15.75">
      <c r="B31" s="11"/>
      <c r="C31" s="11"/>
      <c r="D31" s="11"/>
      <c r="E31" s="11"/>
      <c r="F31" s="11"/>
      <c r="G31" s="11"/>
      <c r="H31" s="6"/>
      <c r="I31" s="12"/>
      <c r="J31" s="7"/>
      <c r="K31" s="11"/>
      <c r="L31" s="6"/>
      <c r="M31" s="11"/>
      <c r="N31" s="20"/>
      <c r="O31" s="20"/>
      <c r="P31" s="20"/>
    </row>
    <row r="32" spans="2:17" ht="15.75">
      <c r="B32" s="11"/>
      <c r="C32" s="11"/>
      <c r="D32" s="11"/>
      <c r="E32" s="11"/>
      <c r="F32" s="11"/>
      <c r="G32" s="11"/>
      <c r="H32" s="6"/>
      <c r="I32" s="12"/>
      <c r="J32" s="7"/>
      <c r="K32" s="11"/>
      <c r="L32" s="6"/>
      <c r="M32" s="11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2"/>
      <c r="J33" s="7"/>
      <c r="K33" s="11"/>
      <c r="L33" s="6"/>
      <c r="M33" s="11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2"/>
      <c r="J34" s="7"/>
      <c r="K34" s="11"/>
      <c r="L34" s="6"/>
      <c r="M34" s="11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2"/>
      <c r="J35" s="7"/>
      <c r="K35" s="11"/>
      <c r="L35" s="6"/>
      <c r="M35" s="11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2"/>
      <c r="J36" s="7"/>
      <c r="K36" s="11"/>
      <c r="L36" s="6"/>
      <c r="M36" s="11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2"/>
      <c r="J37" s="7"/>
      <c r="K37" s="11"/>
      <c r="L37" s="6"/>
      <c r="M37" s="11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2"/>
      <c r="J38" s="7"/>
      <c r="K38" s="11"/>
      <c r="L38" s="6"/>
      <c r="M38" s="11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2"/>
      <c r="J39" s="7"/>
      <c r="K39" s="11"/>
      <c r="L39" s="6"/>
      <c r="M39" s="11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2"/>
      <c r="J40" s="7"/>
      <c r="K40" s="11"/>
      <c r="L40" s="6"/>
      <c r="M40" s="11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2"/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2"/>
      <c r="J42" s="7"/>
      <c r="K42" s="11"/>
      <c r="L42" s="6"/>
      <c r="M42" s="11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2"/>
      <c r="J43" s="7"/>
      <c r="K43" s="11"/>
      <c r="L43" s="6"/>
      <c r="M43" s="11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2"/>
      <c r="J44" s="7"/>
      <c r="K44" s="11"/>
      <c r="L44" s="6"/>
      <c r="M44" s="11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2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2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2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2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2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2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2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2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2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2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2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2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2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2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2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2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2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2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2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2"/>
      <c r="J64" s="7"/>
      <c r="K64" s="11"/>
      <c r="L64" s="6"/>
      <c r="M64" s="11"/>
      <c r="N64" s="20"/>
      <c r="O64" s="20"/>
      <c r="P64" s="20"/>
    </row>
    <row r="65" spans="2:16" ht="15.75">
      <c r="B65" s="11"/>
      <c r="C65" s="11"/>
      <c r="D65" s="11"/>
      <c r="E65" s="11"/>
      <c r="F65" s="11"/>
      <c r="G65" s="11"/>
      <c r="H65" s="6"/>
      <c r="I65" s="12"/>
      <c r="J65" s="7"/>
      <c r="K65" s="11"/>
      <c r="L65" s="6"/>
      <c r="M65" s="11"/>
      <c r="N65" s="20"/>
      <c r="O65" s="20"/>
      <c r="P65" s="20"/>
    </row>
    <row r="66" spans="2:16" ht="16.5" thickBot="1">
      <c r="B66" s="11"/>
      <c r="C66" s="11"/>
      <c r="D66" s="11"/>
      <c r="E66" s="11"/>
      <c r="F66" s="11"/>
      <c r="G66" s="11"/>
      <c r="H66" s="6"/>
      <c r="I66" s="157"/>
      <c r="J66" s="7"/>
      <c r="K66" s="11"/>
      <c r="L66" s="6"/>
      <c r="M66" s="14"/>
      <c r="N66" s="20"/>
      <c r="O66" s="20"/>
      <c r="P66" s="20"/>
    </row>
    <row r="67" spans="2:16" ht="15.75" thickBot="1">
      <c r="H67" s="16" t="s">
        <v>22</v>
      </c>
      <c r="I67" s="158">
        <f>SUM(I5:I66)</f>
        <v>7</v>
      </c>
      <c r="L67" s="19" t="s">
        <v>23</v>
      </c>
      <c r="M67" s="15">
        <f>SUM(M5:M66)</f>
        <v>1</v>
      </c>
    </row>
  </sheetData>
  <mergeCells count="3">
    <mergeCell ref="G3:I3"/>
    <mergeCell ref="K3:M3"/>
    <mergeCell ref="N3:P3"/>
  </mergeCells>
  <conditionalFormatting sqref="P4:Q4">
    <cfRule type="containsText" dxfId="85" priority="23" operator="containsText" text="Mal réparé">
      <formula>NOT(ISERROR(SEARCH("Mal réparé",P4)))</formula>
    </cfRule>
    <cfRule type="containsText" dxfId="84" priority="24" operator="containsText" text="OUI">
      <formula>NOT(ISERROR(SEARCH("OUI",P4)))</formula>
    </cfRule>
    <cfRule type="containsText" dxfId="83" priority="25" operator="containsText" text="NON">
      <formula>NOT(ISERROR(SEARCH("NON",P4)))</formula>
    </cfRule>
    <cfRule type="containsText" dxfId="82" priority="26" operator="containsText" text="OUI">
      <formula>NOT(ISERROR(SEARCH("OUI",P4)))</formula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:H21 H12:H14 H5:H9 L5:L21 L23:L66 H23:H66">
    <cfRule type="containsText" dxfId="81" priority="21" operator="containsText" text="Non">
      <formula>NOT(ISERROR(SEARCH("Non",H5)))</formula>
    </cfRule>
    <cfRule type="containsText" dxfId="80" priority="22" operator="containsText" text="Oui">
      <formula>NOT(ISERROR(SEARCH("Oui",H5)))</formula>
    </cfRule>
  </conditionalFormatting>
  <conditionalFormatting sqref="N5:P21 N23:P66">
    <cfRule type="containsText" dxfId="79" priority="18" operator="containsText" text="Oui">
      <formula>NOT(ISERROR(SEARCH("Oui",N5)))</formula>
    </cfRule>
  </conditionalFormatting>
  <conditionalFormatting sqref="H10">
    <cfRule type="containsText" dxfId="78" priority="12" operator="containsText" text="Non">
      <formula>NOT(ISERROR(SEARCH("Non",H10)))</formula>
    </cfRule>
    <cfRule type="containsText" dxfId="77" priority="13" operator="containsText" text="Oui">
      <formula>NOT(ISERROR(SEARCH("Oui",H10)))</formula>
    </cfRule>
  </conditionalFormatting>
  <conditionalFormatting sqref="H11">
    <cfRule type="containsText" dxfId="76" priority="10" operator="containsText" text="Non">
      <formula>NOT(ISERROR(SEARCH("Non",H11)))</formula>
    </cfRule>
    <cfRule type="containsText" dxfId="75" priority="11" operator="containsText" text="Oui">
      <formula>NOT(ISERROR(SEARCH("Oui",H11)))</formula>
    </cfRule>
  </conditionalFormatting>
  <conditionalFormatting sqref="H22">
    <cfRule type="containsText" dxfId="1" priority="1" operator="containsText" text="Non">
      <formula>NOT(ISERROR(SEARCH("Non",H22)))</formula>
    </cfRule>
    <cfRule type="containsText" dxfId="0" priority="2" operator="containsText" text="Oui">
      <formula>NOT(ISERROR(SEARCH("Oui",H22)))</formula>
    </cfRule>
  </conditionalFormatting>
  <dataValidations count="4">
    <dataValidation type="list" allowBlank="1" showInputMessage="1" showErrorMessage="1" sqref="H5:H14 L5:L66 H16:H66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8 F18 F22">
      <formula1>#REF!</formula1>
    </dataValidation>
    <dataValidation type="list" allowBlank="1" showInputMessage="1" showErrorMessage="1" sqref="N5:P66">
      <formula1>"-,Oui"</formula1>
    </dataValidation>
    <dataValidation type="list" allowBlank="1" showInputMessage="1" showErrorMessage="1" sqref="J5:J66">
      <formula1>"Hydrocureur,Travaux D,Racines,Béton,Chemisage,Travaux A,Cas spéciaux,"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text="Non" id="{CD67EDB8-DBD2-45BE-AE61-BC8CBD5A53E1}">
            <xm:f>NOT(ISERROR(SEARCH("Non",'Oct19'!L22)))</xm:f>
            <x14:dxf>
              <fill>
                <patternFill>
                  <bgColor rgb="FFFF0000"/>
                </patternFill>
              </fill>
            </x14:dxf>
          </x14:cfRule>
          <x14:cfRule type="containsText" priority="9" operator="containsText" text="Oui" id="{99C585FE-E5E5-4663-A268-5CB3C1C0310A}">
            <xm:f>NOT(ISERROR(SEARCH("Oui",'Oct19'!L22)))</xm:f>
            <x14:dxf>
              <fill>
                <patternFill>
                  <bgColor rgb="FF92D05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containsText" priority="5" operator="containsText" text="Oui" id="{68E8BFCE-B42C-4BEF-AF5E-5F7DBB6B56C6}">
            <xm:f>NOT(ISERROR(SEARCH("Oui",'Oct19'!N22)))</xm:f>
            <x14:dxf>
              <font>
                <color rgb="FF00B050"/>
              </font>
              <fill>
                <patternFill patternType="none">
                  <bgColor auto="1"/>
                </patternFill>
              </fill>
            </x14:dxf>
          </x14:cfRule>
          <xm:sqref>N22:P22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Q66"/>
  <sheetViews>
    <sheetView tabSelected="1" workbookViewId="0">
      <selection activeCell="Q14" sqref="Q14"/>
    </sheetView>
  </sheetViews>
  <sheetFormatPr baseColWidth="10" defaultRowHeight="15"/>
  <cols>
    <col min="17" max="17" width="58.1406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15.75">
      <c r="B5" s="3"/>
      <c r="C5" s="4"/>
      <c r="D5" s="5"/>
      <c r="E5" s="4"/>
      <c r="F5" s="4"/>
      <c r="G5" s="6"/>
      <c r="H5" s="6"/>
      <c r="I5" s="12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3"/>
      <c r="C6" s="4"/>
      <c r="D6" s="5"/>
      <c r="E6" s="4"/>
      <c r="F6" s="4"/>
      <c r="G6" s="6"/>
      <c r="H6" s="6"/>
      <c r="I6" s="12"/>
      <c r="J6" s="7"/>
      <c r="K6" s="7"/>
      <c r="L6" s="6"/>
      <c r="M6" s="7"/>
      <c r="N6" s="20"/>
      <c r="O6" s="20"/>
      <c r="P6" s="20"/>
      <c r="Q6" s="10"/>
    </row>
    <row r="7" spans="2:17" ht="15.75">
      <c r="B7" s="22"/>
      <c r="C7" s="22"/>
      <c r="D7" s="11"/>
      <c r="E7" s="11"/>
      <c r="F7" s="22"/>
      <c r="G7" s="24"/>
      <c r="H7" s="6"/>
      <c r="I7" s="13"/>
      <c r="J7" s="7"/>
      <c r="K7" s="11"/>
      <c r="L7" s="6"/>
      <c r="M7" s="11"/>
      <c r="N7" s="20"/>
      <c r="O7" s="20"/>
      <c r="P7" s="20"/>
    </row>
    <row r="8" spans="2:17" ht="15.75">
      <c r="B8" s="22"/>
      <c r="C8" s="22"/>
      <c r="D8" s="11"/>
      <c r="E8" s="11"/>
      <c r="F8" s="22"/>
      <c r="G8" s="24"/>
      <c r="H8" s="6"/>
      <c r="I8" s="13"/>
      <c r="J8" s="7"/>
      <c r="K8" s="11"/>
      <c r="L8" s="6"/>
      <c r="M8" s="11"/>
      <c r="N8" s="20"/>
      <c r="O8" s="20"/>
      <c r="P8" s="20"/>
    </row>
    <row r="9" spans="2:17" ht="15.75">
      <c r="B9" s="22"/>
      <c r="C9" s="22"/>
      <c r="D9" s="11"/>
      <c r="E9" s="11"/>
      <c r="F9" s="22"/>
      <c r="G9" s="24"/>
      <c r="H9" s="6"/>
      <c r="I9" s="13"/>
      <c r="J9" s="7"/>
      <c r="K9" s="11"/>
      <c r="L9" s="6"/>
      <c r="M9" s="11"/>
      <c r="N9" s="20"/>
      <c r="O9" s="20"/>
      <c r="P9" s="20"/>
    </row>
    <row r="10" spans="2:17" ht="15.75">
      <c r="B10" s="22"/>
      <c r="C10" s="22"/>
      <c r="D10" s="11"/>
      <c r="E10" s="11"/>
      <c r="F10" s="22"/>
      <c r="G10" s="24"/>
      <c r="H10" s="6"/>
      <c r="I10" s="13"/>
      <c r="J10" s="7"/>
      <c r="K10" s="11"/>
      <c r="L10" s="6"/>
      <c r="M10" s="11"/>
      <c r="N10" s="20"/>
      <c r="O10" s="20"/>
      <c r="P10" s="20"/>
    </row>
    <row r="11" spans="2:17" ht="15.75">
      <c r="B11" s="4"/>
      <c r="C11" s="4"/>
      <c r="D11" s="23"/>
      <c r="E11" s="11"/>
      <c r="F11" s="25"/>
      <c r="G11" s="6"/>
      <c r="H11" s="6"/>
      <c r="I11" s="13"/>
      <c r="J11" s="7"/>
      <c r="K11" s="11"/>
      <c r="L11" s="6"/>
      <c r="M11" s="11"/>
      <c r="N11" s="20"/>
      <c r="O11" s="20"/>
      <c r="P11" s="20"/>
    </row>
    <row r="12" spans="2:17" ht="15.75">
      <c r="B12" s="22"/>
      <c r="C12" s="22"/>
      <c r="D12" s="11"/>
      <c r="E12" s="11"/>
      <c r="F12" s="22"/>
      <c r="G12" s="24"/>
      <c r="H12" s="6"/>
      <c r="I12" s="13"/>
      <c r="J12" s="7"/>
      <c r="K12" s="11"/>
      <c r="L12" s="6"/>
      <c r="M12" s="11"/>
      <c r="N12" s="20"/>
      <c r="O12" s="20"/>
      <c r="P12" s="20"/>
    </row>
    <row r="13" spans="2:17" ht="15.75">
      <c r="B13" s="22"/>
      <c r="C13" s="22"/>
      <c r="D13" s="11"/>
      <c r="E13" s="11"/>
      <c r="F13" s="22"/>
      <c r="G13" s="24"/>
      <c r="H13" s="6"/>
      <c r="I13" s="13"/>
      <c r="J13" s="7"/>
      <c r="K13" s="11"/>
      <c r="L13" s="6"/>
      <c r="M13" s="11"/>
      <c r="N13" s="20"/>
      <c r="O13" s="20"/>
      <c r="P13" s="20"/>
    </row>
    <row r="14" spans="2:17" ht="15.75">
      <c r="B14" s="22"/>
      <c r="C14" s="22"/>
      <c r="D14" s="11"/>
      <c r="E14" s="11"/>
      <c r="F14" s="22"/>
      <c r="G14" s="24"/>
      <c r="H14" s="6"/>
      <c r="I14" s="13"/>
      <c r="J14" s="7"/>
      <c r="K14" s="11"/>
      <c r="L14" s="6"/>
      <c r="M14" s="11"/>
      <c r="N14" s="20"/>
      <c r="O14" s="20"/>
      <c r="P14" s="20"/>
    </row>
    <row r="15" spans="2:17" ht="15.75">
      <c r="B15" s="11"/>
      <c r="C15" s="11"/>
      <c r="D15" s="11"/>
      <c r="E15" s="11"/>
      <c r="F15" s="22"/>
      <c r="G15" s="24"/>
      <c r="H15" s="6"/>
      <c r="I15" s="13"/>
      <c r="J15" s="7"/>
      <c r="K15" s="11"/>
      <c r="L15" s="6"/>
      <c r="M15" s="11"/>
      <c r="N15" s="20"/>
      <c r="O15" s="20"/>
      <c r="P15" s="20"/>
    </row>
    <row r="16" spans="2:17" ht="15.75">
      <c r="B16" s="11"/>
      <c r="C16" s="11"/>
      <c r="D16" s="11"/>
      <c r="E16" s="11"/>
      <c r="F16" s="11"/>
      <c r="G16" s="11"/>
      <c r="H16" s="6"/>
      <c r="I16" s="13"/>
      <c r="J16" s="7"/>
      <c r="K16" s="11"/>
      <c r="L16" s="6"/>
      <c r="M16" s="11"/>
      <c r="N16" s="20"/>
      <c r="O16" s="20"/>
      <c r="P16" s="20"/>
    </row>
    <row r="17" spans="2:16" ht="15.75">
      <c r="B17" s="11"/>
      <c r="C17" s="11"/>
      <c r="D17" s="11"/>
      <c r="E17" s="11"/>
      <c r="F17" s="11"/>
      <c r="G17" s="11"/>
      <c r="H17" s="6"/>
      <c r="I17" s="13"/>
      <c r="J17" s="7"/>
      <c r="K17" s="11"/>
      <c r="L17" s="6"/>
      <c r="M17" s="11"/>
      <c r="N17" s="20"/>
      <c r="O17" s="20"/>
      <c r="P17" s="20"/>
    </row>
    <row r="18" spans="2:16" ht="15.75">
      <c r="B18" s="11"/>
      <c r="C18" s="11"/>
      <c r="D18" s="11"/>
      <c r="E18" s="11"/>
      <c r="F18" s="11"/>
      <c r="G18" s="11"/>
      <c r="H18" s="6"/>
      <c r="I18" s="13"/>
      <c r="J18" s="7"/>
      <c r="K18" s="11"/>
      <c r="L18" s="6"/>
      <c r="M18" s="11"/>
      <c r="N18" s="20"/>
      <c r="O18" s="20"/>
      <c r="P18" s="20"/>
    </row>
    <row r="19" spans="2:16" ht="15.7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8">
        <f>SUM(I5:I65)</f>
        <v>0</v>
      </c>
      <c r="L66" s="19" t="s">
        <v>23</v>
      </c>
      <c r="M66" s="15">
        <f>SUM(M5:M65)</f>
        <v>0</v>
      </c>
    </row>
  </sheetData>
  <mergeCells count="3">
    <mergeCell ref="G3:I3"/>
    <mergeCell ref="K3:M3"/>
    <mergeCell ref="N3:P3"/>
  </mergeCells>
  <conditionalFormatting sqref="P4:Q4">
    <cfRule type="containsText" dxfId="71" priority="8" operator="containsText" text="Mal réparé">
      <formula>NOT(ISERROR(SEARCH("Mal réparé",P4)))</formula>
    </cfRule>
    <cfRule type="containsText" dxfId="70" priority="9" operator="containsText" text="OUI">
      <formula>NOT(ISERROR(SEARCH("OUI",P4)))</formula>
    </cfRule>
    <cfRule type="containsText" dxfId="69" priority="10" operator="containsText" text="NON">
      <formula>NOT(ISERROR(SEARCH("NON",P4)))</formula>
    </cfRule>
    <cfRule type="containsText" dxfId="68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67" priority="6" operator="containsText" text="Non">
      <formula>NOT(ISERROR(SEARCH("Non",H5)))</formula>
    </cfRule>
    <cfRule type="containsText" dxfId="66" priority="7" operator="containsText" text="Oui">
      <formula>NOT(ISERROR(SEARCH("Oui",H5)))</formula>
    </cfRule>
  </conditionalFormatting>
  <conditionalFormatting sqref="L5:L65">
    <cfRule type="containsText" dxfId="65" priority="4" operator="containsText" text="Non">
      <formula>NOT(ISERROR(SEARCH("Non",L5)))</formula>
    </cfRule>
    <cfRule type="containsText" dxfId="64" priority="5" operator="containsText" text="Oui">
      <formula>NOT(ISERROR(SEARCH("Oui",L5)))</formula>
    </cfRule>
  </conditionalFormatting>
  <conditionalFormatting sqref="N5:N65">
    <cfRule type="containsText" dxfId="63" priority="3" operator="containsText" text="Oui">
      <formula>NOT(ISERROR(SEARCH("Oui",N5)))</formula>
    </cfRule>
  </conditionalFormatting>
  <conditionalFormatting sqref="O5:O65">
    <cfRule type="containsText" dxfId="62" priority="2" operator="containsText" text="Oui">
      <formula>NOT(ISERROR(SEARCH("Oui",O5)))</formula>
    </cfRule>
  </conditionalFormatting>
  <conditionalFormatting sqref="P5:P65">
    <cfRule type="containsText" dxfId="61" priority="1" operator="containsText" text="Oui">
      <formula>NOT(ISERROR(SEARCH("Oui",P5)))</formula>
    </cfRule>
  </conditionalFormatting>
  <dataValidations count="4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5">
      <formula1>#REF!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Q66"/>
  <sheetViews>
    <sheetView topLeftCell="A29" workbookViewId="0">
      <selection activeCell="Q22" sqref="Q22"/>
    </sheetView>
  </sheetViews>
  <sheetFormatPr baseColWidth="10" defaultRowHeight="15"/>
  <cols>
    <col min="17" max="17" width="67.57031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15.75">
      <c r="B5" s="3"/>
      <c r="C5" s="4"/>
      <c r="D5" s="5"/>
      <c r="E5" s="4"/>
      <c r="F5" s="4"/>
      <c r="G5" s="6"/>
      <c r="H5" s="6"/>
      <c r="I5" s="12"/>
      <c r="J5" s="7"/>
      <c r="K5" s="7"/>
      <c r="L5" s="6"/>
      <c r="M5" s="7"/>
      <c r="N5" s="20" t="s">
        <v>7</v>
      </c>
      <c r="O5" s="20" t="s">
        <v>7</v>
      </c>
      <c r="P5" s="20" t="s">
        <v>7</v>
      </c>
      <c r="Q5" s="9"/>
    </row>
    <row r="6" spans="2:17" ht="15.75">
      <c r="B6" s="3"/>
      <c r="C6" s="4"/>
      <c r="D6" s="5"/>
      <c r="E6" s="4"/>
      <c r="F6" s="4"/>
      <c r="G6" s="6"/>
      <c r="H6" s="6"/>
      <c r="I6" s="12"/>
      <c r="J6" s="7"/>
      <c r="K6" s="7"/>
      <c r="L6" s="6"/>
      <c r="M6" s="7"/>
      <c r="N6" s="20"/>
      <c r="O6" s="20"/>
      <c r="P6" s="20"/>
      <c r="Q6" s="10"/>
    </row>
    <row r="7" spans="2:17" ht="15.75">
      <c r="B7" s="22"/>
      <c r="C7" s="22"/>
      <c r="D7" s="11"/>
      <c r="E7" s="11"/>
      <c r="F7" s="22"/>
      <c r="G7" s="24"/>
      <c r="H7" s="6"/>
      <c r="I7" s="13"/>
      <c r="J7" s="7"/>
      <c r="K7" s="11"/>
      <c r="L7" s="6"/>
      <c r="M7" s="11"/>
      <c r="N7" s="20"/>
      <c r="O7" s="20"/>
      <c r="P7" s="20"/>
    </row>
    <row r="8" spans="2:17" ht="15.75">
      <c r="B8" s="22"/>
      <c r="C8" s="22"/>
      <c r="D8" s="11"/>
      <c r="E8" s="11"/>
      <c r="F8" s="22"/>
      <c r="G8" s="24"/>
      <c r="H8" s="6"/>
      <c r="I8" s="13"/>
      <c r="J8" s="7"/>
      <c r="K8" s="11"/>
      <c r="L8" s="6"/>
      <c r="M8" s="11"/>
      <c r="N8" s="20"/>
      <c r="O8" s="20"/>
      <c r="P8" s="20"/>
    </row>
    <row r="9" spans="2:17" ht="15.75">
      <c r="B9" s="22"/>
      <c r="C9" s="22"/>
      <c r="D9" s="11"/>
      <c r="E9" s="11"/>
      <c r="F9" s="22"/>
      <c r="G9" s="24"/>
      <c r="H9" s="6"/>
      <c r="I9" s="13"/>
      <c r="J9" s="7"/>
      <c r="K9" s="11"/>
      <c r="L9" s="6"/>
      <c r="M9" s="11"/>
      <c r="N9" s="20"/>
      <c r="O9" s="20"/>
      <c r="P9" s="20"/>
    </row>
    <row r="10" spans="2:17" ht="15.75">
      <c r="B10" s="22"/>
      <c r="C10" s="22"/>
      <c r="D10" s="11"/>
      <c r="E10" s="11"/>
      <c r="F10" s="22"/>
      <c r="G10" s="24"/>
      <c r="H10" s="6"/>
      <c r="I10" s="13"/>
      <c r="J10" s="7"/>
      <c r="K10" s="11"/>
      <c r="L10" s="6"/>
      <c r="M10" s="11"/>
      <c r="N10" s="20"/>
      <c r="O10" s="20"/>
      <c r="P10" s="20"/>
    </row>
    <row r="11" spans="2:17" ht="15.75">
      <c r="B11" s="4"/>
      <c r="C11" s="4"/>
      <c r="D11" s="23"/>
      <c r="E11" s="11"/>
      <c r="F11" s="25"/>
      <c r="G11" s="6"/>
      <c r="H11" s="6"/>
      <c r="I11" s="13"/>
      <c r="J11" s="7"/>
      <c r="K11" s="11"/>
      <c r="L11" s="6"/>
      <c r="M11" s="11"/>
      <c r="N11" s="20"/>
      <c r="O11" s="20"/>
      <c r="P11" s="20"/>
    </row>
    <row r="12" spans="2:17" ht="15.75">
      <c r="B12" s="22"/>
      <c r="C12" s="22"/>
      <c r="D12" s="11"/>
      <c r="E12" s="11"/>
      <c r="F12" s="22"/>
      <c r="G12" s="24"/>
      <c r="H12" s="6"/>
      <c r="I12" s="13"/>
      <c r="J12" s="7"/>
      <c r="K12" s="11"/>
      <c r="L12" s="6"/>
      <c r="M12" s="11"/>
      <c r="N12" s="20"/>
      <c r="O12" s="20"/>
      <c r="P12" s="20"/>
    </row>
    <row r="13" spans="2:17" ht="15.75">
      <c r="B13" s="22"/>
      <c r="C13" s="22"/>
      <c r="D13" s="11"/>
      <c r="E13" s="11"/>
      <c r="F13" s="22"/>
      <c r="G13" s="24"/>
      <c r="H13" s="6"/>
      <c r="I13" s="13"/>
      <c r="J13" s="7"/>
      <c r="K13" s="11"/>
      <c r="L13" s="6"/>
      <c r="M13" s="11"/>
      <c r="N13" s="20"/>
      <c r="O13" s="20"/>
      <c r="P13" s="20"/>
    </row>
    <row r="14" spans="2:17" ht="15.75">
      <c r="B14" s="22"/>
      <c r="C14" s="22"/>
      <c r="D14" s="11"/>
      <c r="E14" s="11"/>
      <c r="F14" s="22"/>
      <c r="G14" s="24"/>
      <c r="H14" s="6"/>
      <c r="I14" s="13"/>
      <c r="J14" s="7"/>
      <c r="K14" s="11"/>
      <c r="L14" s="6"/>
      <c r="M14" s="11"/>
      <c r="N14" s="20"/>
      <c r="O14" s="20"/>
      <c r="P14" s="20"/>
    </row>
    <row r="15" spans="2:17" ht="15.75">
      <c r="B15" s="11"/>
      <c r="C15" s="11"/>
      <c r="D15" s="11"/>
      <c r="E15" s="11"/>
      <c r="F15" s="22"/>
      <c r="G15" s="24"/>
      <c r="H15" s="6"/>
      <c r="I15" s="13"/>
      <c r="J15" s="7"/>
      <c r="K15" s="11"/>
      <c r="L15" s="6"/>
      <c r="M15" s="11"/>
      <c r="N15" s="20"/>
      <c r="O15" s="20"/>
      <c r="P15" s="20"/>
    </row>
    <row r="16" spans="2:17" ht="15.75">
      <c r="B16" s="11"/>
      <c r="C16" s="11"/>
      <c r="D16" s="11"/>
      <c r="E16" s="11"/>
      <c r="F16" s="11"/>
      <c r="G16" s="11"/>
      <c r="H16" s="6"/>
      <c r="I16" s="13"/>
      <c r="J16" s="7"/>
      <c r="K16" s="11"/>
      <c r="L16" s="6"/>
      <c r="M16" s="11"/>
      <c r="N16" s="20"/>
      <c r="O16" s="20"/>
      <c r="P16" s="20"/>
    </row>
    <row r="17" spans="2:16" ht="15.75">
      <c r="B17" s="11"/>
      <c r="C17" s="11"/>
      <c r="D17" s="11"/>
      <c r="E17" s="11"/>
      <c r="F17" s="11"/>
      <c r="G17" s="11"/>
      <c r="H17" s="6"/>
      <c r="I17" s="13"/>
      <c r="J17" s="7"/>
      <c r="K17" s="11"/>
      <c r="L17" s="6"/>
      <c r="M17" s="11"/>
      <c r="N17" s="20"/>
      <c r="O17" s="20"/>
      <c r="P17" s="20"/>
    </row>
    <row r="18" spans="2:16" ht="15.75">
      <c r="B18" s="11"/>
      <c r="C18" s="11"/>
      <c r="D18" s="11"/>
      <c r="E18" s="11"/>
      <c r="F18" s="11"/>
      <c r="G18" s="11"/>
      <c r="H18" s="6"/>
      <c r="I18" s="13"/>
      <c r="J18" s="7"/>
      <c r="K18" s="11"/>
      <c r="L18" s="6"/>
      <c r="M18" s="11"/>
      <c r="N18" s="20"/>
      <c r="O18" s="20"/>
      <c r="P18" s="20"/>
    </row>
    <row r="19" spans="2:16" ht="15.75">
      <c r="B19" s="11"/>
      <c r="C19" s="11"/>
      <c r="D19" s="11"/>
      <c r="E19" s="11"/>
      <c r="F19" s="11"/>
      <c r="G19" s="11"/>
      <c r="H19" s="6"/>
      <c r="I19" s="13"/>
      <c r="J19" s="7"/>
      <c r="K19" s="11"/>
      <c r="L19" s="6"/>
      <c r="M19" s="11"/>
      <c r="N19" s="20"/>
      <c r="O19" s="20"/>
      <c r="P19" s="20"/>
    </row>
    <row r="20" spans="2:16" ht="15.75">
      <c r="B20" s="11"/>
      <c r="C20" s="11"/>
      <c r="D20" s="11"/>
      <c r="E20" s="11"/>
      <c r="F20" s="11"/>
      <c r="G20" s="11"/>
      <c r="H20" s="6"/>
      <c r="I20" s="13"/>
      <c r="J20" s="7"/>
      <c r="K20" s="11"/>
      <c r="L20" s="6"/>
      <c r="M20" s="11"/>
      <c r="N20" s="20"/>
      <c r="O20" s="20"/>
      <c r="P20" s="20"/>
    </row>
    <row r="21" spans="2:16" ht="15.75">
      <c r="B21" s="11"/>
      <c r="C21" s="11"/>
      <c r="D21" s="11"/>
      <c r="E21" s="11"/>
      <c r="F21" s="11"/>
      <c r="G21" s="11"/>
      <c r="H21" s="6"/>
      <c r="I21" s="13"/>
      <c r="J21" s="7"/>
      <c r="K21" s="11"/>
      <c r="L21" s="6"/>
      <c r="M21" s="11"/>
      <c r="N21" s="20"/>
      <c r="O21" s="20"/>
      <c r="P21" s="20"/>
    </row>
    <row r="22" spans="2:16" ht="15.75">
      <c r="B22" s="11"/>
      <c r="C22" s="11"/>
      <c r="D22" s="11"/>
      <c r="E22" s="11"/>
      <c r="F22" s="11"/>
      <c r="G22" s="11"/>
      <c r="H22" s="6"/>
      <c r="I22" s="13"/>
      <c r="J22" s="7"/>
      <c r="K22" s="11"/>
      <c r="L22" s="6"/>
      <c r="M22" s="11"/>
      <c r="N22" s="20"/>
      <c r="O22" s="20"/>
      <c r="P22" s="20"/>
    </row>
    <row r="23" spans="2:16" ht="15.75">
      <c r="B23" s="11"/>
      <c r="C23" s="11"/>
      <c r="D23" s="11"/>
      <c r="E23" s="11"/>
      <c r="F23" s="11"/>
      <c r="G23" s="11"/>
      <c r="H23" s="6"/>
      <c r="I23" s="13"/>
      <c r="J23" s="7"/>
      <c r="K23" s="11"/>
      <c r="L23" s="6"/>
      <c r="M23" s="11"/>
      <c r="N23" s="20"/>
      <c r="O23" s="20"/>
      <c r="P23" s="20"/>
    </row>
    <row r="24" spans="2:16" ht="15.75">
      <c r="B24" s="11"/>
      <c r="C24" s="11"/>
      <c r="D24" s="11"/>
      <c r="E24" s="11"/>
      <c r="F24" s="11"/>
      <c r="G24" s="11"/>
      <c r="H24" s="6"/>
      <c r="I24" s="13"/>
      <c r="J24" s="7"/>
      <c r="K24" s="11"/>
      <c r="L24" s="6"/>
      <c r="M24" s="11"/>
      <c r="N24" s="20"/>
      <c r="O24" s="20"/>
      <c r="P24" s="20"/>
    </row>
    <row r="25" spans="2:16" ht="15.75">
      <c r="B25" s="11"/>
      <c r="C25" s="11"/>
      <c r="D25" s="11"/>
      <c r="E25" s="11"/>
      <c r="F25" s="11"/>
      <c r="G25" s="11"/>
      <c r="H25" s="6"/>
      <c r="I25" s="13"/>
      <c r="J25" s="7"/>
      <c r="K25" s="11"/>
      <c r="L25" s="6"/>
      <c r="M25" s="11"/>
      <c r="N25" s="20"/>
      <c r="O25" s="20"/>
      <c r="P25" s="20"/>
    </row>
    <row r="26" spans="2:16" ht="15.75">
      <c r="B26" s="11"/>
      <c r="C26" s="11"/>
      <c r="D26" s="11"/>
      <c r="E26" s="11"/>
      <c r="F26" s="11"/>
      <c r="G26" s="11"/>
      <c r="H26" s="6"/>
      <c r="I26" s="13"/>
      <c r="J26" s="7"/>
      <c r="K26" s="11"/>
      <c r="L26" s="6"/>
      <c r="M26" s="11"/>
      <c r="N26" s="20"/>
      <c r="O26" s="20"/>
      <c r="P26" s="20"/>
    </row>
    <row r="27" spans="2:16" ht="15.75">
      <c r="B27" s="11"/>
      <c r="C27" s="11"/>
      <c r="D27" s="11"/>
      <c r="E27" s="11"/>
      <c r="F27" s="11"/>
      <c r="G27" s="11"/>
      <c r="H27" s="6"/>
      <c r="I27" s="13"/>
      <c r="J27" s="7"/>
      <c r="K27" s="11"/>
      <c r="L27" s="6"/>
      <c r="M27" s="11"/>
      <c r="N27" s="20"/>
      <c r="O27" s="20"/>
      <c r="P27" s="20"/>
    </row>
    <row r="28" spans="2:16" ht="15.75">
      <c r="B28" s="11"/>
      <c r="C28" s="11"/>
      <c r="D28" s="11"/>
      <c r="E28" s="11"/>
      <c r="F28" s="11"/>
      <c r="G28" s="11"/>
      <c r="H28" s="6"/>
      <c r="I28" s="13"/>
      <c r="J28" s="7"/>
      <c r="K28" s="11"/>
      <c r="L28" s="6"/>
      <c r="M28" s="11"/>
      <c r="N28" s="20"/>
      <c r="O28" s="20"/>
      <c r="P28" s="20"/>
    </row>
    <row r="29" spans="2:16" ht="15.75">
      <c r="B29" s="11"/>
      <c r="C29" s="11"/>
      <c r="D29" s="11"/>
      <c r="E29" s="11"/>
      <c r="F29" s="11"/>
      <c r="G29" s="11"/>
      <c r="H29" s="6"/>
      <c r="I29" s="13"/>
      <c r="J29" s="7"/>
      <c r="K29" s="11"/>
      <c r="L29" s="6"/>
      <c r="M29" s="11"/>
      <c r="N29" s="20"/>
      <c r="O29" s="20"/>
      <c r="P29" s="20"/>
    </row>
    <row r="30" spans="2:16" ht="15.75">
      <c r="B30" s="11"/>
      <c r="C30" s="11"/>
      <c r="D30" s="11"/>
      <c r="E30" s="11"/>
      <c r="F30" s="11"/>
      <c r="G30" s="11"/>
      <c r="H30" s="6"/>
      <c r="I30" s="13"/>
      <c r="J30" s="7"/>
      <c r="K30" s="11"/>
      <c r="L30" s="6"/>
      <c r="M30" s="11"/>
      <c r="N30" s="20"/>
      <c r="O30" s="20"/>
      <c r="P30" s="20"/>
    </row>
    <row r="31" spans="2:16" ht="15.75">
      <c r="B31" s="11"/>
      <c r="C31" s="11"/>
      <c r="D31" s="11"/>
      <c r="E31" s="11"/>
      <c r="F31" s="11"/>
      <c r="G31" s="11"/>
      <c r="H31" s="6"/>
      <c r="I31" s="13"/>
      <c r="J31" s="7"/>
      <c r="K31" s="11"/>
      <c r="L31" s="6"/>
      <c r="M31" s="11"/>
      <c r="N31" s="20"/>
      <c r="O31" s="20"/>
      <c r="P31" s="20"/>
    </row>
    <row r="32" spans="2:16" ht="15.75">
      <c r="B32" s="11"/>
      <c r="C32" s="11"/>
      <c r="D32" s="11"/>
      <c r="E32" s="11"/>
      <c r="F32" s="11"/>
      <c r="G32" s="11"/>
      <c r="H32" s="6"/>
      <c r="I32" s="13"/>
      <c r="J32" s="7"/>
      <c r="K32" s="11"/>
      <c r="L32" s="6"/>
      <c r="M32" s="11"/>
      <c r="N32" s="20"/>
      <c r="O32" s="20"/>
      <c r="P32" s="20"/>
    </row>
    <row r="33" spans="2:16" ht="15.75">
      <c r="B33" s="11"/>
      <c r="C33" s="11"/>
      <c r="D33" s="11"/>
      <c r="E33" s="11"/>
      <c r="F33" s="11"/>
      <c r="G33" s="11"/>
      <c r="H33" s="6"/>
      <c r="I33" s="13"/>
      <c r="J33" s="7"/>
      <c r="K33" s="11"/>
      <c r="L33" s="6"/>
      <c r="M33" s="11"/>
      <c r="N33" s="20"/>
      <c r="O33" s="20"/>
      <c r="P33" s="20"/>
    </row>
    <row r="34" spans="2:16" ht="15.75">
      <c r="B34" s="11"/>
      <c r="C34" s="11"/>
      <c r="D34" s="11"/>
      <c r="E34" s="11"/>
      <c r="F34" s="11"/>
      <c r="G34" s="11"/>
      <c r="H34" s="6"/>
      <c r="I34" s="13"/>
      <c r="J34" s="7"/>
      <c r="K34" s="11"/>
      <c r="L34" s="6"/>
      <c r="M34" s="11"/>
      <c r="N34" s="20"/>
      <c r="O34" s="20"/>
      <c r="P34" s="20"/>
    </row>
    <row r="35" spans="2:16" ht="15.75">
      <c r="B35" s="11"/>
      <c r="C35" s="11"/>
      <c r="D35" s="11"/>
      <c r="E35" s="11"/>
      <c r="F35" s="11"/>
      <c r="G35" s="11"/>
      <c r="H35" s="6"/>
      <c r="I35" s="13"/>
      <c r="J35" s="7"/>
      <c r="K35" s="11"/>
      <c r="L35" s="6"/>
      <c r="M35" s="11"/>
      <c r="N35" s="20"/>
      <c r="O35" s="20"/>
      <c r="P35" s="20"/>
    </row>
    <row r="36" spans="2:16" ht="15.75">
      <c r="B36" s="11"/>
      <c r="C36" s="11"/>
      <c r="D36" s="11"/>
      <c r="E36" s="11"/>
      <c r="F36" s="11"/>
      <c r="G36" s="11"/>
      <c r="H36" s="6"/>
      <c r="I36" s="13"/>
      <c r="J36" s="7"/>
      <c r="K36" s="11"/>
      <c r="L36" s="6"/>
      <c r="M36" s="11"/>
      <c r="N36" s="20"/>
      <c r="O36" s="20"/>
      <c r="P36" s="20"/>
    </row>
    <row r="37" spans="2:16" ht="15.75">
      <c r="B37" s="11"/>
      <c r="C37" s="11"/>
      <c r="D37" s="11"/>
      <c r="E37" s="11"/>
      <c r="F37" s="11"/>
      <c r="G37" s="11"/>
      <c r="H37" s="6"/>
      <c r="I37" s="13"/>
      <c r="J37" s="7"/>
      <c r="K37" s="11"/>
      <c r="L37" s="6"/>
      <c r="M37" s="11"/>
      <c r="N37" s="20"/>
      <c r="O37" s="20"/>
      <c r="P37" s="20"/>
    </row>
    <row r="38" spans="2:16" ht="15.75">
      <c r="B38" s="11"/>
      <c r="C38" s="11"/>
      <c r="D38" s="11"/>
      <c r="E38" s="11"/>
      <c r="F38" s="11"/>
      <c r="G38" s="11"/>
      <c r="H38" s="6"/>
      <c r="I38" s="13"/>
      <c r="J38" s="7"/>
      <c r="K38" s="11"/>
      <c r="L38" s="6"/>
      <c r="M38" s="11"/>
      <c r="N38" s="20"/>
      <c r="O38" s="20"/>
      <c r="P38" s="20"/>
    </row>
    <row r="39" spans="2:16" ht="15.75">
      <c r="B39" s="11"/>
      <c r="C39" s="11"/>
      <c r="D39" s="11"/>
      <c r="E39" s="11"/>
      <c r="F39" s="11"/>
      <c r="G39" s="11"/>
      <c r="H39" s="6"/>
      <c r="I39" s="13"/>
      <c r="J39" s="7"/>
      <c r="K39" s="11"/>
      <c r="L39" s="6"/>
      <c r="M39" s="11"/>
      <c r="N39" s="20"/>
      <c r="O39" s="20"/>
      <c r="P39" s="20"/>
    </row>
    <row r="40" spans="2:16" ht="15.75">
      <c r="B40" s="11"/>
      <c r="C40" s="11"/>
      <c r="D40" s="11"/>
      <c r="E40" s="11"/>
      <c r="F40" s="11"/>
      <c r="G40" s="11"/>
      <c r="H40" s="6"/>
      <c r="I40" s="13"/>
      <c r="J40" s="7"/>
      <c r="K40" s="11"/>
      <c r="L40" s="6"/>
      <c r="M40" s="11"/>
      <c r="N40" s="20"/>
      <c r="O40" s="20"/>
      <c r="P40" s="20"/>
    </row>
    <row r="41" spans="2:16" ht="15.75">
      <c r="B41" s="11"/>
      <c r="C41" s="11"/>
      <c r="D41" s="11"/>
      <c r="E41" s="11"/>
      <c r="F41" s="11"/>
      <c r="G41" s="11"/>
      <c r="H41" s="6"/>
      <c r="I41" s="13"/>
      <c r="J41" s="7"/>
      <c r="K41" s="11"/>
      <c r="L41" s="6"/>
      <c r="M41" s="11"/>
      <c r="N41" s="20"/>
      <c r="O41" s="20"/>
      <c r="P41" s="20"/>
    </row>
    <row r="42" spans="2:16" ht="15.75">
      <c r="B42" s="11"/>
      <c r="C42" s="11"/>
      <c r="D42" s="11"/>
      <c r="E42" s="11"/>
      <c r="F42" s="11"/>
      <c r="G42" s="11"/>
      <c r="H42" s="6"/>
      <c r="I42" s="13"/>
      <c r="J42" s="7"/>
      <c r="K42" s="11"/>
      <c r="L42" s="6"/>
      <c r="M42" s="11"/>
      <c r="N42" s="20"/>
      <c r="O42" s="20"/>
      <c r="P42" s="20"/>
    </row>
    <row r="43" spans="2:16" ht="15.75">
      <c r="B43" s="11"/>
      <c r="C43" s="11"/>
      <c r="D43" s="11"/>
      <c r="E43" s="11"/>
      <c r="F43" s="11"/>
      <c r="G43" s="11"/>
      <c r="H43" s="6"/>
      <c r="I43" s="13"/>
      <c r="J43" s="7"/>
      <c r="K43" s="11"/>
      <c r="L43" s="6"/>
      <c r="M43" s="11"/>
      <c r="N43" s="20"/>
      <c r="O43" s="20"/>
      <c r="P43" s="20"/>
    </row>
    <row r="44" spans="2:16" ht="15.75">
      <c r="B44" s="11"/>
      <c r="C44" s="11"/>
      <c r="D44" s="11"/>
      <c r="E44" s="11"/>
      <c r="F44" s="11"/>
      <c r="G44" s="11"/>
      <c r="H44" s="6"/>
      <c r="I44" s="13"/>
      <c r="J44" s="7"/>
      <c r="K44" s="11"/>
      <c r="L44" s="6"/>
      <c r="M44" s="11"/>
      <c r="N44" s="20"/>
      <c r="O44" s="20"/>
      <c r="P44" s="20"/>
    </row>
    <row r="45" spans="2:16" ht="15.75">
      <c r="B45" s="11"/>
      <c r="C45" s="11"/>
      <c r="D45" s="11"/>
      <c r="E45" s="11"/>
      <c r="F45" s="11"/>
      <c r="G45" s="11"/>
      <c r="H45" s="6"/>
      <c r="I45" s="13"/>
      <c r="J45" s="7"/>
      <c r="K45" s="11"/>
      <c r="L45" s="6"/>
      <c r="M45" s="11"/>
      <c r="N45" s="20"/>
      <c r="O45" s="20"/>
      <c r="P45" s="20"/>
    </row>
    <row r="46" spans="2:16" ht="15.75">
      <c r="B46" s="11"/>
      <c r="C46" s="11"/>
      <c r="D46" s="11"/>
      <c r="E46" s="11"/>
      <c r="F46" s="11"/>
      <c r="G46" s="11"/>
      <c r="H46" s="6"/>
      <c r="I46" s="13"/>
      <c r="J46" s="7"/>
      <c r="K46" s="11"/>
      <c r="L46" s="6"/>
      <c r="M46" s="11"/>
      <c r="N46" s="20"/>
      <c r="O46" s="20"/>
      <c r="P46" s="20"/>
    </row>
    <row r="47" spans="2:16" ht="15.75">
      <c r="B47" s="11"/>
      <c r="C47" s="11"/>
      <c r="D47" s="11"/>
      <c r="E47" s="11"/>
      <c r="F47" s="11"/>
      <c r="G47" s="11"/>
      <c r="H47" s="6"/>
      <c r="I47" s="13"/>
      <c r="J47" s="7"/>
      <c r="K47" s="11"/>
      <c r="L47" s="6"/>
      <c r="M47" s="11"/>
      <c r="N47" s="20"/>
      <c r="O47" s="20"/>
      <c r="P47" s="20"/>
    </row>
    <row r="48" spans="2:16" ht="15.75">
      <c r="B48" s="11"/>
      <c r="C48" s="11"/>
      <c r="D48" s="11"/>
      <c r="E48" s="11"/>
      <c r="F48" s="11"/>
      <c r="G48" s="11"/>
      <c r="H48" s="6"/>
      <c r="I48" s="13"/>
      <c r="J48" s="7"/>
      <c r="K48" s="11"/>
      <c r="L48" s="6"/>
      <c r="M48" s="11"/>
      <c r="N48" s="20"/>
      <c r="O48" s="20"/>
      <c r="P48" s="20"/>
    </row>
    <row r="49" spans="2:16" ht="15.75">
      <c r="B49" s="11"/>
      <c r="C49" s="11"/>
      <c r="D49" s="11"/>
      <c r="E49" s="11"/>
      <c r="F49" s="11"/>
      <c r="G49" s="11"/>
      <c r="H49" s="6"/>
      <c r="I49" s="13"/>
      <c r="J49" s="7"/>
      <c r="K49" s="11"/>
      <c r="L49" s="6"/>
      <c r="M49" s="11"/>
      <c r="N49" s="20"/>
      <c r="O49" s="20"/>
      <c r="P49" s="20"/>
    </row>
    <row r="50" spans="2:16" ht="15.75">
      <c r="B50" s="11"/>
      <c r="C50" s="11"/>
      <c r="D50" s="11"/>
      <c r="E50" s="11"/>
      <c r="F50" s="11"/>
      <c r="G50" s="11"/>
      <c r="H50" s="6"/>
      <c r="I50" s="13"/>
      <c r="J50" s="7"/>
      <c r="K50" s="11"/>
      <c r="L50" s="6"/>
      <c r="M50" s="11"/>
      <c r="N50" s="20"/>
      <c r="O50" s="20"/>
      <c r="P50" s="20"/>
    </row>
    <row r="51" spans="2:16" ht="15.75">
      <c r="B51" s="11"/>
      <c r="C51" s="11"/>
      <c r="D51" s="11"/>
      <c r="E51" s="11"/>
      <c r="F51" s="11"/>
      <c r="G51" s="11"/>
      <c r="H51" s="6"/>
      <c r="I51" s="13"/>
      <c r="J51" s="7"/>
      <c r="K51" s="11"/>
      <c r="L51" s="6"/>
      <c r="M51" s="11"/>
      <c r="N51" s="20"/>
      <c r="O51" s="20"/>
      <c r="P51" s="20"/>
    </row>
    <row r="52" spans="2:16" ht="15.75">
      <c r="B52" s="11"/>
      <c r="C52" s="11"/>
      <c r="D52" s="11"/>
      <c r="E52" s="11"/>
      <c r="F52" s="11"/>
      <c r="G52" s="11"/>
      <c r="H52" s="6"/>
      <c r="I52" s="13"/>
      <c r="J52" s="7"/>
      <c r="K52" s="11"/>
      <c r="L52" s="6"/>
      <c r="M52" s="11"/>
      <c r="N52" s="20"/>
      <c r="O52" s="20"/>
      <c r="P52" s="20"/>
    </row>
    <row r="53" spans="2:16" ht="15.75">
      <c r="B53" s="11"/>
      <c r="C53" s="11"/>
      <c r="D53" s="11"/>
      <c r="E53" s="11"/>
      <c r="F53" s="11"/>
      <c r="G53" s="11"/>
      <c r="H53" s="6"/>
      <c r="I53" s="13"/>
      <c r="J53" s="7"/>
      <c r="K53" s="11"/>
      <c r="L53" s="6"/>
      <c r="M53" s="11"/>
      <c r="N53" s="20"/>
      <c r="O53" s="20"/>
      <c r="P53" s="20"/>
    </row>
    <row r="54" spans="2:16" ht="15.75">
      <c r="B54" s="11"/>
      <c r="C54" s="11"/>
      <c r="D54" s="11"/>
      <c r="E54" s="11"/>
      <c r="F54" s="11"/>
      <c r="G54" s="11"/>
      <c r="H54" s="6"/>
      <c r="I54" s="13"/>
      <c r="J54" s="7"/>
      <c r="K54" s="11"/>
      <c r="L54" s="6"/>
      <c r="M54" s="11"/>
      <c r="N54" s="20"/>
      <c r="O54" s="20"/>
      <c r="P54" s="20"/>
    </row>
    <row r="55" spans="2:16" ht="15.75">
      <c r="B55" s="11"/>
      <c r="C55" s="11"/>
      <c r="D55" s="11"/>
      <c r="E55" s="11"/>
      <c r="F55" s="11"/>
      <c r="G55" s="11"/>
      <c r="H55" s="6"/>
      <c r="I55" s="13"/>
      <c r="J55" s="7"/>
      <c r="K55" s="11"/>
      <c r="L55" s="6"/>
      <c r="M55" s="11"/>
      <c r="N55" s="20"/>
      <c r="O55" s="20"/>
      <c r="P55" s="20"/>
    </row>
    <row r="56" spans="2:16" ht="15.75">
      <c r="B56" s="11"/>
      <c r="C56" s="11"/>
      <c r="D56" s="11"/>
      <c r="E56" s="11"/>
      <c r="F56" s="11"/>
      <c r="G56" s="11"/>
      <c r="H56" s="6"/>
      <c r="I56" s="13"/>
      <c r="J56" s="7"/>
      <c r="K56" s="11"/>
      <c r="L56" s="6"/>
      <c r="M56" s="11"/>
      <c r="N56" s="20"/>
      <c r="O56" s="20"/>
      <c r="P56" s="20"/>
    </row>
    <row r="57" spans="2:16" ht="15.75">
      <c r="B57" s="11"/>
      <c r="C57" s="11"/>
      <c r="D57" s="11"/>
      <c r="E57" s="11"/>
      <c r="F57" s="11"/>
      <c r="G57" s="11"/>
      <c r="H57" s="6"/>
      <c r="I57" s="13"/>
      <c r="J57" s="7"/>
      <c r="K57" s="11"/>
      <c r="L57" s="6"/>
      <c r="M57" s="11"/>
      <c r="N57" s="20"/>
      <c r="O57" s="20"/>
      <c r="P57" s="20"/>
    </row>
    <row r="58" spans="2:16" ht="15.75">
      <c r="B58" s="11"/>
      <c r="C58" s="11"/>
      <c r="D58" s="11"/>
      <c r="E58" s="11"/>
      <c r="F58" s="11"/>
      <c r="G58" s="11"/>
      <c r="H58" s="6"/>
      <c r="I58" s="13"/>
      <c r="J58" s="7"/>
      <c r="K58" s="11"/>
      <c r="L58" s="6"/>
      <c r="M58" s="11"/>
      <c r="N58" s="20"/>
      <c r="O58" s="20"/>
      <c r="P58" s="20"/>
    </row>
    <row r="59" spans="2:16" ht="15.75">
      <c r="B59" s="11"/>
      <c r="C59" s="11"/>
      <c r="D59" s="11"/>
      <c r="E59" s="11"/>
      <c r="F59" s="11"/>
      <c r="G59" s="11"/>
      <c r="H59" s="6"/>
      <c r="I59" s="13"/>
      <c r="J59" s="7"/>
      <c r="K59" s="11"/>
      <c r="L59" s="6"/>
      <c r="M59" s="11"/>
      <c r="N59" s="20"/>
      <c r="O59" s="20"/>
      <c r="P59" s="20"/>
    </row>
    <row r="60" spans="2:16" ht="15.75">
      <c r="B60" s="11"/>
      <c r="C60" s="11"/>
      <c r="D60" s="11"/>
      <c r="E60" s="11"/>
      <c r="F60" s="11"/>
      <c r="G60" s="11"/>
      <c r="H60" s="6"/>
      <c r="I60" s="13"/>
      <c r="J60" s="7"/>
      <c r="K60" s="11"/>
      <c r="L60" s="6"/>
      <c r="M60" s="11"/>
      <c r="N60" s="20"/>
      <c r="O60" s="20"/>
      <c r="P60" s="20"/>
    </row>
    <row r="61" spans="2:16" ht="15.75">
      <c r="B61" s="11"/>
      <c r="C61" s="11"/>
      <c r="D61" s="11"/>
      <c r="E61" s="11"/>
      <c r="F61" s="11"/>
      <c r="G61" s="11"/>
      <c r="H61" s="6"/>
      <c r="I61" s="13"/>
      <c r="J61" s="7"/>
      <c r="K61" s="11"/>
      <c r="L61" s="6"/>
      <c r="M61" s="11"/>
      <c r="N61" s="20"/>
      <c r="O61" s="20"/>
      <c r="P61" s="20"/>
    </row>
    <row r="62" spans="2:16" ht="15.75">
      <c r="B62" s="11"/>
      <c r="C62" s="11"/>
      <c r="D62" s="11"/>
      <c r="E62" s="11"/>
      <c r="F62" s="11"/>
      <c r="G62" s="11"/>
      <c r="H62" s="6"/>
      <c r="I62" s="13"/>
      <c r="J62" s="7"/>
      <c r="K62" s="11"/>
      <c r="L62" s="6"/>
      <c r="M62" s="11"/>
      <c r="N62" s="20"/>
      <c r="O62" s="20"/>
      <c r="P62" s="20"/>
    </row>
    <row r="63" spans="2:16" ht="15.75">
      <c r="B63" s="11"/>
      <c r="C63" s="11"/>
      <c r="D63" s="11"/>
      <c r="E63" s="11"/>
      <c r="F63" s="11"/>
      <c r="G63" s="11"/>
      <c r="H63" s="6"/>
      <c r="I63" s="13"/>
      <c r="J63" s="7"/>
      <c r="K63" s="11"/>
      <c r="L63" s="6"/>
      <c r="M63" s="11"/>
      <c r="N63" s="20"/>
      <c r="O63" s="20"/>
      <c r="P63" s="20"/>
    </row>
    <row r="64" spans="2:16" ht="15.75">
      <c r="B64" s="11"/>
      <c r="C64" s="11"/>
      <c r="D64" s="11"/>
      <c r="E64" s="11"/>
      <c r="F64" s="11"/>
      <c r="G64" s="11"/>
      <c r="H64" s="6"/>
      <c r="I64" s="13"/>
      <c r="J64" s="7"/>
      <c r="K64" s="11"/>
      <c r="L64" s="6"/>
      <c r="M64" s="11"/>
      <c r="N64" s="20"/>
      <c r="O64" s="20"/>
      <c r="P64" s="20"/>
    </row>
    <row r="65" spans="2:16" ht="16.5" thickBot="1">
      <c r="B65" s="11"/>
      <c r="C65" s="11"/>
      <c r="D65" s="11"/>
      <c r="E65" s="11"/>
      <c r="F65" s="11"/>
      <c r="G65" s="11"/>
      <c r="H65" s="6"/>
      <c r="I65" s="17"/>
      <c r="J65" s="7"/>
      <c r="K65" s="11"/>
      <c r="L65" s="6"/>
      <c r="M65" s="14"/>
      <c r="N65" s="20"/>
      <c r="O65" s="20"/>
      <c r="P65" s="20"/>
    </row>
    <row r="66" spans="2:16" ht="15.75" thickBot="1">
      <c r="H66" s="16" t="s">
        <v>22</v>
      </c>
      <c r="I66" s="18">
        <f>SUM(I5:I65)</f>
        <v>0</v>
      </c>
      <c r="L66" s="19" t="s">
        <v>23</v>
      </c>
      <c r="M66" s="15">
        <f>SUM(M5:M65)</f>
        <v>0</v>
      </c>
    </row>
  </sheetData>
  <mergeCells count="3">
    <mergeCell ref="G3:I3"/>
    <mergeCell ref="K3:M3"/>
    <mergeCell ref="N3:P3"/>
  </mergeCells>
  <conditionalFormatting sqref="P4:Q4">
    <cfRule type="containsText" dxfId="60" priority="8" operator="containsText" text="Mal réparé">
      <formula>NOT(ISERROR(SEARCH("Mal réparé",P4)))</formula>
    </cfRule>
    <cfRule type="containsText" dxfId="59" priority="9" operator="containsText" text="OUI">
      <formula>NOT(ISERROR(SEARCH("OUI",P4)))</formula>
    </cfRule>
    <cfRule type="containsText" dxfId="58" priority="10" operator="containsText" text="NON">
      <formula>NOT(ISERROR(SEARCH("NON",P4)))</formula>
    </cfRule>
    <cfRule type="containsText" dxfId="57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65">
    <cfRule type="containsText" dxfId="56" priority="6" operator="containsText" text="Non">
      <formula>NOT(ISERROR(SEARCH("Non",H5)))</formula>
    </cfRule>
    <cfRule type="containsText" dxfId="55" priority="7" operator="containsText" text="Oui">
      <formula>NOT(ISERROR(SEARCH("Oui",H5)))</formula>
    </cfRule>
  </conditionalFormatting>
  <conditionalFormatting sqref="L5:L65">
    <cfRule type="containsText" dxfId="54" priority="4" operator="containsText" text="Non">
      <formula>NOT(ISERROR(SEARCH("Non",L5)))</formula>
    </cfRule>
    <cfRule type="containsText" dxfId="53" priority="5" operator="containsText" text="Oui">
      <formula>NOT(ISERROR(SEARCH("Oui",L5)))</formula>
    </cfRule>
  </conditionalFormatting>
  <conditionalFormatting sqref="N5:N65">
    <cfRule type="containsText" dxfId="52" priority="3" operator="containsText" text="Oui">
      <formula>NOT(ISERROR(SEARCH("Oui",N5)))</formula>
    </cfRule>
  </conditionalFormatting>
  <conditionalFormatting sqref="O5:O65">
    <cfRule type="containsText" dxfId="51" priority="2" operator="containsText" text="Oui">
      <formula>NOT(ISERROR(SEARCH("Oui",O5)))</formula>
    </cfRule>
  </conditionalFormatting>
  <conditionalFormatting sqref="P5:P65">
    <cfRule type="containsText" dxfId="50" priority="1" operator="containsText" text="Oui">
      <formula>NOT(ISERROR(SEARCH("Oui",P5)))</formula>
    </cfRule>
  </conditionalFormatting>
  <dataValidations count="4">
    <dataValidation type="list" allowBlank="1" showInputMessage="1" showErrorMessage="1" sqref="N5:P65">
      <formula1>"-,Oui"</formula1>
    </dataValidation>
    <dataValidation type="list" allowBlank="1" showInputMessage="1" showErrorMessage="1" sqref="J5:J65">
      <formula1>"Hydrocureur,Travaux D,Racines,Béton,Chemisage,Travaux A,Cas spéciaux,"</formula1>
    </dataValidation>
    <dataValidation type="list" allowBlank="1" showInputMessage="1" showErrorMessage="1" sqref="H5:H65 L5:L65">
      <formula1>"Oui,Non"</formula1>
    </dataValidation>
    <dataValidation type="list" allowBlank="1" showInputMessage="1" showErrorMessage="1" errorTitle="ERREUR D'ENCODAGE" error="Veuillez uniquement choisir parmi les propositions" prompt="Veillez choisir parmi les propositions suivantes" sqref="F5">
      <formula1>#REF!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Q13"/>
  <sheetViews>
    <sheetView workbookViewId="0">
      <selection activeCell="D16" sqref="D16"/>
    </sheetView>
  </sheetViews>
  <sheetFormatPr baseColWidth="10" defaultRowHeight="15"/>
  <cols>
    <col min="2" max="2" width="26.57031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15.75">
      <c r="B5" s="86">
        <v>31655</v>
      </c>
      <c r="C5" s="92">
        <v>751016</v>
      </c>
      <c r="D5" s="86" t="s">
        <v>259</v>
      </c>
      <c r="E5" s="86">
        <v>1</v>
      </c>
      <c r="F5" s="45" t="s">
        <v>5</v>
      </c>
      <c r="G5" s="6">
        <v>43749</v>
      </c>
      <c r="H5" s="6" t="s">
        <v>25</v>
      </c>
      <c r="I5" s="13">
        <v>1</v>
      </c>
      <c r="J5" s="7" t="s">
        <v>26</v>
      </c>
      <c r="K5" s="11"/>
      <c r="L5" s="6"/>
      <c r="M5" s="11"/>
      <c r="N5" s="20"/>
      <c r="O5" s="20"/>
      <c r="P5" s="20"/>
    </row>
    <row r="8" spans="2:17">
      <c r="B8" s="21"/>
    </row>
    <row r="9" spans="2:17">
      <c r="B9" s="21"/>
    </row>
    <row r="13" spans="2:17">
      <c r="B13" s="26"/>
    </row>
  </sheetData>
  <mergeCells count="3">
    <mergeCell ref="G3:I3"/>
    <mergeCell ref="K3:M3"/>
    <mergeCell ref="N3:P3"/>
  </mergeCells>
  <conditionalFormatting sqref="P5">
    <cfRule type="containsText" dxfId="49" priority="1" operator="containsText" text="Oui">
      <formula>NOT(ISERROR(SEARCH("Oui",P5)))</formula>
    </cfRule>
  </conditionalFormatting>
  <conditionalFormatting sqref="P4:Q4">
    <cfRule type="containsText" dxfId="48" priority="8" operator="containsText" text="Mal réparé">
      <formula>NOT(ISERROR(SEARCH("Mal réparé",P4)))</formula>
    </cfRule>
    <cfRule type="containsText" dxfId="47" priority="9" operator="containsText" text="OUI">
      <formula>NOT(ISERROR(SEARCH("OUI",P4)))</formula>
    </cfRule>
    <cfRule type="containsText" dxfId="46" priority="10" operator="containsText" text="NON">
      <formula>NOT(ISERROR(SEARCH("NON",P4)))</formula>
    </cfRule>
    <cfRule type="containsText" dxfId="45" priority="11" operator="containsText" text="OUI">
      <formula>NOT(ISERROR(SEARCH("OUI",P4)))</formula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ntainsText" dxfId="44" priority="6" operator="containsText" text="Non">
      <formula>NOT(ISERROR(SEARCH("Non",H5)))</formula>
    </cfRule>
    <cfRule type="containsText" dxfId="43" priority="7" operator="containsText" text="Oui">
      <formula>NOT(ISERROR(SEARCH("Oui",H5)))</formula>
    </cfRule>
  </conditionalFormatting>
  <conditionalFormatting sqref="L5">
    <cfRule type="containsText" dxfId="42" priority="4" operator="containsText" text="Non">
      <formula>NOT(ISERROR(SEARCH("Non",L5)))</formula>
    </cfRule>
    <cfRule type="containsText" dxfId="41" priority="5" operator="containsText" text="Oui">
      <formula>NOT(ISERROR(SEARCH("Oui",L5)))</formula>
    </cfRule>
  </conditionalFormatting>
  <conditionalFormatting sqref="N5">
    <cfRule type="containsText" dxfId="40" priority="3" operator="containsText" text="Oui">
      <formula>NOT(ISERROR(SEARCH("Oui",N5)))</formula>
    </cfRule>
  </conditionalFormatting>
  <conditionalFormatting sqref="O5">
    <cfRule type="containsText" dxfId="39" priority="2" operator="containsText" text="Oui">
      <formula>NOT(ISERROR(SEARCH("Oui",O5)))</formula>
    </cfRule>
  </conditionalFormatting>
  <dataValidations count="4">
    <dataValidation type="list" allowBlank="1" showInputMessage="1" showErrorMessage="1" errorTitle="ERREUR D'ENCODAGE" error="Veuillez uniquement choisir parmi les propositions" prompt="Veillez choisir parmi les propositions suivantes" sqref="F5">
      <formula1>#REF!</formula1>
    </dataValidation>
    <dataValidation type="list" allowBlank="1" showInputMessage="1" showErrorMessage="1" sqref="H5 L5">
      <formula1>"Oui,Non"</formula1>
    </dataValidation>
    <dataValidation type="list" allowBlank="1" showInputMessage="1" showErrorMessage="1" sqref="J5">
      <formula1>"Hydrocureur,Travaux D,Racines,Béton,Chemisage,Travaux A,Cas spéciaux,"</formula1>
    </dataValidation>
    <dataValidation type="list" allowBlank="1" showInputMessage="1" showErrorMessage="1" sqref="N5:P5">
      <formula1>"-,Oui"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Q5"/>
  <sheetViews>
    <sheetView workbookViewId="0">
      <selection activeCell="G15" sqref="G15"/>
    </sheetView>
  </sheetViews>
  <sheetFormatPr baseColWidth="10" defaultRowHeight="15"/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  <row r="5" spans="2:17" ht="15.75">
      <c r="B5" s="22">
        <v>31782</v>
      </c>
      <c r="C5" s="22">
        <v>751141</v>
      </c>
      <c r="D5" s="151" t="s">
        <v>279</v>
      </c>
      <c r="E5" s="11"/>
      <c r="F5" s="22"/>
      <c r="G5" s="142"/>
      <c r="H5" s="143"/>
      <c r="I5" s="144"/>
      <c r="J5" s="7" t="s">
        <v>283</v>
      </c>
      <c r="K5" s="133">
        <v>43810</v>
      </c>
      <c r="L5" s="6" t="s">
        <v>25</v>
      </c>
      <c r="M5" s="11"/>
      <c r="N5" s="20"/>
      <c r="O5" s="20"/>
      <c r="P5" s="20"/>
    </row>
  </sheetData>
  <mergeCells count="3">
    <mergeCell ref="G3:I3"/>
    <mergeCell ref="K3:M3"/>
    <mergeCell ref="N3:P3"/>
  </mergeCells>
  <conditionalFormatting sqref="P4:Q4">
    <cfRule type="containsText" dxfId="38" priority="4" operator="containsText" text="Mal réparé">
      <formula>NOT(ISERROR(SEARCH("Mal réparé",P4)))</formula>
    </cfRule>
    <cfRule type="containsText" dxfId="37" priority="5" operator="containsText" text="OUI">
      <formula>NOT(ISERROR(SEARCH("OUI",P4)))</formula>
    </cfRule>
    <cfRule type="containsText" dxfId="36" priority="6" operator="containsText" text="NON">
      <formula>NOT(ISERROR(SEARCH("NON",P4)))</formula>
    </cfRule>
    <cfRule type="containsText" dxfId="35" priority="7" operator="containsText" text="OUI">
      <formula>NOT(ISERROR(SEARCH("OUI",P4)))</formula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 L5">
    <cfRule type="containsText" dxfId="34" priority="2" operator="containsText" text="Non">
      <formula>NOT(ISERROR(SEARCH("Non",H5)))</formula>
    </cfRule>
    <cfRule type="containsText" dxfId="33" priority="3" operator="containsText" text="Oui">
      <formula>NOT(ISERROR(SEARCH("Oui",H5)))</formula>
    </cfRule>
  </conditionalFormatting>
  <conditionalFormatting sqref="N5:P5">
    <cfRule type="containsText" dxfId="32" priority="1" operator="containsText" text="Oui">
      <formula>NOT(ISERROR(SEARCH("Oui",N5)))</formula>
    </cfRule>
  </conditionalFormatting>
  <dataValidations count="3">
    <dataValidation type="list" allowBlank="1" showInputMessage="1" showErrorMessage="1" sqref="J5">
      <formula1>"Hydrocureur,Travaux D,Racines,Béton,Chemisage,Travaux A,Cas spéciaux,"</formula1>
    </dataValidation>
    <dataValidation type="list" allowBlank="1" showInputMessage="1" showErrorMessage="1" sqref="N5:P5">
      <formula1>"-,Oui"</formula1>
    </dataValidation>
    <dataValidation type="list" allowBlank="1" showInputMessage="1" showErrorMessage="1" sqref="H5 L5">
      <formula1>"Oui,Non"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Q4"/>
  <sheetViews>
    <sheetView workbookViewId="0">
      <selection activeCell="H19" sqref="H19"/>
    </sheetView>
  </sheetViews>
  <sheetFormatPr baseColWidth="10" defaultRowHeight="15"/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152" t="s">
        <v>10</v>
      </c>
      <c r="C4" s="102" t="s">
        <v>1</v>
      </c>
      <c r="D4" s="153" t="s">
        <v>11</v>
      </c>
      <c r="E4" s="102" t="s">
        <v>12</v>
      </c>
      <c r="F4" s="102" t="s">
        <v>14</v>
      </c>
      <c r="G4" s="102" t="s">
        <v>17</v>
      </c>
      <c r="H4" s="102" t="s">
        <v>16</v>
      </c>
      <c r="I4" s="102" t="s">
        <v>13</v>
      </c>
      <c r="J4" s="102" t="s">
        <v>2</v>
      </c>
      <c r="K4" s="102" t="s">
        <v>17</v>
      </c>
      <c r="L4" s="102" t="s">
        <v>16</v>
      </c>
      <c r="M4" s="102" t="s">
        <v>13</v>
      </c>
      <c r="N4" s="102" t="s">
        <v>3</v>
      </c>
      <c r="O4" s="102" t="s">
        <v>21</v>
      </c>
      <c r="P4" s="154" t="s">
        <v>20</v>
      </c>
      <c r="Q4" s="102" t="s">
        <v>19</v>
      </c>
    </row>
  </sheetData>
  <mergeCells count="3">
    <mergeCell ref="G3:I3"/>
    <mergeCell ref="K3:M3"/>
    <mergeCell ref="N3:P3"/>
  </mergeCells>
  <conditionalFormatting sqref="P4:Q4">
    <cfRule type="containsText" dxfId="31" priority="1" operator="containsText" text="Mal réparé">
      <formula>NOT(ISERROR(SEARCH("Mal réparé",P4)))</formula>
    </cfRule>
    <cfRule type="containsText" dxfId="30" priority="2" operator="containsText" text="OUI">
      <formula>NOT(ISERROR(SEARCH("OUI",P4)))</formula>
    </cfRule>
    <cfRule type="containsText" dxfId="29" priority="3" operator="containsText" text="NON">
      <formula>NOT(ISERROR(SEARCH("NON",P4)))</formula>
    </cfRule>
    <cfRule type="containsText" dxfId="28" priority="4" operator="containsText" text="OUI">
      <formula>NOT(ISERROR(SEARCH("OUI",P4)))</formula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2:Q4"/>
  <sheetViews>
    <sheetView workbookViewId="0">
      <selection sqref="A1:XFD4"/>
    </sheetView>
  </sheetViews>
  <sheetFormatPr baseColWidth="10" defaultRowHeight="15"/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97" t="s">
        <v>10</v>
      </c>
      <c r="C4" s="98" t="s">
        <v>1</v>
      </c>
      <c r="D4" s="99" t="s">
        <v>11</v>
      </c>
      <c r="E4" s="98" t="s">
        <v>12</v>
      </c>
      <c r="F4" s="98" t="s">
        <v>14</v>
      </c>
      <c r="G4" s="100" t="s">
        <v>17</v>
      </c>
      <c r="H4" s="100" t="s">
        <v>16</v>
      </c>
      <c r="I4" s="100" t="s">
        <v>13</v>
      </c>
      <c r="J4" s="98" t="s">
        <v>2</v>
      </c>
      <c r="K4" s="100" t="s">
        <v>17</v>
      </c>
      <c r="L4" s="100" t="s">
        <v>16</v>
      </c>
      <c r="M4" s="100" t="s">
        <v>13</v>
      </c>
      <c r="N4" s="98" t="s">
        <v>3</v>
      </c>
      <c r="O4" s="98" t="s">
        <v>21</v>
      </c>
      <c r="P4" s="101" t="s">
        <v>20</v>
      </c>
      <c r="Q4" s="102" t="s">
        <v>19</v>
      </c>
    </row>
  </sheetData>
  <mergeCells count="3">
    <mergeCell ref="G3:I3"/>
    <mergeCell ref="K3:M3"/>
    <mergeCell ref="N3:P3"/>
  </mergeCells>
  <conditionalFormatting sqref="P4:Q4">
    <cfRule type="containsText" dxfId="27" priority="1" operator="containsText" text="Mal réparé">
      <formula>NOT(ISERROR(SEARCH("Mal réparé",P4)))</formula>
    </cfRule>
    <cfRule type="containsText" dxfId="26" priority="2" operator="containsText" text="OUI">
      <formula>NOT(ISERROR(SEARCH("OUI",P4)))</formula>
    </cfRule>
    <cfRule type="containsText" dxfId="25" priority="3" operator="containsText" text="NON">
      <formula>NOT(ISERROR(SEARCH("NON",P4)))</formula>
    </cfRule>
    <cfRule type="containsText" dxfId="24" priority="4" operator="containsText" text="OUI">
      <formula>NOT(ISERROR(SEARCH("OUI",P4)))</formula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6"/>
  <sheetViews>
    <sheetView workbookViewId="0">
      <selection activeCell="F13" sqref="F13"/>
    </sheetView>
  </sheetViews>
  <sheetFormatPr baseColWidth="10" defaultRowHeight="15"/>
  <cols>
    <col min="4" max="4" width="28.7109375" customWidth="1"/>
    <col min="6" max="6" width="33" customWidth="1"/>
    <col min="17" max="17" width="62.28515625" customWidth="1"/>
  </cols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152" t="s">
        <v>10</v>
      </c>
      <c r="C4" s="102" t="s">
        <v>1</v>
      </c>
      <c r="D4" s="153" t="s">
        <v>11</v>
      </c>
      <c r="E4" s="102" t="s">
        <v>12</v>
      </c>
      <c r="F4" s="102" t="s">
        <v>14</v>
      </c>
      <c r="G4" s="102" t="s">
        <v>17</v>
      </c>
      <c r="H4" s="102" t="s">
        <v>16</v>
      </c>
      <c r="I4" s="102" t="s">
        <v>13</v>
      </c>
      <c r="J4" s="102" t="s">
        <v>2</v>
      </c>
      <c r="K4" s="102" t="s">
        <v>17</v>
      </c>
      <c r="L4" s="102" t="s">
        <v>16</v>
      </c>
      <c r="M4" s="102" t="s">
        <v>13</v>
      </c>
      <c r="N4" s="102" t="s">
        <v>3</v>
      </c>
      <c r="O4" s="102" t="s">
        <v>21</v>
      </c>
      <c r="P4" s="154" t="s">
        <v>20</v>
      </c>
      <c r="Q4" s="102" t="s">
        <v>19</v>
      </c>
    </row>
    <row r="5" spans="2:17" ht="45">
      <c r="B5" s="50" t="s">
        <v>71</v>
      </c>
      <c r="C5" s="30">
        <v>750862</v>
      </c>
      <c r="D5" s="33" t="s">
        <v>72</v>
      </c>
      <c r="E5" s="34" t="s">
        <v>296</v>
      </c>
      <c r="F5" s="51"/>
      <c r="G5" s="52"/>
      <c r="H5" s="6"/>
      <c r="I5" s="136"/>
      <c r="J5" s="7"/>
      <c r="K5" s="11"/>
      <c r="L5" s="6"/>
      <c r="M5" s="22"/>
      <c r="N5" s="20"/>
      <c r="O5" s="20"/>
      <c r="P5" s="20"/>
      <c r="Q5" s="134" t="s">
        <v>297</v>
      </c>
    </row>
    <row r="6" spans="2:17" ht="55.5" customHeight="1">
      <c r="B6" s="4">
        <v>31673</v>
      </c>
      <c r="C6" s="4">
        <v>751082</v>
      </c>
      <c r="D6" s="33" t="s">
        <v>298</v>
      </c>
      <c r="E6" s="4" t="s">
        <v>75</v>
      </c>
      <c r="F6" s="31" t="s">
        <v>299</v>
      </c>
      <c r="G6" s="6">
        <v>43697</v>
      </c>
      <c r="H6" s="6"/>
      <c r="I6" s="129">
        <v>1</v>
      </c>
      <c r="J6" s="7"/>
      <c r="K6" s="11"/>
      <c r="L6" s="6"/>
      <c r="M6" s="22"/>
      <c r="N6" s="20"/>
      <c r="O6" s="20"/>
      <c r="P6" s="20"/>
    </row>
  </sheetData>
  <mergeCells count="3">
    <mergeCell ref="G3:I3"/>
    <mergeCell ref="K3:M3"/>
    <mergeCell ref="N3:P3"/>
  </mergeCells>
  <conditionalFormatting sqref="P4:Q4">
    <cfRule type="containsText" dxfId="23" priority="15" operator="containsText" text="Mal réparé">
      <formula>NOT(ISERROR(SEARCH("Mal réparé",P4)))</formula>
    </cfRule>
    <cfRule type="containsText" dxfId="22" priority="16" operator="containsText" text="OUI">
      <formula>NOT(ISERROR(SEARCH("OUI",P4)))</formula>
    </cfRule>
    <cfRule type="containsText" dxfId="21" priority="17" operator="containsText" text="NON">
      <formula>NOT(ISERROR(SEARCH("NON",P4)))</formula>
    </cfRule>
    <cfRule type="containsText" dxfId="20" priority="18" operator="containsText" text="OUI">
      <formula>NOT(ISERROR(SEARCH("OUI",P4)))</formula>
    </cfRule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ntainsText" dxfId="19" priority="13" operator="containsText" text="Non">
      <formula>NOT(ISERROR(SEARCH("Non",H5)))</formula>
    </cfRule>
    <cfRule type="containsText" dxfId="18" priority="14" operator="containsText" text="Oui">
      <formula>NOT(ISERROR(SEARCH("Oui",H5)))</formula>
    </cfRule>
  </conditionalFormatting>
  <conditionalFormatting sqref="L5">
    <cfRule type="containsText" dxfId="17" priority="11" operator="containsText" text="Non">
      <formula>NOT(ISERROR(SEARCH("Non",L5)))</formula>
    </cfRule>
    <cfRule type="containsText" dxfId="16" priority="12" operator="containsText" text="Oui">
      <formula>NOT(ISERROR(SEARCH("Oui",L5)))</formula>
    </cfRule>
  </conditionalFormatting>
  <conditionalFormatting sqref="N5">
    <cfRule type="containsText" dxfId="15" priority="10" operator="containsText" text="Oui">
      <formula>NOT(ISERROR(SEARCH("Oui",N5)))</formula>
    </cfRule>
  </conditionalFormatting>
  <conditionalFormatting sqref="O5">
    <cfRule type="containsText" dxfId="14" priority="9" operator="containsText" text="Oui">
      <formula>NOT(ISERROR(SEARCH("Oui",O5)))</formula>
    </cfRule>
  </conditionalFormatting>
  <conditionalFormatting sqref="P5">
    <cfRule type="containsText" dxfId="13" priority="8" operator="containsText" text="Oui">
      <formula>NOT(ISERROR(SEARCH("Oui",P5)))</formula>
    </cfRule>
  </conditionalFormatting>
  <conditionalFormatting sqref="H6">
    <cfRule type="containsText" dxfId="12" priority="6" operator="containsText" text="Non">
      <formula>NOT(ISERROR(SEARCH("Non",H6)))</formula>
    </cfRule>
    <cfRule type="containsText" dxfId="11" priority="7" operator="containsText" text="Oui">
      <formula>NOT(ISERROR(SEARCH("Oui",H6)))</formula>
    </cfRule>
  </conditionalFormatting>
  <conditionalFormatting sqref="L6">
    <cfRule type="containsText" dxfId="10" priority="4" operator="containsText" text="Non">
      <formula>NOT(ISERROR(SEARCH("Non",L6)))</formula>
    </cfRule>
    <cfRule type="containsText" dxfId="9" priority="5" operator="containsText" text="Oui">
      <formula>NOT(ISERROR(SEARCH("Oui",L6)))</formula>
    </cfRule>
  </conditionalFormatting>
  <conditionalFormatting sqref="N6">
    <cfRule type="containsText" dxfId="8" priority="3" operator="containsText" text="Oui">
      <formula>NOT(ISERROR(SEARCH("Oui",N6)))</formula>
    </cfRule>
  </conditionalFormatting>
  <conditionalFormatting sqref="O6">
    <cfRule type="containsText" dxfId="7" priority="2" operator="containsText" text="Oui">
      <formula>NOT(ISERROR(SEARCH("Oui",O6)))</formula>
    </cfRule>
  </conditionalFormatting>
  <conditionalFormatting sqref="P6">
    <cfRule type="containsText" dxfId="6" priority="1" operator="containsText" text="Oui">
      <formula>NOT(ISERROR(SEARCH("Oui",P6)))</formula>
    </cfRule>
  </conditionalFormatting>
  <dataValidations count="5">
    <dataValidation type="date" operator="greaterThan" allowBlank="1" showInputMessage="1" showErrorMessage="1" errorTitle="ATTENTION" error="ceci n'est pas une date sous format mm/jj/aaaa" promptTitle="date" prompt="Veuillez entrer une date sous format jj/mm/aaaa" sqref="F5">
      <formula1>40179</formula1>
    </dataValidation>
    <dataValidation allowBlank="1" errorTitle="ERREUR D'ENCODAGE" error="Veuillez uniquement choisir parmi les propositions" prompt="Veillez choisir parmi les propositions suivantes" sqref="G5"/>
    <dataValidation type="list" allowBlank="1" showInputMessage="1" showErrorMessage="1" sqref="H5:H6 L5:L6">
      <formula1>"Oui,Non"</formula1>
    </dataValidation>
    <dataValidation type="list" allowBlank="1" showInputMessage="1" showErrorMessage="1" sqref="J5:J6">
      <formula1>"Hydrocureur,Travaux D,Racines,Béton,Chemisage,Travaux A,Cas spéciaux,"</formula1>
    </dataValidation>
    <dataValidation type="list" allowBlank="1" showInputMessage="1" showErrorMessage="1" sqref="N5:P6">
      <formula1>"-,Oui"</formula1>
    </dataValidation>
  </dataValidations>
  <hyperlinks>
    <hyperlink ref="C5" r:id="rId1" display="https://data-mobility.brussels/heracles/orders/750862/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"/>
  <sheetViews>
    <sheetView workbookViewId="0">
      <selection activeCell="H17" sqref="H17"/>
    </sheetView>
  </sheetViews>
  <sheetFormatPr baseColWidth="10" defaultRowHeight="15"/>
  <sheetData>
    <row r="2" spans="2:17" ht="15.75" thickBot="1"/>
    <row r="3" spans="2:17" ht="16.5" thickBot="1">
      <c r="B3" s="1"/>
      <c r="C3" s="1"/>
      <c r="D3" s="2"/>
      <c r="E3" s="1"/>
      <c r="G3" s="27" t="s">
        <v>15</v>
      </c>
      <c r="H3" s="28"/>
      <c r="I3" s="29"/>
      <c r="J3" s="1"/>
      <c r="K3" s="27" t="s">
        <v>18</v>
      </c>
      <c r="L3" s="28"/>
      <c r="M3" s="29"/>
      <c r="N3" s="27" t="s">
        <v>0</v>
      </c>
      <c r="O3" s="28"/>
      <c r="P3" s="29"/>
      <c r="Q3" s="8"/>
    </row>
    <row r="4" spans="2:17" ht="48" thickBot="1">
      <c r="B4" s="152" t="s">
        <v>10</v>
      </c>
      <c r="C4" s="102" t="s">
        <v>1</v>
      </c>
      <c r="D4" s="153" t="s">
        <v>11</v>
      </c>
      <c r="E4" s="102" t="s">
        <v>12</v>
      </c>
      <c r="F4" s="102" t="s">
        <v>14</v>
      </c>
      <c r="G4" s="102" t="s">
        <v>17</v>
      </c>
      <c r="H4" s="102" t="s">
        <v>16</v>
      </c>
      <c r="I4" s="102" t="s">
        <v>13</v>
      </c>
      <c r="J4" s="102" t="s">
        <v>2</v>
      </c>
      <c r="K4" s="102" t="s">
        <v>17</v>
      </c>
      <c r="L4" s="102" t="s">
        <v>16</v>
      </c>
      <c r="M4" s="102" t="s">
        <v>13</v>
      </c>
      <c r="N4" s="102" t="s">
        <v>3</v>
      </c>
      <c r="O4" s="102" t="s">
        <v>21</v>
      </c>
      <c r="P4" s="154" t="s">
        <v>20</v>
      </c>
      <c r="Q4" s="102" t="s">
        <v>19</v>
      </c>
    </row>
  </sheetData>
  <mergeCells count="3">
    <mergeCell ref="G3:I3"/>
    <mergeCell ref="K3:M3"/>
    <mergeCell ref="N3:P3"/>
  </mergeCells>
  <conditionalFormatting sqref="P4:Q4">
    <cfRule type="containsText" dxfId="5" priority="1" operator="containsText" text="Mal réparé">
      <formula>NOT(ISERROR(SEARCH("Mal réparé",P4)))</formula>
    </cfRule>
    <cfRule type="containsText" dxfId="4" priority="2" operator="containsText" text="OUI">
      <formula>NOT(ISERROR(SEARCH("OUI",P4)))</formula>
    </cfRule>
    <cfRule type="containsText" dxfId="3" priority="3" operator="containsText" text="NON">
      <formula>NOT(ISERROR(SEARCH("NON",P4)))</formula>
    </cfRule>
    <cfRule type="containsText" dxfId="2" priority="4" operator="containsText" text="OUI">
      <formula>NOT(ISERROR(SEARCH("OUI",P4)))</formula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TOTAL</vt:lpstr>
      <vt:lpstr>Jui19</vt:lpstr>
      <vt:lpstr>Aou19</vt:lpstr>
      <vt:lpstr>Sept19</vt:lpstr>
      <vt:lpstr>Oct19</vt:lpstr>
      <vt:lpstr>Nov19</vt:lpstr>
      <vt:lpstr>Dec19</vt:lpstr>
      <vt:lpstr>Janv20</vt:lpstr>
      <vt:lpstr>Feb20</vt:lpstr>
      <vt:lpstr>Racines</vt:lpstr>
      <vt:lpstr>Beton</vt:lpstr>
      <vt:lpstr>Hydro</vt:lpstr>
      <vt:lpstr>Cas spéc</vt:lpstr>
      <vt:lpstr>Chemisage</vt:lpstr>
      <vt:lpstr>Travaux A</vt:lpstr>
    </vt:vector>
  </TitlesOfParts>
  <Company>MRBC-MBHG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Itsaso Hermosilla</dc:creator>
  <cp:lastModifiedBy>Itsaso Hermosilla</cp:lastModifiedBy>
  <dcterms:created xsi:type="dcterms:W3CDTF">2019-12-13T11:13:06Z</dcterms:created>
  <dcterms:modified xsi:type="dcterms:W3CDTF">2019-12-13T16:35:20Z</dcterms:modified>
</cp:coreProperties>
</file>