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e27e377c3ef2bb/Documents/MEDICAMENTS_new/"/>
    </mc:Choice>
  </mc:AlternateContent>
  <xr:revisionPtr revIDLastSave="6" documentId="8_{B3256635-033F-41AA-B816-6FE756E050EC}" xr6:coauthVersionLast="47" xr6:coauthVersionMax="47" xr10:uidLastSave="{2A30ADD8-4F61-427E-9D2D-EC88FFAE4E9F}"/>
  <bookViews>
    <workbookView xWindow="-108" yWindow="-108" windowWidth="23256" windowHeight="12456" activeTab="2" xr2:uid="{00000000-000D-0000-FFFF-FFFF00000000}"/>
  </bookViews>
  <sheets>
    <sheet name="base" sheetId="1" r:id="rId1"/>
    <sheet name="achat_par_magasin" sheetId="2" r:id="rId2"/>
    <sheet name="produit" sheetId="4" r:id="rId3"/>
  </sheets>
  <definedNames>
    <definedName name="_xlnm._FilterDatabase" localSheetId="1" hidden="1">achat_par_magasin!$C$15:$H$713</definedName>
    <definedName name="mag">base!$D$4:$H$4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4" l="1"/>
  <c r="E7" i="4"/>
  <c r="E5" i="4"/>
  <c r="E9" i="4"/>
  <c r="E8" i="4"/>
  <c r="C7" i="4"/>
  <c r="C10" i="4"/>
  <c r="C8" i="4"/>
  <c r="C24" i="4"/>
  <c r="C5" i="4"/>
  <c r="C9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5" i="4"/>
  <c r="C4" i="4"/>
  <c r="T4" i="4"/>
  <c r="M19" i="2"/>
  <c r="L19" i="2"/>
  <c r="J19" i="2"/>
  <c r="I19" i="2"/>
  <c r="K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A6" i="4" l="1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5" i="4"/>
  <c r="E19" i="2"/>
  <c r="E3" i="2" s="1"/>
  <c r="E5" i="2" s="1"/>
  <c r="D18" i="2"/>
  <c r="AZ5" i="2"/>
  <c r="AQ5" i="2"/>
  <c r="AN5" i="2"/>
  <c r="AE5" i="2"/>
  <c r="AB5" i="2"/>
  <c r="S5" i="2"/>
  <c r="P5" i="2"/>
  <c r="AZ3" i="2"/>
  <c r="F4" i="2"/>
  <c r="AY3" i="2"/>
  <c r="AY5" i="2" s="1"/>
  <c r="AX3" i="2"/>
  <c r="AX5" i="2" s="1"/>
  <c r="AW3" i="2"/>
  <c r="AW5" i="2" s="1"/>
  <c r="AV3" i="2"/>
  <c r="AV5" i="2" s="1"/>
  <c r="AU3" i="2"/>
  <c r="AU5" i="2" s="1"/>
  <c r="AT3" i="2"/>
  <c r="AT5" i="2" s="1"/>
  <c r="AS3" i="2"/>
  <c r="AS5" i="2" s="1"/>
  <c r="AR3" i="2"/>
  <c r="AR5" i="2" s="1"/>
  <c r="AQ3" i="2"/>
  <c r="AP3" i="2"/>
  <c r="AP5" i="2" s="1"/>
  <c r="AO3" i="2"/>
  <c r="AO5" i="2" s="1"/>
  <c r="AN3" i="2"/>
  <c r="AM3" i="2"/>
  <c r="AM5" i="2" s="1"/>
  <c r="AL3" i="2"/>
  <c r="AL5" i="2" s="1"/>
  <c r="AK3" i="2"/>
  <c r="AK5" i="2" s="1"/>
  <c r="AJ3" i="2"/>
  <c r="AJ5" i="2" s="1"/>
  <c r="AI3" i="2"/>
  <c r="AI5" i="2" s="1"/>
  <c r="AH3" i="2"/>
  <c r="AH5" i="2" s="1"/>
  <c r="AG3" i="2"/>
  <c r="AG5" i="2" s="1"/>
  <c r="AF3" i="2"/>
  <c r="AF5" i="2" s="1"/>
  <c r="AE3" i="2"/>
  <c r="AD3" i="2"/>
  <c r="AD5" i="2" s="1"/>
  <c r="AC3" i="2"/>
  <c r="AC5" i="2" s="1"/>
  <c r="AB3" i="2"/>
  <c r="AA3" i="2"/>
  <c r="AA5" i="2" s="1"/>
  <c r="Z3" i="2"/>
  <c r="Z5" i="2" s="1"/>
  <c r="Y3" i="2"/>
  <c r="Y5" i="2" s="1"/>
  <c r="X3" i="2"/>
  <c r="X5" i="2" s="1"/>
  <c r="W3" i="2"/>
  <c r="W5" i="2" s="1"/>
  <c r="V3" i="2"/>
  <c r="V5" i="2" s="1"/>
  <c r="U3" i="2"/>
  <c r="U5" i="2" s="1"/>
  <c r="T3" i="2"/>
  <c r="T5" i="2" s="1"/>
  <c r="S3" i="2"/>
  <c r="R3" i="2"/>
  <c r="R5" i="2" s="1"/>
  <c r="Q3" i="2"/>
  <c r="Q5" i="2" s="1"/>
  <c r="P3" i="2"/>
  <c r="O3" i="2"/>
  <c r="O5" i="2" s="1"/>
  <c r="N3" i="2"/>
  <c r="N5" i="2" s="1"/>
  <c r="M3" i="2"/>
  <c r="M5" i="2" s="1"/>
  <c r="L3" i="2"/>
  <c r="L5" i="2" s="1"/>
  <c r="K3" i="2"/>
  <c r="K5" i="2" s="1"/>
  <c r="J3" i="2"/>
  <c r="J5" i="2" s="1"/>
  <c r="I3" i="2"/>
  <c r="I5" i="2" s="1"/>
  <c r="D3" i="2"/>
  <c r="D5" i="2" s="1"/>
  <c r="D4" i="4"/>
  <c r="I4" i="4"/>
  <c r="M4" i="4"/>
  <c r="N4" i="4" s="1"/>
  <c r="F4" i="4" s="1"/>
  <c r="O4" i="4"/>
  <c r="R4" i="4" s="1"/>
  <c r="P4" i="4"/>
  <c r="X4" i="4"/>
  <c r="P8" i="4"/>
  <c r="T25" i="4"/>
  <c r="X25" i="4" s="1"/>
  <c r="P25" i="4"/>
  <c r="O25" i="4"/>
  <c r="R25" i="4" s="1"/>
  <c r="M25" i="4"/>
  <c r="N25" i="4" s="1"/>
  <c r="E25" i="4" s="1"/>
  <c r="F25" i="4" s="1"/>
  <c r="D25" i="4"/>
  <c r="T24" i="4"/>
  <c r="X24" i="4" s="1"/>
  <c r="P24" i="4"/>
  <c r="O24" i="4"/>
  <c r="R24" i="4" s="1"/>
  <c r="M24" i="4"/>
  <c r="N24" i="4" s="1"/>
  <c r="E24" i="4" s="1"/>
  <c r="F24" i="4" s="1"/>
  <c r="D24" i="4"/>
  <c r="T23" i="4"/>
  <c r="X23" i="4" s="1"/>
  <c r="P23" i="4"/>
  <c r="O23" i="4"/>
  <c r="R23" i="4" s="1"/>
  <c r="M23" i="4"/>
  <c r="N23" i="4" s="1"/>
  <c r="E23" i="4" s="1"/>
  <c r="F23" i="4" s="1"/>
  <c r="I23" i="4"/>
  <c r="D23" i="4"/>
  <c r="T22" i="4"/>
  <c r="X22" i="4" s="1"/>
  <c r="P22" i="4"/>
  <c r="O22" i="4"/>
  <c r="R22" i="4" s="1"/>
  <c r="M22" i="4"/>
  <c r="N22" i="4" s="1"/>
  <c r="E22" i="4" s="1"/>
  <c r="F22" i="4" s="1"/>
  <c r="I22" i="4"/>
  <c r="D22" i="4"/>
  <c r="T21" i="4"/>
  <c r="V21" i="4" s="1"/>
  <c r="P21" i="4"/>
  <c r="O21" i="4"/>
  <c r="R21" i="4" s="1"/>
  <c r="M21" i="4"/>
  <c r="N21" i="4" s="1"/>
  <c r="E21" i="4" s="1"/>
  <c r="F21" i="4" s="1"/>
  <c r="I21" i="4"/>
  <c r="D21" i="4"/>
  <c r="T20" i="4"/>
  <c r="V20" i="4" s="1"/>
  <c r="P20" i="4"/>
  <c r="O20" i="4"/>
  <c r="R20" i="4" s="1"/>
  <c r="M20" i="4"/>
  <c r="N20" i="4" s="1"/>
  <c r="E20" i="4" s="1"/>
  <c r="F20" i="4" s="1"/>
  <c r="I20" i="4"/>
  <c r="D20" i="4"/>
  <c r="T19" i="4"/>
  <c r="V19" i="4" s="1"/>
  <c r="P19" i="4"/>
  <c r="O19" i="4"/>
  <c r="R19" i="4" s="1"/>
  <c r="M19" i="4"/>
  <c r="N19" i="4" s="1"/>
  <c r="E19" i="4" s="1"/>
  <c r="F19" i="4" s="1"/>
  <c r="I19" i="4"/>
  <c r="D19" i="4"/>
  <c r="T18" i="4"/>
  <c r="X18" i="4" s="1"/>
  <c r="P18" i="4"/>
  <c r="O18" i="4"/>
  <c r="R18" i="4" s="1"/>
  <c r="M18" i="4"/>
  <c r="N18" i="4" s="1"/>
  <c r="E18" i="4" s="1"/>
  <c r="F18" i="4" s="1"/>
  <c r="I18" i="4"/>
  <c r="D18" i="4"/>
  <c r="T17" i="4"/>
  <c r="V17" i="4" s="1"/>
  <c r="P17" i="4"/>
  <c r="O17" i="4"/>
  <c r="R17" i="4" s="1"/>
  <c r="M17" i="4"/>
  <c r="N17" i="4" s="1"/>
  <c r="E17" i="4" s="1"/>
  <c r="F17" i="4" s="1"/>
  <c r="I17" i="4"/>
  <c r="D17" i="4"/>
  <c r="T16" i="4"/>
  <c r="V16" i="4" s="1"/>
  <c r="P16" i="4"/>
  <c r="O16" i="4"/>
  <c r="R16" i="4" s="1"/>
  <c r="M16" i="4"/>
  <c r="N16" i="4" s="1"/>
  <c r="E16" i="4" s="1"/>
  <c r="F16" i="4" s="1"/>
  <c r="I16" i="4"/>
  <c r="D16" i="4"/>
  <c r="T15" i="4"/>
  <c r="X15" i="4" s="1"/>
  <c r="P15" i="4"/>
  <c r="O15" i="4"/>
  <c r="R15" i="4" s="1"/>
  <c r="M15" i="4"/>
  <c r="N15" i="4" s="1"/>
  <c r="E15" i="4" s="1"/>
  <c r="F15" i="4" s="1"/>
  <c r="I15" i="4"/>
  <c r="D15" i="4"/>
  <c r="T14" i="4"/>
  <c r="X14" i="4" s="1"/>
  <c r="P14" i="4"/>
  <c r="O14" i="4"/>
  <c r="R14" i="4" s="1"/>
  <c r="M14" i="4"/>
  <c r="N14" i="4" s="1"/>
  <c r="E14" i="4" s="1"/>
  <c r="F14" i="4" s="1"/>
  <c r="I14" i="4"/>
  <c r="D14" i="4"/>
  <c r="T13" i="4"/>
  <c r="V13" i="4" s="1"/>
  <c r="P13" i="4"/>
  <c r="O13" i="4"/>
  <c r="R13" i="4" s="1"/>
  <c r="M13" i="4"/>
  <c r="N13" i="4" s="1"/>
  <c r="E13" i="4" s="1"/>
  <c r="F13" i="4" s="1"/>
  <c r="I13" i="4"/>
  <c r="D13" i="4"/>
  <c r="T12" i="4"/>
  <c r="X12" i="4" s="1"/>
  <c r="P12" i="4"/>
  <c r="O12" i="4"/>
  <c r="R12" i="4" s="1"/>
  <c r="M12" i="4"/>
  <c r="N12" i="4" s="1"/>
  <c r="E12" i="4" s="1"/>
  <c r="F12" i="4" s="1"/>
  <c r="I12" i="4"/>
  <c r="D12" i="4"/>
  <c r="T11" i="4"/>
  <c r="V11" i="4" s="1"/>
  <c r="P11" i="4"/>
  <c r="O11" i="4"/>
  <c r="R11" i="4" s="1"/>
  <c r="M11" i="4"/>
  <c r="N11" i="4" s="1"/>
  <c r="E11" i="4" s="1"/>
  <c r="F11" i="4" s="1"/>
  <c r="I11" i="4"/>
  <c r="D11" i="4"/>
  <c r="T10" i="4"/>
  <c r="X10" i="4" s="1"/>
  <c r="P10" i="4"/>
  <c r="O10" i="4"/>
  <c r="R10" i="4" s="1"/>
  <c r="M10" i="4"/>
  <c r="N10" i="4" s="1"/>
  <c r="E10" i="4" s="1"/>
  <c r="F10" i="4" s="1"/>
  <c r="I10" i="4"/>
  <c r="D10" i="4"/>
  <c r="P9" i="4"/>
  <c r="O9" i="4"/>
  <c r="M9" i="4"/>
  <c r="N9" i="4" s="1"/>
  <c r="F9" i="4" s="1"/>
  <c r="I9" i="4"/>
  <c r="D9" i="4"/>
  <c r="T8" i="4"/>
  <c r="X8" i="4" s="1"/>
  <c r="O8" i="4"/>
  <c r="R8" i="4" s="1"/>
  <c r="M8" i="4"/>
  <c r="N8" i="4" s="1"/>
  <c r="F8" i="4" s="1"/>
  <c r="I8" i="4"/>
  <c r="D8" i="4"/>
  <c r="T7" i="4"/>
  <c r="V7" i="4" s="1"/>
  <c r="P7" i="4"/>
  <c r="O7" i="4"/>
  <c r="R7" i="4" s="1"/>
  <c r="M7" i="4"/>
  <c r="N7" i="4" s="1"/>
  <c r="F7" i="4" s="1"/>
  <c r="I7" i="4"/>
  <c r="D7" i="4"/>
  <c r="T6" i="4"/>
  <c r="X6" i="4" s="1"/>
  <c r="P6" i="4"/>
  <c r="O6" i="4"/>
  <c r="R6" i="4" s="1"/>
  <c r="M6" i="4"/>
  <c r="N6" i="4" s="1"/>
  <c r="I6" i="4"/>
  <c r="D6" i="4"/>
  <c r="T5" i="4"/>
  <c r="X5" i="4" s="1"/>
  <c r="P5" i="4"/>
  <c r="O5" i="4"/>
  <c r="R5" i="4" s="1"/>
  <c r="M5" i="4"/>
  <c r="N5" i="4" s="1"/>
  <c r="I5" i="4"/>
  <c r="D5" i="4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B16" i="2"/>
  <c r="C16" i="2"/>
  <c r="D16" i="2"/>
  <c r="E16" i="2"/>
  <c r="F16" i="2"/>
  <c r="G16" i="2"/>
  <c r="H16" i="2"/>
  <c r="B17" i="2"/>
  <c r="C17" i="2"/>
  <c r="D17" i="2"/>
  <c r="E17" i="2"/>
  <c r="F17" i="2"/>
  <c r="G17" i="2"/>
  <c r="H17" i="2"/>
  <c r="B18" i="2"/>
  <c r="C18" i="2"/>
  <c r="E18" i="2"/>
  <c r="F18" i="2"/>
  <c r="G18" i="2"/>
  <c r="H18" i="2"/>
  <c r="B19" i="2"/>
  <c r="C19" i="2"/>
  <c r="D19" i="2"/>
  <c r="F19" i="2"/>
  <c r="F3" i="2" s="1"/>
  <c r="F5" i="2" s="1"/>
  <c r="G19" i="2"/>
  <c r="G3" i="2" s="1"/>
  <c r="G5" i="2" s="1"/>
  <c r="H19" i="2"/>
  <c r="H3" i="2" s="1"/>
  <c r="H5" i="2" s="1"/>
  <c r="B20" i="2"/>
  <c r="C20" i="2"/>
  <c r="D20" i="2"/>
  <c r="E20" i="2"/>
  <c r="F20" i="2"/>
  <c r="G20" i="2"/>
  <c r="H20" i="2"/>
  <c r="B21" i="2"/>
  <c r="C21" i="2"/>
  <c r="D21" i="2"/>
  <c r="E21" i="2"/>
  <c r="F21" i="2"/>
  <c r="G21" i="2"/>
  <c r="H21" i="2"/>
  <c r="B22" i="2"/>
  <c r="C22" i="2"/>
  <c r="D22" i="2"/>
  <c r="E22" i="2"/>
  <c r="F22" i="2"/>
  <c r="G22" i="2"/>
  <c r="H22" i="2"/>
  <c r="B23" i="2"/>
  <c r="C23" i="2"/>
  <c r="D23" i="2"/>
  <c r="E23" i="2"/>
  <c r="F23" i="2"/>
  <c r="G23" i="2"/>
  <c r="H23" i="2"/>
  <c r="B24" i="2"/>
  <c r="C24" i="2"/>
  <c r="D24" i="2"/>
  <c r="E24" i="2"/>
  <c r="F24" i="2"/>
  <c r="G24" i="2"/>
  <c r="H24" i="2"/>
  <c r="B25" i="2"/>
  <c r="C25" i="2"/>
  <c r="D25" i="2"/>
  <c r="E25" i="2"/>
  <c r="F25" i="2"/>
  <c r="G25" i="2"/>
  <c r="H25" i="2"/>
  <c r="B26" i="2"/>
  <c r="C26" i="2"/>
  <c r="D26" i="2"/>
  <c r="E26" i="2"/>
  <c r="F26" i="2"/>
  <c r="G26" i="2"/>
  <c r="H26" i="2"/>
  <c r="B27" i="2"/>
  <c r="C27" i="2"/>
  <c r="D27" i="2"/>
  <c r="E27" i="2"/>
  <c r="F27" i="2"/>
  <c r="G27" i="2"/>
  <c r="H27" i="2"/>
  <c r="B28" i="2"/>
  <c r="C28" i="2"/>
  <c r="D28" i="2"/>
  <c r="E28" i="2"/>
  <c r="F28" i="2"/>
  <c r="G28" i="2"/>
  <c r="H28" i="2"/>
  <c r="B29" i="2"/>
  <c r="C29" i="2"/>
  <c r="D29" i="2"/>
  <c r="E29" i="2"/>
  <c r="F29" i="2"/>
  <c r="G29" i="2"/>
  <c r="H29" i="2"/>
  <c r="B30" i="2"/>
  <c r="C30" i="2"/>
  <c r="D30" i="2"/>
  <c r="E30" i="2"/>
  <c r="F30" i="2"/>
  <c r="G30" i="2"/>
  <c r="H30" i="2"/>
  <c r="B31" i="2"/>
  <c r="C31" i="2"/>
  <c r="D31" i="2"/>
  <c r="E31" i="2"/>
  <c r="F31" i="2"/>
  <c r="G31" i="2"/>
  <c r="H31" i="2"/>
  <c r="B32" i="2"/>
  <c r="C32" i="2"/>
  <c r="D32" i="2"/>
  <c r="E32" i="2"/>
  <c r="F32" i="2"/>
  <c r="G32" i="2"/>
  <c r="H32" i="2"/>
  <c r="B33" i="2"/>
  <c r="C33" i="2"/>
  <c r="D33" i="2"/>
  <c r="E33" i="2"/>
  <c r="F33" i="2"/>
  <c r="G33" i="2"/>
  <c r="H33" i="2"/>
  <c r="B34" i="2"/>
  <c r="C34" i="2"/>
  <c r="D34" i="2"/>
  <c r="E34" i="2"/>
  <c r="F34" i="2"/>
  <c r="G34" i="2"/>
  <c r="H34" i="2"/>
  <c r="B35" i="2"/>
  <c r="C35" i="2"/>
  <c r="D35" i="2"/>
  <c r="E35" i="2"/>
  <c r="F35" i="2"/>
  <c r="G35" i="2"/>
  <c r="H35" i="2"/>
  <c r="B36" i="2"/>
  <c r="C36" i="2"/>
  <c r="D36" i="2"/>
  <c r="E36" i="2"/>
  <c r="F36" i="2"/>
  <c r="G36" i="2"/>
  <c r="H36" i="2"/>
  <c r="B37" i="2"/>
  <c r="C37" i="2"/>
  <c r="D37" i="2"/>
  <c r="E37" i="2"/>
  <c r="F37" i="2"/>
  <c r="G37" i="2"/>
  <c r="H37" i="2"/>
  <c r="B38" i="2"/>
  <c r="C38" i="2"/>
  <c r="D38" i="2"/>
  <c r="E38" i="2"/>
  <c r="F38" i="2"/>
  <c r="G38" i="2"/>
  <c r="H38" i="2"/>
  <c r="B39" i="2"/>
  <c r="C39" i="2"/>
  <c r="D39" i="2"/>
  <c r="E39" i="2"/>
  <c r="F39" i="2"/>
  <c r="G39" i="2"/>
  <c r="H39" i="2"/>
  <c r="B40" i="2"/>
  <c r="C40" i="2"/>
  <c r="D40" i="2"/>
  <c r="E40" i="2"/>
  <c r="F40" i="2"/>
  <c r="G40" i="2"/>
  <c r="H40" i="2"/>
  <c r="B41" i="2"/>
  <c r="C41" i="2"/>
  <c r="D41" i="2"/>
  <c r="E41" i="2"/>
  <c r="F41" i="2"/>
  <c r="G41" i="2"/>
  <c r="H41" i="2"/>
  <c r="B42" i="2"/>
  <c r="C42" i="2"/>
  <c r="D42" i="2"/>
  <c r="E42" i="2"/>
  <c r="F42" i="2"/>
  <c r="G42" i="2"/>
  <c r="H42" i="2"/>
  <c r="B43" i="2"/>
  <c r="C43" i="2"/>
  <c r="D43" i="2"/>
  <c r="E43" i="2"/>
  <c r="F43" i="2"/>
  <c r="G43" i="2"/>
  <c r="H43" i="2"/>
  <c r="B44" i="2"/>
  <c r="C44" i="2"/>
  <c r="D44" i="2"/>
  <c r="E44" i="2"/>
  <c r="F44" i="2"/>
  <c r="G44" i="2"/>
  <c r="H44" i="2"/>
  <c r="B45" i="2"/>
  <c r="C45" i="2"/>
  <c r="D45" i="2"/>
  <c r="E45" i="2"/>
  <c r="F45" i="2"/>
  <c r="G45" i="2"/>
  <c r="H45" i="2"/>
  <c r="B46" i="2"/>
  <c r="C46" i="2"/>
  <c r="D46" i="2"/>
  <c r="E46" i="2"/>
  <c r="F46" i="2"/>
  <c r="G46" i="2"/>
  <c r="H46" i="2"/>
  <c r="B47" i="2"/>
  <c r="C47" i="2"/>
  <c r="D47" i="2"/>
  <c r="E47" i="2"/>
  <c r="F47" i="2"/>
  <c r="G47" i="2"/>
  <c r="H47" i="2"/>
  <c r="B48" i="2"/>
  <c r="C48" i="2"/>
  <c r="D48" i="2"/>
  <c r="E48" i="2"/>
  <c r="F48" i="2"/>
  <c r="G48" i="2"/>
  <c r="H48" i="2"/>
  <c r="B49" i="2"/>
  <c r="C49" i="2"/>
  <c r="D49" i="2"/>
  <c r="E49" i="2"/>
  <c r="F49" i="2"/>
  <c r="G49" i="2"/>
  <c r="H49" i="2"/>
  <c r="B50" i="2"/>
  <c r="C50" i="2"/>
  <c r="D50" i="2"/>
  <c r="E50" i="2"/>
  <c r="F50" i="2"/>
  <c r="G50" i="2"/>
  <c r="H50" i="2"/>
  <c r="B51" i="2"/>
  <c r="C51" i="2"/>
  <c r="D51" i="2"/>
  <c r="E51" i="2"/>
  <c r="F51" i="2"/>
  <c r="G51" i="2"/>
  <c r="H51" i="2"/>
  <c r="B52" i="2"/>
  <c r="C52" i="2"/>
  <c r="D52" i="2"/>
  <c r="E52" i="2"/>
  <c r="F52" i="2"/>
  <c r="G52" i="2"/>
  <c r="H52" i="2"/>
  <c r="B53" i="2"/>
  <c r="C53" i="2"/>
  <c r="D53" i="2"/>
  <c r="E53" i="2"/>
  <c r="F53" i="2"/>
  <c r="G53" i="2"/>
  <c r="H53" i="2"/>
  <c r="B54" i="2"/>
  <c r="C54" i="2"/>
  <c r="D54" i="2"/>
  <c r="E54" i="2"/>
  <c r="F54" i="2"/>
  <c r="G54" i="2"/>
  <c r="H54" i="2"/>
  <c r="B55" i="2"/>
  <c r="C55" i="2"/>
  <c r="D55" i="2"/>
  <c r="E55" i="2"/>
  <c r="F55" i="2"/>
  <c r="G55" i="2"/>
  <c r="H55" i="2"/>
  <c r="B56" i="2"/>
  <c r="C56" i="2"/>
  <c r="D56" i="2"/>
  <c r="E56" i="2"/>
  <c r="F56" i="2"/>
  <c r="G56" i="2"/>
  <c r="H56" i="2"/>
  <c r="B57" i="2"/>
  <c r="C57" i="2"/>
  <c r="D57" i="2"/>
  <c r="E57" i="2"/>
  <c r="F57" i="2"/>
  <c r="G57" i="2"/>
  <c r="H57" i="2"/>
  <c r="B58" i="2"/>
  <c r="C58" i="2"/>
  <c r="D58" i="2"/>
  <c r="E58" i="2"/>
  <c r="F58" i="2"/>
  <c r="G58" i="2"/>
  <c r="H58" i="2"/>
  <c r="B59" i="2"/>
  <c r="C59" i="2"/>
  <c r="D59" i="2"/>
  <c r="E59" i="2"/>
  <c r="F59" i="2"/>
  <c r="G59" i="2"/>
  <c r="H59" i="2"/>
  <c r="B60" i="2"/>
  <c r="C60" i="2"/>
  <c r="D60" i="2"/>
  <c r="E60" i="2"/>
  <c r="F60" i="2"/>
  <c r="G60" i="2"/>
  <c r="H60" i="2"/>
  <c r="B61" i="2"/>
  <c r="C61" i="2"/>
  <c r="D61" i="2"/>
  <c r="E61" i="2"/>
  <c r="F61" i="2"/>
  <c r="G61" i="2"/>
  <c r="H61" i="2"/>
  <c r="B62" i="2"/>
  <c r="C62" i="2"/>
  <c r="D62" i="2"/>
  <c r="E62" i="2"/>
  <c r="F62" i="2"/>
  <c r="G62" i="2"/>
  <c r="H62" i="2"/>
  <c r="B63" i="2"/>
  <c r="C63" i="2"/>
  <c r="D63" i="2"/>
  <c r="E63" i="2"/>
  <c r="F63" i="2"/>
  <c r="G63" i="2"/>
  <c r="H63" i="2"/>
  <c r="B64" i="2"/>
  <c r="C64" i="2"/>
  <c r="D64" i="2"/>
  <c r="E64" i="2"/>
  <c r="F64" i="2"/>
  <c r="G64" i="2"/>
  <c r="H64" i="2"/>
  <c r="B65" i="2"/>
  <c r="C65" i="2"/>
  <c r="D65" i="2"/>
  <c r="E65" i="2"/>
  <c r="F65" i="2"/>
  <c r="G65" i="2"/>
  <c r="H65" i="2"/>
  <c r="B66" i="2"/>
  <c r="C66" i="2"/>
  <c r="D66" i="2"/>
  <c r="E66" i="2"/>
  <c r="F66" i="2"/>
  <c r="G66" i="2"/>
  <c r="H66" i="2"/>
  <c r="B67" i="2"/>
  <c r="C67" i="2"/>
  <c r="D67" i="2"/>
  <c r="E67" i="2"/>
  <c r="F67" i="2"/>
  <c r="G67" i="2"/>
  <c r="H67" i="2"/>
  <c r="B68" i="2"/>
  <c r="C68" i="2"/>
  <c r="D68" i="2"/>
  <c r="E68" i="2"/>
  <c r="F68" i="2"/>
  <c r="G68" i="2"/>
  <c r="H68" i="2"/>
  <c r="B69" i="2"/>
  <c r="C69" i="2"/>
  <c r="D69" i="2"/>
  <c r="E69" i="2"/>
  <c r="F69" i="2"/>
  <c r="G69" i="2"/>
  <c r="H69" i="2"/>
  <c r="B70" i="2"/>
  <c r="C70" i="2"/>
  <c r="D70" i="2"/>
  <c r="E70" i="2"/>
  <c r="F70" i="2"/>
  <c r="G70" i="2"/>
  <c r="H70" i="2"/>
  <c r="B71" i="2"/>
  <c r="C71" i="2"/>
  <c r="D71" i="2"/>
  <c r="E71" i="2"/>
  <c r="F71" i="2"/>
  <c r="G71" i="2"/>
  <c r="H71" i="2"/>
  <c r="B72" i="2"/>
  <c r="C72" i="2"/>
  <c r="D72" i="2"/>
  <c r="E72" i="2"/>
  <c r="F72" i="2"/>
  <c r="G72" i="2"/>
  <c r="H72" i="2"/>
  <c r="B73" i="2"/>
  <c r="C73" i="2"/>
  <c r="D73" i="2"/>
  <c r="E73" i="2"/>
  <c r="F73" i="2"/>
  <c r="G73" i="2"/>
  <c r="H73" i="2"/>
  <c r="B74" i="2"/>
  <c r="C74" i="2"/>
  <c r="D74" i="2"/>
  <c r="E74" i="2"/>
  <c r="F74" i="2"/>
  <c r="G74" i="2"/>
  <c r="H74" i="2"/>
  <c r="B75" i="2"/>
  <c r="C75" i="2"/>
  <c r="D75" i="2"/>
  <c r="E75" i="2"/>
  <c r="F75" i="2"/>
  <c r="G75" i="2"/>
  <c r="H75" i="2"/>
  <c r="B76" i="2"/>
  <c r="C76" i="2"/>
  <c r="D76" i="2"/>
  <c r="E76" i="2"/>
  <c r="F76" i="2"/>
  <c r="G76" i="2"/>
  <c r="H76" i="2"/>
  <c r="B77" i="2"/>
  <c r="C77" i="2"/>
  <c r="D77" i="2"/>
  <c r="E77" i="2"/>
  <c r="F77" i="2"/>
  <c r="G77" i="2"/>
  <c r="H77" i="2"/>
  <c r="B78" i="2"/>
  <c r="C78" i="2"/>
  <c r="D78" i="2"/>
  <c r="E78" i="2"/>
  <c r="F78" i="2"/>
  <c r="G78" i="2"/>
  <c r="H78" i="2"/>
  <c r="B79" i="2"/>
  <c r="C79" i="2"/>
  <c r="D79" i="2"/>
  <c r="E79" i="2"/>
  <c r="F79" i="2"/>
  <c r="G79" i="2"/>
  <c r="H79" i="2"/>
  <c r="B80" i="2"/>
  <c r="C80" i="2"/>
  <c r="D80" i="2"/>
  <c r="E80" i="2"/>
  <c r="F80" i="2"/>
  <c r="G80" i="2"/>
  <c r="H80" i="2"/>
  <c r="B81" i="2"/>
  <c r="C81" i="2"/>
  <c r="D81" i="2"/>
  <c r="E81" i="2"/>
  <c r="F81" i="2"/>
  <c r="G81" i="2"/>
  <c r="H81" i="2"/>
  <c r="B82" i="2"/>
  <c r="C82" i="2"/>
  <c r="D82" i="2"/>
  <c r="E82" i="2"/>
  <c r="F82" i="2"/>
  <c r="G82" i="2"/>
  <c r="H82" i="2"/>
  <c r="B83" i="2"/>
  <c r="C83" i="2"/>
  <c r="D83" i="2"/>
  <c r="E83" i="2"/>
  <c r="F83" i="2"/>
  <c r="G83" i="2"/>
  <c r="H83" i="2"/>
  <c r="B84" i="2"/>
  <c r="C84" i="2"/>
  <c r="D84" i="2"/>
  <c r="E84" i="2"/>
  <c r="F84" i="2"/>
  <c r="G84" i="2"/>
  <c r="H84" i="2"/>
  <c r="B85" i="2"/>
  <c r="C85" i="2"/>
  <c r="D85" i="2"/>
  <c r="E85" i="2"/>
  <c r="F85" i="2"/>
  <c r="G85" i="2"/>
  <c r="H85" i="2"/>
  <c r="B86" i="2"/>
  <c r="C86" i="2"/>
  <c r="D86" i="2"/>
  <c r="E86" i="2"/>
  <c r="F86" i="2"/>
  <c r="G86" i="2"/>
  <c r="H86" i="2"/>
  <c r="B87" i="2"/>
  <c r="C87" i="2"/>
  <c r="D87" i="2"/>
  <c r="E87" i="2"/>
  <c r="F87" i="2"/>
  <c r="G87" i="2"/>
  <c r="H87" i="2"/>
  <c r="B88" i="2"/>
  <c r="C88" i="2"/>
  <c r="D88" i="2"/>
  <c r="E88" i="2"/>
  <c r="F88" i="2"/>
  <c r="G88" i="2"/>
  <c r="H88" i="2"/>
  <c r="B89" i="2"/>
  <c r="C89" i="2"/>
  <c r="D89" i="2"/>
  <c r="E89" i="2"/>
  <c r="F89" i="2"/>
  <c r="G89" i="2"/>
  <c r="H89" i="2"/>
  <c r="B90" i="2"/>
  <c r="C90" i="2"/>
  <c r="D90" i="2"/>
  <c r="E90" i="2"/>
  <c r="F90" i="2"/>
  <c r="G90" i="2"/>
  <c r="H90" i="2"/>
  <c r="B91" i="2"/>
  <c r="C91" i="2"/>
  <c r="D91" i="2"/>
  <c r="E91" i="2"/>
  <c r="F91" i="2"/>
  <c r="G91" i="2"/>
  <c r="H91" i="2"/>
  <c r="B92" i="2"/>
  <c r="C92" i="2"/>
  <c r="D92" i="2"/>
  <c r="E92" i="2"/>
  <c r="F92" i="2"/>
  <c r="G92" i="2"/>
  <c r="H92" i="2"/>
  <c r="B93" i="2"/>
  <c r="C93" i="2"/>
  <c r="D93" i="2"/>
  <c r="E93" i="2"/>
  <c r="F93" i="2"/>
  <c r="G93" i="2"/>
  <c r="H93" i="2"/>
  <c r="B94" i="2"/>
  <c r="C94" i="2"/>
  <c r="D94" i="2"/>
  <c r="E94" i="2"/>
  <c r="F94" i="2"/>
  <c r="G94" i="2"/>
  <c r="H94" i="2"/>
  <c r="B95" i="2"/>
  <c r="C95" i="2"/>
  <c r="D95" i="2"/>
  <c r="E95" i="2"/>
  <c r="F95" i="2"/>
  <c r="G95" i="2"/>
  <c r="H95" i="2"/>
  <c r="B96" i="2"/>
  <c r="C96" i="2"/>
  <c r="D96" i="2"/>
  <c r="E96" i="2"/>
  <c r="F96" i="2"/>
  <c r="G96" i="2"/>
  <c r="H96" i="2"/>
  <c r="B97" i="2"/>
  <c r="C97" i="2"/>
  <c r="D97" i="2"/>
  <c r="E97" i="2"/>
  <c r="F97" i="2"/>
  <c r="G97" i="2"/>
  <c r="H97" i="2"/>
  <c r="B98" i="2"/>
  <c r="C98" i="2"/>
  <c r="D98" i="2"/>
  <c r="E98" i="2"/>
  <c r="F98" i="2"/>
  <c r="G98" i="2"/>
  <c r="H98" i="2"/>
  <c r="B99" i="2"/>
  <c r="C99" i="2"/>
  <c r="D99" i="2"/>
  <c r="E99" i="2"/>
  <c r="F99" i="2"/>
  <c r="G99" i="2"/>
  <c r="H99" i="2"/>
  <c r="B100" i="2"/>
  <c r="C100" i="2"/>
  <c r="D100" i="2"/>
  <c r="E100" i="2"/>
  <c r="F100" i="2"/>
  <c r="G100" i="2"/>
  <c r="H100" i="2"/>
  <c r="B101" i="2"/>
  <c r="C101" i="2"/>
  <c r="D101" i="2"/>
  <c r="E101" i="2"/>
  <c r="F101" i="2"/>
  <c r="G101" i="2"/>
  <c r="H101" i="2"/>
  <c r="B102" i="2"/>
  <c r="C102" i="2"/>
  <c r="D102" i="2"/>
  <c r="E102" i="2"/>
  <c r="F102" i="2"/>
  <c r="G102" i="2"/>
  <c r="H102" i="2"/>
  <c r="B103" i="2"/>
  <c r="C103" i="2"/>
  <c r="D103" i="2"/>
  <c r="E103" i="2"/>
  <c r="F103" i="2"/>
  <c r="G103" i="2"/>
  <c r="H103" i="2"/>
  <c r="B104" i="2"/>
  <c r="C104" i="2"/>
  <c r="D104" i="2"/>
  <c r="E104" i="2"/>
  <c r="F104" i="2"/>
  <c r="G104" i="2"/>
  <c r="H104" i="2"/>
  <c r="B105" i="2"/>
  <c r="C105" i="2"/>
  <c r="D105" i="2"/>
  <c r="E105" i="2"/>
  <c r="F105" i="2"/>
  <c r="G105" i="2"/>
  <c r="H105" i="2"/>
  <c r="B106" i="2"/>
  <c r="C106" i="2"/>
  <c r="D106" i="2"/>
  <c r="E106" i="2"/>
  <c r="F106" i="2"/>
  <c r="G106" i="2"/>
  <c r="H106" i="2"/>
  <c r="B107" i="2"/>
  <c r="C107" i="2"/>
  <c r="D107" i="2"/>
  <c r="E107" i="2"/>
  <c r="F107" i="2"/>
  <c r="G107" i="2"/>
  <c r="H107" i="2"/>
  <c r="B108" i="2"/>
  <c r="C108" i="2"/>
  <c r="D108" i="2"/>
  <c r="E108" i="2"/>
  <c r="F108" i="2"/>
  <c r="G108" i="2"/>
  <c r="H108" i="2"/>
  <c r="B109" i="2"/>
  <c r="C109" i="2"/>
  <c r="D109" i="2"/>
  <c r="E109" i="2"/>
  <c r="F109" i="2"/>
  <c r="G109" i="2"/>
  <c r="H109" i="2"/>
  <c r="B110" i="2"/>
  <c r="C110" i="2"/>
  <c r="D110" i="2"/>
  <c r="E110" i="2"/>
  <c r="F110" i="2"/>
  <c r="G110" i="2"/>
  <c r="H110" i="2"/>
  <c r="B111" i="2"/>
  <c r="C111" i="2"/>
  <c r="D111" i="2"/>
  <c r="E111" i="2"/>
  <c r="F111" i="2"/>
  <c r="G111" i="2"/>
  <c r="H111" i="2"/>
  <c r="B112" i="2"/>
  <c r="C112" i="2"/>
  <c r="D112" i="2"/>
  <c r="E112" i="2"/>
  <c r="F112" i="2"/>
  <c r="G112" i="2"/>
  <c r="H112" i="2"/>
  <c r="B113" i="2"/>
  <c r="C113" i="2"/>
  <c r="D113" i="2"/>
  <c r="E113" i="2"/>
  <c r="F113" i="2"/>
  <c r="G113" i="2"/>
  <c r="H113" i="2"/>
  <c r="B114" i="2"/>
  <c r="C114" i="2"/>
  <c r="D114" i="2"/>
  <c r="E114" i="2"/>
  <c r="F114" i="2"/>
  <c r="G114" i="2"/>
  <c r="H114" i="2"/>
  <c r="B115" i="2"/>
  <c r="C115" i="2"/>
  <c r="D115" i="2"/>
  <c r="E115" i="2"/>
  <c r="F115" i="2"/>
  <c r="G115" i="2"/>
  <c r="H115" i="2"/>
  <c r="B116" i="2"/>
  <c r="C116" i="2"/>
  <c r="D116" i="2"/>
  <c r="E116" i="2"/>
  <c r="F116" i="2"/>
  <c r="G116" i="2"/>
  <c r="H116" i="2"/>
  <c r="B117" i="2"/>
  <c r="C117" i="2"/>
  <c r="D117" i="2"/>
  <c r="E117" i="2"/>
  <c r="F117" i="2"/>
  <c r="G117" i="2"/>
  <c r="H117" i="2"/>
  <c r="B118" i="2"/>
  <c r="C118" i="2"/>
  <c r="D118" i="2"/>
  <c r="E118" i="2"/>
  <c r="F118" i="2"/>
  <c r="G118" i="2"/>
  <c r="H118" i="2"/>
  <c r="B119" i="2"/>
  <c r="C119" i="2"/>
  <c r="D119" i="2"/>
  <c r="E119" i="2"/>
  <c r="F119" i="2"/>
  <c r="G119" i="2"/>
  <c r="H119" i="2"/>
  <c r="B120" i="2"/>
  <c r="C120" i="2"/>
  <c r="D120" i="2"/>
  <c r="E120" i="2"/>
  <c r="F120" i="2"/>
  <c r="G120" i="2"/>
  <c r="H120" i="2"/>
  <c r="B121" i="2"/>
  <c r="C121" i="2"/>
  <c r="D121" i="2"/>
  <c r="E121" i="2"/>
  <c r="F121" i="2"/>
  <c r="G121" i="2"/>
  <c r="H121" i="2"/>
  <c r="B122" i="2"/>
  <c r="C122" i="2"/>
  <c r="D122" i="2"/>
  <c r="E122" i="2"/>
  <c r="F122" i="2"/>
  <c r="G122" i="2"/>
  <c r="H122" i="2"/>
  <c r="B123" i="2"/>
  <c r="C123" i="2"/>
  <c r="D123" i="2"/>
  <c r="E123" i="2"/>
  <c r="F123" i="2"/>
  <c r="G123" i="2"/>
  <c r="H123" i="2"/>
  <c r="B124" i="2"/>
  <c r="C124" i="2"/>
  <c r="D124" i="2"/>
  <c r="E124" i="2"/>
  <c r="F124" i="2"/>
  <c r="G124" i="2"/>
  <c r="H124" i="2"/>
  <c r="B125" i="2"/>
  <c r="C125" i="2"/>
  <c r="D125" i="2"/>
  <c r="E125" i="2"/>
  <c r="F125" i="2"/>
  <c r="G125" i="2"/>
  <c r="H125" i="2"/>
  <c r="B126" i="2"/>
  <c r="C126" i="2"/>
  <c r="D126" i="2"/>
  <c r="E126" i="2"/>
  <c r="F126" i="2"/>
  <c r="G126" i="2"/>
  <c r="H126" i="2"/>
  <c r="B127" i="2"/>
  <c r="C127" i="2"/>
  <c r="D127" i="2"/>
  <c r="E127" i="2"/>
  <c r="F127" i="2"/>
  <c r="G127" i="2"/>
  <c r="H127" i="2"/>
  <c r="B128" i="2"/>
  <c r="C128" i="2"/>
  <c r="D128" i="2"/>
  <c r="E128" i="2"/>
  <c r="F128" i="2"/>
  <c r="G128" i="2"/>
  <c r="H128" i="2"/>
  <c r="B129" i="2"/>
  <c r="C129" i="2"/>
  <c r="D129" i="2"/>
  <c r="E129" i="2"/>
  <c r="F129" i="2"/>
  <c r="G129" i="2"/>
  <c r="H129" i="2"/>
  <c r="B130" i="2"/>
  <c r="C130" i="2"/>
  <c r="D130" i="2"/>
  <c r="E130" i="2"/>
  <c r="F130" i="2"/>
  <c r="G130" i="2"/>
  <c r="H130" i="2"/>
  <c r="B131" i="2"/>
  <c r="C131" i="2"/>
  <c r="D131" i="2"/>
  <c r="E131" i="2"/>
  <c r="F131" i="2"/>
  <c r="G131" i="2"/>
  <c r="H131" i="2"/>
  <c r="B132" i="2"/>
  <c r="C132" i="2"/>
  <c r="D132" i="2"/>
  <c r="E132" i="2"/>
  <c r="F132" i="2"/>
  <c r="G132" i="2"/>
  <c r="H132" i="2"/>
  <c r="B133" i="2"/>
  <c r="C133" i="2"/>
  <c r="D133" i="2"/>
  <c r="E133" i="2"/>
  <c r="F133" i="2"/>
  <c r="G133" i="2"/>
  <c r="H133" i="2"/>
  <c r="B134" i="2"/>
  <c r="C134" i="2"/>
  <c r="D134" i="2"/>
  <c r="E134" i="2"/>
  <c r="F134" i="2"/>
  <c r="G134" i="2"/>
  <c r="H134" i="2"/>
  <c r="B135" i="2"/>
  <c r="C135" i="2"/>
  <c r="D135" i="2"/>
  <c r="E135" i="2"/>
  <c r="F135" i="2"/>
  <c r="G135" i="2"/>
  <c r="H135" i="2"/>
  <c r="B136" i="2"/>
  <c r="C136" i="2"/>
  <c r="D136" i="2"/>
  <c r="E136" i="2"/>
  <c r="F136" i="2"/>
  <c r="G136" i="2"/>
  <c r="H136" i="2"/>
  <c r="B137" i="2"/>
  <c r="C137" i="2"/>
  <c r="D137" i="2"/>
  <c r="E137" i="2"/>
  <c r="F137" i="2"/>
  <c r="G137" i="2"/>
  <c r="H137" i="2"/>
  <c r="B138" i="2"/>
  <c r="C138" i="2"/>
  <c r="D138" i="2"/>
  <c r="E138" i="2"/>
  <c r="F138" i="2"/>
  <c r="G138" i="2"/>
  <c r="H138" i="2"/>
  <c r="B139" i="2"/>
  <c r="C139" i="2"/>
  <c r="D139" i="2"/>
  <c r="E139" i="2"/>
  <c r="F139" i="2"/>
  <c r="G139" i="2"/>
  <c r="H139" i="2"/>
  <c r="B140" i="2"/>
  <c r="C140" i="2"/>
  <c r="D140" i="2"/>
  <c r="E140" i="2"/>
  <c r="F140" i="2"/>
  <c r="G140" i="2"/>
  <c r="H140" i="2"/>
  <c r="B141" i="2"/>
  <c r="C141" i="2"/>
  <c r="D141" i="2"/>
  <c r="E141" i="2"/>
  <c r="F141" i="2"/>
  <c r="G141" i="2"/>
  <c r="H141" i="2"/>
  <c r="B142" i="2"/>
  <c r="C142" i="2"/>
  <c r="D142" i="2"/>
  <c r="E142" i="2"/>
  <c r="F142" i="2"/>
  <c r="G142" i="2"/>
  <c r="H142" i="2"/>
  <c r="B143" i="2"/>
  <c r="C143" i="2"/>
  <c r="D143" i="2"/>
  <c r="E143" i="2"/>
  <c r="F143" i="2"/>
  <c r="G143" i="2"/>
  <c r="H143" i="2"/>
  <c r="B144" i="2"/>
  <c r="C144" i="2"/>
  <c r="D144" i="2"/>
  <c r="E144" i="2"/>
  <c r="F144" i="2"/>
  <c r="G144" i="2"/>
  <c r="H144" i="2"/>
  <c r="B145" i="2"/>
  <c r="C145" i="2"/>
  <c r="D145" i="2"/>
  <c r="E145" i="2"/>
  <c r="F145" i="2"/>
  <c r="G145" i="2"/>
  <c r="H145" i="2"/>
  <c r="B146" i="2"/>
  <c r="C146" i="2"/>
  <c r="D146" i="2"/>
  <c r="E146" i="2"/>
  <c r="F146" i="2"/>
  <c r="G146" i="2"/>
  <c r="H146" i="2"/>
  <c r="B147" i="2"/>
  <c r="C147" i="2"/>
  <c r="D147" i="2"/>
  <c r="E147" i="2"/>
  <c r="F147" i="2"/>
  <c r="G147" i="2"/>
  <c r="H147" i="2"/>
  <c r="B148" i="2"/>
  <c r="C148" i="2"/>
  <c r="D148" i="2"/>
  <c r="E148" i="2"/>
  <c r="F148" i="2"/>
  <c r="G148" i="2"/>
  <c r="H148" i="2"/>
  <c r="B149" i="2"/>
  <c r="C149" i="2"/>
  <c r="D149" i="2"/>
  <c r="E149" i="2"/>
  <c r="F149" i="2"/>
  <c r="G149" i="2"/>
  <c r="H149" i="2"/>
  <c r="B150" i="2"/>
  <c r="C150" i="2"/>
  <c r="D150" i="2"/>
  <c r="E150" i="2"/>
  <c r="F150" i="2"/>
  <c r="G150" i="2"/>
  <c r="H150" i="2"/>
  <c r="B151" i="2"/>
  <c r="C151" i="2"/>
  <c r="D151" i="2"/>
  <c r="E151" i="2"/>
  <c r="F151" i="2"/>
  <c r="G151" i="2"/>
  <c r="H151" i="2"/>
  <c r="B152" i="2"/>
  <c r="C152" i="2"/>
  <c r="D152" i="2"/>
  <c r="E152" i="2"/>
  <c r="F152" i="2"/>
  <c r="G152" i="2"/>
  <c r="H152" i="2"/>
  <c r="B153" i="2"/>
  <c r="C153" i="2"/>
  <c r="D153" i="2"/>
  <c r="E153" i="2"/>
  <c r="F153" i="2"/>
  <c r="G153" i="2"/>
  <c r="H153" i="2"/>
  <c r="B154" i="2"/>
  <c r="C154" i="2"/>
  <c r="D154" i="2"/>
  <c r="E154" i="2"/>
  <c r="F154" i="2"/>
  <c r="G154" i="2"/>
  <c r="H154" i="2"/>
  <c r="B155" i="2"/>
  <c r="C155" i="2"/>
  <c r="D155" i="2"/>
  <c r="E155" i="2"/>
  <c r="F155" i="2"/>
  <c r="G155" i="2"/>
  <c r="H155" i="2"/>
  <c r="B156" i="2"/>
  <c r="C156" i="2"/>
  <c r="D156" i="2"/>
  <c r="E156" i="2"/>
  <c r="F156" i="2"/>
  <c r="G156" i="2"/>
  <c r="H156" i="2"/>
  <c r="B157" i="2"/>
  <c r="C157" i="2"/>
  <c r="D157" i="2"/>
  <c r="E157" i="2"/>
  <c r="F157" i="2"/>
  <c r="G157" i="2"/>
  <c r="H157" i="2"/>
  <c r="B158" i="2"/>
  <c r="C158" i="2"/>
  <c r="D158" i="2"/>
  <c r="E158" i="2"/>
  <c r="F158" i="2"/>
  <c r="G158" i="2"/>
  <c r="H158" i="2"/>
  <c r="B159" i="2"/>
  <c r="C159" i="2"/>
  <c r="D159" i="2"/>
  <c r="E159" i="2"/>
  <c r="F159" i="2"/>
  <c r="G159" i="2"/>
  <c r="H159" i="2"/>
  <c r="B160" i="2"/>
  <c r="C160" i="2"/>
  <c r="D160" i="2"/>
  <c r="E160" i="2"/>
  <c r="F160" i="2"/>
  <c r="G160" i="2"/>
  <c r="H160" i="2"/>
  <c r="B161" i="2"/>
  <c r="C161" i="2"/>
  <c r="D161" i="2"/>
  <c r="E161" i="2"/>
  <c r="F161" i="2"/>
  <c r="G161" i="2"/>
  <c r="H161" i="2"/>
  <c r="B162" i="2"/>
  <c r="C162" i="2"/>
  <c r="D162" i="2"/>
  <c r="E162" i="2"/>
  <c r="F162" i="2"/>
  <c r="G162" i="2"/>
  <c r="H162" i="2"/>
  <c r="B163" i="2"/>
  <c r="C163" i="2"/>
  <c r="D163" i="2"/>
  <c r="E163" i="2"/>
  <c r="F163" i="2"/>
  <c r="G163" i="2"/>
  <c r="H163" i="2"/>
  <c r="B164" i="2"/>
  <c r="C164" i="2"/>
  <c r="D164" i="2"/>
  <c r="E164" i="2"/>
  <c r="F164" i="2"/>
  <c r="G164" i="2"/>
  <c r="H164" i="2"/>
  <c r="B165" i="2"/>
  <c r="C165" i="2"/>
  <c r="D165" i="2"/>
  <c r="E165" i="2"/>
  <c r="F165" i="2"/>
  <c r="G165" i="2"/>
  <c r="H165" i="2"/>
  <c r="B166" i="2"/>
  <c r="C166" i="2"/>
  <c r="D166" i="2"/>
  <c r="E166" i="2"/>
  <c r="F166" i="2"/>
  <c r="G166" i="2"/>
  <c r="H166" i="2"/>
  <c r="B167" i="2"/>
  <c r="C167" i="2"/>
  <c r="D167" i="2"/>
  <c r="E167" i="2"/>
  <c r="F167" i="2"/>
  <c r="G167" i="2"/>
  <c r="H167" i="2"/>
  <c r="B168" i="2"/>
  <c r="C168" i="2"/>
  <c r="D168" i="2"/>
  <c r="E168" i="2"/>
  <c r="F168" i="2"/>
  <c r="G168" i="2"/>
  <c r="H168" i="2"/>
  <c r="B169" i="2"/>
  <c r="C169" i="2"/>
  <c r="D169" i="2"/>
  <c r="E169" i="2"/>
  <c r="F169" i="2"/>
  <c r="G169" i="2"/>
  <c r="H169" i="2"/>
  <c r="B170" i="2"/>
  <c r="C170" i="2"/>
  <c r="D170" i="2"/>
  <c r="E170" i="2"/>
  <c r="F170" i="2"/>
  <c r="G170" i="2"/>
  <c r="H170" i="2"/>
  <c r="B171" i="2"/>
  <c r="C171" i="2"/>
  <c r="D171" i="2"/>
  <c r="E171" i="2"/>
  <c r="F171" i="2"/>
  <c r="G171" i="2"/>
  <c r="H171" i="2"/>
  <c r="B172" i="2"/>
  <c r="C172" i="2"/>
  <c r="D172" i="2"/>
  <c r="E172" i="2"/>
  <c r="F172" i="2"/>
  <c r="G172" i="2"/>
  <c r="H172" i="2"/>
  <c r="B173" i="2"/>
  <c r="C173" i="2"/>
  <c r="D173" i="2"/>
  <c r="E173" i="2"/>
  <c r="F173" i="2"/>
  <c r="G173" i="2"/>
  <c r="H173" i="2"/>
  <c r="B174" i="2"/>
  <c r="C174" i="2"/>
  <c r="D174" i="2"/>
  <c r="E174" i="2"/>
  <c r="F174" i="2"/>
  <c r="G174" i="2"/>
  <c r="H174" i="2"/>
  <c r="B175" i="2"/>
  <c r="C175" i="2"/>
  <c r="D175" i="2"/>
  <c r="E175" i="2"/>
  <c r="F175" i="2"/>
  <c r="G175" i="2"/>
  <c r="H175" i="2"/>
  <c r="B176" i="2"/>
  <c r="C176" i="2"/>
  <c r="D176" i="2"/>
  <c r="E176" i="2"/>
  <c r="F176" i="2"/>
  <c r="G176" i="2"/>
  <c r="H176" i="2"/>
  <c r="B177" i="2"/>
  <c r="C177" i="2"/>
  <c r="D177" i="2"/>
  <c r="E177" i="2"/>
  <c r="F177" i="2"/>
  <c r="G177" i="2"/>
  <c r="H177" i="2"/>
  <c r="B178" i="2"/>
  <c r="C178" i="2"/>
  <c r="D178" i="2"/>
  <c r="E178" i="2"/>
  <c r="F178" i="2"/>
  <c r="G178" i="2"/>
  <c r="H178" i="2"/>
  <c r="B179" i="2"/>
  <c r="C179" i="2"/>
  <c r="D179" i="2"/>
  <c r="E179" i="2"/>
  <c r="F179" i="2"/>
  <c r="G179" i="2"/>
  <c r="H179" i="2"/>
  <c r="B180" i="2"/>
  <c r="C180" i="2"/>
  <c r="D180" i="2"/>
  <c r="E180" i="2"/>
  <c r="F180" i="2"/>
  <c r="G180" i="2"/>
  <c r="H180" i="2"/>
  <c r="B181" i="2"/>
  <c r="C181" i="2"/>
  <c r="D181" i="2"/>
  <c r="E181" i="2"/>
  <c r="F181" i="2"/>
  <c r="G181" i="2"/>
  <c r="H181" i="2"/>
  <c r="B182" i="2"/>
  <c r="C182" i="2"/>
  <c r="D182" i="2"/>
  <c r="E182" i="2"/>
  <c r="F182" i="2"/>
  <c r="G182" i="2"/>
  <c r="H182" i="2"/>
  <c r="B183" i="2"/>
  <c r="C183" i="2"/>
  <c r="D183" i="2"/>
  <c r="E183" i="2"/>
  <c r="F183" i="2"/>
  <c r="G183" i="2"/>
  <c r="H183" i="2"/>
  <c r="B184" i="2"/>
  <c r="C184" i="2"/>
  <c r="D184" i="2"/>
  <c r="E184" i="2"/>
  <c r="F184" i="2"/>
  <c r="G184" i="2"/>
  <c r="H184" i="2"/>
  <c r="B185" i="2"/>
  <c r="C185" i="2"/>
  <c r="D185" i="2"/>
  <c r="E185" i="2"/>
  <c r="F185" i="2"/>
  <c r="G185" i="2"/>
  <c r="H185" i="2"/>
  <c r="B186" i="2"/>
  <c r="C186" i="2"/>
  <c r="D186" i="2"/>
  <c r="E186" i="2"/>
  <c r="F186" i="2"/>
  <c r="G186" i="2"/>
  <c r="H186" i="2"/>
  <c r="B187" i="2"/>
  <c r="C187" i="2"/>
  <c r="D187" i="2"/>
  <c r="E187" i="2"/>
  <c r="F187" i="2"/>
  <c r="G187" i="2"/>
  <c r="H187" i="2"/>
  <c r="B188" i="2"/>
  <c r="C188" i="2"/>
  <c r="D188" i="2"/>
  <c r="E188" i="2"/>
  <c r="F188" i="2"/>
  <c r="G188" i="2"/>
  <c r="H188" i="2"/>
  <c r="B189" i="2"/>
  <c r="C189" i="2"/>
  <c r="D189" i="2"/>
  <c r="E189" i="2"/>
  <c r="F189" i="2"/>
  <c r="G189" i="2"/>
  <c r="H189" i="2"/>
  <c r="B190" i="2"/>
  <c r="C190" i="2"/>
  <c r="D190" i="2"/>
  <c r="E190" i="2"/>
  <c r="F190" i="2"/>
  <c r="G190" i="2"/>
  <c r="H190" i="2"/>
  <c r="B191" i="2"/>
  <c r="C191" i="2"/>
  <c r="D191" i="2"/>
  <c r="E191" i="2"/>
  <c r="F191" i="2"/>
  <c r="G191" i="2"/>
  <c r="H191" i="2"/>
  <c r="B192" i="2"/>
  <c r="C192" i="2"/>
  <c r="D192" i="2"/>
  <c r="E192" i="2"/>
  <c r="F192" i="2"/>
  <c r="G192" i="2"/>
  <c r="H192" i="2"/>
  <c r="B193" i="2"/>
  <c r="C193" i="2"/>
  <c r="D193" i="2"/>
  <c r="E193" i="2"/>
  <c r="F193" i="2"/>
  <c r="G193" i="2"/>
  <c r="H193" i="2"/>
  <c r="B194" i="2"/>
  <c r="C194" i="2"/>
  <c r="D194" i="2"/>
  <c r="E194" i="2"/>
  <c r="F194" i="2"/>
  <c r="G194" i="2"/>
  <c r="H194" i="2"/>
  <c r="B195" i="2"/>
  <c r="C195" i="2"/>
  <c r="D195" i="2"/>
  <c r="E195" i="2"/>
  <c r="F195" i="2"/>
  <c r="G195" i="2"/>
  <c r="H195" i="2"/>
  <c r="B196" i="2"/>
  <c r="C196" i="2"/>
  <c r="D196" i="2"/>
  <c r="E196" i="2"/>
  <c r="F196" i="2"/>
  <c r="G196" i="2"/>
  <c r="H196" i="2"/>
  <c r="B197" i="2"/>
  <c r="C197" i="2"/>
  <c r="D197" i="2"/>
  <c r="E197" i="2"/>
  <c r="F197" i="2"/>
  <c r="G197" i="2"/>
  <c r="H197" i="2"/>
  <c r="B198" i="2"/>
  <c r="C198" i="2"/>
  <c r="D198" i="2"/>
  <c r="E198" i="2"/>
  <c r="F198" i="2"/>
  <c r="G198" i="2"/>
  <c r="H198" i="2"/>
  <c r="B199" i="2"/>
  <c r="C199" i="2"/>
  <c r="D199" i="2"/>
  <c r="E199" i="2"/>
  <c r="F199" i="2"/>
  <c r="G199" i="2"/>
  <c r="H199" i="2"/>
  <c r="B200" i="2"/>
  <c r="C200" i="2"/>
  <c r="D200" i="2"/>
  <c r="E200" i="2"/>
  <c r="F200" i="2"/>
  <c r="G200" i="2"/>
  <c r="H200" i="2"/>
  <c r="B201" i="2"/>
  <c r="C201" i="2"/>
  <c r="D201" i="2"/>
  <c r="E201" i="2"/>
  <c r="F201" i="2"/>
  <c r="G201" i="2"/>
  <c r="H201" i="2"/>
  <c r="B202" i="2"/>
  <c r="C202" i="2"/>
  <c r="D202" i="2"/>
  <c r="E202" i="2"/>
  <c r="F202" i="2"/>
  <c r="G202" i="2"/>
  <c r="H202" i="2"/>
  <c r="B203" i="2"/>
  <c r="C203" i="2"/>
  <c r="D203" i="2"/>
  <c r="E203" i="2"/>
  <c r="F203" i="2"/>
  <c r="G203" i="2"/>
  <c r="H203" i="2"/>
  <c r="B204" i="2"/>
  <c r="C204" i="2"/>
  <c r="D204" i="2"/>
  <c r="E204" i="2"/>
  <c r="F204" i="2"/>
  <c r="G204" i="2"/>
  <c r="H204" i="2"/>
  <c r="B205" i="2"/>
  <c r="C205" i="2"/>
  <c r="D205" i="2"/>
  <c r="E205" i="2"/>
  <c r="F205" i="2"/>
  <c r="G205" i="2"/>
  <c r="H205" i="2"/>
  <c r="B206" i="2"/>
  <c r="C206" i="2"/>
  <c r="D206" i="2"/>
  <c r="E206" i="2"/>
  <c r="F206" i="2"/>
  <c r="G206" i="2"/>
  <c r="H206" i="2"/>
  <c r="B207" i="2"/>
  <c r="C207" i="2"/>
  <c r="D207" i="2"/>
  <c r="E207" i="2"/>
  <c r="F207" i="2"/>
  <c r="G207" i="2"/>
  <c r="H207" i="2"/>
  <c r="B208" i="2"/>
  <c r="C208" i="2"/>
  <c r="D208" i="2"/>
  <c r="E208" i="2"/>
  <c r="F208" i="2"/>
  <c r="G208" i="2"/>
  <c r="H208" i="2"/>
  <c r="B209" i="2"/>
  <c r="C209" i="2"/>
  <c r="D209" i="2"/>
  <c r="E209" i="2"/>
  <c r="F209" i="2"/>
  <c r="G209" i="2"/>
  <c r="H209" i="2"/>
  <c r="B210" i="2"/>
  <c r="C210" i="2"/>
  <c r="D210" i="2"/>
  <c r="E210" i="2"/>
  <c r="F210" i="2"/>
  <c r="G210" i="2"/>
  <c r="H210" i="2"/>
  <c r="B211" i="2"/>
  <c r="C211" i="2"/>
  <c r="D211" i="2"/>
  <c r="E211" i="2"/>
  <c r="F211" i="2"/>
  <c r="G211" i="2"/>
  <c r="H211" i="2"/>
  <c r="B212" i="2"/>
  <c r="C212" i="2"/>
  <c r="D212" i="2"/>
  <c r="E212" i="2"/>
  <c r="F212" i="2"/>
  <c r="G212" i="2"/>
  <c r="H212" i="2"/>
  <c r="B213" i="2"/>
  <c r="C213" i="2"/>
  <c r="D213" i="2"/>
  <c r="E213" i="2"/>
  <c r="F213" i="2"/>
  <c r="G213" i="2"/>
  <c r="H213" i="2"/>
  <c r="B214" i="2"/>
  <c r="C214" i="2"/>
  <c r="B215" i="2"/>
  <c r="C215" i="2"/>
  <c r="B216" i="2"/>
  <c r="C216" i="2"/>
  <c r="B217" i="2"/>
  <c r="C217" i="2"/>
  <c r="B218" i="2"/>
  <c r="C218" i="2"/>
  <c r="B219" i="2"/>
  <c r="C219" i="2"/>
  <c r="B220" i="2"/>
  <c r="C220" i="2"/>
  <c r="B221" i="2"/>
  <c r="C221" i="2"/>
  <c r="B222" i="2"/>
  <c r="C222" i="2"/>
  <c r="B223" i="2"/>
  <c r="C223" i="2"/>
  <c r="B224" i="2"/>
  <c r="C224" i="2"/>
  <c r="B225" i="2"/>
  <c r="C225" i="2"/>
  <c r="B226" i="2"/>
  <c r="C226" i="2"/>
  <c r="B227" i="2"/>
  <c r="C227" i="2"/>
  <c r="B228" i="2"/>
  <c r="C228" i="2"/>
  <c r="B229" i="2"/>
  <c r="C229" i="2"/>
  <c r="B230" i="2"/>
  <c r="C230" i="2"/>
  <c r="B231" i="2"/>
  <c r="C231" i="2"/>
  <c r="B232" i="2"/>
  <c r="C232" i="2"/>
  <c r="B233" i="2"/>
  <c r="C233" i="2"/>
  <c r="B234" i="2"/>
  <c r="C234" i="2"/>
  <c r="B235" i="2"/>
  <c r="C235" i="2"/>
  <c r="B236" i="2"/>
  <c r="C236" i="2"/>
  <c r="B237" i="2"/>
  <c r="C237" i="2"/>
  <c r="B238" i="2"/>
  <c r="C238" i="2"/>
  <c r="B239" i="2"/>
  <c r="C239" i="2"/>
  <c r="B240" i="2"/>
  <c r="C240" i="2"/>
  <c r="B241" i="2"/>
  <c r="C241" i="2"/>
  <c r="B242" i="2"/>
  <c r="C242" i="2"/>
  <c r="B243" i="2"/>
  <c r="C243" i="2"/>
  <c r="B244" i="2"/>
  <c r="C244" i="2"/>
  <c r="B245" i="2"/>
  <c r="C245" i="2"/>
  <c r="B246" i="2"/>
  <c r="C246" i="2"/>
  <c r="B247" i="2"/>
  <c r="C247" i="2"/>
  <c r="B248" i="2"/>
  <c r="C248" i="2"/>
  <c r="B249" i="2"/>
  <c r="C249" i="2"/>
  <c r="B250" i="2"/>
  <c r="C250" i="2"/>
  <c r="B251" i="2"/>
  <c r="C251" i="2"/>
  <c r="B252" i="2"/>
  <c r="C252" i="2"/>
  <c r="B253" i="2"/>
  <c r="C253" i="2"/>
  <c r="B254" i="2"/>
  <c r="C254" i="2"/>
  <c r="B255" i="2"/>
  <c r="C255" i="2"/>
  <c r="B256" i="2"/>
  <c r="C256" i="2"/>
  <c r="B257" i="2"/>
  <c r="C257" i="2"/>
  <c r="B258" i="2"/>
  <c r="C258" i="2"/>
  <c r="B259" i="2"/>
  <c r="C259" i="2"/>
  <c r="B260" i="2"/>
  <c r="C260" i="2"/>
  <c r="B261" i="2"/>
  <c r="C261" i="2"/>
  <c r="B262" i="2"/>
  <c r="C262" i="2"/>
  <c r="B263" i="2"/>
  <c r="C263" i="2"/>
  <c r="B264" i="2"/>
  <c r="C264" i="2"/>
  <c r="B265" i="2"/>
  <c r="C265" i="2"/>
  <c r="B266" i="2"/>
  <c r="C266" i="2"/>
  <c r="B267" i="2"/>
  <c r="C267" i="2"/>
  <c r="B268" i="2"/>
  <c r="C268" i="2"/>
  <c r="B269" i="2"/>
  <c r="C269" i="2"/>
  <c r="B270" i="2"/>
  <c r="C270" i="2"/>
  <c r="B271" i="2"/>
  <c r="C271" i="2"/>
  <c r="B272" i="2"/>
  <c r="C272" i="2"/>
  <c r="B273" i="2"/>
  <c r="C273" i="2"/>
  <c r="B274" i="2"/>
  <c r="C274" i="2"/>
  <c r="B275" i="2"/>
  <c r="C275" i="2"/>
  <c r="B276" i="2"/>
  <c r="C276" i="2"/>
  <c r="B277" i="2"/>
  <c r="C277" i="2"/>
  <c r="B278" i="2"/>
  <c r="C278" i="2"/>
  <c r="B279" i="2"/>
  <c r="C279" i="2"/>
  <c r="B280" i="2"/>
  <c r="C280" i="2"/>
  <c r="B281" i="2"/>
  <c r="C281" i="2"/>
  <c r="B282" i="2"/>
  <c r="C282" i="2"/>
  <c r="B283" i="2"/>
  <c r="C283" i="2"/>
  <c r="B284" i="2"/>
  <c r="C284" i="2"/>
  <c r="B285" i="2"/>
  <c r="C285" i="2"/>
  <c r="B286" i="2"/>
  <c r="C286" i="2"/>
  <c r="B287" i="2"/>
  <c r="C287" i="2"/>
  <c r="B288" i="2"/>
  <c r="C288" i="2"/>
  <c r="B289" i="2"/>
  <c r="C289" i="2"/>
  <c r="B290" i="2"/>
  <c r="C290" i="2"/>
  <c r="B291" i="2"/>
  <c r="C291" i="2"/>
  <c r="B292" i="2"/>
  <c r="C292" i="2"/>
  <c r="B293" i="2"/>
  <c r="C293" i="2"/>
  <c r="B294" i="2"/>
  <c r="C294" i="2"/>
  <c r="B295" i="2"/>
  <c r="C295" i="2"/>
  <c r="B296" i="2"/>
  <c r="C296" i="2"/>
  <c r="B297" i="2"/>
  <c r="C297" i="2"/>
  <c r="B298" i="2"/>
  <c r="C298" i="2"/>
  <c r="B299" i="2"/>
  <c r="C299" i="2"/>
  <c r="B300" i="2"/>
  <c r="C300" i="2"/>
  <c r="B301" i="2"/>
  <c r="C301" i="2"/>
  <c r="B302" i="2"/>
  <c r="C302" i="2"/>
  <c r="B303" i="2"/>
  <c r="C303" i="2"/>
  <c r="B304" i="2"/>
  <c r="C304" i="2"/>
  <c r="B305" i="2"/>
  <c r="C305" i="2"/>
  <c r="B306" i="2"/>
  <c r="C306" i="2"/>
  <c r="B307" i="2"/>
  <c r="C307" i="2"/>
  <c r="B308" i="2"/>
  <c r="C308" i="2"/>
  <c r="B309" i="2"/>
  <c r="C309" i="2"/>
  <c r="B310" i="2"/>
  <c r="C310" i="2"/>
  <c r="B311" i="2"/>
  <c r="C311" i="2"/>
  <c r="B312" i="2"/>
  <c r="C312" i="2"/>
  <c r="B313" i="2"/>
  <c r="C313" i="2"/>
  <c r="B314" i="2"/>
  <c r="C314" i="2"/>
  <c r="B315" i="2"/>
  <c r="C315" i="2"/>
  <c r="B316" i="2"/>
  <c r="C316" i="2"/>
  <c r="B317" i="2"/>
  <c r="C317" i="2"/>
  <c r="B318" i="2"/>
  <c r="C318" i="2"/>
  <c r="B319" i="2"/>
  <c r="C319" i="2"/>
  <c r="B320" i="2"/>
  <c r="C320" i="2"/>
  <c r="B321" i="2"/>
  <c r="C321" i="2"/>
  <c r="B322" i="2"/>
  <c r="C322" i="2"/>
  <c r="B323" i="2"/>
  <c r="C323" i="2"/>
  <c r="B324" i="2"/>
  <c r="C324" i="2"/>
  <c r="B325" i="2"/>
  <c r="C325" i="2"/>
  <c r="B326" i="2"/>
  <c r="C326" i="2"/>
  <c r="B327" i="2"/>
  <c r="C327" i="2"/>
  <c r="B328" i="2"/>
  <c r="C328" i="2"/>
  <c r="B329" i="2"/>
  <c r="C329" i="2"/>
  <c r="B330" i="2"/>
  <c r="C330" i="2"/>
  <c r="B331" i="2"/>
  <c r="C331" i="2"/>
  <c r="B332" i="2"/>
  <c r="C332" i="2"/>
  <c r="B333" i="2"/>
  <c r="C333" i="2"/>
  <c r="B334" i="2"/>
  <c r="C334" i="2"/>
  <c r="B335" i="2"/>
  <c r="C335" i="2"/>
  <c r="B336" i="2"/>
  <c r="C336" i="2"/>
  <c r="B337" i="2"/>
  <c r="C337" i="2"/>
  <c r="B338" i="2"/>
  <c r="C338" i="2"/>
  <c r="B339" i="2"/>
  <c r="C339" i="2"/>
  <c r="B340" i="2"/>
  <c r="C340" i="2"/>
  <c r="B341" i="2"/>
  <c r="C341" i="2"/>
  <c r="B342" i="2"/>
  <c r="C342" i="2"/>
  <c r="B343" i="2"/>
  <c r="C343" i="2"/>
  <c r="B344" i="2"/>
  <c r="C344" i="2"/>
  <c r="B345" i="2"/>
  <c r="C345" i="2"/>
  <c r="B346" i="2"/>
  <c r="C346" i="2"/>
  <c r="B347" i="2"/>
  <c r="C347" i="2"/>
  <c r="B348" i="2"/>
  <c r="C348" i="2"/>
  <c r="B349" i="2"/>
  <c r="C349" i="2"/>
  <c r="B350" i="2"/>
  <c r="C350" i="2"/>
  <c r="B351" i="2"/>
  <c r="C351" i="2"/>
  <c r="B352" i="2"/>
  <c r="C352" i="2"/>
  <c r="B353" i="2"/>
  <c r="C353" i="2"/>
  <c r="B354" i="2"/>
  <c r="C354" i="2"/>
  <c r="B355" i="2"/>
  <c r="C355" i="2"/>
  <c r="B356" i="2"/>
  <c r="C356" i="2"/>
  <c r="B357" i="2"/>
  <c r="C357" i="2"/>
  <c r="B358" i="2"/>
  <c r="C358" i="2"/>
  <c r="B359" i="2"/>
  <c r="C359" i="2"/>
  <c r="B360" i="2"/>
  <c r="C360" i="2"/>
  <c r="B361" i="2"/>
  <c r="C361" i="2"/>
  <c r="B362" i="2"/>
  <c r="C362" i="2"/>
  <c r="B363" i="2"/>
  <c r="C363" i="2"/>
  <c r="B364" i="2"/>
  <c r="C364" i="2"/>
  <c r="B365" i="2"/>
  <c r="C365" i="2"/>
  <c r="B366" i="2"/>
  <c r="C366" i="2"/>
  <c r="B367" i="2"/>
  <c r="C367" i="2"/>
  <c r="B368" i="2"/>
  <c r="C368" i="2"/>
  <c r="B369" i="2"/>
  <c r="C369" i="2"/>
  <c r="B370" i="2"/>
  <c r="C370" i="2"/>
  <c r="B371" i="2"/>
  <c r="C371" i="2"/>
  <c r="B372" i="2"/>
  <c r="C372" i="2"/>
  <c r="B373" i="2"/>
  <c r="C373" i="2"/>
  <c r="B374" i="2"/>
  <c r="C374" i="2"/>
  <c r="B375" i="2"/>
  <c r="C375" i="2"/>
  <c r="B376" i="2"/>
  <c r="C376" i="2"/>
  <c r="B377" i="2"/>
  <c r="C377" i="2"/>
  <c r="B378" i="2"/>
  <c r="C378" i="2"/>
  <c r="B379" i="2"/>
  <c r="C379" i="2"/>
  <c r="B380" i="2"/>
  <c r="C380" i="2"/>
  <c r="B381" i="2"/>
  <c r="C381" i="2"/>
  <c r="B382" i="2"/>
  <c r="C382" i="2"/>
  <c r="B383" i="2"/>
  <c r="C383" i="2"/>
  <c r="B384" i="2"/>
  <c r="C384" i="2"/>
  <c r="B385" i="2"/>
  <c r="C385" i="2"/>
  <c r="B386" i="2"/>
  <c r="C386" i="2"/>
  <c r="B387" i="2"/>
  <c r="C387" i="2"/>
  <c r="B388" i="2"/>
  <c r="C388" i="2"/>
  <c r="B389" i="2"/>
  <c r="C389" i="2"/>
  <c r="B390" i="2"/>
  <c r="C390" i="2"/>
  <c r="B391" i="2"/>
  <c r="C391" i="2"/>
  <c r="B392" i="2"/>
  <c r="C392" i="2"/>
  <c r="B393" i="2"/>
  <c r="C393" i="2"/>
  <c r="B394" i="2"/>
  <c r="C394" i="2"/>
  <c r="B395" i="2"/>
  <c r="C395" i="2"/>
  <c r="B396" i="2"/>
  <c r="C396" i="2"/>
  <c r="B397" i="2"/>
  <c r="C397" i="2"/>
  <c r="B398" i="2"/>
  <c r="C398" i="2"/>
  <c r="B399" i="2"/>
  <c r="C399" i="2"/>
  <c r="B400" i="2"/>
  <c r="C400" i="2"/>
  <c r="B401" i="2"/>
  <c r="C401" i="2"/>
  <c r="B402" i="2"/>
  <c r="C402" i="2"/>
  <c r="B403" i="2"/>
  <c r="C403" i="2"/>
  <c r="B404" i="2"/>
  <c r="C404" i="2"/>
  <c r="B405" i="2"/>
  <c r="C405" i="2"/>
  <c r="B406" i="2"/>
  <c r="C406" i="2"/>
  <c r="B407" i="2"/>
  <c r="C407" i="2"/>
  <c r="B408" i="2"/>
  <c r="C408" i="2"/>
  <c r="B409" i="2"/>
  <c r="C409" i="2"/>
  <c r="B410" i="2"/>
  <c r="C410" i="2"/>
  <c r="B411" i="2"/>
  <c r="C411" i="2"/>
  <c r="B412" i="2"/>
  <c r="C412" i="2"/>
  <c r="B413" i="2"/>
  <c r="C413" i="2"/>
  <c r="B414" i="2"/>
  <c r="C414" i="2"/>
  <c r="B415" i="2"/>
  <c r="C415" i="2"/>
  <c r="B416" i="2"/>
  <c r="C416" i="2"/>
  <c r="B417" i="2"/>
  <c r="C417" i="2"/>
  <c r="B418" i="2"/>
  <c r="C418" i="2"/>
  <c r="B419" i="2"/>
  <c r="C419" i="2"/>
  <c r="B420" i="2"/>
  <c r="C420" i="2"/>
  <c r="B421" i="2"/>
  <c r="C421" i="2"/>
  <c r="B422" i="2"/>
  <c r="C422" i="2"/>
  <c r="B423" i="2"/>
  <c r="C423" i="2"/>
  <c r="B424" i="2"/>
  <c r="C424" i="2"/>
  <c r="B425" i="2"/>
  <c r="C425" i="2"/>
  <c r="B426" i="2"/>
  <c r="C426" i="2"/>
  <c r="B427" i="2"/>
  <c r="C427" i="2"/>
  <c r="B428" i="2"/>
  <c r="C428" i="2"/>
  <c r="B429" i="2"/>
  <c r="C429" i="2"/>
  <c r="B430" i="2"/>
  <c r="C430" i="2"/>
  <c r="B431" i="2"/>
  <c r="C431" i="2"/>
  <c r="B432" i="2"/>
  <c r="C432" i="2"/>
  <c r="B433" i="2"/>
  <c r="C433" i="2"/>
  <c r="B434" i="2"/>
  <c r="C434" i="2"/>
  <c r="B435" i="2"/>
  <c r="C435" i="2"/>
  <c r="B436" i="2"/>
  <c r="C436" i="2"/>
  <c r="B437" i="2"/>
  <c r="C437" i="2"/>
  <c r="B438" i="2"/>
  <c r="C438" i="2"/>
  <c r="B439" i="2"/>
  <c r="C439" i="2"/>
  <c r="B440" i="2"/>
  <c r="C440" i="2"/>
  <c r="B441" i="2"/>
  <c r="C441" i="2"/>
  <c r="B442" i="2"/>
  <c r="C442" i="2"/>
  <c r="B443" i="2"/>
  <c r="C443" i="2"/>
  <c r="B444" i="2"/>
  <c r="C444" i="2"/>
  <c r="B445" i="2"/>
  <c r="C445" i="2"/>
  <c r="B446" i="2"/>
  <c r="C446" i="2"/>
  <c r="B447" i="2"/>
  <c r="C447" i="2"/>
  <c r="B448" i="2"/>
  <c r="C448" i="2"/>
  <c r="B449" i="2"/>
  <c r="C449" i="2"/>
  <c r="B450" i="2"/>
  <c r="C450" i="2"/>
  <c r="B451" i="2"/>
  <c r="C451" i="2"/>
  <c r="B452" i="2"/>
  <c r="C452" i="2"/>
  <c r="B453" i="2"/>
  <c r="C453" i="2"/>
  <c r="B454" i="2"/>
  <c r="C454" i="2"/>
  <c r="B455" i="2"/>
  <c r="C455" i="2"/>
  <c r="B456" i="2"/>
  <c r="C456" i="2"/>
  <c r="B457" i="2"/>
  <c r="C457" i="2"/>
  <c r="B458" i="2"/>
  <c r="C458" i="2"/>
  <c r="B459" i="2"/>
  <c r="C459" i="2"/>
  <c r="B460" i="2"/>
  <c r="C460" i="2"/>
  <c r="B461" i="2"/>
  <c r="C461" i="2"/>
  <c r="B462" i="2"/>
  <c r="C462" i="2"/>
  <c r="B463" i="2"/>
  <c r="C463" i="2"/>
  <c r="B464" i="2"/>
  <c r="C464" i="2"/>
  <c r="B465" i="2"/>
  <c r="C465" i="2"/>
  <c r="B466" i="2"/>
  <c r="C466" i="2"/>
  <c r="B467" i="2"/>
  <c r="C467" i="2"/>
  <c r="B468" i="2"/>
  <c r="C468" i="2"/>
  <c r="B469" i="2"/>
  <c r="C469" i="2"/>
  <c r="B470" i="2"/>
  <c r="C470" i="2"/>
  <c r="B471" i="2"/>
  <c r="C471" i="2"/>
  <c r="B472" i="2"/>
  <c r="C472" i="2"/>
  <c r="B473" i="2"/>
  <c r="C473" i="2"/>
  <c r="B474" i="2"/>
  <c r="C474" i="2"/>
  <c r="B475" i="2"/>
  <c r="C475" i="2"/>
  <c r="B476" i="2"/>
  <c r="C476" i="2"/>
  <c r="B477" i="2"/>
  <c r="C477" i="2"/>
  <c r="B478" i="2"/>
  <c r="C478" i="2"/>
  <c r="B479" i="2"/>
  <c r="C479" i="2"/>
  <c r="B480" i="2"/>
  <c r="C480" i="2"/>
  <c r="B481" i="2"/>
  <c r="C481" i="2"/>
  <c r="B482" i="2"/>
  <c r="C482" i="2"/>
  <c r="B483" i="2"/>
  <c r="C483" i="2"/>
  <c r="B484" i="2"/>
  <c r="C484" i="2"/>
  <c r="B485" i="2"/>
  <c r="C485" i="2"/>
  <c r="B486" i="2"/>
  <c r="C486" i="2"/>
  <c r="B487" i="2"/>
  <c r="C487" i="2"/>
  <c r="B488" i="2"/>
  <c r="C488" i="2"/>
  <c r="B489" i="2"/>
  <c r="C489" i="2"/>
  <c r="B490" i="2"/>
  <c r="C490" i="2"/>
  <c r="B491" i="2"/>
  <c r="C491" i="2"/>
  <c r="B492" i="2"/>
  <c r="C492" i="2"/>
  <c r="B493" i="2"/>
  <c r="C493" i="2"/>
  <c r="B494" i="2"/>
  <c r="C494" i="2"/>
  <c r="B495" i="2"/>
  <c r="C495" i="2"/>
  <c r="B496" i="2"/>
  <c r="C496" i="2"/>
  <c r="B497" i="2"/>
  <c r="C497" i="2"/>
  <c r="B498" i="2"/>
  <c r="C498" i="2"/>
  <c r="B499" i="2"/>
  <c r="C499" i="2"/>
  <c r="B500" i="2"/>
  <c r="C500" i="2"/>
  <c r="V12" i="4"/>
  <c r="V22" i="4"/>
  <c r="V18" i="4"/>
  <c r="V10" i="4"/>
  <c r="V5" i="4"/>
  <c r="V6" i="4"/>
  <c r="C6" i="4" l="1"/>
  <c r="V23" i="4"/>
  <c r="X11" i="4"/>
  <c r="V14" i="4"/>
  <c r="V24" i="4"/>
  <c r="V25" i="4"/>
  <c r="X7" i="4"/>
  <c r="V15" i="4"/>
  <c r="X21" i="4"/>
  <c r="V4" i="4"/>
  <c r="X17" i="4"/>
  <c r="X20" i="4"/>
  <c r="V8" i="4"/>
  <c r="F5" i="4"/>
  <c r="X13" i="4"/>
  <c r="X16" i="4"/>
  <c r="X19" i="4"/>
  <c r="C3" i="2"/>
  <c r="C5" i="2"/>
  <c r="B3" i="2" s="1"/>
  <c r="F6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 da</author>
    <author>xxxx</author>
  </authors>
  <commentList>
    <comment ref="J3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date du jour du comptage des produits restants
</t>
        </r>
      </text>
    </comment>
    <comment ref="K3" authorId="0" shapeId="0" xr:uid="{00000000-0006-0000-0200-000002000000}">
      <text>
        <r>
          <rPr>
            <sz val="9"/>
            <color indexed="81"/>
            <rFont val="Tahoma"/>
            <family val="2"/>
          </rPr>
          <t xml:space="preserve">Quantité de produits restants pour la date en colonne I
</t>
        </r>
      </text>
    </comment>
    <comment ref="L3" authorId="0" shapeId="0" xr:uid="{00000000-0006-0000-0200-000003000000}">
      <text>
        <r>
          <rPr>
            <sz val="9"/>
            <color indexed="81"/>
            <rFont val="Tahoma"/>
            <family val="2"/>
          </rPr>
          <t xml:space="preserve">Nombre de produit à utiliser par jour
</t>
        </r>
      </text>
    </comment>
    <comment ref="Q4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Quel est le délai de reception d'une commande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<sst xmlns="http://schemas.openxmlformats.org/spreadsheetml/2006/main" count="608" uniqueCount="70">
  <si>
    <t>Conserve</t>
  </si>
  <si>
    <t>?</t>
  </si>
  <si>
    <t>Laitage</t>
  </si>
  <si>
    <t>Liquide</t>
  </si>
  <si>
    <t>Beauté</t>
  </si>
  <si>
    <t>Surgelé</t>
  </si>
  <si>
    <t>Animaux</t>
  </si>
  <si>
    <t>textile</t>
  </si>
  <si>
    <t>Viande</t>
  </si>
  <si>
    <t>Article</t>
  </si>
  <si>
    <t>ARTICLE</t>
  </si>
  <si>
    <t>total courses</t>
  </si>
  <si>
    <t>frais livraison</t>
  </si>
  <si>
    <t>lien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</si>
  <si>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</si>
  <si>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</si>
  <si>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</si>
  <si>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</si>
  <si>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</si>
  <si>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</si>
  <si>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</si>
  <si>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</si>
  <si>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</si>
  <si>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</si>
  <si>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</si>
  <si>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</si>
  <si>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</si>
  <si>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</si>
  <si>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</si>
  <si>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</si>
  <si>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</si>
  <si>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</si>
  <si>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</si>
  <si>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</si>
  <si>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</si>
  <si>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</si>
  <si>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</si>
  <si>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</si>
  <si>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</si>
  <si>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lien hyp</t>
  </si>
  <si>
    <t>valeur à saisir manuellement</t>
  </si>
  <si>
    <t>Produit</t>
  </si>
  <si>
    <t>nbre de  produits
par boîte</t>
  </si>
  <si>
    <t>prix/1</t>
  </si>
  <si>
    <t>nombre de boîtes à commander</t>
  </si>
  <si>
    <t>nbre arrondi 
de col D</t>
  </si>
  <si>
    <t>prix
par
boite</t>
  </si>
  <si>
    <t xml:space="preserve">total
cde </t>
  </si>
  <si>
    <t>Stock d'unité restant à date</t>
  </si>
  <si>
    <t xml:space="preserve">Nbre produit /jour </t>
  </si>
  <si>
    <t>Nbre qté /sem</t>
  </si>
  <si>
    <t>produit pour autant de jours</t>
  </si>
  <si>
    <t>Stock à zéro fin le</t>
  </si>
  <si>
    <t xml:space="preserve">Nbre de semaines complètes avec comprimés </t>
  </si>
  <si>
    <t>Délai approvisionnement  (à partir de la commande)</t>
  </si>
  <si>
    <t>A re-commander au plus tard le</t>
  </si>
  <si>
    <t>date reception</t>
  </si>
  <si>
    <t>stock jusqu'au</t>
  </si>
  <si>
    <t>stock à ce jour</t>
  </si>
  <si>
    <t>produit de  référence</t>
  </si>
  <si>
    <t>commande de  X btes</t>
  </si>
  <si>
    <t>Date du stock</t>
  </si>
  <si>
    <t>date consultation ficher</t>
  </si>
  <si>
    <t>mondial relay</t>
  </si>
  <si>
    <t>post NL</t>
  </si>
  <si>
    <t>total général</t>
  </si>
  <si>
    <t>&lt;</t>
  </si>
  <si>
    <t>nbre effectif produit</t>
  </si>
  <si>
    <t>nbre
btes recues</t>
  </si>
  <si>
    <t>nv 
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</si>
</sst>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164" formatCode="#,##0.00\ &quot;€&quot;"/>
    <numFmt numFmtId="165" formatCode="[$-40C]d\-mmm\-yy;@"/>
    <numFmt numFmtId="166" formatCode="0.0"/>
    <numFmt numFmtId="167" formatCode="0&quot; jours&quot;"/>
    <numFmt numFmtId="168" formatCode="#,##0_ ;[Red]\-#,##0\ "/>
    <numFmt numFmtId="170" formatCode="dd\/mm\/yy"/>
  </numFmts>
  <fonts count="10" x14ac:knownFonts="1">
    <font>
      <sz val="10"/>
      <name val="Arial"/>
    </font>
    <font>
      <sz val="10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theme="0" tint="-0.49998474074526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hair">
        <color rgb="FFFF0000"/>
      </right>
      <top/>
      <bottom style="hair">
        <color rgb="FFFF0000"/>
      </bottom>
      <diagonal/>
    </border>
    <border>
      <left style="hair">
        <color rgb="FFFF0000"/>
      </left>
      <right style="hair">
        <color rgb="FFFF0000"/>
      </right>
      <top/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14996795556505021"/>
      </bottom>
      <diagonal/>
    </border>
    <border>
      <left/>
      <right style="dotted">
        <color rgb="FFFF0000"/>
      </right>
      <top/>
      <bottom style="dotted">
        <color rgb="FFFF0000"/>
      </bottom>
      <diagonal/>
    </border>
    <border>
      <left style="dotted">
        <color rgb="FFFF0000"/>
      </left>
      <right style="dotted">
        <color rgb="FFFF0000"/>
      </right>
      <top/>
      <bottom style="dotted">
        <color rgb="FFFF0000"/>
      </bottom>
      <diagonal/>
    </border>
    <border>
      <left/>
      <right/>
      <top/>
      <bottom style="hair">
        <color rgb="FFFF0000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 style="medium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dotted">
        <color rgb="FFFF0000"/>
      </left>
      <right style="dotted">
        <color rgb="FFFF0000"/>
      </right>
      <top style="dotted">
        <color rgb="FFFF0000"/>
      </top>
      <bottom style="dotted">
        <color rgb="FFFF0000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hair">
        <color rgb="FFFF0000"/>
      </top>
      <bottom style="hair">
        <color rgb="FFFF0000"/>
      </bottom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theme="0" tint="-0.14996795556505021"/>
      </top>
      <bottom style="medium">
        <color theme="0" tint="-0.14996795556505021"/>
      </bottom>
      <diagonal/>
    </border>
    <border>
      <left/>
      <right style="dotted">
        <color rgb="FFFF0000"/>
      </right>
      <top style="dotted">
        <color rgb="FFFF0000"/>
      </top>
      <bottom style="dotted">
        <color rgb="FFFF0000"/>
      </bottom>
      <diagonal/>
    </border>
  </borders>
  <cellStyleXfs count="2">
    <xf numFmtId="0" fontId="0" fillId="0" borderId="0"/>
    <xf numFmtId="0" fontId="5" fillId="0" borderId="0"/>
  </cellStyleXfs>
  <cellXfs count="75">
    <xf numFmtId="0" fontId="0" fillId="0" borderId="0" xfId="0"/>
    <xf numFmtId="0" fontId="0" fillId="0" borderId="1" xfId="0" applyBorder="1"/>
    <xf numFmtId="164" fontId="1" fillId="0" borderId="1" xfId="0" applyNumberFormat="1" applyFont="1" applyBorder="1" applyAlignment="1">
      <alignment horizont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/>
    <xf numFmtId="8" fontId="3" fillId="0" borderId="1" xfId="0" applyNumberFormat="1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5" fillId="0" borderId="0" xfId="1"/>
    <xf numFmtId="0" fontId="3" fillId="2" borderId="2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1" fontId="9" fillId="2" borderId="1" xfId="0" applyNumberFormat="1" applyFont="1" applyFill="1" applyBorder="1" applyAlignment="1">
      <alignment horizontal="center" vertical="center"/>
    </xf>
    <xf numFmtId="0" fontId="0" fillId="3" borderId="0" xfId="0" applyFill="1"/>
    <xf numFmtId="1" fontId="0" fillId="0" borderId="0" xfId="0" applyNumberFormat="1"/>
    <xf numFmtId="0" fontId="0" fillId="4" borderId="0" xfId="0" applyFill="1"/>
    <xf numFmtId="0" fontId="0" fillId="0" borderId="3" xfId="0" applyBorder="1"/>
    <xf numFmtId="0" fontId="0" fillId="0" borderId="3" xfId="0" applyBorder="1" applyAlignment="1">
      <alignment wrapText="1"/>
    </xf>
    <xf numFmtId="1" fontId="0" fillId="0" borderId="3" xfId="0" applyNumberFormat="1" applyBorder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5" borderId="0" xfId="0" applyFill="1"/>
    <xf numFmtId="0" fontId="0" fillId="6" borderId="8" xfId="0" applyFill="1" applyBorder="1" applyAlignment="1">
      <alignment wrapText="1"/>
    </xf>
    <xf numFmtId="164" fontId="0" fillId="5" borderId="9" xfId="0" applyNumberFormat="1" applyFill="1" applyBorder="1"/>
    <xf numFmtId="2" fontId="0" fillId="7" borderId="0" xfId="0" applyNumberFormat="1" applyFill="1"/>
    <xf numFmtId="1" fontId="0" fillId="5" borderId="10" xfId="0" applyNumberFormat="1" applyFill="1" applyBorder="1" applyAlignment="1">
      <alignment wrapText="1"/>
    </xf>
    <xf numFmtId="0" fontId="0" fillId="5" borderId="0" xfId="0" applyFill="1" applyAlignment="1">
      <alignment wrapText="1"/>
    </xf>
    <xf numFmtId="164" fontId="0" fillId="6" borderId="11" xfId="0" applyNumberFormat="1" applyFill="1" applyBorder="1"/>
    <xf numFmtId="164" fontId="0" fillId="6" borderId="12" xfId="0" applyNumberFormat="1" applyFill="1" applyBorder="1"/>
    <xf numFmtId="14" fontId="0" fillId="4" borderId="5" xfId="0" applyNumberFormat="1" applyFill="1" applyBorder="1"/>
    <xf numFmtId="0" fontId="0" fillId="4" borderId="5" xfId="0" applyFill="1" applyBorder="1" applyAlignment="1">
      <alignment horizontal="center"/>
    </xf>
    <xf numFmtId="167" fontId="0" fillId="5" borderId="14" xfId="0" applyNumberFormat="1" applyFill="1" applyBorder="1" applyAlignment="1">
      <alignment horizontal="center"/>
    </xf>
    <xf numFmtId="0" fontId="0" fillId="4" borderId="8" xfId="0" applyFill="1" applyBorder="1"/>
    <xf numFmtId="14" fontId="0" fillId="4" borderId="16" xfId="0" applyNumberFormat="1" applyFill="1" applyBorder="1"/>
    <xf numFmtId="14" fontId="0" fillId="0" borderId="0" xfId="0" applyNumberFormat="1"/>
    <xf numFmtId="168" fontId="0" fillId="5" borderId="15" xfId="0" applyNumberFormat="1" applyFill="1" applyBorder="1"/>
    <xf numFmtId="0" fontId="0" fillId="6" borderId="17" xfId="0" applyFill="1" applyBorder="1"/>
    <xf numFmtId="164" fontId="0" fillId="0" borderId="0" xfId="0" applyNumberFormat="1"/>
    <xf numFmtId="2" fontId="0" fillId="0" borderId="0" xfId="0" applyNumberFormat="1"/>
    <xf numFmtId="1" fontId="0" fillId="0" borderId="18" xfId="0" applyNumberFormat="1" applyBorder="1"/>
    <xf numFmtId="0" fontId="0" fillId="4" borderId="19" xfId="0" applyFill="1" applyBorder="1"/>
    <xf numFmtId="164" fontId="0" fillId="6" borderId="19" xfId="0" applyNumberFormat="1" applyFill="1" applyBorder="1"/>
    <xf numFmtId="164" fontId="0" fillId="6" borderId="20" xfId="0" applyNumberFormat="1" applyFill="1" applyBorder="1"/>
    <xf numFmtId="14" fontId="0" fillId="4" borderId="1" xfId="0" applyNumberFormat="1" applyFill="1" applyBorder="1"/>
    <xf numFmtId="0" fontId="0" fillId="4" borderId="1" xfId="0" applyFill="1" applyBorder="1" applyAlignment="1">
      <alignment horizontal="center"/>
    </xf>
    <xf numFmtId="167" fontId="0" fillId="4" borderId="5" xfId="0" applyNumberFormat="1" applyFill="1" applyBorder="1" applyAlignment="1">
      <alignment horizontal="center"/>
    </xf>
    <xf numFmtId="0" fontId="0" fillId="4" borderId="17" xfId="0" applyFill="1" applyBorder="1"/>
    <xf numFmtId="14" fontId="0" fillId="4" borderId="22" xfId="0" applyNumberFormat="1" applyFill="1" applyBorder="1"/>
    <xf numFmtId="164" fontId="0" fillId="0" borderId="23" xfId="0" applyNumberFormat="1" applyBorder="1"/>
    <xf numFmtId="167" fontId="0" fillId="4" borderId="1" xfId="0" applyNumberFormat="1" applyFill="1" applyBorder="1" applyAlignment="1">
      <alignment horizontal="center"/>
    </xf>
    <xf numFmtId="0" fontId="0" fillId="4" borderId="22" xfId="0" applyFill="1" applyBorder="1"/>
    <xf numFmtId="0" fontId="0" fillId="8" borderId="6" xfId="0" applyFill="1" applyBorder="1" applyAlignment="1">
      <alignment horizontal="center"/>
    </xf>
    <xf numFmtId="166" fontId="0" fillId="8" borderId="5" xfId="0" applyNumberFormat="1" applyFill="1" applyBorder="1" applyAlignment="1">
      <alignment horizontal="center"/>
    </xf>
    <xf numFmtId="1" fontId="0" fillId="8" borderId="1" xfId="0" applyNumberForma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170" fontId="0" fillId="5" borderId="13" xfId="0" applyNumberFormat="1" applyFill="1" applyBorder="1"/>
    <xf numFmtId="0" fontId="0" fillId="5" borderId="14" xfId="0" applyFill="1" applyBorder="1" applyAlignment="1">
      <alignment horizontal="center"/>
    </xf>
    <xf numFmtId="170" fontId="0" fillId="8" borderId="7" xfId="0" applyNumberFormat="1" applyFill="1" applyBorder="1"/>
    <xf numFmtId="0" fontId="0" fillId="8" borderId="5" xfId="0" applyFill="1" applyBorder="1" applyAlignment="1">
      <alignment horizontal="center"/>
    </xf>
    <xf numFmtId="0" fontId="0" fillId="8" borderId="15" xfId="0" applyFill="1" applyBorder="1"/>
    <xf numFmtId="0" fontId="0" fillId="8" borderId="21" xfId="0" applyFill="1" applyBorder="1"/>
    <xf numFmtId="0" fontId="1" fillId="0" borderId="3" xfId="0" applyFont="1" applyBorder="1" applyAlignment="1">
      <alignment wrapText="1"/>
    </xf>
    <xf numFmtId="0" fontId="5" fillId="0" borderId="0" xfId="1" applyAlignment="1">
      <alignment textRotation="90"/>
    </xf>
    <xf numFmtId="8" fontId="5" fillId="0" borderId="1" xfId="1" applyNumberFormat="1" applyBorder="1"/>
    <xf numFmtId="8" fontId="5" fillId="3" borderId="1" xfId="1" applyNumberFormat="1" applyFill="1" applyBorder="1"/>
    <xf numFmtId="0" fontId="5" fillId="3" borderId="0" xfId="1" applyFill="1"/>
    <xf numFmtId="0" fontId="1" fillId="3" borderId="0" xfId="1" applyFont="1" applyFill="1"/>
    <xf numFmtId="0" fontId="5" fillId="0" borderId="0" xfId="1" applyAlignment="1">
      <alignment horizontal="center"/>
    </xf>
    <xf numFmtId="8" fontId="1" fillId="0" borderId="0" xfId="1" applyNumberFormat="1" applyFont="1" applyAlignment="1">
      <alignment horizontal="center"/>
    </xf>
    <xf numFmtId="0" fontId="1" fillId="0" borderId="0" xfId="1" applyFont="1" applyAlignment="1">
      <alignment horizontal="center"/>
    </xf>
    <xf numFmtId="164" fontId="5" fillId="0" borderId="0" xfId="1" applyNumberFormat="1"/>
    <xf numFmtId="0" fontId="0" fillId="0" borderId="0" xfId="0" applyNumberFormat="1" applyAlignment="1">
      <alignment horizontal="left" vertical="center" indent="1"/>
    </xf>
    <xf numFmtId="8" fontId="3" fillId="9" borderId="1" xfId="0" applyNumberFormat="1" applyFont="1" applyFill="1" applyBorder="1" applyAlignment="1">
      <alignment horizontal="center"/>
    </xf>
    <xf numFmtId="0" fontId="0" fillId="6" borderId="0" xfId="0" applyFill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BD500"/>
  <sheetViews>
    <sheetView zoomScale="105" workbookViewId="0">
      <selection activeCell="B26" sqref="B26"/>
    </sheetView>
  </sheetViews>
  <sheetFormatPr baseColWidth="10" defaultRowHeight="13.2" x14ac:dyDescent="0.25"/>
  <cols>
    <col min="3" max="3" width="32.88671875" bestFit="1" customWidth="1"/>
    <col min="9" max="9" width="7.77734375" customWidth="1"/>
    <col min="10" max="10" width="7.33203125" customWidth="1"/>
  </cols>
  <sheetData>
    <row r="4" spans="1:56" x14ac:dyDescent="0.25">
      <c r="A4" s="3" t="s">
        <v>39</v>
      </c>
      <c r="B4" s="5" t="s">
        <v>20</v>
      </c>
      <c r="C4" s="4" t="s">
        <v>9</v>
      </c>
      <c r="D4" s="11" t="s">
        <v>14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10" t="s">
        <v>20</v>
      </c>
      <c r="K4" s="10" t="s">
        <v>21</v>
      </c>
      <c r="L4" s="10" t="s">
        <v>22</v>
      </c>
      <c r="M4" s="10" t="s">
        <v>23</v>
      </c>
      <c r="N4" s="10" t="s">
        <v>24</v>
      </c>
      <c r="O4" s="10" t="s">
        <v>25</v>
      </c>
      <c r="P4" s="10" t="s">
        <v>26</v>
      </c>
      <c r="Q4" s="10" t="s">
        <v>27</v>
      </c>
      <c r="R4" s="10" t="s">
        <v>28</v>
      </c>
      <c r="S4" s="10" t="s">
        <v>29</v>
      </c>
      <c r="T4" s="10" t="s">
        <v>30</v>
      </c>
      <c r="U4" s="10" t="s">
        <v>31</v>
      </c>
      <c r="V4" s="10" t="s">
        <v>32</v>
      </c>
      <c r="W4" s="10" t="s">
        <v>33</v>
      </c>
      <c r="X4" s="10" t="s">
        <v>34</v>
      </c>
      <c r="Y4" s="10" t="s">
        <v>35</v>
      </c>
      <c r="Z4" s="10" t="s">
        <v>36</v>
      </c>
      <c r="AA4" s="10" t="s">
        <v>37</v>
      </c>
      <c r="AB4" s="10" t="s">
        <v>38</v>
      </c>
    </row>
    <row r="5" spans="1:56" x14ac:dyDescent="0.25">
      <c r="A5" s="1" t="s">
        <v>0</v>
      </c>
      <c r="B5" s="6" t="s">
        <v>1</v>
      </c>
      <c r="C5" s="1">
        <v>1</v>
      </c>
      <c r="D5" s="2">
        <v>0.7</v>
      </c>
      <c r="E5" s="2">
        <v>0.8</v>
      </c>
      <c r="F5" s="2">
        <v>0.65</v>
      </c>
      <c r="G5" s="2">
        <v>0.68</v>
      </c>
      <c r="H5" s="2">
        <v>0.64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1:56" x14ac:dyDescent="0.25">
      <c r="A6" s="1" t="s">
        <v>2</v>
      </c>
      <c r="B6" s="6"/>
      <c r="C6" s="1">
        <v>2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1:56" x14ac:dyDescent="0.25">
      <c r="A7" s="1" t="s">
        <v>3</v>
      </c>
      <c r="B7" s="6">
        <v>40318</v>
      </c>
      <c r="C7" s="1">
        <v>3</v>
      </c>
      <c r="D7" s="2">
        <v>0.2</v>
      </c>
      <c r="E7" s="2">
        <v>0.4</v>
      </c>
      <c r="F7" s="2">
        <v>0.25</v>
      </c>
      <c r="G7" s="2">
        <v>0.32</v>
      </c>
      <c r="H7" s="2">
        <v>0.42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  <row r="8" spans="1:56" x14ac:dyDescent="0.25">
      <c r="A8" s="1" t="s">
        <v>3</v>
      </c>
      <c r="B8" s="6">
        <v>40168</v>
      </c>
      <c r="C8" s="1">
        <v>4</v>
      </c>
      <c r="D8" s="2"/>
      <c r="E8" s="2"/>
      <c r="F8" s="2">
        <v>21.13</v>
      </c>
      <c r="G8" s="2">
        <v>21.12</v>
      </c>
      <c r="H8" s="2"/>
      <c r="I8" s="2">
        <v>21.52</v>
      </c>
      <c r="J8" s="2"/>
      <c r="K8" s="2">
        <v>23.83</v>
      </c>
      <c r="L8" s="2"/>
      <c r="M8" s="2">
        <v>19.809999999999999</v>
      </c>
      <c r="N8" s="2">
        <v>20.47</v>
      </c>
      <c r="O8" s="2">
        <v>22.75</v>
      </c>
      <c r="P8" s="2">
        <v>32.83</v>
      </c>
      <c r="Q8" s="2">
        <v>24.79</v>
      </c>
      <c r="R8" s="2">
        <v>19.809999999999999</v>
      </c>
      <c r="S8" s="2">
        <v>24.76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</row>
    <row r="9" spans="1:56" x14ac:dyDescent="0.25">
      <c r="A9" s="1" t="s">
        <v>4</v>
      </c>
      <c r="B9" s="6">
        <v>40169</v>
      </c>
      <c r="C9" s="1">
        <v>5</v>
      </c>
      <c r="D9" s="2">
        <v>1.8</v>
      </c>
      <c r="E9" s="2">
        <v>1.9</v>
      </c>
      <c r="F9" s="2">
        <v>1.82</v>
      </c>
      <c r="G9" s="2">
        <v>1.83</v>
      </c>
      <c r="H9" s="2">
        <v>1.83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1:56" x14ac:dyDescent="0.25">
      <c r="A10" s="1" t="s">
        <v>4</v>
      </c>
      <c r="B10" s="6">
        <v>40170</v>
      </c>
      <c r="C10" s="1">
        <v>6</v>
      </c>
      <c r="D10" s="2">
        <v>1.6</v>
      </c>
      <c r="E10" s="2">
        <v>1.8</v>
      </c>
      <c r="F10" s="2"/>
      <c r="G10" s="2"/>
      <c r="H10" s="2">
        <v>1.56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</row>
    <row r="11" spans="1:56" x14ac:dyDescent="0.25">
      <c r="A11" s="1" t="s">
        <v>5</v>
      </c>
      <c r="B11" s="6">
        <v>40171</v>
      </c>
      <c r="C11" s="1">
        <v>7</v>
      </c>
      <c r="D11" s="2">
        <v>0.79</v>
      </c>
      <c r="E11" s="2">
        <v>1.6</v>
      </c>
      <c r="F11" s="2"/>
      <c r="G11" s="2"/>
      <c r="H11" s="2">
        <v>0.99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</row>
    <row r="12" spans="1:56" x14ac:dyDescent="0.25">
      <c r="A12" s="1" t="s">
        <v>6</v>
      </c>
      <c r="B12" s="6">
        <v>40172</v>
      </c>
      <c r="C12" s="1">
        <v>8</v>
      </c>
      <c r="D12" s="2">
        <v>4</v>
      </c>
      <c r="E12" s="2">
        <v>4.9000000000000004</v>
      </c>
      <c r="F12" s="2"/>
      <c r="G12" s="2"/>
      <c r="H12" s="2">
        <v>3.9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</row>
    <row r="13" spans="1:56" x14ac:dyDescent="0.25">
      <c r="A13" s="1" t="s">
        <v>7</v>
      </c>
      <c r="B13" s="6">
        <v>40173</v>
      </c>
      <c r="C13" s="1">
        <v>9</v>
      </c>
      <c r="D13" s="2"/>
      <c r="E13" s="2"/>
      <c r="F13" s="2"/>
      <c r="G13" s="2"/>
      <c r="H13" s="2">
        <v>4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</row>
    <row r="14" spans="1:56" x14ac:dyDescent="0.25">
      <c r="A14" s="1" t="s">
        <v>3</v>
      </c>
      <c r="B14" s="6">
        <v>40174</v>
      </c>
      <c r="C14" s="1">
        <v>10</v>
      </c>
      <c r="D14" s="2">
        <v>0.38</v>
      </c>
      <c r="E14" s="2">
        <v>0.45</v>
      </c>
      <c r="F14" s="2">
        <v>0.35</v>
      </c>
      <c r="G14" s="2">
        <v>0.35</v>
      </c>
      <c r="H14" s="2">
        <v>0.4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</row>
    <row r="15" spans="1:56" x14ac:dyDescent="0.25">
      <c r="A15" s="1" t="s">
        <v>0</v>
      </c>
      <c r="B15" s="6">
        <v>40175</v>
      </c>
      <c r="C15" s="1">
        <v>11</v>
      </c>
      <c r="D15" s="2">
        <v>3</v>
      </c>
      <c r="E15" s="2">
        <v>3.8</v>
      </c>
      <c r="F15" s="2">
        <v>2.89</v>
      </c>
      <c r="G15" s="2">
        <v>2.89</v>
      </c>
      <c r="H15" s="2">
        <v>2.99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1:56" x14ac:dyDescent="0.25">
      <c r="A16" s="1" t="s">
        <v>0</v>
      </c>
      <c r="B16" s="6">
        <v>40176</v>
      </c>
      <c r="C16" s="1">
        <v>12</v>
      </c>
      <c r="D16" s="2">
        <v>2.59</v>
      </c>
      <c r="E16" s="2">
        <v>2.79</v>
      </c>
      <c r="F16" s="2"/>
      <c r="G16" s="2"/>
      <c r="H16" s="2">
        <v>2.19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1:56" x14ac:dyDescent="0.25">
      <c r="A17" s="1" t="s">
        <v>2</v>
      </c>
      <c r="B17" s="6">
        <v>40177</v>
      </c>
      <c r="C17" s="1">
        <v>13</v>
      </c>
      <c r="D17" s="2">
        <v>0.99</v>
      </c>
      <c r="E17" s="2">
        <v>1.59</v>
      </c>
      <c r="F17" s="2">
        <v>0.89</v>
      </c>
      <c r="G17" s="2">
        <v>0.87</v>
      </c>
      <c r="H17" s="2">
        <v>1.49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1:56" x14ac:dyDescent="0.25">
      <c r="A18" s="1" t="s">
        <v>2</v>
      </c>
      <c r="B18" s="6">
        <v>40178</v>
      </c>
      <c r="C18" s="1">
        <v>14</v>
      </c>
      <c r="D18" s="2">
        <v>1.89</v>
      </c>
      <c r="E18" s="2">
        <v>1.95</v>
      </c>
      <c r="F18" s="2"/>
      <c r="G18" s="2"/>
      <c r="H18" s="2">
        <v>1.69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</row>
    <row r="19" spans="1:56" x14ac:dyDescent="0.25">
      <c r="A19" s="1" t="s">
        <v>5</v>
      </c>
      <c r="B19" s="6">
        <v>40179</v>
      </c>
      <c r="C19" s="1">
        <v>15</v>
      </c>
      <c r="D19" s="2">
        <v>3.19</v>
      </c>
      <c r="E19" s="2">
        <v>3.45</v>
      </c>
      <c r="F19" s="2"/>
      <c r="G19" s="2"/>
      <c r="H19" s="2">
        <v>3.29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</row>
    <row r="20" spans="1:56" x14ac:dyDescent="0.25">
      <c r="A20" s="1" t="s">
        <v>2</v>
      </c>
      <c r="B20" s="6">
        <v>40180</v>
      </c>
      <c r="C20" s="1">
        <v>16</v>
      </c>
      <c r="D20" s="2">
        <v>2.25</v>
      </c>
      <c r="E20" s="2">
        <v>2.29</v>
      </c>
      <c r="F20" s="2">
        <v>1.99</v>
      </c>
      <c r="G20" s="2">
        <v>1.89</v>
      </c>
      <c r="H20" s="2">
        <v>2.39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</row>
    <row r="21" spans="1:56" x14ac:dyDescent="0.25">
      <c r="A21" s="1" t="s">
        <v>3</v>
      </c>
      <c r="B21" s="6">
        <v>40181</v>
      </c>
      <c r="C21" s="1">
        <v>17</v>
      </c>
      <c r="D21" s="2">
        <v>1.39</v>
      </c>
      <c r="E21" s="2">
        <v>1.29</v>
      </c>
      <c r="F21" s="2"/>
      <c r="G21" s="2"/>
      <c r="H21" s="2">
        <v>1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</row>
    <row r="22" spans="1:56" x14ac:dyDescent="0.25">
      <c r="A22" s="1" t="s">
        <v>8</v>
      </c>
      <c r="B22" s="6">
        <v>40182</v>
      </c>
      <c r="C22" s="1">
        <v>18</v>
      </c>
      <c r="D22" s="2">
        <v>17.350000000000001</v>
      </c>
      <c r="E22" s="2"/>
      <c r="F22" s="2"/>
      <c r="G22" s="2">
        <v>18.2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</row>
    <row r="23" spans="1:56" x14ac:dyDescent="0.25">
      <c r="A23" s="1" t="s">
        <v>8</v>
      </c>
      <c r="B23" s="6">
        <v>40183</v>
      </c>
      <c r="C23" s="1">
        <v>19</v>
      </c>
      <c r="D23" s="2">
        <v>1.1499999999999999</v>
      </c>
      <c r="E23" s="2"/>
      <c r="F23" s="2"/>
      <c r="G23" s="2"/>
      <c r="H23" s="2">
        <v>2.7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</row>
    <row r="24" spans="1:56" x14ac:dyDescent="0.25">
      <c r="A24" s="1" t="s">
        <v>8</v>
      </c>
      <c r="B24" s="6">
        <v>40183</v>
      </c>
      <c r="C24" s="1">
        <v>20</v>
      </c>
      <c r="D24" s="2"/>
      <c r="E24" s="2"/>
      <c r="F24" s="2"/>
      <c r="G24" s="2"/>
      <c r="H24" s="2">
        <v>2.7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</row>
    <row r="25" spans="1:56" x14ac:dyDescent="0.25">
      <c r="A25" s="1" t="s">
        <v>8</v>
      </c>
      <c r="B25" s="6">
        <v>40183</v>
      </c>
      <c r="C25" s="1">
        <v>21</v>
      </c>
      <c r="D25" s="2"/>
      <c r="E25" s="2"/>
      <c r="F25" s="2"/>
      <c r="G25" s="2"/>
      <c r="H25" s="2">
        <v>2.7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</row>
    <row r="26" spans="1:56" x14ac:dyDescent="0.25">
      <c r="A26" s="1" t="s">
        <v>8</v>
      </c>
      <c r="B26" s="6">
        <v>40183</v>
      </c>
      <c r="C26" s="1">
        <v>22</v>
      </c>
      <c r="D26" s="2"/>
      <c r="E26" s="2"/>
      <c r="F26" s="2"/>
      <c r="G26" s="2"/>
      <c r="H26" s="2">
        <v>2.7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1:56" x14ac:dyDescent="0.25">
      <c r="A27" s="1" t="s">
        <v>8</v>
      </c>
      <c r="B27" s="6">
        <v>40183</v>
      </c>
      <c r="C27" s="1">
        <v>23</v>
      </c>
      <c r="D27" s="2"/>
      <c r="E27" s="2"/>
      <c r="F27" s="2"/>
      <c r="G27" s="2"/>
      <c r="H27" s="2">
        <v>2.7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</row>
    <row r="28" spans="1:56" x14ac:dyDescent="0.25">
      <c r="A28" s="1" t="s">
        <v>8</v>
      </c>
      <c r="B28" s="6">
        <v>40183</v>
      </c>
      <c r="C28" s="1">
        <v>24</v>
      </c>
      <c r="D28" s="2"/>
      <c r="E28" s="2"/>
      <c r="F28" s="2"/>
      <c r="G28" s="2"/>
      <c r="H28" s="2">
        <v>2.7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</row>
    <row r="29" spans="1:56" x14ac:dyDescent="0.25">
      <c r="A29" s="1" t="s">
        <v>8</v>
      </c>
      <c r="B29" s="6">
        <v>40183</v>
      </c>
      <c r="C29" s="1">
        <v>25</v>
      </c>
      <c r="D29" s="2"/>
      <c r="E29" s="2"/>
      <c r="F29" s="2"/>
      <c r="G29" s="2"/>
      <c r="H29" s="2">
        <v>2.7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</row>
    <row r="30" spans="1:56" x14ac:dyDescent="0.25">
      <c r="A30" s="1" t="s">
        <v>8</v>
      </c>
      <c r="B30" s="6">
        <v>40183</v>
      </c>
      <c r="C30" s="1">
        <v>26</v>
      </c>
      <c r="D30" s="2"/>
      <c r="E30" s="2"/>
      <c r="F30" s="2"/>
      <c r="G30" s="2"/>
      <c r="H30" s="2">
        <v>2.7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</row>
    <row r="31" spans="1:56" x14ac:dyDescent="0.25">
      <c r="A31" s="1" t="s">
        <v>8</v>
      </c>
      <c r="B31" s="6">
        <v>40183</v>
      </c>
      <c r="C31" s="1">
        <v>27</v>
      </c>
      <c r="D31" s="2"/>
      <c r="E31" s="2"/>
      <c r="F31" s="2"/>
      <c r="G31" s="2"/>
      <c r="H31" s="2">
        <v>2.7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1:56" x14ac:dyDescent="0.25">
      <c r="A32" s="1" t="s">
        <v>8</v>
      </c>
      <c r="B32" s="6">
        <v>40183</v>
      </c>
      <c r="C32" s="1">
        <v>28</v>
      </c>
      <c r="D32" s="2"/>
      <c r="E32" s="2"/>
      <c r="F32" s="2"/>
      <c r="G32" s="2"/>
      <c r="H32" s="2">
        <v>2.7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1:56" x14ac:dyDescent="0.25">
      <c r="A33" s="1" t="s">
        <v>8</v>
      </c>
      <c r="B33" s="6">
        <v>40183</v>
      </c>
      <c r="C33" s="1">
        <v>29</v>
      </c>
      <c r="D33" s="2"/>
      <c r="E33" s="2"/>
      <c r="F33" s="2"/>
      <c r="G33" s="2"/>
      <c r="H33" s="2">
        <v>2.7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1:56" x14ac:dyDescent="0.25">
      <c r="A34" s="1" t="s">
        <v>8</v>
      </c>
      <c r="B34" s="6">
        <v>40183</v>
      </c>
      <c r="C34" s="1">
        <v>30</v>
      </c>
      <c r="D34" s="2"/>
      <c r="E34" s="2"/>
      <c r="F34" s="2"/>
      <c r="G34" s="2"/>
      <c r="H34" s="2">
        <v>2.7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1:56" x14ac:dyDescent="0.25">
      <c r="A35" s="1" t="s">
        <v>8</v>
      </c>
      <c r="B35" s="6">
        <v>40183</v>
      </c>
      <c r="C35" s="1">
        <v>31</v>
      </c>
      <c r="D35" s="2"/>
      <c r="E35" s="2"/>
      <c r="F35" s="2"/>
      <c r="G35" s="2"/>
      <c r="H35" s="2">
        <v>2.7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1:56" x14ac:dyDescent="0.25">
      <c r="A36" s="1" t="s">
        <v>8</v>
      </c>
      <c r="B36" s="6">
        <v>40183</v>
      </c>
      <c r="C36" s="1">
        <v>32</v>
      </c>
      <c r="D36" s="2"/>
      <c r="E36" s="2"/>
      <c r="F36" s="2"/>
      <c r="G36" s="2"/>
      <c r="H36" s="2">
        <v>2.7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1:56" x14ac:dyDescent="0.25">
      <c r="A37" s="1" t="s">
        <v>8</v>
      </c>
      <c r="B37" s="6">
        <v>40183</v>
      </c>
      <c r="C37" s="1">
        <v>33</v>
      </c>
      <c r="D37" s="2"/>
      <c r="E37" s="2"/>
      <c r="F37" s="2"/>
      <c r="G37" s="2"/>
      <c r="H37" s="2">
        <v>2.7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1:56" x14ac:dyDescent="0.25">
      <c r="A38" s="1" t="s">
        <v>8</v>
      </c>
      <c r="B38" s="6">
        <v>40183</v>
      </c>
      <c r="C38" s="1">
        <v>34</v>
      </c>
      <c r="D38" s="2"/>
      <c r="E38" s="2"/>
      <c r="F38" s="2"/>
      <c r="G38" s="2"/>
      <c r="H38" s="2">
        <v>2.7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1:56" x14ac:dyDescent="0.25">
      <c r="A39" s="1" t="s">
        <v>8</v>
      </c>
      <c r="B39" s="6">
        <v>40183</v>
      </c>
      <c r="C39" s="1">
        <v>35</v>
      </c>
      <c r="D39" s="2"/>
      <c r="E39" s="2"/>
      <c r="F39" s="2"/>
      <c r="G39" s="2"/>
      <c r="H39" s="2">
        <v>2.7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1:56" x14ac:dyDescent="0.25">
      <c r="A40" s="1" t="s">
        <v>8</v>
      </c>
      <c r="B40" s="6">
        <v>40183</v>
      </c>
      <c r="C40" s="1">
        <v>36</v>
      </c>
      <c r="D40" s="2"/>
      <c r="E40" s="2"/>
      <c r="F40" s="2"/>
      <c r="G40" s="2"/>
      <c r="H40" s="2">
        <v>2.7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1:56" x14ac:dyDescent="0.25">
      <c r="A41" s="1" t="s">
        <v>8</v>
      </c>
      <c r="B41" s="6">
        <v>40183</v>
      </c>
      <c r="C41" s="1">
        <v>37</v>
      </c>
      <c r="D41" s="2"/>
      <c r="E41" s="2"/>
      <c r="F41" s="2"/>
      <c r="G41" s="2"/>
      <c r="H41" s="2">
        <v>2.7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1:56" x14ac:dyDescent="0.25">
      <c r="A42" s="1" t="s">
        <v>8</v>
      </c>
      <c r="B42" s="6">
        <v>40183</v>
      </c>
      <c r="C42" s="1">
        <v>38</v>
      </c>
      <c r="D42" s="2"/>
      <c r="E42" s="2"/>
      <c r="F42" s="2"/>
      <c r="G42" s="2"/>
      <c r="H42" s="2">
        <v>2.7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1:56" x14ac:dyDescent="0.25">
      <c r="A43" s="1" t="s">
        <v>8</v>
      </c>
      <c r="B43" s="6">
        <v>40183</v>
      </c>
      <c r="C43" s="1">
        <v>39</v>
      </c>
      <c r="D43" s="2"/>
      <c r="E43" s="2"/>
      <c r="F43" s="2"/>
      <c r="G43" s="2"/>
      <c r="H43" s="2">
        <v>2.7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1:56" x14ac:dyDescent="0.25">
      <c r="A44" s="1" t="s">
        <v>8</v>
      </c>
      <c r="B44" s="6">
        <v>40183</v>
      </c>
      <c r="C44" s="1">
        <v>40</v>
      </c>
      <c r="D44" s="2"/>
      <c r="E44" s="2"/>
      <c r="F44" s="2"/>
      <c r="G44" s="2"/>
      <c r="H44" s="2">
        <v>2.7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1:56" x14ac:dyDescent="0.25">
      <c r="A45" s="1" t="s">
        <v>8</v>
      </c>
      <c r="B45" s="6">
        <v>40183</v>
      </c>
      <c r="C45" s="1">
        <v>41</v>
      </c>
      <c r="D45" s="2"/>
      <c r="E45" s="2"/>
      <c r="F45" s="2"/>
      <c r="G45" s="2"/>
      <c r="H45" s="2">
        <v>2.7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1:56" x14ac:dyDescent="0.25">
      <c r="A46" s="1" t="s">
        <v>8</v>
      </c>
      <c r="B46" s="6">
        <v>40183</v>
      </c>
      <c r="C46" s="1">
        <v>42</v>
      </c>
      <c r="D46" s="2"/>
      <c r="E46" s="2"/>
      <c r="F46" s="2"/>
      <c r="G46" s="2"/>
      <c r="H46" s="2">
        <v>2.7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1:56" x14ac:dyDescent="0.25">
      <c r="A47" s="1" t="s">
        <v>8</v>
      </c>
      <c r="B47" s="6">
        <v>40183</v>
      </c>
      <c r="C47" s="1">
        <v>43</v>
      </c>
      <c r="D47" s="2"/>
      <c r="E47" s="2"/>
      <c r="F47" s="2"/>
      <c r="G47" s="2"/>
      <c r="H47" s="2">
        <v>2.7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1:56" x14ac:dyDescent="0.25">
      <c r="A48" s="1" t="s">
        <v>8</v>
      </c>
      <c r="B48" s="6">
        <v>40183</v>
      </c>
      <c r="C48" s="1">
        <v>44</v>
      </c>
      <c r="D48" s="2"/>
      <c r="E48" s="2"/>
      <c r="F48" s="2"/>
      <c r="G48" s="2"/>
      <c r="H48" s="2">
        <v>2.7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1:56" x14ac:dyDescent="0.25">
      <c r="A49" s="1" t="s">
        <v>8</v>
      </c>
      <c r="B49" s="6">
        <v>40183</v>
      </c>
      <c r="C49" s="1">
        <v>45</v>
      </c>
      <c r="D49" s="2"/>
      <c r="E49" s="2"/>
      <c r="F49" s="2"/>
      <c r="G49" s="2"/>
      <c r="H49" s="2">
        <v>2.7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1:56" x14ac:dyDescent="0.25">
      <c r="A50" s="1" t="s">
        <v>8</v>
      </c>
      <c r="B50" s="6">
        <v>40183</v>
      </c>
      <c r="C50" s="1">
        <v>46</v>
      </c>
      <c r="D50" s="2"/>
      <c r="E50" s="2"/>
      <c r="F50" s="2"/>
      <c r="G50" s="2"/>
      <c r="H50" s="2">
        <v>2.7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1:56" x14ac:dyDescent="0.25">
      <c r="A51" s="1" t="s">
        <v>8</v>
      </c>
      <c r="B51" s="6">
        <v>40183</v>
      </c>
      <c r="C51" s="1">
        <v>47</v>
      </c>
      <c r="D51" s="2"/>
      <c r="E51" s="2"/>
      <c r="F51" s="2"/>
      <c r="G51" s="2"/>
      <c r="H51" s="2">
        <v>2.7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1:56" x14ac:dyDescent="0.25">
      <c r="A52" s="1" t="s">
        <v>8</v>
      </c>
      <c r="B52" s="6">
        <v>40183</v>
      </c>
      <c r="C52" s="1">
        <v>48</v>
      </c>
      <c r="D52" s="2"/>
      <c r="E52" s="2"/>
      <c r="F52" s="2"/>
      <c r="G52" s="2"/>
      <c r="H52" s="2">
        <v>2.7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1:56" x14ac:dyDescent="0.25">
      <c r="A53" s="1" t="s">
        <v>8</v>
      </c>
      <c r="B53" s="6">
        <v>40183</v>
      </c>
      <c r="C53" s="1">
        <v>49</v>
      </c>
      <c r="D53" s="2"/>
      <c r="E53" s="2"/>
      <c r="F53" s="2"/>
      <c r="G53" s="2"/>
      <c r="H53" s="2">
        <v>2.7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1:56" x14ac:dyDescent="0.25">
      <c r="A54" s="1" t="s">
        <v>8</v>
      </c>
      <c r="B54" s="6">
        <v>40183</v>
      </c>
      <c r="C54" s="1">
        <v>50</v>
      </c>
      <c r="D54" s="2"/>
      <c r="E54" s="2"/>
      <c r="F54" s="2"/>
      <c r="G54" s="2"/>
      <c r="H54" s="2">
        <v>2.7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1:56" x14ac:dyDescent="0.25">
      <c r="A55" s="1" t="s">
        <v>8</v>
      </c>
      <c r="B55" s="6">
        <v>40183</v>
      </c>
      <c r="C55" s="1">
        <v>51</v>
      </c>
      <c r="D55" s="2"/>
      <c r="E55" s="2"/>
      <c r="F55" s="2"/>
      <c r="G55" s="2"/>
      <c r="H55" s="2">
        <v>2.7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1:56" x14ac:dyDescent="0.25">
      <c r="A56" s="1" t="s">
        <v>8</v>
      </c>
      <c r="B56" s="6">
        <v>40183</v>
      </c>
      <c r="C56" s="1">
        <v>52</v>
      </c>
      <c r="D56" s="2"/>
      <c r="E56" s="2"/>
      <c r="F56" s="2"/>
      <c r="G56" s="2"/>
      <c r="H56" s="2">
        <v>2.7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1:56" x14ac:dyDescent="0.25">
      <c r="A57" s="1" t="s">
        <v>8</v>
      </c>
      <c r="B57" s="6">
        <v>40183</v>
      </c>
      <c r="C57" s="1">
        <v>53</v>
      </c>
      <c r="D57" s="2"/>
      <c r="E57" s="2"/>
      <c r="F57" s="2"/>
      <c r="G57" s="2"/>
      <c r="H57" s="2">
        <v>2.7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</row>
    <row r="58" spans="1:56" x14ac:dyDescent="0.25">
      <c r="A58" s="1" t="s">
        <v>8</v>
      </c>
      <c r="B58" s="6">
        <v>40183</v>
      </c>
      <c r="C58" s="1">
        <v>54</v>
      </c>
      <c r="D58" s="2"/>
      <c r="E58" s="2"/>
      <c r="F58" s="2"/>
      <c r="G58" s="2"/>
      <c r="H58" s="2">
        <v>2.7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</row>
    <row r="59" spans="1:56" x14ac:dyDescent="0.25">
      <c r="A59" s="1" t="s">
        <v>8</v>
      </c>
      <c r="B59" s="6">
        <v>40183</v>
      </c>
      <c r="C59" s="1">
        <v>55</v>
      </c>
      <c r="D59" s="2"/>
      <c r="E59" s="2"/>
      <c r="F59" s="2"/>
      <c r="G59" s="2"/>
      <c r="H59" s="2">
        <v>2.7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</row>
    <row r="60" spans="1:56" x14ac:dyDescent="0.25">
      <c r="A60" s="1" t="s">
        <v>8</v>
      </c>
      <c r="B60" s="6">
        <v>40183</v>
      </c>
      <c r="C60" s="1">
        <v>56</v>
      </c>
      <c r="D60" s="2"/>
      <c r="E60" s="2"/>
      <c r="F60" s="2"/>
      <c r="G60" s="2"/>
      <c r="H60" s="2">
        <v>2.7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</row>
    <row r="61" spans="1:56" x14ac:dyDescent="0.25">
      <c r="A61" s="1" t="s">
        <v>8</v>
      </c>
      <c r="B61" s="6">
        <v>40183</v>
      </c>
      <c r="C61" s="1">
        <v>57</v>
      </c>
      <c r="D61" s="2"/>
      <c r="E61" s="2"/>
      <c r="F61" s="2"/>
      <c r="G61" s="2"/>
      <c r="H61" s="2">
        <v>2.7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</row>
    <row r="62" spans="1:56" x14ac:dyDescent="0.25">
      <c r="A62" s="1" t="s">
        <v>8</v>
      </c>
      <c r="B62" s="6">
        <v>40183</v>
      </c>
      <c r="C62" s="1">
        <v>58</v>
      </c>
      <c r="D62" s="2"/>
      <c r="E62" s="2"/>
      <c r="F62" s="2"/>
      <c r="G62" s="2"/>
      <c r="H62" s="2">
        <v>2.7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</row>
    <row r="63" spans="1:56" x14ac:dyDescent="0.25">
      <c r="A63" s="1" t="s">
        <v>8</v>
      </c>
      <c r="B63" s="6">
        <v>40183</v>
      </c>
      <c r="C63" s="1">
        <v>59</v>
      </c>
      <c r="D63" s="2"/>
      <c r="E63" s="2"/>
      <c r="F63" s="2"/>
      <c r="G63" s="2"/>
      <c r="H63" s="2">
        <v>2.7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</row>
    <row r="64" spans="1:56" x14ac:dyDescent="0.25">
      <c r="A64" s="1" t="s">
        <v>8</v>
      </c>
      <c r="B64" s="6">
        <v>40183</v>
      </c>
      <c r="C64" s="1">
        <v>60</v>
      </c>
      <c r="D64" s="2"/>
      <c r="E64" s="2"/>
      <c r="F64" s="2"/>
      <c r="G64" s="2"/>
      <c r="H64" s="2">
        <v>2.7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</row>
    <row r="65" spans="1:56" x14ac:dyDescent="0.25">
      <c r="A65" s="1" t="s">
        <v>8</v>
      </c>
      <c r="B65" s="6">
        <v>40183</v>
      </c>
      <c r="C65" s="1">
        <v>61</v>
      </c>
      <c r="D65" s="2"/>
      <c r="E65" s="2"/>
      <c r="F65" s="2"/>
      <c r="G65" s="2"/>
      <c r="H65" s="2">
        <v>2.7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</row>
    <row r="66" spans="1:56" x14ac:dyDescent="0.25">
      <c r="A66" s="1" t="s">
        <v>8</v>
      </c>
      <c r="B66" s="6">
        <v>40183</v>
      </c>
      <c r="C66" s="1">
        <v>62</v>
      </c>
      <c r="D66" s="2"/>
      <c r="E66" s="2"/>
      <c r="F66" s="2"/>
      <c r="G66" s="2"/>
      <c r="H66" s="2">
        <v>2.7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</row>
    <row r="67" spans="1:56" x14ac:dyDescent="0.25">
      <c r="A67" s="1" t="s">
        <v>8</v>
      </c>
      <c r="B67" s="6">
        <v>40183</v>
      </c>
      <c r="C67" s="1">
        <v>63</v>
      </c>
      <c r="D67" s="2"/>
      <c r="E67" s="2"/>
      <c r="F67" s="2"/>
      <c r="G67" s="2"/>
      <c r="H67" s="2">
        <v>2.7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</row>
    <row r="68" spans="1:56" x14ac:dyDescent="0.25">
      <c r="A68" s="1" t="s">
        <v>8</v>
      </c>
      <c r="B68" s="6">
        <v>40183</v>
      </c>
      <c r="C68" s="1">
        <v>64</v>
      </c>
      <c r="D68" s="2"/>
      <c r="E68" s="2"/>
      <c r="F68" s="2"/>
      <c r="G68" s="2"/>
      <c r="H68" s="2">
        <v>2.7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</row>
    <row r="69" spans="1:56" x14ac:dyDescent="0.25">
      <c r="A69" s="1" t="s">
        <v>8</v>
      </c>
      <c r="B69" s="6">
        <v>40183</v>
      </c>
      <c r="C69" s="1">
        <v>65</v>
      </c>
      <c r="D69" s="2"/>
      <c r="E69" s="2"/>
      <c r="F69" s="2"/>
      <c r="G69" s="2"/>
      <c r="H69" s="2">
        <v>2.7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</row>
    <row r="70" spans="1:56" x14ac:dyDescent="0.25">
      <c r="A70" s="1" t="s">
        <v>8</v>
      </c>
      <c r="B70" s="6">
        <v>40183</v>
      </c>
      <c r="C70" s="1">
        <v>66</v>
      </c>
      <c r="D70" s="2"/>
      <c r="E70" s="2"/>
      <c r="F70" s="2"/>
      <c r="G70" s="2"/>
      <c r="H70" s="2">
        <v>2.7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</row>
    <row r="71" spans="1:56" x14ac:dyDescent="0.25">
      <c r="A71" s="1" t="s">
        <v>8</v>
      </c>
      <c r="B71" s="6">
        <v>40183</v>
      </c>
      <c r="C71" s="1">
        <v>67</v>
      </c>
      <c r="D71" s="2"/>
      <c r="E71" s="2"/>
      <c r="F71" s="2"/>
      <c r="G71" s="2"/>
      <c r="H71" s="2">
        <v>2.7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</row>
    <row r="72" spans="1:56" x14ac:dyDescent="0.25">
      <c r="A72" s="1" t="s">
        <v>8</v>
      </c>
      <c r="B72" s="6">
        <v>40183</v>
      </c>
      <c r="C72" s="1">
        <v>68</v>
      </c>
      <c r="D72" s="2"/>
      <c r="E72" s="2"/>
      <c r="F72" s="2"/>
      <c r="G72" s="2"/>
      <c r="H72" s="2">
        <v>2.7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</row>
    <row r="73" spans="1:56" x14ac:dyDescent="0.25">
      <c r="A73" s="1" t="s">
        <v>8</v>
      </c>
      <c r="B73" s="6">
        <v>40183</v>
      </c>
      <c r="C73" s="1">
        <v>69</v>
      </c>
      <c r="D73" s="2"/>
      <c r="E73" s="2"/>
      <c r="F73" s="2"/>
      <c r="G73" s="2"/>
      <c r="H73" s="2">
        <v>2.7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</row>
    <row r="74" spans="1:56" x14ac:dyDescent="0.25">
      <c r="A74" s="1" t="s">
        <v>8</v>
      </c>
      <c r="B74" s="6">
        <v>40183</v>
      </c>
      <c r="C74" s="1">
        <v>70</v>
      </c>
      <c r="D74" s="2"/>
      <c r="E74" s="2"/>
      <c r="F74" s="2"/>
      <c r="G74" s="2"/>
      <c r="H74" s="2">
        <v>2.7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</row>
    <row r="75" spans="1:56" x14ac:dyDescent="0.25">
      <c r="A75" s="1" t="s">
        <v>8</v>
      </c>
      <c r="B75" s="6">
        <v>40183</v>
      </c>
      <c r="C75" s="1">
        <v>71</v>
      </c>
      <c r="D75" s="2"/>
      <c r="E75" s="2"/>
      <c r="F75" s="2"/>
      <c r="G75" s="2"/>
      <c r="H75" s="2">
        <v>2.7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</row>
    <row r="76" spans="1:56" x14ac:dyDescent="0.25">
      <c r="A76" s="1" t="s">
        <v>8</v>
      </c>
      <c r="B76" s="6">
        <v>40183</v>
      </c>
      <c r="C76" s="1">
        <v>72</v>
      </c>
      <c r="D76" s="2"/>
      <c r="E76" s="2"/>
      <c r="F76" s="2"/>
      <c r="G76" s="2"/>
      <c r="H76" s="2">
        <v>2.7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</row>
    <row r="77" spans="1:56" x14ac:dyDescent="0.25">
      <c r="A77" s="1" t="s">
        <v>8</v>
      </c>
      <c r="B77" s="6">
        <v>40183</v>
      </c>
      <c r="C77" s="1">
        <v>73</v>
      </c>
      <c r="D77" s="2"/>
      <c r="E77" s="2"/>
      <c r="F77" s="2"/>
      <c r="G77" s="2"/>
      <c r="H77" s="2">
        <v>2.7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</row>
    <row r="78" spans="1:56" x14ac:dyDescent="0.25">
      <c r="A78" s="1" t="s">
        <v>8</v>
      </c>
      <c r="B78" s="6">
        <v>40183</v>
      </c>
      <c r="C78" s="1">
        <v>74</v>
      </c>
      <c r="D78" s="2"/>
      <c r="E78" s="2"/>
      <c r="F78" s="2"/>
      <c r="G78" s="2"/>
      <c r="H78" s="2">
        <v>2.7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</row>
    <row r="79" spans="1:56" x14ac:dyDescent="0.25">
      <c r="A79" s="1" t="s">
        <v>8</v>
      </c>
      <c r="B79" s="6">
        <v>40183</v>
      </c>
      <c r="C79" s="1">
        <v>75</v>
      </c>
      <c r="D79" s="2"/>
      <c r="E79" s="2"/>
      <c r="F79" s="2"/>
      <c r="G79" s="2"/>
      <c r="H79" s="2">
        <v>2.7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</row>
    <row r="80" spans="1:56" x14ac:dyDescent="0.25">
      <c r="A80" s="1" t="s">
        <v>8</v>
      </c>
      <c r="B80" s="6">
        <v>40183</v>
      </c>
      <c r="C80" s="1">
        <v>76</v>
      </c>
      <c r="D80" s="2"/>
      <c r="E80" s="2"/>
      <c r="F80" s="2"/>
      <c r="G80" s="2"/>
      <c r="H80" s="2">
        <v>2.7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</row>
    <row r="81" spans="1:56" x14ac:dyDescent="0.25">
      <c r="A81" s="1" t="s">
        <v>8</v>
      </c>
      <c r="B81" s="6">
        <v>40183</v>
      </c>
      <c r="C81" s="1">
        <v>77</v>
      </c>
      <c r="D81" s="2"/>
      <c r="E81" s="2"/>
      <c r="F81" s="2"/>
      <c r="G81" s="2"/>
      <c r="H81" s="2">
        <v>2.7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</row>
    <row r="82" spans="1:56" x14ac:dyDescent="0.25">
      <c r="A82" s="1" t="s">
        <v>8</v>
      </c>
      <c r="B82" s="6">
        <v>40183</v>
      </c>
      <c r="C82" s="1">
        <v>78</v>
      </c>
      <c r="D82" s="2"/>
      <c r="E82" s="2"/>
      <c r="F82" s="2"/>
      <c r="G82" s="2"/>
      <c r="H82" s="2">
        <v>2.7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</row>
    <row r="83" spans="1:56" x14ac:dyDescent="0.25">
      <c r="A83" s="1" t="s">
        <v>8</v>
      </c>
      <c r="B83" s="6">
        <v>40183</v>
      </c>
      <c r="C83" s="1">
        <v>79</v>
      </c>
      <c r="D83" s="2"/>
      <c r="E83" s="2"/>
      <c r="F83" s="2"/>
      <c r="G83" s="2"/>
      <c r="H83" s="2">
        <v>2.7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</row>
    <row r="84" spans="1:56" x14ac:dyDescent="0.25">
      <c r="A84" s="1" t="s">
        <v>8</v>
      </c>
      <c r="B84" s="6">
        <v>40183</v>
      </c>
      <c r="C84" s="1">
        <v>80</v>
      </c>
      <c r="D84" s="2"/>
      <c r="E84" s="2"/>
      <c r="F84" s="2"/>
      <c r="G84" s="2"/>
      <c r="H84" s="2">
        <v>2.7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</row>
    <row r="85" spans="1:56" x14ac:dyDescent="0.25">
      <c r="A85" s="1" t="s">
        <v>8</v>
      </c>
      <c r="B85" s="6">
        <v>40183</v>
      </c>
      <c r="C85" s="1">
        <v>81</v>
      </c>
      <c r="D85" s="2"/>
      <c r="E85" s="2"/>
      <c r="F85" s="2"/>
      <c r="G85" s="2"/>
      <c r="H85" s="2">
        <v>2.7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</row>
    <row r="86" spans="1:56" x14ac:dyDescent="0.25">
      <c r="A86" s="1" t="s">
        <v>8</v>
      </c>
      <c r="B86" s="6">
        <v>40183</v>
      </c>
      <c r="C86" s="1">
        <v>82</v>
      </c>
      <c r="D86" s="2"/>
      <c r="E86" s="2"/>
      <c r="F86" s="2"/>
      <c r="G86" s="2"/>
      <c r="H86" s="2">
        <v>2.7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</row>
    <row r="87" spans="1:56" x14ac:dyDescent="0.25">
      <c r="A87" s="1" t="s">
        <v>8</v>
      </c>
      <c r="B87" s="6">
        <v>40183</v>
      </c>
      <c r="C87" s="1">
        <v>83</v>
      </c>
      <c r="D87" s="2"/>
      <c r="E87" s="2"/>
      <c r="F87" s="2"/>
      <c r="G87" s="2"/>
      <c r="H87" s="2">
        <v>2.7</v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</row>
    <row r="88" spans="1:56" x14ac:dyDescent="0.25">
      <c r="A88" s="1" t="s">
        <v>8</v>
      </c>
      <c r="B88" s="6">
        <v>40183</v>
      </c>
      <c r="C88" s="1">
        <v>84</v>
      </c>
      <c r="D88" s="2"/>
      <c r="E88" s="2"/>
      <c r="F88" s="2"/>
      <c r="G88" s="2"/>
      <c r="H88" s="2">
        <v>2.7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</row>
    <row r="89" spans="1:56" x14ac:dyDescent="0.25">
      <c r="A89" s="1" t="s">
        <v>8</v>
      </c>
      <c r="B89" s="6">
        <v>40183</v>
      </c>
      <c r="C89" s="1">
        <v>85</v>
      </c>
      <c r="D89" s="2"/>
      <c r="E89" s="2"/>
      <c r="F89" s="2"/>
      <c r="G89" s="2"/>
      <c r="H89" s="2">
        <v>2.7</v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</row>
    <row r="90" spans="1:56" x14ac:dyDescent="0.25">
      <c r="A90" s="1" t="s">
        <v>8</v>
      </c>
      <c r="B90" s="6">
        <v>40183</v>
      </c>
      <c r="C90" s="1">
        <v>86</v>
      </c>
      <c r="D90" s="2"/>
      <c r="E90" s="2"/>
      <c r="F90" s="2"/>
      <c r="G90" s="2"/>
      <c r="H90" s="2">
        <v>2.7</v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</row>
    <row r="91" spans="1:56" x14ac:dyDescent="0.25">
      <c r="A91" s="1" t="s">
        <v>8</v>
      </c>
      <c r="B91" s="6">
        <v>40183</v>
      </c>
      <c r="C91" s="1">
        <v>87</v>
      </c>
      <c r="D91" s="2"/>
      <c r="E91" s="2"/>
      <c r="F91" s="2"/>
      <c r="G91" s="2"/>
      <c r="H91" s="2">
        <v>2.7</v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</row>
    <row r="92" spans="1:56" x14ac:dyDescent="0.25">
      <c r="A92" s="1" t="s">
        <v>8</v>
      </c>
      <c r="B92" s="6">
        <v>40183</v>
      </c>
      <c r="C92" s="1">
        <v>88</v>
      </c>
      <c r="D92" s="2"/>
      <c r="E92" s="2"/>
      <c r="F92" s="2"/>
      <c r="G92" s="2"/>
      <c r="H92" s="2">
        <v>2.7</v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</row>
    <row r="93" spans="1:56" x14ac:dyDescent="0.25">
      <c r="A93" s="1" t="s">
        <v>8</v>
      </c>
      <c r="B93" s="6">
        <v>40183</v>
      </c>
      <c r="C93" s="1">
        <v>89</v>
      </c>
      <c r="D93" s="2"/>
      <c r="E93" s="2"/>
      <c r="F93" s="2"/>
      <c r="G93" s="2"/>
      <c r="H93" s="2">
        <v>2.7</v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</row>
    <row r="94" spans="1:56" x14ac:dyDescent="0.25">
      <c r="A94" s="1" t="s">
        <v>8</v>
      </c>
      <c r="B94" s="6">
        <v>40183</v>
      </c>
      <c r="C94" s="1">
        <v>90</v>
      </c>
      <c r="D94" s="2"/>
      <c r="E94" s="2"/>
      <c r="F94" s="2"/>
      <c r="G94" s="2"/>
      <c r="H94" s="2">
        <v>2.7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</row>
    <row r="95" spans="1:56" x14ac:dyDescent="0.25">
      <c r="A95" s="1" t="s">
        <v>8</v>
      </c>
      <c r="B95" s="6">
        <v>40183</v>
      </c>
      <c r="C95" s="1">
        <v>91</v>
      </c>
      <c r="D95" s="2"/>
      <c r="E95" s="2"/>
      <c r="F95" s="2"/>
      <c r="G95" s="2"/>
      <c r="H95" s="2">
        <v>2.7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</row>
    <row r="96" spans="1:56" x14ac:dyDescent="0.25">
      <c r="A96" s="1" t="s">
        <v>8</v>
      </c>
      <c r="B96" s="6">
        <v>40183</v>
      </c>
      <c r="C96" s="1">
        <v>92</v>
      </c>
      <c r="D96" s="2"/>
      <c r="E96" s="2"/>
      <c r="F96" s="2"/>
      <c r="G96" s="2"/>
      <c r="H96" s="2">
        <v>2.7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</row>
    <row r="97" spans="1:56" x14ac:dyDescent="0.25">
      <c r="A97" s="1" t="s">
        <v>8</v>
      </c>
      <c r="B97" s="6">
        <v>40183</v>
      </c>
      <c r="C97" s="1">
        <v>93</v>
      </c>
      <c r="D97" s="2"/>
      <c r="E97" s="2"/>
      <c r="F97" s="2"/>
      <c r="G97" s="2"/>
      <c r="H97" s="2">
        <v>2.7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</row>
    <row r="98" spans="1:56" x14ac:dyDescent="0.25">
      <c r="A98" s="1" t="s">
        <v>8</v>
      </c>
      <c r="B98" s="6">
        <v>40183</v>
      </c>
      <c r="C98" s="1">
        <v>94</v>
      </c>
      <c r="D98" s="2"/>
      <c r="E98" s="2"/>
      <c r="F98" s="2"/>
      <c r="G98" s="2"/>
      <c r="H98" s="2">
        <v>2.7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</row>
    <row r="99" spans="1:56" x14ac:dyDescent="0.25">
      <c r="A99" s="1" t="s">
        <v>8</v>
      </c>
      <c r="B99" s="6">
        <v>40183</v>
      </c>
      <c r="C99" s="1">
        <v>95</v>
      </c>
      <c r="D99" s="2"/>
      <c r="E99" s="2"/>
      <c r="F99" s="2"/>
      <c r="G99" s="2"/>
      <c r="H99" s="2">
        <v>2.7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</row>
    <row r="100" spans="1:56" x14ac:dyDescent="0.25">
      <c r="A100" s="1" t="s">
        <v>8</v>
      </c>
      <c r="B100" s="6">
        <v>40183</v>
      </c>
      <c r="C100" s="1">
        <v>96</v>
      </c>
      <c r="D100" s="2"/>
      <c r="E100" s="2"/>
      <c r="F100" s="2"/>
      <c r="G100" s="2"/>
      <c r="H100" s="2">
        <v>2.7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</row>
    <row r="101" spans="1:56" x14ac:dyDescent="0.25">
      <c r="A101" s="1" t="s">
        <v>8</v>
      </c>
      <c r="B101" s="6">
        <v>40183</v>
      </c>
      <c r="C101" s="1">
        <v>97</v>
      </c>
      <c r="D101" s="2"/>
      <c r="E101" s="2"/>
      <c r="F101" s="2"/>
      <c r="G101" s="2"/>
      <c r="H101" s="2">
        <v>2.7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</row>
    <row r="102" spans="1:56" x14ac:dyDescent="0.25">
      <c r="A102" s="1" t="s">
        <v>8</v>
      </c>
      <c r="B102" s="6">
        <v>40183</v>
      </c>
      <c r="C102" s="1">
        <v>98</v>
      </c>
      <c r="D102" s="2"/>
      <c r="E102" s="2"/>
      <c r="F102" s="2"/>
      <c r="G102" s="2"/>
      <c r="H102" s="2">
        <v>2.7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</row>
    <row r="103" spans="1:56" x14ac:dyDescent="0.25">
      <c r="A103" s="1" t="s">
        <v>8</v>
      </c>
      <c r="B103" s="6">
        <v>40183</v>
      </c>
      <c r="C103" s="1">
        <v>99</v>
      </c>
      <c r="D103" s="2"/>
      <c r="E103" s="2"/>
      <c r="F103" s="2"/>
      <c r="G103" s="2"/>
      <c r="H103" s="2">
        <v>2.7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</row>
    <row r="104" spans="1:56" x14ac:dyDescent="0.25">
      <c r="A104" s="1" t="s">
        <v>8</v>
      </c>
      <c r="B104" s="6">
        <v>40183</v>
      </c>
      <c r="C104" s="1">
        <v>100</v>
      </c>
      <c r="D104" s="2"/>
      <c r="E104" s="2"/>
      <c r="F104" s="2"/>
      <c r="G104" s="2"/>
      <c r="H104" s="2">
        <v>2.7</v>
      </c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</row>
    <row r="105" spans="1:56" x14ac:dyDescent="0.25">
      <c r="A105" s="1" t="s">
        <v>8</v>
      </c>
      <c r="B105" s="6">
        <v>40183</v>
      </c>
      <c r="C105" s="1">
        <v>101</v>
      </c>
      <c r="D105" s="2"/>
      <c r="E105" s="2"/>
      <c r="F105" s="2"/>
      <c r="G105" s="2"/>
      <c r="H105" s="2">
        <v>2.7</v>
      </c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</row>
    <row r="106" spans="1:56" x14ac:dyDescent="0.25">
      <c r="A106" s="1" t="s">
        <v>8</v>
      </c>
      <c r="B106" s="6">
        <v>40183</v>
      </c>
      <c r="C106" s="1">
        <v>102</v>
      </c>
      <c r="D106" s="2"/>
      <c r="E106" s="2"/>
      <c r="F106" s="2"/>
      <c r="G106" s="2"/>
      <c r="H106" s="2">
        <v>2.7</v>
      </c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</row>
    <row r="107" spans="1:56" x14ac:dyDescent="0.25">
      <c r="A107" s="1" t="s">
        <v>8</v>
      </c>
      <c r="B107" s="6">
        <v>40183</v>
      </c>
      <c r="C107" s="1">
        <v>103</v>
      </c>
      <c r="D107" s="2"/>
      <c r="E107" s="2"/>
      <c r="F107" s="2"/>
      <c r="G107" s="2"/>
      <c r="H107" s="2">
        <v>2.7</v>
      </c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</row>
    <row r="108" spans="1:56" x14ac:dyDescent="0.25">
      <c r="A108" s="1" t="s">
        <v>8</v>
      </c>
      <c r="B108" s="6">
        <v>40183</v>
      </c>
      <c r="C108" s="1">
        <v>104</v>
      </c>
      <c r="D108" s="2"/>
      <c r="E108" s="2"/>
      <c r="F108" s="2"/>
      <c r="G108" s="2"/>
      <c r="H108" s="2">
        <v>2.7</v>
      </c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</row>
    <row r="109" spans="1:56" x14ac:dyDescent="0.25">
      <c r="A109" s="1" t="s">
        <v>8</v>
      </c>
      <c r="B109" s="6">
        <v>40183</v>
      </c>
      <c r="C109" s="1">
        <v>105</v>
      </c>
      <c r="D109" s="2"/>
      <c r="E109" s="2"/>
      <c r="F109" s="2"/>
      <c r="G109" s="2"/>
      <c r="H109" s="2">
        <v>2.7</v>
      </c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</row>
    <row r="110" spans="1:56" x14ac:dyDescent="0.25">
      <c r="A110" s="1" t="s">
        <v>8</v>
      </c>
      <c r="B110" s="6">
        <v>40183</v>
      </c>
      <c r="C110" s="1">
        <v>106</v>
      </c>
      <c r="D110" s="2"/>
      <c r="E110" s="2"/>
      <c r="F110" s="2"/>
      <c r="G110" s="2"/>
      <c r="H110" s="2">
        <v>2.7</v>
      </c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</row>
    <row r="111" spans="1:56" x14ac:dyDescent="0.25">
      <c r="A111" s="1" t="s">
        <v>8</v>
      </c>
      <c r="B111" s="6">
        <v>40183</v>
      </c>
      <c r="C111" s="1">
        <v>107</v>
      </c>
      <c r="D111" s="2"/>
      <c r="E111" s="2"/>
      <c r="F111" s="2"/>
      <c r="G111" s="2"/>
      <c r="H111" s="2">
        <v>2.7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</row>
    <row r="112" spans="1:56" x14ac:dyDescent="0.25">
      <c r="A112" s="1" t="s">
        <v>8</v>
      </c>
      <c r="B112" s="6">
        <v>40183</v>
      </c>
      <c r="C112" s="1">
        <v>108</v>
      </c>
      <c r="D112" s="2"/>
      <c r="E112" s="2"/>
      <c r="F112" s="2"/>
      <c r="G112" s="2"/>
      <c r="H112" s="2">
        <v>2.7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</row>
    <row r="113" spans="1:56" x14ac:dyDescent="0.25">
      <c r="A113" s="1" t="s">
        <v>8</v>
      </c>
      <c r="B113" s="6">
        <v>40183</v>
      </c>
      <c r="C113" s="1">
        <v>109</v>
      </c>
      <c r="D113" s="2"/>
      <c r="E113" s="2"/>
      <c r="F113" s="2"/>
      <c r="G113" s="2"/>
      <c r="H113" s="2">
        <v>2.7</v>
      </c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</row>
    <row r="114" spans="1:56" x14ac:dyDescent="0.25">
      <c r="A114" s="1" t="s">
        <v>8</v>
      </c>
      <c r="B114" s="6">
        <v>40183</v>
      </c>
      <c r="C114" s="1">
        <v>110</v>
      </c>
      <c r="D114" s="2"/>
      <c r="E114" s="2"/>
      <c r="F114" s="2"/>
      <c r="G114" s="2"/>
      <c r="H114" s="2">
        <v>2.7</v>
      </c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</row>
    <row r="115" spans="1:56" x14ac:dyDescent="0.25">
      <c r="A115" s="1" t="s">
        <v>8</v>
      </c>
      <c r="B115" s="6">
        <v>40183</v>
      </c>
      <c r="C115" s="1">
        <v>111</v>
      </c>
      <c r="D115" s="2"/>
      <c r="E115" s="2"/>
      <c r="F115" s="2"/>
      <c r="G115" s="2"/>
      <c r="H115" s="2">
        <v>2.7</v>
      </c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</row>
    <row r="116" spans="1:56" x14ac:dyDescent="0.25">
      <c r="A116" s="1" t="s">
        <v>8</v>
      </c>
      <c r="B116" s="6">
        <v>40183</v>
      </c>
      <c r="C116" s="1">
        <v>112</v>
      </c>
      <c r="D116" s="2"/>
      <c r="E116" s="2"/>
      <c r="F116" s="2"/>
      <c r="G116" s="2"/>
      <c r="H116" s="2">
        <v>2.7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</row>
    <row r="117" spans="1:56" x14ac:dyDescent="0.25">
      <c r="A117" s="1" t="s">
        <v>8</v>
      </c>
      <c r="B117" s="6">
        <v>40183</v>
      </c>
      <c r="C117" s="1">
        <v>113</v>
      </c>
      <c r="D117" s="2"/>
      <c r="E117" s="2"/>
      <c r="F117" s="2"/>
      <c r="G117" s="2"/>
      <c r="H117" s="2">
        <v>2.7</v>
      </c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</row>
    <row r="118" spans="1:56" x14ac:dyDescent="0.25">
      <c r="A118" s="1" t="s">
        <v>8</v>
      </c>
      <c r="B118" s="6">
        <v>40183</v>
      </c>
      <c r="C118" s="1">
        <v>114</v>
      </c>
      <c r="D118" s="2"/>
      <c r="E118" s="2"/>
      <c r="F118" s="2"/>
      <c r="G118" s="2"/>
      <c r="H118" s="2">
        <v>2.7</v>
      </c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</row>
    <row r="119" spans="1:56" x14ac:dyDescent="0.25">
      <c r="A119" s="1" t="s">
        <v>8</v>
      </c>
      <c r="B119" s="6">
        <v>40183</v>
      </c>
      <c r="C119" s="1">
        <v>115</v>
      </c>
      <c r="D119" s="2"/>
      <c r="E119" s="2"/>
      <c r="F119" s="2"/>
      <c r="G119" s="2"/>
      <c r="H119" s="2">
        <v>2.7</v>
      </c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</row>
    <row r="120" spans="1:56" x14ac:dyDescent="0.25">
      <c r="A120" s="1" t="s">
        <v>8</v>
      </c>
      <c r="B120" s="6">
        <v>40183</v>
      </c>
      <c r="C120" s="1">
        <v>116</v>
      </c>
      <c r="D120" s="2"/>
      <c r="E120" s="2"/>
      <c r="F120" s="2"/>
      <c r="G120" s="2"/>
      <c r="H120" s="2">
        <v>2.7</v>
      </c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</row>
    <row r="121" spans="1:56" x14ac:dyDescent="0.25">
      <c r="A121" s="1" t="s">
        <v>8</v>
      </c>
      <c r="B121" s="6">
        <v>40183</v>
      </c>
      <c r="C121" s="1">
        <v>117</v>
      </c>
      <c r="D121" s="2"/>
      <c r="E121" s="2"/>
      <c r="F121" s="2"/>
      <c r="G121" s="2"/>
      <c r="H121" s="2">
        <v>2.7</v>
      </c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</row>
    <row r="122" spans="1:56" x14ac:dyDescent="0.25">
      <c r="A122" s="1" t="s">
        <v>8</v>
      </c>
      <c r="B122" s="6">
        <v>40183</v>
      </c>
      <c r="C122" s="1">
        <v>118</v>
      </c>
      <c r="D122" s="2"/>
      <c r="E122" s="2"/>
      <c r="F122" s="2"/>
      <c r="G122" s="2"/>
      <c r="H122" s="2">
        <v>2.7</v>
      </c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</row>
    <row r="123" spans="1:56" x14ac:dyDescent="0.25">
      <c r="A123" s="1" t="s">
        <v>8</v>
      </c>
      <c r="B123" s="6">
        <v>40183</v>
      </c>
      <c r="C123" s="1">
        <v>119</v>
      </c>
      <c r="D123" s="2"/>
      <c r="E123" s="2"/>
      <c r="F123" s="2"/>
      <c r="G123" s="2"/>
      <c r="H123" s="2">
        <v>2.7</v>
      </c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</row>
    <row r="124" spans="1:56" x14ac:dyDescent="0.25">
      <c r="A124" s="1" t="s">
        <v>8</v>
      </c>
      <c r="B124" s="6">
        <v>40183</v>
      </c>
      <c r="C124" s="1">
        <v>120</v>
      </c>
      <c r="D124" s="2"/>
      <c r="E124" s="2"/>
      <c r="F124" s="2"/>
      <c r="G124" s="2"/>
      <c r="H124" s="2">
        <v>2.7</v>
      </c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</row>
    <row r="125" spans="1:56" x14ac:dyDescent="0.25">
      <c r="A125" s="1" t="s">
        <v>8</v>
      </c>
      <c r="B125" s="6">
        <v>40183</v>
      </c>
      <c r="C125" s="1">
        <v>121</v>
      </c>
      <c r="D125" s="2"/>
      <c r="E125" s="2"/>
      <c r="F125" s="2"/>
      <c r="G125" s="2"/>
      <c r="H125" s="2">
        <v>2.7</v>
      </c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</row>
    <row r="126" spans="1:56" x14ac:dyDescent="0.25">
      <c r="A126" s="1" t="s">
        <v>8</v>
      </c>
      <c r="B126" s="6">
        <v>40183</v>
      </c>
      <c r="C126" s="1">
        <v>122</v>
      </c>
      <c r="D126" s="2"/>
      <c r="E126" s="2"/>
      <c r="F126" s="2"/>
      <c r="G126" s="2"/>
      <c r="H126" s="2">
        <v>2.7</v>
      </c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</row>
    <row r="127" spans="1:56" x14ac:dyDescent="0.25">
      <c r="A127" s="1" t="s">
        <v>8</v>
      </c>
      <c r="B127" s="6">
        <v>40183</v>
      </c>
      <c r="C127" s="1">
        <v>123</v>
      </c>
      <c r="D127" s="2"/>
      <c r="E127" s="2"/>
      <c r="F127" s="2"/>
      <c r="G127" s="2"/>
      <c r="H127" s="2">
        <v>2.7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</row>
    <row r="128" spans="1:56" x14ac:dyDescent="0.25">
      <c r="A128" s="1" t="s">
        <v>8</v>
      </c>
      <c r="B128" s="6">
        <v>40183</v>
      </c>
      <c r="C128" s="1">
        <v>124</v>
      </c>
      <c r="D128" s="2"/>
      <c r="E128" s="2"/>
      <c r="F128" s="2"/>
      <c r="G128" s="2"/>
      <c r="H128" s="2">
        <v>2.7</v>
      </c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</row>
    <row r="129" spans="1:52" x14ac:dyDescent="0.25">
      <c r="A129" s="1" t="s">
        <v>8</v>
      </c>
      <c r="B129" s="6">
        <v>40183</v>
      </c>
      <c r="C129" s="1">
        <v>125</v>
      </c>
      <c r="D129" s="2"/>
      <c r="E129" s="2"/>
      <c r="F129" s="2"/>
      <c r="G129" s="2"/>
      <c r="H129" s="2">
        <v>2.7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</row>
    <row r="130" spans="1:52" x14ac:dyDescent="0.25">
      <c r="A130" s="1" t="s">
        <v>8</v>
      </c>
      <c r="B130" s="6">
        <v>40183</v>
      </c>
      <c r="C130" s="1">
        <v>126</v>
      </c>
      <c r="D130" s="2"/>
      <c r="E130" s="2"/>
      <c r="F130" s="2"/>
      <c r="G130" s="2"/>
      <c r="H130" s="2">
        <v>2.7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</row>
    <row r="131" spans="1:52" x14ac:dyDescent="0.25">
      <c r="A131" s="1" t="s">
        <v>8</v>
      </c>
      <c r="B131" s="6">
        <v>40183</v>
      </c>
      <c r="C131" s="1">
        <v>127</v>
      </c>
      <c r="D131" s="2"/>
      <c r="E131" s="2"/>
      <c r="F131" s="2"/>
      <c r="G131" s="2"/>
      <c r="H131" s="2">
        <v>2.7</v>
      </c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</row>
    <row r="132" spans="1:52" x14ac:dyDescent="0.25">
      <c r="A132" s="1" t="s">
        <v>8</v>
      </c>
      <c r="B132" s="6">
        <v>40183</v>
      </c>
      <c r="C132" s="1">
        <v>128</v>
      </c>
      <c r="D132" s="2"/>
      <c r="E132" s="2"/>
      <c r="F132" s="2"/>
      <c r="G132" s="2"/>
      <c r="H132" s="2">
        <v>2.7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</row>
    <row r="133" spans="1:52" x14ac:dyDescent="0.25">
      <c r="A133" s="1" t="s">
        <v>8</v>
      </c>
      <c r="B133" s="6">
        <v>40183</v>
      </c>
      <c r="C133" s="1">
        <v>129</v>
      </c>
      <c r="D133" s="2"/>
      <c r="E133" s="2"/>
      <c r="F133" s="2"/>
      <c r="G133" s="2"/>
      <c r="H133" s="2">
        <v>2.7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</row>
    <row r="134" spans="1:52" x14ac:dyDescent="0.25">
      <c r="A134" s="1" t="s">
        <v>8</v>
      </c>
      <c r="B134" s="6">
        <v>40183</v>
      </c>
      <c r="C134" s="1">
        <v>130</v>
      </c>
      <c r="D134" s="2"/>
      <c r="E134" s="2"/>
      <c r="F134" s="2"/>
      <c r="G134" s="2"/>
      <c r="H134" s="2">
        <v>2.7</v>
      </c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</row>
    <row r="135" spans="1:52" x14ac:dyDescent="0.25">
      <c r="A135" s="1" t="s">
        <v>8</v>
      </c>
      <c r="B135" s="6">
        <v>40183</v>
      </c>
      <c r="C135" s="1">
        <v>131</v>
      </c>
      <c r="D135" s="2"/>
      <c r="E135" s="2"/>
      <c r="F135" s="2"/>
      <c r="G135" s="2"/>
      <c r="H135" s="2">
        <v>2.7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</row>
    <row r="136" spans="1:52" x14ac:dyDescent="0.25">
      <c r="A136" s="1" t="s">
        <v>8</v>
      </c>
      <c r="B136" s="6">
        <v>40183</v>
      </c>
      <c r="C136" s="1">
        <v>132</v>
      </c>
      <c r="D136" s="2"/>
      <c r="E136" s="2"/>
      <c r="F136" s="2"/>
      <c r="G136" s="2"/>
      <c r="H136" s="2">
        <v>2.7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</row>
    <row r="137" spans="1:52" x14ac:dyDescent="0.25">
      <c r="A137" s="1" t="s">
        <v>8</v>
      </c>
      <c r="B137" s="6">
        <v>40183</v>
      </c>
      <c r="C137" s="1">
        <v>133</v>
      </c>
      <c r="D137" s="2"/>
      <c r="E137" s="2"/>
      <c r="F137" s="2"/>
      <c r="G137" s="2"/>
      <c r="H137" s="2">
        <v>2.7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</row>
    <row r="138" spans="1:52" x14ac:dyDescent="0.25">
      <c r="A138" s="1" t="s">
        <v>8</v>
      </c>
      <c r="B138" s="6">
        <v>40183</v>
      </c>
      <c r="C138" s="1">
        <v>134</v>
      </c>
      <c r="D138" s="2"/>
      <c r="E138" s="2"/>
      <c r="F138" s="2"/>
      <c r="G138" s="2"/>
      <c r="H138" s="2">
        <v>2.7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</row>
    <row r="139" spans="1:52" x14ac:dyDescent="0.25">
      <c r="A139" s="1" t="s">
        <v>8</v>
      </c>
      <c r="B139" s="6">
        <v>40183</v>
      </c>
      <c r="C139" s="1">
        <v>135</v>
      </c>
      <c r="D139" s="2"/>
      <c r="E139" s="2"/>
      <c r="F139" s="2"/>
      <c r="G139" s="2"/>
      <c r="H139" s="2">
        <v>2.7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</row>
    <row r="140" spans="1:52" x14ac:dyDescent="0.25">
      <c r="A140" s="1" t="s">
        <v>8</v>
      </c>
      <c r="B140" s="6">
        <v>40183</v>
      </c>
      <c r="C140" s="1">
        <v>136</v>
      </c>
      <c r="D140" s="2"/>
      <c r="E140" s="2"/>
      <c r="F140" s="2"/>
      <c r="G140" s="2"/>
      <c r="H140" s="2">
        <v>2.7</v>
      </c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</row>
    <row r="141" spans="1:52" x14ac:dyDescent="0.25">
      <c r="A141" s="1" t="s">
        <v>8</v>
      </c>
      <c r="B141" s="6">
        <v>40183</v>
      </c>
      <c r="C141" s="1">
        <v>137</v>
      </c>
      <c r="D141" s="2"/>
      <c r="E141" s="2"/>
      <c r="F141" s="2"/>
      <c r="G141" s="2"/>
      <c r="H141" s="2">
        <v>2.7</v>
      </c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</row>
    <row r="142" spans="1:52" x14ac:dyDescent="0.25">
      <c r="A142" s="1" t="s">
        <v>8</v>
      </c>
      <c r="B142" s="6">
        <v>40183</v>
      </c>
      <c r="C142" s="1">
        <v>138</v>
      </c>
      <c r="D142" s="2"/>
      <c r="E142" s="2"/>
      <c r="F142" s="2"/>
      <c r="G142" s="2"/>
      <c r="H142" s="2">
        <v>2.7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</row>
    <row r="143" spans="1:52" x14ac:dyDescent="0.25">
      <c r="A143" s="1" t="s">
        <v>8</v>
      </c>
      <c r="B143" s="6">
        <v>40183</v>
      </c>
      <c r="C143" s="1">
        <v>139</v>
      </c>
      <c r="D143" s="2"/>
      <c r="E143" s="2"/>
      <c r="F143" s="2"/>
      <c r="G143" s="2"/>
      <c r="H143" s="2">
        <v>2.7</v>
      </c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</row>
    <row r="144" spans="1:52" x14ac:dyDescent="0.25">
      <c r="A144" s="1" t="s">
        <v>8</v>
      </c>
      <c r="B144" s="6">
        <v>40183</v>
      </c>
      <c r="C144" s="1">
        <v>140</v>
      </c>
      <c r="D144" s="2"/>
      <c r="E144" s="2"/>
      <c r="F144" s="2"/>
      <c r="G144" s="2"/>
      <c r="H144" s="2">
        <v>2.7</v>
      </c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</row>
    <row r="145" spans="1:52" x14ac:dyDescent="0.25">
      <c r="A145" s="1" t="s">
        <v>8</v>
      </c>
      <c r="B145" s="6">
        <v>40183</v>
      </c>
      <c r="C145" s="1">
        <v>141</v>
      </c>
      <c r="D145" s="2"/>
      <c r="E145" s="2"/>
      <c r="F145" s="2"/>
      <c r="G145" s="2"/>
      <c r="H145" s="2">
        <v>2.7</v>
      </c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</row>
    <row r="146" spans="1:52" x14ac:dyDescent="0.25">
      <c r="A146" s="1" t="s">
        <v>8</v>
      </c>
      <c r="B146" s="6">
        <v>40183</v>
      </c>
      <c r="C146" s="1">
        <v>142</v>
      </c>
      <c r="D146" s="2"/>
      <c r="E146" s="2"/>
      <c r="F146" s="2"/>
      <c r="G146" s="2"/>
      <c r="H146" s="2">
        <v>2.7</v>
      </c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</row>
    <row r="147" spans="1:52" x14ac:dyDescent="0.25">
      <c r="A147" s="1" t="s">
        <v>8</v>
      </c>
      <c r="B147" s="6">
        <v>40183</v>
      </c>
      <c r="C147" s="1">
        <v>143</v>
      </c>
      <c r="D147" s="2"/>
      <c r="E147" s="2"/>
      <c r="F147" s="2"/>
      <c r="G147" s="2"/>
      <c r="H147" s="2">
        <v>2.7</v>
      </c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</row>
    <row r="148" spans="1:52" x14ac:dyDescent="0.25">
      <c r="A148" s="1" t="s">
        <v>8</v>
      </c>
      <c r="B148" s="6">
        <v>40183</v>
      </c>
      <c r="C148" s="1">
        <v>144</v>
      </c>
      <c r="D148" s="2"/>
      <c r="E148" s="2"/>
      <c r="F148" s="2"/>
      <c r="G148" s="2"/>
      <c r="H148" s="2">
        <v>2.7</v>
      </c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</row>
    <row r="149" spans="1:52" x14ac:dyDescent="0.25">
      <c r="A149" s="1" t="s">
        <v>8</v>
      </c>
      <c r="B149" s="6">
        <v>40183</v>
      </c>
      <c r="C149" s="1">
        <v>145</v>
      </c>
      <c r="D149" s="2"/>
      <c r="E149" s="2"/>
      <c r="F149" s="2"/>
      <c r="G149" s="2"/>
      <c r="H149" s="2">
        <v>2.7</v>
      </c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</row>
    <row r="150" spans="1:52" x14ac:dyDescent="0.25">
      <c r="A150" s="1" t="s">
        <v>8</v>
      </c>
      <c r="B150" s="6">
        <v>40183</v>
      </c>
      <c r="C150" s="1">
        <v>146</v>
      </c>
      <c r="D150" s="2"/>
      <c r="E150" s="2"/>
      <c r="F150" s="2"/>
      <c r="G150" s="2"/>
      <c r="H150" s="2">
        <v>2.7</v>
      </c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</row>
    <row r="151" spans="1:52" x14ac:dyDescent="0.25">
      <c r="A151" s="1" t="s">
        <v>8</v>
      </c>
      <c r="B151" s="6">
        <v>40183</v>
      </c>
      <c r="C151" s="1">
        <v>147</v>
      </c>
      <c r="D151" s="2"/>
      <c r="E151" s="2"/>
      <c r="F151" s="2"/>
      <c r="G151" s="2"/>
      <c r="H151" s="2">
        <v>2.7</v>
      </c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</row>
    <row r="152" spans="1:52" x14ac:dyDescent="0.25">
      <c r="A152" s="1" t="s">
        <v>8</v>
      </c>
      <c r="B152" s="6">
        <v>40183</v>
      </c>
      <c r="C152" s="1">
        <v>148</v>
      </c>
      <c r="D152" s="2"/>
      <c r="E152" s="2"/>
      <c r="F152" s="2"/>
      <c r="G152" s="2"/>
      <c r="H152" s="2">
        <v>2.7</v>
      </c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</row>
    <row r="153" spans="1:52" x14ac:dyDescent="0.25">
      <c r="A153" s="1" t="s">
        <v>8</v>
      </c>
      <c r="B153" s="6">
        <v>40183</v>
      </c>
      <c r="C153" s="1">
        <v>149</v>
      </c>
      <c r="D153" s="2"/>
      <c r="E153" s="2"/>
      <c r="F153" s="2"/>
      <c r="G153" s="2"/>
      <c r="H153" s="2">
        <v>2.7</v>
      </c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</row>
    <row r="154" spans="1:52" x14ac:dyDescent="0.25">
      <c r="A154" s="1" t="s">
        <v>8</v>
      </c>
      <c r="B154" s="6">
        <v>40183</v>
      </c>
      <c r="C154" s="1">
        <v>150</v>
      </c>
      <c r="D154" s="2"/>
      <c r="E154" s="2"/>
      <c r="F154" s="2"/>
      <c r="G154" s="2"/>
      <c r="H154" s="2">
        <v>2.7</v>
      </c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</row>
    <row r="155" spans="1:52" x14ac:dyDescent="0.25">
      <c r="A155" s="1" t="s">
        <v>8</v>
      </c>
      <c r="B155" s="6">
        <v>40183</v>
      </c>
      <c r="C155" s="1">
        <v>151</v>
      </c>
      <c r="D155" s="2"/>
      <c r="E155" s="2"/>
      <c r="F155" s="2"/>
      <c r="G155" s="2"/>
      <c r="H155" s="2">
        <v>2.7</v>
      </c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</row>
    <row r="156" spans="1:52" x14ac:dyDescent="0.25">
      <c r="A156" s="1" t="s">
        <v>8</v>
      </c>
      <c r="B156" s="6">
        <v>40183</v>
      </c>
      <c r="C156" s="1">
        <v>152</v>
      </c>
      <c r="D156" s="2"/>
      <c r="E156" s="2"/>
      <c r="F156" s="2"/>
      <c r="G156" s="2"/>
      <c r="H156" s="2">
        <v>2.7</v>
      </c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</row>
    <row r="157" spans="1:52" x14ac:dyDescent="0.25">
      <c r="A157" s="1" t="s">
        <v>8</v>
      </c>
      <c r="B157" s="6">
        <v>40183</v>
      </c>
      <c r="C157" s="1">
        <v>153</v>
      </c>
      <c r="D157" s="2"/>
      <c r="E157" s="2"/>
      <c r="F157" s="2"/>
      <c r="G157" s="2"/>
      <c r="H157" s="2">
        <v>2.7</v>
      </c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</row>
    <row r="158" spans="1:52" x14ac:dyDescent="0.25">
      <c r="A158" s="1" t="s">
        <v>8</v>
      </c>
      <c r="B158" s="6">
        <v>40183</v>
      </c>
      <c r="C158" s="1">
        <v>154</v>
      </c>
      <c r="D158" s="2"/>
      <c r="E158" s="2"/>
      <c r="F158" s="2"/>
      <c r="G158" s="2"/>
      <c r="H158" s="2">
        <v>2.7</v>
      </c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</row>
    <row r="159" spans="1:52" x14ac:dyDescent="0.25">
      <c r="A159" s="1" t="s">
        <v>8</v>
      </c>
      <c r="B159" s="6">
        <v>40183</v>
      </c>
      <c r="C159" s="1">
        <v>155</v>
      </c>
      <c r="D159" s="2"/>
      <c r="E159" s="2"/>
      <c r="F159" s="2"/>
      <c r="G159" s="2"/>
      <c r="H159" s="2">
        <v>2.7</v>
      </c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</row>
    <row r="160" spans="1:52" x14ac:dyDescent="0.25">
      <c r="A160" s="1" t="s">
        <v>8</v>
      </c>
      <c r="B160" s="6">
        <v>40183</v>
      </c>
      <c r="C160" s="1">
        <v>156</v>
      </c>
      <c r="D160" s="2"/>
      <c r="E160" s="2"/>
      <c r="F160" s="2"/>
      <c r="G160" s="2"/>
      <c r="H160" s="2">
        <v>2.7</v>
      </c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</row>
    <row r="161" spans="1:52" x14ac:dyDescent="0.25">
      <c r="A161" s="1" t="s">
        <v>8</v>
      </c>
      <c r="B161" s="6">
        <v>40183</v>
      </c>
      <c r="C161" s="1">
        <v>157</v>
      </c>
      <c r="D161" s="2"/>
      <c r="E161" s="2"/>
      <c r="F161" s="2"/>
      <c r="G161" s="2"/>
      <c r="H161" s="2">
        <v>2.7</v>
      </c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</row>
    <row r="162" spans="1:52" x14ac:dyDescent="0.25">
      <c r="A162" s="1" t="s">
        <v>8</v>
      </c>
      <c r="B162" s="6">
        <v>40183</v>
      </c>
      <c r="C162" s="1">
        <v>158</v>
      </c>
      <c r="D162" s="2"/>
      <c r="E162" s="2"/>
      <c r="F162" s="2"/>
      <c r="G162" s="2"/>
      <c r="H162" s="2">
        <v>2.7</v>
      </c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</row>
    <row r="163" spans="1:52" x14ac:dyDescent="0.25">
      <c r="A163" s="1" t="s">
        <v>8</v>
      </c>
      <c r="B163" s="6">
        <v>40183</v>
      </c>
      <c r="C163" s="1">
        <v>159</v>
      </c>
      <c r="D163" s="2"/>
      <c r="E163" s="2"/>
      <c r="F163" s="2"/>
      <c r="G163" s="2"/>
      <c r="H163" s="2">
        <v>2.7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</row>
    <row r="164" spans="1:52" x14ac:dyDescent="0.25">
      <c r="A164" s="1" t="s">
        <v>8</v>
      </c>
      <c r="B164" s="6">
        <v>40183</v>
      </c>
      <c r="C164" s="1">
        <v>160</v>
      </c>
      <c r="D164" s="2"/>
      <c r="E164" s="2"/>
      <c r="F164" s="2"/>
      <c r="G164" s="2"/>
      <c r="H164" s="2">
        <v>2.7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</row>
    <row r="165" spans="1:52" x14ac:dyDescent="0.25">
      <c r="A165" s="1" t="s">
        <v>8</v>
      </c>
      <c r="B165" s="6">
        <v>40183</v>
      </c>
      <c r="C165" s="1">
        <v>161</v>
      </c>
      <c r="D165" s="2"/>
      <c r="E165" s="2"/>
      <c r="F165" s="2"/>
      <c r="G165" s="2"/>
      <c r="H165" s="2">
        <v>2.7</v>
      </c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</row>
    <row r="166" spans="1:52" x14ac:dyDescent="0.25">
      <c r="A166" s="1" t="s">
        <v>8</v>
      </c>
      <c r="B166" s="6">
        <v>40183</v>
      </c>
      <c r="C166" s="1">
        <v>162</v>
      </c>
      <c r="D166" s="2"/>
      <c r="E166" s="2"/>
      <c r="F166" s="2"/>
      <c r="G166" s="2"/>
      <c r="H166" s="2">
        <v>2.7</v>
      </c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</row>
    <row r="167" spans="1:52" x14ac:dyDescent="0.25">
      <c r="A167" s="1" t="s">
        <v>8</v>
      </c>
      <c r="B167" s="6">
        <v>40183</v>
      </c>
      <c r="C167" s="1">
        <v>163</v>
      </c>
      <c r="D167" s="2"/>
      <c r="E167" s="2"/>
      <c r="F167" s="2"/>
      <c r="G167" s="2"/>
      <c r="H167" s="2">
        <v>2.7</v>
      </c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</row>
    <row r="168" spans="1:52" x14ac:dyDescent="0.25">
      <c r="A168" s="1" t="s">
        <v>8</v>
      </c>
      <c r="B168" s="6">
        <v>40183</v>
      </c>
      <c r="C168" s="1">
        <v>164</v>
      </c>
      <c r="D168" s="2"/>
      <c r="E168" s="2"/>
      <c r="F168" s="2"/>
      <c r="G168" s="2"/>
      <c r="H168" s="2">
        <v>2.7</v>
      </c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  <row r="169" spans="1:52" x14ac:dyDescent="0.25">
      <c r="A169" s="1" t="s">
        <v>8</v>
      </c>
      <c r="B169" s="6">
        <v>40183</v>
      </c>
      <c r="C169" s="1">
        <v>165</v>
      </c>
      <c r="D169" s="2"/>
      <c r="E169" s="2"/>
      <c r="F169" s="2"/>
      <c r="G169" s="2"/>
      <c r="H169" s="2">
        <v>2.7</v>
      </c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</row>
    <row r="170" spans="1:52" x14ac:dyDescent="0.25">
      <c r="A170" s="1" t="s">
        <v>8</v>
      </c>
      <c r="B170" s="6">
        <v>40183</v>
      </c>
      <c r="C170" s="1">
        <v>166</v>
      </c>
      <c r="D170" s="2"/>
      <c r="E170" s="2"/>
      <c r="F170" s="2"/>
      <c r="G170" s="2"/>
      <c r="H170" s="2">
        <v>2.7</v>
      </c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</row>
    <row r="171" spans="1:52" x14ac:dyDescent="0.25">
      <c r="A171" s="1" t="s">
        <v>8</v>
      </c>
      <c r="B171" s="6">
        <v>40183</v>
      </c>
      <c r="C171" s="1">
        <v>167</v>
      </c>
      <c r="D171" s="2"/>
      <c r="E171" s="2"/>
      <c r="F171" s="2"/>
      <c r="G171" s="2"/>
      <c r="H171" s="2">
        <v>2.7</v>
      </c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</row>
    <row r="172" spans="1:52" x14ac:dyDescent="0.25">
      <c r="A172" s="1" t="s">
        <v>8</v>
      </c>
      <c r="B172" s="6">
        <v>40183</v>
      </c>
      <c r="C172" s="1">
        <v>168</v>
      </c>
      <c r="D172" s="2"/>
      <c r="E172" s="2"/>
      <c r="F172" s="2"/>
      <c r="G172" s="2"/>
      <c r="H172" s="2">
        <v>2.7</v>
      </c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</row>
    <row r="173" spans="1:52" x14ac:dyDescent="0.25">
      <c r="A173" s="1" t="s">
        <v>8</v>
      </c>
      <c r="B173" s="6">
        <v>40183</v>
      </c>
      <c r="C173" s="1">
        <v>169</v>
      </c>
      <c r="D173" s="2"/>
      <c r="E173" s="2"/>
      <c r="F173" s="2"/>
      <c r="G173" s="2"/>
      <c r="H173" s="2">
        <v>2.7</v>
      </c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</row>
    <row r="174" spans="1:52" x14ac:dyDescent="0.25">
      <c r="A174" s="1" t="s">
        <v>8</v>
      </c>
      <c r="B174" s="6">
        <v>40183</v>
      </c>
      <c r="C174" s="1">
        <v>170</v>
      </c>
      <c r="D174" s="2"/>
      <c r="E174" s="2"/>
      <c r="F174" s="2"/>
      <c r="G174" s="2"/>
      <c r="H174" s="2">
        <v>2.7</v>
      </c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</row>
    <row r="175" spans="1:52" x14ac:dyDescent="0.25">
      <c r="A175" s="1" t="s">
        <v>8</v>
      </c>
      <c r="B175" s="6">
        <v>40183</v>
      </c>
      <c r="C175" s="1">
        <v>171</v>
      </c>
      <c r="D175" s="2"/>
      <c r="E175" s="2"/>
      <c r="F175" s="2"/>
      <c r="G175" s="2"/>
      <c r="H175" s="2">
        <v>2.7</v>
      </c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</row>
    <row r="176" spans="1:52" x14ac:dyDescent="0.25">
      <c r="A176" s="1" t="s">
        <v>8</v>
      </c>
      <c r="B176" s="6">
        <v>40183</v>
      </c>
      <c r="C176" s="1">
        <v>172</v>
      </c>
      <c r="D176" s="2"/>
      <c r="E176" s="2"/>
      <c r="F176" s="2"/>
      <c r="G176" s="2"/>
      <c r="H176" s="2">
        <v>2.7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</row>
    <row r="177" spans="1:52" x14ac:dyDescent="0.25">
      <c r="A177" s="1" t="s">
        <v>8</v>
      </c>
      <c r="B177" s="6">
        <v>40183</v>
      </c>
      <c r="C177" s="1">
        <v>173</v>
      </c>
      <c r="D177" s="2"/>
      <c r="E177" s="2"/>
      <c r="F177" s="2"/>
      <c r="G177" s="2"/>
      <c r="H177" s="2">
        <v>2.7</v>
      </c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</row>
    <row r="178" spans="1:52" x14ac:dyDescent="0.25">
      <c r="A178" s="1" t="s">
        <v>8</v>
      </c>
      <c r="B178" s="6">
        <v>40183</v>
      </c>
      <c r="C178" s="1">
        <v>174</v>
      </c>
      <c r="D178" s="2"/>
      <c r="E178" s="2"/>
      <c r="F178" s="2"/>
      <c r="G178" s="2"/>
      <c r="H178" s="2">
        <v>2.7</v>
      </c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</row>
    <row r="179" spans="1:52" x14ac:dyDescent="0.25">
      <c r="A179" s="1" t="s">
        <v>8</v>
      </c>
      <c r="B179" s="6">
        <v>40183</v>
      </c>
      <c r="C179" s="1">
        <v>175</v>
      </c>
      <c r="D179" s="2"/>
      <c r="E179" s="2"/>
      <c r="F179" s="2"/>
      <c r="G179" s="2"/>
      <c r="H179" s="2">
        <v>2.7</v>
      </c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</row>
    <row r="180" spans="1:52" x14ac:dyDescent="0.25">
      <c r="A180" s="1" t="s">
        <v>8</v>
      </c>
      <c r="B180" s="6">
        <v>40183</v>
      </c>
      <c r="C180" s="1">
        <v>176</v>
      </c>
      <c r="D180" s="2"/>
      <c r="E180" s="2"/>
      <c r="F180" s="2"/>
      <c r="G180" s="2"/>
      <c r="H180" s="2">
        <v>2.7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</row>
    <row r="181" spans="1:52" x14ac:dyDescent="0.25">
      <c r="A181" s="1" t="s">
        <v>8</v>
      </c>
      <c r="B181" s="6">
        <v>40183</v>
      </c>
      <c r="C181" s="1">
        <v>177</v>
      </c>
      <c r="D181" s="2"/>
      <c r="E181" s="2"/>
      <c r="F181" s="2"/>
      <c r="G181" s="2"/>
      <c r="H181" s="2">
        <v>2.7</v>
      </c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</row>
    <row r="182" spans="1:52" x14ac:dyDescent="0.25">
      <c r="A182" s="1" t="s">
        <v>8</v>
      </c>
      <c r="B182" s="6">
        <v>40183</v>
      </c>
      <c r="C182" s="1">
        <v>178</v>
      </c>
      <c r="D182" s="2"/>
      <c r="E182" s="2"/>
      <c r="F182" s="2"/>
      <c r="G182" s="2"/>
      <c r="H182" s="2">
        <v>2.7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</row>
    <row r="183" spans="1:52" x14ac:dyDescent="0.25">
      <c r="A183" s="1" t="s">
        <v>8</v>
      </c>
      <c r="B183" s="6">
        <v>40183</v>
      </c>
      <c r="C183" s="1">
        <v>179</v>
      </c>
      <c r="D183" s="2"/>
      <c r="E183" s="2"/>
      <c r="F183" s="2"/>
      <c r="G183" s="2"/>
      <c r="H183" s="2">
        <v>2.7</v>
      </c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</row>
    <row r="184" spans="1:52" x14ac:dyDescent="0.25">
      <c r="A184" s="1" t="s">
        <v>8</v>
      </c>
      <c r="B184" s="6">
        <v>40183</v>
      </c>
      <c r="C184" s="1">
        <v>180</v>
      </c>
      <c r="D184" s="2"/>
      <c r="E184" s="2"/>
      <c r="F184" s="2"/>
      <c r="G184" s="2"/>
      <c r="H184" s="2">
        <v>2.7</v>
      </c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</row>
    <row r="185" spans="1:52" x14ac:dyDescent="0.25">
      <c r="A185" s="1" t="s">
        <v>8</v>
      </c>
      <c r="B185" s="6">
        <v>40183</v>
      </c>
      <c r="C185" s="1">
        <v>181</v>
      </c>
      <c r="D185" s="2"/>
      <c r="E185" s="2"/>
      <c r="F185" s="2"/>
      <c r="G185" s="2"/>
      <c r="H185" s="2">
        <v>2.7</v>
      </c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</row>
    <row r="186" spans="1:52" x14ac:dyDescent="0.25">
      <c r="A186" s="1" t="s">
        <v>8</v>
      </c>
      <c r="B186" s="6">
        <v>40183</v>
      </c>
      <c r="C186" s="1">
        <v>182</v>
      </c>
      <c r="D186" s="2"/>
      <c r="E186" s="2"/>
      <c r="F186" s="2"/>
      <c r="G186" s="2"/>
      <c r="H186" s="2">
        <v>2.7</v>
      </c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</row>
    <row r="187" spans="1:52" x14ac:dyDescent="0.25">
      <c r="A187" s="1" t="s">
        <v>8</v>
      </c>
      <c r="B187" s="6">
        <v>40183</v>
      </c>
      <c r="C187" s="1">
        <v>183</v>
      </c>
      <c r="D187" s="2"/>
      <c r="E187" s="2"/>
      <c r="F187" s="2"/>
      <c r="G187" s="2"/>
      <c r="H187" s="2">
        <v>2.7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</row>
    <row r="188" spans="1:52" x14ac:dyDescent="0.25">
      <c r="A188" s="1" t="s">
        <v>8</v>
      </c>
      <c r="B188" s="6">
        <v>40183</v>
      </c>
      <c r="C188" s="1">
        <v>184</v>
      </c>
      <c r="D188" s="2"/>
      <c r="E188" s="2"/>
      <c r="F188" s="2"/>
      <c r="G188" s="2"/>
      <c r="H188" s="2">
        <v>2.7</v>
      </c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</row>
    <row r="189" spans="1:52" x14ac:dyDescent="0.25">
      <c r="A189" s="1" t="s">
        <v>8</v>
      </c>
      <c r="B189" s="6">
        <v>40183</v>
      </c>
      <c r="C189" s="1">
        <v>185</v>
      </c>
      <c r="D189" s="2"/>
      <c r="E189" s="2"/>
      <c r="F189" s="2"/>
      <c r="G189" s="2"/>
      <c r="H189" s="2">
        <v>2.7</v>
      </c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</row>
    <row r="190" spans="1:52" x14ac:dyDescent="0.25">
      <c r="A190" s="1" t="s">
        <v>8</v>
      </c>
      <c r="B190" s="6">
        <v>40183</v>
      </c>
      <c r="C190" s="1">
        <v>186</v>
      </c>
      <c r="D190" s="2"/>
      <c r="E190" s="2"/>
      <c r="F190" s="2"/>
      <c r="G190" s="2"/>
      <c r="H190" s="2">
        <v>2.7</v>
      </c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</row>
    <row r="191" spans="1:52" x14ac:dyDescent="0.25">
      <c r="A191" s="1" t="s">
        <v>8</v>
      </c>
      <c r="B191" s="6">
        <v>40183</v>
      </c>
      <c r="C191" s="1">
        <v>187</v>
      </c>
      <c r="D191" s="2"/>
      <c r="E191" s="2"/>
      <c r="F191" s="2"/>
      <c r="G191" s="2"/>
      <c r="H191" s="2">
        <v>2.7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</row>
    <row r="192" spans="1:52" x14ac:dyDescent="0.25">
      <c r="A192" s="1" t="s">
        <v>8</v>
      </c>
      <c r="B192" s="6">
        <v>40183</v>
      </c>
      <c r="C192" s="1">
        <v>188</v>
      </c>
      <c r="D192" s="2"/>
      <c r="E192" s="2"/>
      <c r="F192" s="2"/>
      <c r="G192" s="2"/>
      <c r="H192" s="2">
        <v>2.7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</row>
    <row r="193" spans="1:52" x14ac:dyDescent="0.25">
      <c r="A193" s="1" t="s">
        <v>8</v>
      </c>
      <c r="B193" s="6">
        <v>40183</v>
      </c>
      <c r="C193" s="1">
        <v>189</v>
      </c>
      <c r="D193" s="2"/>
      <c r="E193" s="2"/>
      <c r="F193" s="2"/>
      <c r="G193" s="2"/>
      <c r="H193" s="2">
        <v>2.7</v>
      </c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</row>
    <row r="194" spans="1:52" x14ac:dyDescent="0.25">
      <c r="A194" s="1" t="s">
        <v>8</v>
      </c>
      <c r="B194" s="6">
        <v>40183</v>
      </c>
      <c r="C194" s="1">
        <v>190</v>
      </c>
      <c r="D194" s="2"/>
      <c r="E194" s="2"/>
      <c r="F194" s="2"/>
      <c r="G194" s="2"/>
      <c r="H194" s="2">
        <v>2.7</v>
      </c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</row>
    <row r="195" spans="1:52" x14ac:dyDescent="0.25">
      <c r="A195" s="1" t="s">
        <v>8</v>
      </c>
      <c r="B195" s="6">
        <v>40183</v>
      </c>
      <c r="C195" s="1">
        <v>191</v>
      </c>
      <c r="D195" s="2"/>
      <c r="E195" s="2"/>
      <c r="F195" s="2"/>
      <c r="G195" s="2"/>
      <c r="H195" s="2">
        <v>2.7</v>
      </c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</row>
    <row r="196" spans="1:52" x14ac:dyDescent="0.25">
      <c r="A196" s="1" t="s">
        <v>8</v>
      </c>
      <c r="B196" s="6">
        <v>40183</v>
      </c>
      <c r="C196" s="1">
        <v>192</v>
      </c>
      <c r="D196" s="2"/>
      <c r="E196" s="2"/>
      <c r="F196" s="2"/>
      <c r="G196" s="2"/>
      <c r="H196" s="2">
        <v>2.7</v>
      </c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</row>
    <row r="197" spans="1:52" x14ac:dyDescent="0.25">
      <c r="A197" s="1" t="s">
        <v>8</v>
      </c>
      <c r="B197" s="6">
        <v>40183</v>
      </c>
      <c r="C197" s="1">
        <v>193</v>
      </c>
      <c r="D197" s="2"/>
      <c r="E197" s="2"/>
      <c r="F197" s="2"/>
      <c r="G197" s="2"/>
      <c r="H197" s="2">
        <v>2.7</v>
      </c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</row>
    <row r="198" spans="1:52" x14ac:dyDescent="0.25">
      <c r="A198" s="1" t="s">
        <v>8</v>
      </c>
      <c r="B198" s="6">
        <v>40183</v>
      </c>
      <c r="C198" s="1">
        <v>194</v>
      </c>
      <c r="D198" s="2"/>
      <c r="E198" s="2"/>
      <c r="F198" s="2"/>
      <c r="G198" s="2"/>
      <c r="H198" s="2">
        <v>2.7</v>
      </c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</row>
    <row r="199" spans="1:52" x14ac:dyDescent="0.25">
      <c r="A199" s="1" t="s">
        <v>8</v>
      </c>
      <c r="B199" s="6">
        <v>40183</v>
      </c>
      <c r="C199" s="1">
        <v>195</v>
      </c>
      <c r="D199" s="2"/>
      <c r="E199" s="2"/>
      <c r="F199" s="2"/>
      <c r="G199" s="2"/>
      <c r="H199" s="2">
        <v>2.7</v>
      </c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</row>
    <row r="200" spans="1:52" x14ac:dyDescent="0.25">
      <c r="A200" s="1" t="s">
        <v>8</v>
      </c>
      <c r="B200" s="6">
        <v>40183</v>
      </c>
      <c r="C200" s="1">
        <v>196</v>
      </c>
      <c r="D200" s="2"/>
      <c r="E200" s="2"/>
      <c r="F200" s="2"/>
      <c r="G200" s="2"/>
      <c r="H200" s="2">
        <v>2.7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</row>
    <row r="201" spans="1:52" x14ac:dyDescent="0.25">
      <c r="A201" s="1" t="s">
        <v>8</v>
      </c>
      <c r="B201" s="6">
        <v>40183</v>
      </c>
      <c r="C201" s="1">
        <v>197</v>
      </c>
      <c r="D201" s="2"/>
      <c r="E201" s="2"/>
      <c r="F201" s="2"/>
      <c r="G201" s="2"/>
      <c r="H201" s="2">
        <v>2.7</v>
      </c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</row>
    <row r="202" spans="1:52" x14ac:dyDescent="0.25">
      <c r="A202" s="1" t="s">
        <v>8</v>
      </c>
      <c r="B202" s="6">
        <v>40183</v>
      </c>
      <c r="C202" s="1">
        <v>198</v>
      </c>
      <c r="D202" s="2"/>
      <c r="E202" s="2"/>
      <c r="F202" s="2"/>
      <c r="G202" s="2"/>
      <c r="H202" s="2">
        <v>2.7</v>
      </c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</row>
    <row r="203" spans="1:52" x14ac:dyDescent="0.25">
      <c r="A203" s="1" t="s">
        <v>8</v>
      </c>
      <c r="B203" s="6">
        <v>40183</v>
      </c>
      <c r="C203" s="1">
        <v>199</v>
      </c>
      <c r="D203" s="2"/>
      <c r="E203" s="2"/>
      <c r="F203" s="2"/>
      <c r="G203" s="2"/>
      <c r="H203" s="2">
        <v>2.7</v>
      </c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</row>
    <row r="204" spans="1:52" x14ac:dyDescent="0.25">
      <c r="A204" s="1" t="s">
        <v>8</v>
      </c>
      <c r="B204" s="6">
        <v>40183</v>
      </c>
      <c r="C204" s="1">
        <v>200</v>
      </c>
      <c r="D204" s="2"/>
      <c r="E204" s="2"/>
      <c r="F204" s="2"/>
      <c r="G204" s="2"/>
      <c r="H204" s="2">
        <v>2.7</v>
      </c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</row>
    <row r="205" spans="1:52" x14ac:dyDescent="0.25">
      <c r="A205" s="1" t="s">
        <v>8</v>
      </c>
      <c r="B205" s="6">
        <v>40183</v>
      </c>
      <c r="C205" s="1">
        <v>201</v>
      </c>
      <c r="D205" s="2"/>
      <c r="E205" s="2"/>
      <c r="F205" s="2"/>
      <c r="G205" s="2"/>
      <c r="H205" s="2">
        <v>2.7</v>
      </c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</row>
    <row r="206" spans="1:52" x14ac:dyDescent="0.25">
      <c r="A206" s="1" t="s">
        <v>8</v>
      </c>
      <c r="B206" s="6">
        <v>40183</v>
      </c>
      <c r="C206" s="1">
        <v>202</v>
      </c>
      <c r="D206" s="2"/>
      <c r="E206" s="2"/>
      <c r="F206" s="2"/>
      <c r="G206" s="2"/>
      <c r="H206" s="2">
        <v>2.7</v>
      </c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</row>
    <row r="207" spans="1:52" x14ac:dyDescent="0.25">
      <c r="A207" s="1" t="s">
        <v>8</v>
      </c>
      <c r="B207" s="6">
        <v>40183</v>
      </c>
      <c r="C207" s="1">
        <v>203</v>
      </c>
      <c r="D207" s="2"/>
      <c r="E207" s="2"/>
      <c r="F207" s="2"/>
      <c r="G207" s="2"/>
      <c r="H207" s="2">
        <v>2.7</v>
      </c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</row>
    <row r="208" spans="1:52" x14ac:dyDescent="0.25">
      <c r="A208" s="1" t="s">
        <v>8</v>
      </c>
      <c r="B208" s="6">
        <v>40183</v>
      </c>
      <c r="C208" s="1">
        <v>204</v>
      </c>
      <c r="D208" s="2"/>
      <c r="E208" s="2"/>
      <c r="F208" s="2"/>
      <c r="G208" s="2"/>
      <c r="H208" s="2">
        <v>2.7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</row>
    <row r="209" spans="1:52" x14ac:dyDescent="0.25">
      <c r="A209" s="1" t="s">
        <v>8</v>
      </c>
      <c r="B209" s="6">
        <v>40183</v>
      </c>
      <c r="C209" s="1">
        <v>205</v>
      </c>
      <c r="D209" s="2"/>
      <c r="E209" s="2"/>
      <c r="F209" s="2"/>
      <c r="G209" s="2"/>
      <c r="H209" s="2">
        <v>2.7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</row>
    <row r="210" spans="1:52" x14ac:dyDescent="0.25">
      <c r="A210" s="1" t="s">
        <v>8</v>
      </c>
      <c r="B210" s="6">
        <v>40183</v>
      </c>
      <c r="C210" s="1">
        <v>206</v>
      </c>
      <c r="D210" s="2"/>
      <c r="E210" s="2"/>
      <c r="F210" s="2"/>
      <c r="G210" s="2"/>
      <c r="H210" s="2">
        <v>2.7</v>
      </c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</row>
    <row r="211" spans="1:52" x14ac:dyDescent="0.25">
      <c r="A211" s="1" t="s">
        <v>8</v>
      </c>
      <c r="B211" s="6">
        <v>40183</v>
      </c>
      <c r="C211" s="1">
        <v>207</v>
      </c>
      <c r="D211" s="2"/>
      <c r="E211" s="2"/>
      <c r="F211" s="2"/>
      <c r="G211" s="2"/>
      <c r="H211" s="2">
        <v>2.7</v>
      </c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</row>
    <row r="212" spans="1:52" x14ac:dyDescent="0.25">
      <c r="A212" s="1" t="s">
        <v>8</v>
      </c>
      <c r="B212" s="6">
        <v>40183</v>
      </c>
      <c r="C212" s="1">
        <v>208</v>
      </c>
      <c r="D212" s="2"/>
      <c r="E212" s="2"/>
      <c r="F212" s="2"/>
      <c r="G212" s="2"/>
      <c r="H212" s="2">
        <v>2.7</v>
      </c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</row>
    <row r="213" spans="1:52" x14ac:dyDescent="0.25">
      <c r="A213" s="1" t="s">
        <v>8</v>
      </c>
      <c r="B213" s="6">
        <v>40183</v>
      </c>
      <c r="C213" s="1">
        <v>209</v>
      </c>
      <c r="D213" s="2"/>
      <c r="E213" s="2"/>
      <c r="F213" s="2"/>
      <c r="G213" s="2"/>
      <c r="H213" s="2">
        <v>2.7</v>
      </c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</row>
    <row r="214" spans="1:52" x14ac:dyDescent="0.25">
      <c r="A214" s="1" t="s">
        <v>8</v>
      </c>
      <c r="B214" s="6">
        <v>40183</v>
      </c>
      <c r="C214" s="1">
        <v>210</v>
      </c>
      <c r="D214" s="2"/>
      <c r="E214" s="2"/>
      <c r="F214" s="2"/>
      <c r="G214" s="2"/>
      <c r="H214" s="2">
        <v>2.7</v>
      </c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</row>
    <row r="215" spans="1:52" x14ac:dyDescent="0.25">
      <c r="A215" s="1" t="s">
        <v>8</v>
      </c>
      <c r="B215" s="6">
        <v>40183</v>
      </c>
      <c r="C215" s="1">
        <v>211</v>
      </c>
      <c r="D215" s="2"/>
      <c r="E215" s="2"/>
      <c r="F215" s="2"/>
      <c r="G215" s="2"/>
      <c r="H215" s="2">
        <v>2.7</v>
      </c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</row>
    <row r="216" spans="1:52" x14ac:dyDescent="0.25">
      <c r="A216" s="1" t="s">
        <v>8</v>
      </c>
      <c r="B216" s="6">
        <v>40183</v>
      </c>
      <c r="C216" s="1">
        <v>212</v>
      </c>
      <c r="D216" s="2"/>
      <c r="E216" s="2"/>
      <c r="F216" s="2"/>
      <c r="G216" s="2"/>
      <c r="H216" s="2">
        <v>2.7</v>
      </c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</row>
    <row r="217" spans="1:52" x14ac:dyDescent="0.25">
      <c r="A217" s="1" t="s">
        <v>8</v>
      </c>
      <c r="B217" s="6">
        <v>40183</v>
      </c>
      <c r="C217" s="1">
        <v>213</v>
      </c>
      <c r="D217" s="2"/>
      <c r="E217" s="2"/>
      <c r="F217" s="2"/>
      <c r="G217" s="2"/>
      <c r="H217" s="2">
        <v>2.7</v>
      </c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</row>
    <row r="218" spans="1:52" x14ac:dyDescent="0.25">
      <c r="A218" s="1" t="s">
        <v>8</v>
      </c>
      <c r="B218" s="6">
        <v>40183</v>
      </c>
      <c r="C218" s="1">
        <v>214</v>
      </c>
      <c r="D218" s="2"/>
      <c r="E218" s="2"/>
      <c r="F218" s="2"/>
      <c r="G218" s="2"/>
      <c r="H218" s="2">
        <v>2.7</v>
      </c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</row>
    <row r="219" spans="1:52" x14ac:dyDescent="0.25">
      <c r="A219" s="1" t="s">
        <v>8</v>
      </c>
      <c r="B219" s="6">
        <v>40183</v>
      </c>
      <c r="C219" s="1">
        <v>215</v>
      </c>
      <c r="D219" s="2"/>
      <c r="E219" s="2"/>
      <c r="F219" s="2"/>
      <c r="G219" s="2"/>
      <c r="H219" s="2">
        <v>2.7</v>
      </c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</row>
    <row r="220" spans="1:52" x14ac:dyDescent="0.25">
      <c r="A220" s="1" t="s">
        <v>8</v>
      </c>
      <c r="B220" s="6">
        <v>40183</v>
      </c>
      <c r="C220" s="1">
        <v>216</v>
      </c>
      <c r="D220" s="2"/>
      <c r="E220" s="2"/>
      <c r="F220" s="2"/>
      <c r="G220" s="2"/>
      <c r="H220" s="2">
        <v>2.7</v>
      </c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</row>
    <row r="221" spans="1:52" x14ac:dyDescent="0.25">
      <c r="A221" s="1" t="s">
        <v>8</v>
      </c>
      <c r="B221" s="6">
        <v>40183</v>
      </c>
      <c r="C221" s="1">
        <v>217</v>
      </c>
      <c r="D221" s="2"/>
      <c r="E221" s="2"/>
      <c r="F221" s="2"/>
      <c r="G221" s="2"/>
      <c r="H221" s="2">
        <v>2.7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</row>
    <row r="222" spans="1:52" x14ac:dyDescent="0.25">
      <c r="A222" s="1" t="s">
        <v>8</v>
      </c>
      <c r="B222" s="6">
        <v>40183</v>
      </c>
      <c r="C222" s="1">
        <v>218</v>
      </c>
      <c r="D222" s="2"/>
      <c r="E222" s="2"/>
      <c r="F222" s="2"/>
      <c r="G222" s="2"/>
      <c r="H222" s="2">
        <v>2.7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</row>
    <row r="223" spans="1:52" x14ac:dyDescent="0.25">
      <c r="A223" s="1" t="s">
        <v>8</v>
      </c>
      <c r="B223" s="6">
        <v>40183</v>
      </c>
      <c r="C223" s="1">
        <v>219</v>
      </c>
      <c r="D223" s="2"/>
      <c r="E223" s="2"/>
      <c r="F223" s="2"/>
      <c r="G223" s="2"/>
      <c r="H223" s="2">
        <v>2.7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</row>
    <row r="224" spans="1:52" x14ac:dyDescent="0.25">
      <c r="A224" s="1" t="s">
        <v>8</v>
      </c>
      <c r="B224" s="6">
        <v>40183</v>
      </c>
      <c r="C224" s="1">
        <v>220</v>
      </c>
      <c r="D224" s="2"/>
      <c r="E224" s="2"/>
      <c r="F224" s="2"/>
      <c r="G224" s="2"/>
      <c r="H224" s="2">
        <v>2.7</v>
      </c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</row>
    <row r="225" spans="1:52" x14ac:dyDescent="0.25">
      <c r="A225" s="1" t="s">
        <v>8</v>
      </c>
      <c r="B225" s="6">
        <v>40183</v>
      </c>
      <c r="C225" s="1">
        <v>221</v>
      </c>
      <c r="D225" s="2"/>
      <c r="E225" s="2"/>
      <c r="F225" s="2"/>
      <c r="G225" s="2"/>
      <c r="H225" s="2">
        <v>2.7</v>
      </c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</row>
    <row r="226" spans="1:52" x14ac:dyDescent="0.25">
      <c r="A226" s="1" t="s">
        <v>8</v>
      </c>
      <c r="B226" s="6">
        <v>40183</v>
      </c>
      <c r="C226" s="1">
        <v>222</v>
      </c>
      <c r="D226" s="2"/>
      <c r="E226" s="2"/>
      <c r="F226" s="2"/>
      <c r="G226" s="2"/>
      <c r="H226" s="2">
        <v>2.7</v>
      </c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</row>
    <row r="227" spans="1:52" x14ac:dyDescent="0.25">
      <c r="A227" s="1" t="s">
        <v>8</v>
      </c>
      <c r="B227" s="6">
        <v>40183</v>
      </c>
      <c r="C227" s="1">
        <v>223</v>
      </c>
      <c r="D227" s="2"/>
      <c r="E227" s="2"/>
      <c r="F227" s="2"/>
      <c r="G227" s="2"/>
      <c r="H227" s="2">
        <v>2.7</v>
      </c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</row>
    <row r="228" spans="1:52" x14ac:dyDescent="0.25">
      <c r="A228" s="1" t="s">
        <v>8</v>
      </c>
      <c r="B228" s="6">
        <v>40183</v>
      </c>
      <c r="C228" s="1">
        <v>224</v>
      </c>
      <c r="D228" s="2"/>
      <c r="E228" s="2"/>
      <c r="F228" s="2"/>
      <c r="G228" s="2"/>
      <c r="H228" s="2">
        <v>2.7</v>
      </c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</row>
    <row r="229" spans="1:52" x14ac:dyDescent="0.25">
      <c r="A229" s="1" t="s">
        <v>8</v>
      </c>
      <c r="B229" s="6">
        <v>40183</v>
      </c>
      <c r="C229" s="1">
        <v>225</v>
      </c>
      <c r="D229" s="2"/>
      <c r="E229" s="2"/>
      <c r="F229" s="2"/>
      <c r="G229" s="2"/>
      <c r="H229" s="2">
        <v>2.7</v>
      </c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</row>
    <row r="230" spans="1:52" x14ac:dyDescent="0.25">
      <c r="A230" s="1" t="s">
        <v>8</v>
      </c>
      <c r="B230" s="6">
        <v>40183</v>
      </c>
      <c r="C230" s="1">
        <v>226</v>
      </c>
      <c r="D230" s="2"/>
      <c r="E230" s="2"/>
      <c r="F230" s="2"/>
      <c r="G230" s="2"/>
      <c r="H230" s="2">
        <v>2.7</v>
      </c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</row>
    <row r="231" spans="1:52" x14ac:dyDescent="0.25">
      <c r="A231" s="1" t="s">
        <v>8</v>
      </c>
      <c r="B231" s="6">
        <v>40183</v>
      </c>
      <c r="C231" s="1">
        <v>227</v>
      </c>
      <c r="D231" s="2"/>
      <c r="E231" s="2"/>
      <c r="F231" s="2"/>
      <c r="G231" s="2"/>
      <c r="H231" s="2">
        <v>2.7</v>
      </c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</row>
    <row r="232" spans="1:52" x14ac:dyDescent="0.25">
      <c r="A232" s="1" t="s">
        <v>8</v>
      </c>
      <c r="B232" s="6">
        <v>40183</v>
      </c>
      <c r="C232" s="1">
        <v>228</v>
      </c>
      <c r="D232" s="2"/>
      <c r="E232" s="2"/>
      <c r="F232" s="2"/>
      <c r="G232" s="2"/>
      <c r="H232" s="2">
        <v>2.7</v>
      </c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</row>
    <row r="233" spans="1:52" x14ac:dyDescent="0.25">
      <c r="A233" s="1" t="s">
        <v>8</v>
      </c>
      <c r="B233" s="6">
        <v>40183</v>
      </c>
      <c r="C233" s="1">
        <v>229</v>
      </c>
      <c r="D233" s="2"/>
      <c r="E233" s="2"/>
      <c r="F233" s="2"/>
      <c r="G233" s="2"/>
      <c r="H233" s="2">
        <v>2.7</v>
      </c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</row>
    <row r="234" spans="1:52" x14ac:dyDescent="0.25">
      <c r="A234" s="1" t="s">
        <v>8</v>
      </c>
      <c r="B234" s="6">
        <v>40183</v>
      </c>
      <c r="C234" s="1">
        <v>230</v>
      </c>
      <c r="D234" s="2"/>
      <c r="E234" s="2"/>
      <c r="F234" s="2"/>
      <c r="G234" s="2"/>
      <c r="H234" s="2">
        <v>2.7</v>
      </c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</row>
    <row r="235" spans="1:52" x14ac:dyDescent="0.25">
      <c r="A235" s="1" t="s">
        <v>8</v>
      </c>
      <c r="B235" s="6">
        <v>40183</v>
      </c>
      <c r="C235" s="1">
        <v>231</v>
      </c>
      <c r="D235" s="2"/>
      <c r="E235" s="2"/>
      <c r="F235" s="2"/>
      <c r="G235" s="2"/>
      <c r="H235" s="2">
        <v>2.7</v>
      </c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</row>
    <row r="236" spans="1:52" x14ac:dyDescent="0.25">
      <c r="A236" s="1" t="s">
        <v>8</v>
      </c>
      <c r="B236" s="6">
        <v>40183</v>
      </c>
      <c r="C236" s="1">
        <v>232</v>
      </c>
      <c r="D236" s="2"/>
      <c r="E236" s="2"/>
      <c r="F236" s="2"/>
      <c r="G236" s="2"/>
      <c r="H236" s="2">
        <v>2.7</v>
      </c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</row>
    <row r="237" spans="1:52" x14ac:dyDescent="0.25">
      <c r="A237" s="1" t="s">
        <v>8</v>
      </c>
      <c r="B237" s="6">
        <v>40183</v>
      </c>
      <c r="C237" s="1">
        <v>233</v>
      </c>
      <c r="D237" s="2"/>
      <c r="E237" s="2"/>
      <c r="F237" s="2"/>
      <c r="G237" s="2"/>
      <c r="H237" s="2">
        <v>2.7</v>
      </c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</row>
    <row r="238" spans="1:52" x14ac:dyDescent="0.25">
      <c r="A238" s="1" t="s">
        <v>8</v>
      </c>
      <c r="B238" s="6">
        <v>40183</v>
      </c>
      <c r="C238" s="1">
        <v>234</v>
      </c>
      <c r="D238" s="2"/>
      <c r="E238" s="2"/>
      <c r="F238" s="2"/>
      <c r="G238" s="2"/>
      <c r="H238" s="2">
        <v>2.7</v>
      </c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</row>
    <row r="239" spans="1:52" x14ac:dyDescent="0.25">
      <c r="A239" s="1" t="s">
        <v>8</v>
      </c>
      <c r="B239" s="6">
        <v>40183</v>
      </c>
      <c r="C239" s="1">
        <v>235</v>
      </c>
      <c r="D239" s="2"/>
      <c r="E239" s="2"/>
      <c r="F239" s="2"/>
      <c r="G239" s="2"/>
      <c r="H239" s="2">
        <v>2.7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</row>
    <row r="240" spans="1:52" x14ac:dyDescent="0.25">
      <c r="A240" s="1" t="s">
        <v>8</v>
      </c>
      <c r="B240" s="6">
        <v>40183</v>
      </c>
      <c r="C240" s="1">
        <v>236</v>
      </c>
      <c r="D240" s="2"/>
      <c r="E240" s="2"/>
      <c r="F240" s="2"/>
      <c r="G240" s="2"/>
      <c r="H240" s="2">
        <v>2.7</v>
      </c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</row>
    <row r="241" spans="1:52" x14ac:dyDescent="0.25">
      <c r="A241" s="1" t="s">
        <v>8</v>
      </c>
      <c r="B241" s="6">
        <v>40183</v>
      </c>
      <c r="C241" s="1">
        <v>237</v>
      </c>
      <c r="D241" s="2"/>
      <c r="E241" s="2"/>
      <c r="F241" s="2"/>
      <c r="G241" s="2"/>
      <c r="H241" s="2">
        <v>2.7</v>
      </c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</row>
    <row r="242" spans="1:52" x14ac:dyDescent="0.25">
      <c r="A242" s="1" t="s">
        <v>8</v>
      </c>
      <c r="B242" s="6">
        <v>40183</v>
      </c>
      <c r="C242" s="1">
        <v>238</v>
      </c>
      <c r="D242" s="2"/>
      <c r="E242" s="2"/>
      <c r="F242" s="2"/>
      <c r="G242" s="2"/>
      <c r="H242" s="2">
        <v>2.7</v>
      </c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</row>
    <row r="243" spans="1:52" x14ac:dyDescent="0.25">
      <c r="A243" s="1" t="s">
        <v>8</v>
      </c>
      <c r="B243" s="6">
        <v>40183</v>
      </c>
      <c r="C243" s="1">
        <v>239</v>
      </c>
      <c r="D243" s="2"/>
      <c r="E243" s="2"/>
      <c r="F243" s="2"/>
      <c r="G243" s="2"/>
      <c r="H243" s="2">
        <v>2.7</v>
      </c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</row>
    <row r="244" spans="1:52" x14ac:dyDescent="0.25">
      <c r="A244" s="1" t="s">
        <v>8</v>
      </c>
      <c r="B244" s="6">
        <v>40183</v>
      </c>
      <c r="C244" s="1">
        <v>240</v>
      </c>
      <c r="D244" s="2"/>
      <c r="E244" s="2"/>
      <c r="F244" s="2"/>
      <c r="G244" s="2"/>
      <c r="H244" s="2">
        <v>2.7</v>
      </c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</row>
    <row r="245" spans="1:52" x14ac:dyDescent="0.25">
      <c r="A245" s="1" t="s">
        <v>8</v>
      </c>
      <c r="B245" s="6">
        <v>40183</v>
      </c>
      <c r="C245" s="1">
        <v>241</v>
      </c>
      <c r="D245" s="2"/>
      <c r="E245" s="2"/>
      <c r="F245" s="2"/>
      <c r="G245" s="2"/>
      <c r="H245" s="2">
        <v>2.7</v>
      </c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</row>
    <row r="246" spans="1:52" x14ac:dyDescent="0.25">
      <c r="A246" s="1" t="s">
        <v>8</v>
      </c>
      <c r="B246" s="6">
        <v>40183</v>
      </c>
      <c r="C246" s="1">
        <v>242</v>
      </c>
      <c r="D246" s="2"/>
      <c r="E246" s="2"/>
      <c r="F246" s="2"/>
      <c r="G246" s="2"/>
      <c r="H246" s="2">
        <v>2.7</v>
      </c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</row>
    <row r="247" spans="1:52" x14ac:dyDescent="0.25">
      <c r="A247" s="1" t="s">
        <v>8</v>
      </c>
      <c r="B247" s="6">
        <v>40183</v>
      </c>
      <c r="C247" s="1">
        <v>243</v>
      </c>
      <c r="D247" s="2"/>
      <c r="E247" s="2"/>
      <c r="F247" s="2"/>
      <c r="G247" s="2"/>
      <c r="H247" s="2">
        <v>2.7</v>
      </c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</row>
    <row r="248" spans="1:52" x14ac:dyDescent="0.25">
      <c r="A248" s="1" t="s">
        <v>8</v>
      </c>
      <c r="B248" s="6">
        <v>40183</v>
      </c>
      <c r="C248" s="1">
        <v>244</v>
      </c>
      <c r="D248" s="2"/>
      <c r="E248" s="2"/>
      <c r="F248" s="2"/>
      <c r="G248" s="2"/>
      <c r="H248" s="2">
        <v>2.7</v>
      </c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</row>
    <row r="249" spans="1:52" x14ac:dyDescent="0.25">
      <c r="A249" s="1" t="s">
        <v>8</v>
      </c>
      <c r="B249" s="6">
        <v>40183</v>
      </c>
      <c r="C249" s="1">
        <v>245</v>
      </c>
      <c r="D249" s="2"/>
      <c r="E249" s="2"/>
      <c r="F249" s="2"/>
      <c r="G249" s="2"/>
      <c r="H249" s="2">
        <v>2.7</v>
      </c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</row>
    <row r="250" spans="1:52" x14ac:dyDescent="0.25">
      <c r="A250" s="1" t="s">
        <v>8</v>
      </c>
      <c r="B250" s="6">
        <v>40183</v>
      </c>
      <c r="C250" s="1">
        <v>246</v>
      </c>
      <c r="D250" s="2"/>
      <c r="E250" s="2"/>
      <c r="F250" s="2"/>
      <c r="G250" s="2"/>
      <c r="H250" s="2">
        <v>2.7</v>
      </c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</row>
    <row r="251" spans="1:52" x14ac:dyDescent="0.25">
      <c r="A251" s="1" t="s">
        <v>8</v>
      </c>
      <c r="B251" s="6">
        <v>40183</v>
      </c>
      <c r="C251" s="1">
        <v>247</v>
      </c>
      <c r="D251" s="2"/>
      <c r="E251" s="2"/>
      <c r="F251" s="2"/>
      <c r="G251" s="2"/>
      <c r="H251" s="2">
        <v>2.7</v>
      </c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</row>
    <row r="252" spans="1:52" x14ac:dyDescent="0.25">
      <c r="A252" s="1" t="s">
        <v>8</v>
      </c>
      <c r="B252" s="6">
        <v>40183</v>
      </c>
      <c r="C252" s="1">
        <v>248</v>
      </c>
      <c r="D252" s="2"/>
      <c r="E252" s="2"/>
      <c r="F252" s="2"/>
      <c r="G252" s="2"/>
      <c r="H252" s="2">
        <v>2.7</v>
      </c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</row>
    <row r="253" spans="1:52" x14ac:dyDescent="0.25">
      <c r="A253" s="1" t="s">
        <v>8</v>
      </c>
      <c r="B253" s="6">
        <v>40183</v>
      </c>
      <c r="C253" s="1">
        <v>249</v>
      </c>
      <c r="D253" s="2"/>
      <c r="E253" s="2"/>
      <c r="F253" s="2"/>
      <c r="G253" s="2"/>
      <c r="H253" s="2">
        <v>2.7</v>
      </c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</row>
    <row r="254" spans="1:52" x14ac:dyDescent="0.25">
      <c r="A254" s="1" t="s">
        <v>8</v>
      </c>
      <c r="B254" s="6">
        <v>40183</v>
      </c>
      <c r="C254" s="1">
        <v>250</v>
      </c>
      <c r="D254" s="2"/>
      <c r="E254" s="2"/>
      <c r="F254" s="2"/>
      <c r="G254" s="2"/>
      <c r="H254" s="2">
        <v>2.7</v>
      </c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</row>
    <row r="255" spans="1:52" x14ac:dyDescent="0.25">
      <c r="A255" s="1" t="s">
        <v>8</v>
      </c>
      <c r="B255" s="6">
        <v>40183</v>
      </c>
      <c r="C255" s="1">
        <v>251</v>
      </c>
      <c r="D255" s="2"/>
      <c r="E255" s="2"/>
      <c r="F255" s="2"/>
      <c r="G255" s="2"/>
      <c r="H255" s="2">
        <v>2.7</v>
      </c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</row>
    <row r="256" spans="1:52" x14ac:dyDescent="0.25">
      <c r="A256" s="1" t="s">
        <v>8</v>
      </c>
      <c r="B256" s="6">
        <v>40183</v>
      </c>
      <c r="C256" s="1">
        <v>252</v>
      </c>
      <c r="D256" s="2"/>
      <c r="E256" s="2"/>
      <c r="F256" s="2"/>
      <c r="G256" s="2"/>
      <c r="H256" s="2">
        <v>2.7</v>
      </c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</row>
    <row r="257" spans="1:52" x14ac:dyDescent="0.25">
      <c r="A257" s="1" t="s">
        <v>8</v>
      </c>
      <c r="B257" s="6">
        <v>40183</v>
      </c>
      <c r="C257" s="1">
        <v>253</v>
      </c>
      <c r="D257" s="2"/>
      <c r="E257" s="2"/>
      <c r="F257" s="2"/>
      <c r="G257" s="2"/>
      <c r="H257" s="2">
        <v>2.7</v>
      </c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</row>
    <row r="258" spans="1:52" x14ac:dyDescent="0.25">
      <c r="A258" s="1" t="s">
        <v>8</v>
      </c>
      <c r="B258" s="6">
        <v>40183</v>
      </c>
      <c r="C258" s="1">
        <v>254</v>
      </c>
      <c r="D258" s="2"/>
      <c r="E258" s="2"/>
      <c r="F258" s="2"/>
      <c r="G258" s="2"/>
      <c r="H258" s="2">
        <v>2.7</v>
      </c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</row>
    <row r="259" spans="1:52" x14ac:dyDescent="0.25">
      <c r="A259" s="1" t="s">
        <v>8</v>
      </c>
      <c r="B259" s="6">
        <v>40183</v>
      </c>
      <c r="C259" s="1">
        <v>255</v>
      </c>
      <c r="D259" s="2"/>
      <c r="E259" s="2"/>
      <c r="F259" s="2"/>
      <c r="G259" s="2"/>
      <c r="H259" s="2">
        <v>2.7</v>
      </c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</row>
    <row r="260" spans="1:52" x14ac:dyDescent="0.25">
      <c r="A260" s="1" t="s">
        <v>8</v>
      </c>
      <c r="B260" s="6">
        <v>40183</v>
      </c>
      <c r="C260" s="1">
        <v>256</v>
      </c>
      <c r="D260" s="2"/>
      <c r="E260" s="2"/>
      <c r="F260" s="2"/>
      <c r="G260" s="2"/>
      <c r="H260" s="2">
        <v>2.7</v>
      </c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</row>
    <row r="261" spans="1:52" x14ac:dyDescent="0.25">
      <c r="A261" s="1" t="s">
        <v>8</v>
      </c>
      <c r="B261" s="6">
        <v>40183</v>
      </c>
      <c r="C261" s="1">
        <v>257</v>
      </c>
      <c r="D261" s="2"/>
      <c r="E261" s="2"/>
      <c r="F261" s="2"/>
      <c r="G261" s="2"/>
      <c r="H261" s="2">
        <v>2.7</v>
      </c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</row>
    <row r="262" spans="1:52" x14ac:dyDescent="0.25">
      <c r="A262" s="1" t="s">
        <v>8</v>
      </c>
      <c r="B262" s="6">
        <v>40183</v>
      </c>
      <c r="C262" s="1">
        <v>258</v>
      </c>
      <c r="D262" s="2"/>
      <c r="E262" s="2"/>
      <c r="F262" s="2"/>
      <c r="G262" s="2"/>
      <c r="H262" s="2">
        <v>2.7</v>
      </c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</row>
    <row r="263" spans="1:52" x14ac:dyDescent="0.25">
      <c r="A263" s="1" t="s">
        <v>8</v>
      </c>
      <c r="B263" s="6">
        <v>40183</v>
      </c>
      <c r="C263" s="1">
        <v>259</v>
      </c>
      <c r="D263" s="2"/>
      <c r="E263" s="2"/>
      <c r="F263" s="2"/>
      <c r="G263" s="2"/>
      <c r="H263" s="2">
        <v>2.7</v>
      </c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</row>
    <row r="264" spans="1:52" x14ac:dyDescent="0.25">
      <c r="A264" s="1" t="s">
        <v>8</v>
      </c>
      <c r="B264" s="6">
        <v>40183</v>
      </c>
      <c r="C264" s="1">
        <v>260</v>
      </c>
      <c r="D264" s="2"/>
      <c r="E264" s="2"/>
      <c r="F264" s="2"/>
      <c r="G264" s="2"/>
      <c r="H264" s="2">
        <v>2.7</v>
      </c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</row>
    <row r="265" spans="1:52" x14ac:dyDescent="0.25">
      <c r="A265" s="1" t="s">
        <v>8</v>
      </c>
      <c r="B265" s="6">
        <v>40183</v>
      </c>
      <c r="C265" s="1">
        <v>261</v>
      </c>
      <c r="D265" s="2"/>
      <c r="E265" s="2"/>
      <c r="F265" s="2"/>
      <c r="G265" s="2"/>
      <c r="H265" s="2">
        <v>2.7</v>
      </c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</row>
    <row r="266" spans="1:52" x14ac:dyDescent="0.25">
      <c r="A266" s="1" t="s">
        <v>8</v>
      </c>
      <c r="B266" s="6">
        <v>40183</v>
      </c>
      <c r="C266" s="1">
        <v>262</v>
      </c>
      <c r="D266" s="2"/>
      <c r="E266" s="2"/>
      <c r="F266" s="2"/>
      <c r="G266" s="2"/>
      <c r="H266" s="2">
        <v>2.7</v>
      </c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</row>
    <row r="267" spans="1:52" x14ac:dyDescent="0.25">
      <c r="A267" s="1" t="s">
        <v>8</v>
      </c>
      <c r="B267" s="6">
        <v>40183</v>
      </c>
      <c r="C267" s="1">
        <v>263</v>
      </c>
      <c r="D267" s="2"/>
      <c r="E267" s="2"/>
      <c r="F267" s="2"/>
      <c r="G267" s="2"/>
      <c r="H267" s="2">
        <v>2.7</v>
      </c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</row>
    <row r="268" spans="1:52" x14ac:dyDescent="0.25">
      <c r="A268" s="1" t="s">
        <v>8</v>
      </c>
      <c r="B268" s="6">
        <v>40183</v>
      </c>
      <c r="C268" s="1">
        <v>264</v>
      </c>
      <c r="D268" s="2"/>
      <c r="E268" s="2"/>
      <c r="F268" s="2"/>
      <c r="G268" s="2"/>
      <c r="H268" s="2">
        <v>2.7</v>
      </c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</row>
    <row r="269" spans="1:52" x14ac:dyDescent="0.25">
      <c r="A269" s="1" t="s">
        <v>8</v>
      </c>
      <c r="B269" s="6">
        <v>40183</v>
      </c>
      <c r="C269" s="1">
        <v>265</v>
      </c>
      <c r="D269" s="2"/>
      <c r="E269" s="2"/>
      <c r="F269" s="2"/>
      <c r="G269" s="2"/>
      <c r="H269" s="2">
        <v>2.7</v>
      </c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</row>
    <row r="270" spans="1:52" x14ac:dyDescent="0.25">
      <c r="A270" s="1" t="s">
        <v>8</v>
      </c>
      <c r="B270" s="6">
        <v>40183</v>
      </c>
      <c r="C270" s="1">
        <v>266</v>
      </c>
      <c r="D270" s="2"/>
      <c r="E270" s="2"/>
      <c r="F270" s="2"/>
      <c r="G270" s="2"/>
      <c r="H270" s="2">
        <v>2.7</v>
      </c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</row>
    <row r="271" spans="1:52" x14ac:dyDescent="0.25">
      <c r="A271" s="1" t="s">
        <v>8</v>
      </c>
      <c r="B271" s="6">
        <v>40183</v>
      </c>
      <c r="C271" s="1">
        <v>267</v>
      </c>
      <c r="D271" s="2"/>
      <c r="E271" s="2"/>
      <c r="F271" s="2"/>
      <c r="G271" s="2"/>
      <c r="H271" s="2">
        <v>2.7</v>
      </c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</row>
    <row r="272" spans="1:52" x14ac:dyDescent="0.25">
      <c r="A272" s="1" t="s">
        <v>8</v>
      </c>
      <c r="B272" s="6">
        <v>40183</v>
      </c>
      <c r="C272" s="1">
        <v>268</v>
      </c>
      <c r="D272" s="2"/>
      <c r="E272" s="2"/>
      <c r="F272" s="2"/>
      <c r="G272" s="2"/>
      <c r="H272" s="2">
        <v>2.7</v>
      </c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</row>
    <row r="273" spans="1:52" x14ac:dyDescent="0.25">
      <c r="A273" s="1" t="s">
        <v>8</v>
      </c>
      <c r="B273" s="6">
        <v>40183</v>
      </c>
      <c r="C273" s="1">
        <v>269</v>
      </c>
      <c r="D273" s="2"/>
      <c r="E273" s="2"/>
      <c r="F273" s="2"/>
      <c r="G273" s="2"/>
      <c r="H273" s="2">
        <v>2.7</v>
      </c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</row>
    <row r="274" spans="1:52" x14ac:dyDescent="0.25">
      <c r="A274" s="1" t="s">
        <v>8</v>
      </c>
      <c r="B274" s="6">
        <v>40183</v>
      </c>
      <c r="C274" s="1">
        <v>270</v>
      </c>
      <c r="D274" s="2"/>
      <c r="E274" s="2"/>
      <c r="F274" s="2"/>
      <c r="G274" s="2"/>
      <c r="H274" s="2">
        <v>2.7</v>
      </c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</row>
    <row r="275" spans="1:52" x14ac:dyDescent="0.25">
      <c r="A275" s="1" t="s">
        <v>8</v>
      </c>
      <c r="B275" s="6">
        <v>40183</v>
      </c>
      <c r="C275" s="1">
        <v>271</v>
      </c>
      <c r="D275" s="2"/>
      <c r="E275" s="2"/>
      <c r="F275" s="2"/>
      <c r="G275" s="2"/>
      <c r="H275" s="2">
        <v>2.7</v>
      </c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</row>
    <row r="276" spans="1:52" x14ac:dyDescent="0.25">
      <c r="A276" s="1" t="s">
        <v>8</v>
      </c>
      <c r="B276" s="6">
        <v>40183</v>
      </c>
      <c r="C276" s="1">
        <v>272</v>
      </c>
      <c r="D276" s="2"/>
      <c r="E276" s="2"/>
      <c r="F276" s="2"/>
      <c r="G276" s="2"/>
      <c r="H276" s="2">
        <v>2.7</v>
      </c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</row>
    <row r="277" spans="1:52" x14ac:dyDescent="0.25">
      <c r="A277" s="1" t="s">
        <v>8</v>
      </c>
      <c r="B277" s="6">
        <v>40183</v>
      </c>
      <c r="C277" s="1">
        <v>273</v>
      </c>
      <c r="D277" s="2"/>
      <c r="E277" s="2"/>
      <c r="F277" s="2"/>
      <c r="G277" s="2"/>
      <c r="H277" s="2">
        <v>2.7</v>
      </c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</row>
    <row r="278" spans="1:52" x14ac:dyDescent="0.25">
      <c r="A278" s="1" t="s">
        <v>8</v>
      </c>
      <c r="B278" s="6">
        <v>40183</v>
      </c>
      <c r="C278" s="1">
        <v>274</v>
      </c>
      <c r="D278" s="2"/>
      <c r="E278" s="2"/>
      <c r="F278" s="2"/>
      <c r="G278" s="2"/>
      <c r="H278" s="2">
        <v>2.7</v>
      </c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</row>
    <row r="279" spans="1:52" x14ac:dyDescent="0.25">
      <c r="A279" s="1" t="s">
        <v>8</v>
      </c>
      <c r="B279" s="6">
        <v>40183</v>
      </c>
      <c r="C279" s="1">
        <v>275</v>
      </c>
      <c r="D279" s="2"/>
      <c r="E279" s="2"/>
      <c r="F279" s="2"/>
      <c r="G279" s="2"/>
      <c r="H279" s="2">
        <v>2.7</v>
      </c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</row>
    <row r="280" spans="1:52" x14ac:dyDescent="0.25">
      <c r="A280" s="1" t="s">
        <v>8</v>
      </c>
      <c r="B280" s="6">
        <v>40183</v>
      </c>
      <c r="C280" s="1">
        <v>276</v>
      </c>
      <c r="D280" s="2"/>
      <c r="E280" s="2"/>
      <c r="F280" s="2"/>
      <c r="G280" s="2"/>
      <c r="H280" s="2">
        <v>2.7</v>
      </c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</row>
    <row r="281" spans="1:52" x14ac:dyDescent="0.25">
      <c r="A281" s="1" t="s">
        <v>8</v>
      </c>
      <c r="B281" s="6">
        <v>40183</v>
      </c>
      <c r="C281" s="1">
        <v>277</v>
      </c>
      <c r="D281" s="2"/>
      <c r="E281" s="2"/>
      <c r="F281" s="2"/>
      <c r="G281" s="2"/>
      <c r="H281" s="2">
        <v>2.7</v>
      </c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</row>
    <row r="282" spans="1:52" x14ac:dyDescent="0.25">
      <c r="A282" s="1" t="s">
        <v>8</v>
      </c>
      <c r="B282" s="6">
        <v>40183</v>
      </c>
      <c r="C282" s="1">
        <v>278</v>
      </c>
      <c r="D282" s="2"/>
      <c r="E282" s="2"/>
      <c r="F282" s="2"/>
      <c r="G282" s="2"/>
      <c r="H282" s="2">
        <v>2.7</v>
      </c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</row>
    <row r="283" spans="1:52" x14ac:dyDescent="0.25">
      <c r="A283" s="1" t="s">
        <v>8</v>
      </c>
      <c r="B283" s="6">
        <v>40183</v>
      </c>
      <c r="C283" s="1">
        <v>279</v>
      </c>
      <c r="D283" s="2"/>
      <c r="E283" s="2"/>
      <c r="F283" s="2"/>
      <c r="G283" s="2"/>
      <c r="H283" s="2">
        <v>2.7</v>
      </c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</row>
    <row r="284" spans="1:52" x14ac:dyDescent="0.25">
      <c r="A284" s="1" t="s">
        <v>8</v>
      </c>
      <c r="B284" s="6">
        <v>40183</v>
      </c>
      <c r="C284" s="1">
        <v>280</v>
      </c>
      <c r="D284" s="2"/>
      <c r="E284" s="2"/>
      <c r="F284" s="2"/>
      <c r="G284" s="2"/>
      <c r="H284" s="2">
        <v>2.7</v>
      </c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</row>
    <row r="285" spans="1:52" x14ac:dyDescent="0.25">
      <c r="A285" s="1" t="s">
        <v>8</v>
      </c>
      <c r="B285" s="6">
        <v>40183</v>
      </c>
      <c r="C285" s="1">
        <v>281</v>
      </c>
      <c r="D285" s="2"/>
      <c r="E285" s="2"/>
      <c r="F285" s="2"/>
      <c r="G285" s="2"/>
      <c r="H285" s="2">
        <v>2.7</v>
      </c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</row>
    <row r="286" spans="1:52" x14ac:dyDescent="0.25">
      <c r="A286" s="1" t="s">
        <v>8</v>
      </c>
      <c r="B286" s="6">
        <v>40183</v>
      </c>
      <c r="C286" s="1">
        <v>282</v>
      </c>
      <c r="D286" s="2"/>
      <c r="E286" s="2"/>
      <c r="F286" s="2"/>
      <c r="G286" s="2"/>
      <c r="H286" s="2">
        <v>2.7</v>
      </c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</row>
    <row r="287" spans="1:52" x14ac:dyDescent="0.25">
      <c r="A287" s="1" t="s">
        <v>8</v>
      </c>
      <c r="B287" s="6">
        <v>40183</v>
      </c>
      <c r="C287" s="1">
        <v>283</v>
      </c>
      <c r="D287" s="2"/>
      <c r="E287" s="2"/>
      <c r="F287" s="2"/>
      <c r="G287" s="2"/>
      <c r="H287" s="2">
        <v>2.7</v>
      </c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</row>
    <row r="288" spans="1:52" x14ac:dyDescent="0.25">
      <c r="A288" s="1" t="s">
        <v>8</v>
      </c>
      <c r="B288" s="6">
        <v>40183</v>
      </c>
      <c r="C288" s="1">
        <v>284</v>
      </c>
      <c r="D288" s="2"/>
      <c r="E288" s="2"/>
      <c r="F288" s="2"/>
      <c r="G288" s="2"/>
      <c r="H288" s="2">
        <v>2.7</v>
      </c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</row>
    <row r="289" spans="1:52" x14ac:dyDescent="0.25">
      <c r="A289" s="1" t="s">
        <v>8</v>
      </c>
      <c r="B289" s="6">
        <v>40183</v>
      </c>
      <c r="C289" s="1">
        <v>285</v>
      </c>
      <c r="D289" s="2"/>
      <c r="E289" s="2"/>
      <c r="F289" s="2"/>
      <c r="G289" s="2"/>
      <c r="H289" s="2">
        <v>2.7</v>
      </c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</row>
    <row r="290" spans="1:52" x14ac:dyDescent="0.25">
      <c r="A290" s="1" t="s">
        <v>8</v>
      </c>
      <c r="B290" s="6">
        <v>40183</v>
      </c>
      <c r="C290" s="1">
        <v>286</v>
      </c>
      <c r="D290" s="2"/>
      <c r="E290" s="2"/>
      <c r="F290" s="2"/>
      <c r="G290" s="2"/>
      <c r="H290" s="2">
        <v>2.7</v>
      </c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</row>
    <row r="291" spans="1:52" x14ac:dyDescent="0.25">
      <c r="A291" s="1" t="s">
        <v>8</v>
      </c>
      <c r="B291" s="6">
        <v>40183</v>
      </c>
      <c r="C291" s="1">
        <v>287</v>
      </c>
      <c r="D291" s="2"/>
      <c r="E291" s="2"/>
      <c r="F291" s="2"/>
      <c r="G291" s="2"/>
      <c r="H291" s="2">
        <v>2.7</v>
      </c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</row>
    <row r="292" spans="1:52" x14ac:dyDescent="0.25">
      <c r="A292" s="1" t="s">
        <v>8</v>
      </c>
      <c r="B292" s="6">
        <v>40183</v>
      </c>
      <c r="C292" s="1">
        <v>288</v>
      </c>
      <c r="D292" s="2"/>
      <c r="E292" s="2"/>
      <c r="F292" s="2"/>
      <c r="G292" s="2"/>
      <c r="H292" s="2">
        <v>2.7</v>
      </c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</row>
    <row r="293" spans="1:52" x14ac:dyDescent="0.25">
      <c r="A293" s="1" t="s">
        <v>8</v>
      </c>
      <c r="B293" s="6">
        <v>40183</v>
      </c>
      <c r="C293" s="1">
        <v>289</v>
      </c>
      <c r="D293" s="2"/>
      <c r="E293" s="2"/>
      <c r="F293" s="2"/>
      <c r="G293" s="2"/>
      <c r="H293" s="2">
        <v>2.7</v>
      </c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</row>
    <row r="294" spans="1:52" x14ac:dyDescent="0.25">
      <c r="A294" s="1" t="s">
        <v>8</v>
      </c>
      <c r="B294" s="6">
        <v>40183</v>
      </c>
      <c r="C294" s="1">
        <v>290</v>
      </c>
      <c r="D294" s="2"/>
      <c r="E294" s="2"/>
      <c r="F294" s="2"/>
      <c r="G294" s="2"/>
      <c r="H294" s="2">
        <v>2.7</v>
      </c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</row>
    <row r="295" spans="1:52" x14ac:dyDescent="0.25">
      <c r="A295" s="1" t="s">
        <v>8</v>
      </c>
      <c r="B295" s="6">
        <v>40183</v>
      </c>
      <c r="C295" s="1">
        <v>291</v>
      </c>
      <c r="D295" s="2"/>
      <c r="E295" s="2"/>
      <c r="F295" s="2"/>
      <c r="G295" s="2"/>
      <c r="H295" s="2">
        <v>2.7</v>
      </c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</row>
    <row r="296" spans="1:52" x14ac:dyDescent="0.25">
      <c r="A296" s="1" t="s">
        <v>8</v>
      </c>
      <c r="B296" s="6">
        <v>40183</v>
      </c>
      <c r="C296" s="1">
        <v>292</v>
      </c>
      <c r="D296" s="2"/>
      <c r="E296" s="2"/>
      <c r="F296" s="2"/>
      <c r="G296" s="2"/>
      <c r="H296" s="2">
        <v>2.7</v>
      </c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</row>
    <row r="297" spans="1:52" x14ac:dyDescent="0.25">
      <c r="A297" s="1" t="s">
        <v>8</v>
      </c>
      <c r="B297" s="6">
        <v>40183</v>
      </c>
      <c r="C297" s="1">
        <v>293</v>
      </c>
      <c r="D297" s="2"/>
      <c r="E297" s="2"/>
      <c r="F297" s="2"/>
      <c r="G297" s="2"/>
      <c r="H297" s="2">
        <v>2.7</v>
      </c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</row>
    <row r="298" spans="1:52" x14ac:dyDescent="0.25">
      <c r="A298" s="1" t="s">
        <v>8</v>
      </c>
      <c r="B298" s="6">
        <v>40183</v>
      </c>
      <c r="C298" s="1">
        <v>294</v>
      </c>
      <c r="D298" s="2"/>
      <c r="E298" s="2"/>
      <c r="F298" s="2"/>
      <c r="G298" s="2"/>
      <c r="H298" s="2">
        <v>2.7</v>
      </c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</row>
    <row r="299" spans="1:52" x14ac:dyDescent="0.25">
      <c r="A299" s="1" t="s">
        <v>8</v>
      </c>
      <c r="B299" s="6">
        <v>40183</v>
      </c>
      <c r="C299" s="1">
        <v>295</v>
      </c>
      <c r="D299" s="2"/>
      <c r="E299" s="2"/>
      <c r="F299" s="2"/>
      <c r="G299" s="2"/>
      <c r="H299" s="2">
        <v>2.7</v>
      </c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</row>
    <row r="300" spans="1:52" x14ac:dyDescent="0.25">
      <c r="A300" s="1" t="s">
        <v>8</v>
      </c>
      <c r="B300" s="6">
        <v>40183</v>
      </c>
      <c r="C300" s="1">
        <v>296</v>
      </c>
      <c r="D300" s="2"/>
      <c r="E300" s="2"/>
      <c r="F300" s="2"/>
      <c r="G300" s="2"/>
      <c r="H300" s="2">
        <v>2.7</v>
      </c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</row>
    <row r="301" spans="1:52" x14ac:dyDescent="0.25">
      <c r="A301" s="1" t="s">
        <v>8</v>
      </c>
      <c r="B301" s="6">
        <v>40183</v>
      </c>
      <c r="C301" s="1">
        <v>297</v>
      </c>
      <c r="D301" s="2"/>
      <c r="E301" s="2"/>
      <c r="F301" s="2"/>
      <c r="G301" s="2"/>
      <c r="H301" s="2">
        <v>2.7</v>
      </c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</row>
    <row r="302" spans="1:52" x14ac:dyDescent="0.25">
      <c r="A302" s="1" t="s">
        <v>8</v>
      </c>
      <c r="B302" s="6">
        <v>40183</v>
      </c>
      <c r="C302" s="1">
        <v>298</v>
      </c>
      <c r="D302" s="2"/>
      <c r="E302" s="2"/>
      <c r="F302" s="2"/>
      <c r="G302" s="2"/>
      <c r="H302" s="2">
        <v>2.7</v>
      </c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</row>
    <row r="303" spans="1:52" x14ac:dyDescent="0.25">
      <c r="A303" s="1" t="s">
        <v>8</v>
      </c>
      <c r="B303" s="6">
        <v>40183</v>
      </c>
      <c r="C303" s="1">
        <v>299</v>
      </c>
      <c r="D303" s="2"/>
      <c r="E303" s="2"/>
      <c r="F303" s="2"/>
      <c r="G303" s="2"/>
      <c r="H303" s="2">
        <v>2.7</v>
      </c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</row>
    <row r="304" spans="1:52" x14ac:dyDescent="0.25">
      <c r="A304" s="1" t="s">
        <v>8</v>
      </c>
      <c r="B304" s="6">
        <v>40183</v>
      </c>
      <c r="C304" s="1">
        <v>300</v>
      </c>
      <c r="D304" s="2"/>
      <c r="E304" s="2"/>
      <c r="F304" s="2"/>
      <c r="G304" s="2"/>
      <c r="H304" s="2">
        <v>2.7</v>
      </c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</row>
    <row r="305" spans="1:52" x14ac:dyDescent="0.25">
      <c r="A305" s="1" t="s">
        <v>8</v>
      </c>
      <c r="B305" s="6">
        <v>40183</v>
      </c>
      <c r="C305" s="1">
        <v>301</v>
      </c>
      <c r="D305" s="2"/>
      <c r="E305" s="2"/>
      <c r="F305" s="2"/>
      <c r="G305" s="2"/>
      <c r="H305" s="2">
        <v>2.7</v>
      </c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</row>
    <row r="306" spans="1:52" x14ac:dyDescent="0.25">
      <c r="A306" s="1" t="s">
        <v>8</v>
      </c>
      <c r="B306" s="6">
        <v>40183</v>
      </c>
      <c r="C306" s="1">
        <v>302</v>
      </c>
      <c r="D306" s="2"/>
      <c r="E306" s="2"/>
      <c r="F306" s="2"/>
      <c r="G306" s="2"/>
      <c r="H306" s="2">
        <v>2.7</v>
      </c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</row>
    <row r="307" spans="1:52" x14ac:dyDescent="0.25">
      <c r="A307" s="1" t="s">
        <v>8</v>
      </c>
      <c r="B307" s="6">
        <v>40183</v>
      </c>
      <c r="C307" s="1">
        <v>303</v>
      </c>
      <c r="D307" s="2"/>
      <c r="E307" s="2"/>
      <c r="F307" s="2"/>
      <c r="G307" s="2"/>
      <c r="H307" s="2">
        <v>2.7</v>
      </c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</row>
    <row r="308" spans="1:52" x14ac:dyDescent="0.25">
      <c r="A308" s="1" t="s">
        <v>8</v>
      </c>
      <c r="B308" s="6">
        <v>40183</v>
      </c>
      <c r="C308" s="1">
        <v>304</v>
      </c>
      <c r="D308" s="2"/>
      <c r="E308" s="2"/>
      <c r="F308" s="2"/>
      <c r="G308" s="2"/>
      <c r="H308" s="2">
        <v>2.7</v>
      </c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</row>
    <row r="309" spans="1:52" x14ac:dyDescent="0.25">
      <c r="A309" s="1" t="s">
        <v>8</v>
      </c>
      <c r="B309" s="6">
        <v>40183</v>
      </c>
      <c r="C309" s="1">
        <v>305</v>
      </c>
      <c r="D309" s="2"/>
      <c r="E309" s="2"/>
      <c r="F309" s="2"/>
      <c r="G309" s="2"/>
      <c r="H309" s="2">
        <v>2.7</v>
      </c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</row>
    <row r="310" spans="1:52" x14ac:dyDescent="0.25">
      <c r="A310" s="1" t="s">
        <v>8</v>
      </c>
      <c r="B310" s="6">
        <v>40183</v>
      </c>
      <c r="C310" s="1">
        <v>306</v>
      </c>
      <c r="D310" s="2"/>
      <c r="E310" s="2"/>
      <c r="F310" s="2"/>
      <c r="G310" s="2"/>
      <c r="H310" s="2">
        <v>2.7</v>
      </c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</row>
    <row r="311" spans="1:52" x14ac:dyDescent="0.25">
      <c r="A311" s="1" t="s">
        <v>8</v>
      </c>
      <c r="B311" s="6">
        <v>40183</v>
      </c>
      <c r="C311" s="1">
        <v>307</v>
      </c>
      <c r="D311" s="2"/>
      <c r="E311" s="2"/>
      <c r="F311" s="2"/>
      <c r="G311" s="2"/>
      <c r="H311" s="2">
        <v>2.7</v>
      </c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</row>
    <row r="312" spans="1:52" x14ac:dyDescent="0.25">
      <c r="A312" s="1" t="s">
        <v>8</v>
      </c>
      <c r="B312" s="6">
        <v>40183</v>
      </c>
      <c r="C312" s="1">
        <v>308</v>
      </c>
      <c r="D312" s="2"/>
      <c r="E312" s="2"/>
      <c r="F312" s="2"/>
      <c r="G312" s="2"/>
      <c r="H312" s="2">
        <v>2.7</v>
      </c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</row>
    <row r="313" spans="1:52" x14ac:dyDescent="0.25">
      <c r="A313" s="1" t="s">
        <v>8</v>
      </c>
      <c r="B313" s="6">
        <v>40183</v>
      </c>
      <c r="C313" s="1">
        <v>309</v>
      </c>
      <c r="D313" s="2"/>
      <c r="E313" s="2"/>
      <c r="F313" s="2"/>
      <c r="G313" s="2"/>
      <c r="H313" s="2">
        <v>2.7</v>
      </c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</row>
    <row r="314" spans="1:52" x14ac:dyDescent="0.25">
      <c r="A314" s="1" t="s">
        <v>8</v>
      </c>
      <c r="B314" s="6">
        <v>40183</v>
      </c>
      <c r="C314" s="1">
        <v>310</v>
      </c>
      <c r="D314" s="2"/>
      <c r="E314" s="2"/>
      <c r="F314" s="2"/>
      <c r="G314" s="2"/>
      <c r="H314" s="2">
        <v>2.7</v>
      </c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</row>
    <row r="315" spans="1:52" x14ac:dyDescent="0.25">
      <c r="A315" s="1" t="s">
        <v>8</v>
      </c>
      <c r="B315" s="6">
        <v>40183</v>
      </c>
      <c r="C315" s="1">
        <v>311</v>
      </c>
      <c r="D315" s="2"/>
      <c r="E315" s="2"/>
      <c r="F315" s="2"/>
      <c r="G315" s="2"/>
      <c r="H315" s="2">
        <v>2.7</v>
      </c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</row>
    <row r="316" spans="1:52" x14ac:dyDescent="0.25">
      <c r="A316" s="1" t="s">
        <v>8</v>
      </c>
      <c r="B316" s="6">
        <v>40183</v>
      </c>
      <c r="C316" s="1">
        <v>312</v>
      </c>
      <c r="D316" s="2"/>
      <c r="E316" s="2"/>
      <c r="F316" s="2"/>
      <c r="G316" s="2"/>
      <c r="H316" s="2">
        <v>2.7</v>
      </c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</row>
    <row r="317" spans="1:52" x14ac:dyDescent="0.25">
      <c r="A317" s="1" t="s">
        <v>8</v>
      </c>
      <c r="B317" s="6">
        <v>40183</v>
      </c>
      <c r="C317" s="1">
        <v>313</v>
      </c>
      <c r="D317" s="2"/>
      <c r="E317" s="2"/>
      <c r="F317" s="2"/>
      <c r="G317" s="2"/>
      <c r="H317" s="2">
        <v>2.7</v>
      </c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</row>
    <row r="318" spans="1:52" x14ac:dyDescent="0.25">
      <c r="A318" s="1" t="s">
        <v>8</v>
      </c>
      <c r="B318" s="6">
        <v>40183</v>
      </c>
      <c r="C318" s="1">
        <v>314</v>
      </c>
      <c r="D318" s="2"/>
      <c r="E318" s="2"/>
      <c r="F318" s="2"/>
      <c r="G318" s="2"/>
      <c r="H318" s="2">
        <v>2.7</v>
      </c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</row>
    <row r="319" spans="1:52" x14ac:dyDescent="0.25">
      <c r="A319" s="1" t="s">
        <v>8</v>
      </c>
      <c r="B319" s="6">
        <v>40183</v>
      </c>
      <c r="C319" s="1">
        <v>315</v>
      </c>
      <c r="D319" s="2"/>
      <c r="E319" s="2"/>
      <c r="F319" s="2"/>
      <c r="G319" s="2"/>
      <c r="H319" s="2">
        <v>2.7</v>
      </c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</row>
    <row r="320" spans="1:52" x14ac:dyDescent="0.25">
      <c r="A320" s="1" t="s">
        <v>8</v>
      </c>
      <c r="B320" s="6">
        <v>40183</v>
      </c>
      <c r="C320" s="1">
        <v>316</v>
      </c>
      <c r="D320" s="2"/>
      <c r="E320" s="2"/>
      <c r="F320" s="2"/>
      <c r="G320" s="2"/>
      <c r="H320" s="2">
        <v>2.7</v>
      </c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</row>
    <row r="321" spans="1:52" x14ac:dyDescent="0.25">
      <c r="A321" s="1" t="s">
        <v>8</v>
      </c>
      <c r="B321" s="6">
        <v>40183</v>
      </c>
      <c r="C321" s="1">
        <v>317</v>
      </c>
      <c r="D321" s="2"/>
      <c r="E321" s="2"/>
      <c r="F321" s="2"/>
      <c r="G321" s="2"/>
      <c r="H321" s="2">
        <v>2.7</v>
      </c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</row>
    <row r="322" spans="1:52" x14ac:dyDescent="0.25">
      <c r="A322" s="1" t="s">
        <v>8</v>
      </c>
      <c r="B322" s="6">
        <v>40183</v>
      </c>
      <c r="C322" s="1">
        <v>318</v>
      </c>
      <c r="D322" s="2"/>
      <c r="E322" s="2"/>
      <c r="F322" s="2"/>
      <c r="G322" s="2"/>
      <c r="H322" s="2">
        <v>2.7</v>
      </c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</row>
    <row r="323" spans="1:52" x14ac:dyDescent="0.25">
      <c r="A323" s="1" t="s">
        <v>8</v>
      </c>
      <c r="B323" s="6">
        <v>40183</v>
      </c>
      <c r="C323" s="1">
        <v>319</v>
      </c>
      <c r="D323" s="2"/>
      <c r="E323" s="2"/>
      <c r="F323" s="2"/>
      <c r="G323" s="2"/>
      <c r="H323" s="2">
        <v>2.7</v>
      </c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</row>
    <row r="324" spans="1:52" x14ac:dyDescent="0.25">
      <c r="A324" s="1" t="s">
        <v>8</v>
      </c>
      <c r="B324" s="6">
        <v>40183</v>
      </c>
      <c r="C324" s="1">
        <v>320</v>
      </c>
      <c r="D324" s="2"/>
      <c r="E324" s="2"/>
      <c r="F324" s="2"/>
      <c r="G324" s="2"/>
      <c r="H324" s="2">
        <v>2.7</v>
      </c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</row>
    <row r="325" spans="1:52" x14ac:dyDescent="0.25">
      <c r="A325" s="1" t="s">
        <v>8</v>
      </c>
      <c r="B325" s="6">
        <v>40183</v>
      </c>
      <c r="C325" s="1">
        <v>321</v>
      </c>
      <c r="D325" s="2"/>
      <c r="E325" s="2"/>
      <c r="F325" s="2"/>
      <c r="G325" s="2"/>
      <c r="H325" s="2">
        <v>2.7</v>
      </c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</row>
    <row r="326" spans="1:52" x14ac:dyDescent="0.25">
      <c r="A326" s="1" t="s">
        <v>8</v>
      </c>
      <c r="B326" s="6">
        <v>40183</v>
      </c>
      <c r="C326" s="1">
        <v>322</v>
      </c>
      <c r="D326" s="2"/>
      <c r="E326" s="2"/>
      <c r="F326" s="2"/>
      <c r="G326" s="2"/>
      <c r="H326" s="2">
        <v>2.7</v>
      </c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</row>
    <row r="327" spans="1:52" x14ac:dyDescent="0.25">
      <c r="A327" s="1" t="s">
        <v>8</v>
      </c>
      <c r="B327" s="6">
        <v>40183</v>
      </c>
      <c r="C327" s="1">
        <v>323</v>
      </c>
      <c r="D327" s="2"/>
      <c r="E327" s="2"/>
      <c r="F327" s="2"/>
      <c r="G327" s="2"/>
      <c r="H327" s="2">
        <v>2.7</v>
      </c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</row>
    <row r="328" spans="1:52" x14ac:dyDescent="0.25">
      <c r="A328" s="1" t="s">
        <v>8</v>
      </c>
      <c r="B328" s="6">
        <v>40183</v>
      </c>
      <c r="C328" s="1">
        <v>324</v>
      </c>
      <c r="D328" s="2"/>
      <c r="E328" s="2"/>
      <c r="F328" s="2"/>
      <c r="G328" s="2"/>
      <c r="H328" s="2">
        <v>2.7</v>
      </c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</row>
    <row r="329" spans="1:52" x14ac:dyDescent="0.25">
      <c r="A329" s="1" t="s">
        <v>8</v>
      </c>
      <c r="B329" s="6">
        <v>40183</v>
      </c>
      <c r="C329" s="1">
        <v>325</v>
      </c>
      <c r="D329" s="2"/>
      <c r="E329" s="2"/>
      <c r="F329" s="2"/>
      <c r="G329" s="2"/>
      <c r="H329" s="2">
        <v>2.7</v>
      </c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</row>
    <row r="330" spans="1:52" x14ac:dyDescent="0.25">
      <c r="A330" s="1" t="s">
        <v>8</v>
      </c>
      <c r="B330" s="6">
        <v>40183</v>
      </c>
      <c r="C330" s="1">
        <v>326</v>
      </c>
      <c r="D330" s="2"/>
      <c r="E330" s="2"/>
      <c r="F330" s="2"/>
      <c r="G330" s="2"/>
      <c r="H330" s="2">
        <v>2.7</v>
      </c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</row>
    <row r="331" spans="1:52" x14ac:dyDescent="0.25">
      <c r="A331" s="1" t="s">
        <v>8</v>
      </c>
      <c r="B331" s="6">
        <v>40183</v>
      </c>
      <c r="C331" s="1">
        <v>327</v>
      </c>
      <c r="D331" s="2"/>
      <c r="E331" s="2"/>
      <c r="F331" s="2"/>
      <c r="G331" s="2"/>
      <c r="H331" s="2">
        <v>2.7</v>
      </c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</row>
    <row r="332" spans="1:52" x14ac:dyDescent="0.25">
      <c r="A332" s="1" t="s">
        <v>8</v>
      </c>
      <c r="B332" s="6">
        <v>40183</v>
      </c>
      <c r="C332" s="1">
        <v>328</v>
      </c>
      <c r="D332" s="2"/>
      <c r="E332" s="2"/>
      <c r="F332" s="2"/>
      <c r="G332" s="2"/>
      <c r="H332" s="2">
        <v>2.7</v>
      </c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</row>
    <row r="333" spans="1:52" x14ac:dyDescent="0.25">
      <c r="A333" s="1" t="s">
        <v>8</v>
      </c>
      <c r="B333" s="6">
        <v>40183</v>
      </c>
      <c r="C333" s="1">
        <v>329</v>
      </c>
      <c r="D333" s="2"/>
      <c r="E333" s="2"/>
      <c r="F333" s="2"/>
      <c r="G333" s="2"/>
      <c r="H333" s="2">
        <v>2.7</v>
      </c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</row>
    <row r="334" spans="1:52" x14ac:dyDescent="0.25">
      <c r="A334" s="1" t="s">
        <v>8</v>
      </c>
      <c r="B334" s="6">
        <v>40183</v>
      </c>
      <c r="C334" s="1">
        <v>330</v>
      </c>
      <c r="D334" s="2"/>
      <c r="E334" s="2"/>
      <c r="F334" s="2"/>
      <c r="G334" s="2"/>
      <c r="H334" s="2">
        <v>2.7</v>
      </c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</row>
    <row r="335" spans="1:52" x14ac:dyDescent="0.25">
      <c r="A335" s="1" t="s">
        <v>8</v>
      </c>
      <c r="B335" s="6">
        <v>40183</v>
      </c>
      <c r="C335" s="1">
        <v>331</v>
      </c>
      <c r="D335" s="2"/>
      <c r="E335" s="2"/>
      <c r="F335" s="2"/>
      <c r="G335" s="2"/>
      <c r="H335" s="2">
        <v>2.7</v>
      </c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</row>
    <row r="336" spans="1:52" x14ac:dyDescent="0.25">
      <c r="A336" s="1" t="s">
        <v>8</v>
      </c>
      <c r="B336" s="6">
        <v>40183</v>
      </c>
      <c r="C336" s="1">
        <v>332</v>
      </c>
      <c r="D336" s="2"/>
      <c r="E336" s="2"/>
      <c r="F336" s="2"/>
      <c r="G336" s="2"/>
      <c r="H336" s="2">
        <v>2.7</v>
      </c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</row>
    <row r="337" spans="1:52" x14ac:dyDescent="0.25">
      <c r="A337" s="1" t="s">
        <v>8</v>
      </c>
      <c r="B337" s="6">
        <v>40183</v>
      </c>
      <c r="C337" s="1">
        <v>333</v>
      </c>
      <c r="D337" s="2"/>
      <c r="E337" s="2"/>
      <c r="F337" s="2"/>
      <c r="G337" s="2"/>
      <c r="H337" s="2">
        <v>2.7</v>
      </c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</row>
    <row r="338" spans="1:52" x14ac:dyDescent="0.25">
      <c r="A338" s="1" t="s">
        <v>8</v>
      </c>
      <c r="B338" s="6">
        <v>40183</v>
      </c>
      <c r="C338" s="1">
        <v>334</v>
      </c>
      <c r="D338" s="2"/>
      <c r="E338" s="2"/>
      <c r="F338" s="2"/>
      <c r="G338" s="2"/>
      <c r="H338" s="2">
        <v>2.7</v>
      </c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</row>
    <row r="339" spans="1:52" x14ac:dyDescent="0.25">
      <c r="A339" s="1" t="s">
        <v>8</v>
      </c>
      <c r="B339" s="6">
        <v>40183</v>
      </c>
      <c r="C339" s="1">
        <v>335</v>
      </c>
      <c r="D339" s="2"/>
      <c r="E339" s="2"/>
      <c r="F339" s="2"/>
      <c r="G339" s="2"/>
      <c r="H339" s="2">
        <v>2.7</v>
      </c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</row>
    <row r="340" spans="1:52" x14ac:dyDescent="0.25">
      <c r="A340" s="1" t="s">
        <v>8</v>
      </c>
      <c r="B340" s="6">
        <v>40183</v>
      </c>
      <c r="C340" s="1">
        <v>336</v>
      </c>
      <c r="D340" s="2"/>
      <c r="E340" s="2"/>
      <c r="F340" s="2"/>
      <c r="G340" s="2"/>
      <c r="H340" s="2">
        <v>2.7</v>
      </c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</row>
    <row r="341" spans="1:52" x14ac:dyDescent="0.25">
      <c r="A341" s="1" t="s">
        <v>8</v>
      </c>
      <c r="B341" s="6">
        <v>40183</v>
      </c>
      <c r="C341" s="1">
        <v>337</v>
      </c>
      <c r="D341" s="2"/>
      <c r="E341" s="2"/>
      <c r="F341" s="2"/>
      <c r="G341" s="2"/>
      <c r="H341" s="2">
        <v>2.7</v>
      </c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</row>
    <row r="342" spans="1:52" x14ac:dyDescent="0.25">
      <c r="A342" s="1" t="s">
        <v>8</v>
      </c>
      <c r="B342" s="6">
        <v>40183</v>
      </c>
      <c r="C342" s="1">
        <v>338</v>
      </c>
      <c r="D342" s="2"/>
      <c r="E342" s="2"/>
      <c r="F342" s="2"/>
      <c r="G342" s="2"/>
      <c r="H342" s="2">
        <v>2.7</v>
      </c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</row>
    <row r="343" spans="1:52" x14ac:dyDescent="0.25">
      <c r="A343" s="1" t="s">
        <v>8</v>
      </c>
      <c r="B343" s="6">
        <v>40183</v>
      </c>
      <c r="C343" s="1">
        <v>339</v>
      </c>
      <c r="D343" s="2"/>
      <c r="E343" s="2"/>
      <c r="F343" s="2"/>
      <c r="G343" s="2"/>
      <c r="H343" s="2">
        <v>2.7</v>
      </c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</row>
    <row r="344" spans="1:52" x14ac:dyDescent="0.25">
      <c r="A344" s="1" t="s">
        <v>8</v>
      </c>
      <c r="B344" s="6">
        <v>40183</v>
      </c>
      <c r="C344" s="1">
        <v>340</v>
      </c>
      <c r="D344" s="2"/>
      <c r="E344" s="2"/>
      <c r="F344" s="2"/>
      <c r="G344" s="2"/>
      <c r="H344" s="2">
        <v>2.7</v>
      </c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</row>
    <row r="345" spans="1:52" x14ac:dyDescent="0.25">
      <c r="A345" s="1" t="s">
        <v>8</v>
      </c>
      <c r="B345" s="6">
        <v>40183</v>
      </c>
      <c r="C345" s="1">
        <v>341</v>
      </c>
      <c r="D345" s="2"/>
      <c r="E345" s="2"/>
      <c r="F345" s="2"/>
      <c r="G345" s="2"/>
      <c r="H345" s="2">
        <v>2.7</v>
      </c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</row>
    <row r="346" spans="1:52" x14ac:dyDescent="0.25">
      <c r="A346" s="1" t="s">
        <v>8</v>
      </c>
      <c r="B346" s="6">
        <v>40183</v>
      </c>
      <c r="C346" s="1">
        <v>342</v>
      </c>
      <c r="D346" s="2"/>
      <c r="E346" s="2"/>
      <c r="F346" s="2"/>
      <c r="G346" s="2"/>
      <c r="H346" s="2">
        <v>2.7</v>
      </c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</row>
    <row r="347" spans="1:52" x14ac:dyDescent="0.25">
      <c r="A347" s="1" t="s">
        <v>8</v>
      </c>
      <c r="B347" s="6">
        <v>40183</v>
      </c>
      <c r="C347" s="1">
        <v>343</v>
      </c>
      <c r="D347" s="2"/>
      <c r="E347" s="2"/>
      <c r="F347" s="2"/>
      <c r="G347" s="2"/>
      <c r="H347" s="2">
        <v>2.7</v>
      </c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</row>
    <row r="348" spans="1:52" x14ac:dyDescent="0.25">
      <c r="A348" s="1" t="s">
        <v>8</v>
      </c>
      <c r="B348" s="6">
        <v>40183</v>
      </c>
      <c r="C348" s="1">
        <v>344</v>
      </c>
      <c r="D348" s="2"/>
      <c r="E348" s="2"/>
      <c r="F348" s="2"/>
      <c r="G348" s="2"/>
      <c r="H348" s="2">
        <v>2.7</v>
      </c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</row>
    <row r="349" spans="1:52" x14ac:dyDescent="0.25">
      <c r="A349" s="1" t="s">
        <v>8</v>
      </c>
      <c r="B349" s="6">
        <v>40183</v>
      </c>
      <c r="C349" s="1">
        <v>345</v>
      </c>
      <c r="D349" s="2"/>
      <c r="E349" s="2"/>
      <c r="F349" s="2"/>
      <c r="G349" s="2"/>
      <c r="H349" s="2">
        <v>2.7</v>
      </c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</row>
    <row r="350" spans="1:52" x14ac:dyDescent="0.25">
      <c r="A350" s="1" t="s">
        <v>8</v>
      </c>
      <c r="B350" s="6">
        <v>40183</v>
      </c>
      <c r="C350" s="1">
        <v>346</v>
      </c>
      <c r="D350" s="2"/>
      <c r="E350" s="2"/>
      <c r="F350" s="2"/>
      <c r="G350" s="2"/>
      <c r="H350" s="2">
        <v>2.7</v>
      </c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</row>
    <row r="351" spans="1:52" x14ac:dyDescent="0.25">
      <c r="A351" s="1" t="s">
        <v>8</v>
      </c>
      <c r="B351" s="6">
        <v>40183</v>
      </c>
      <c r="C351" s="1">
        <v>347</v>
      </c>
      <c r="D351" s="2"/>
      <c r="E351" s="2"/>
      <c r="F351" s="2"/>
      <c r="G351" s="2"/>
      <c r="H351" s="2">
        <v>2.7</v>
      </c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</row>
    <row r="352" spans="1:52" x14ac:dyDescent="0.25">
      <c r="A352" s="1" t="s">
        <v>8</v>
      </c>
      <c r="B352" s="6">
        <v>40183</v>
      </c>
      <c r="C352" s="1">
        <v>348</v>
      </c>
      <c r="D352" s="2"/>
      <c r="E352" s="2"/>
      <c r="F352" s="2"/>
      <c r="G352" s="2"/>
      <c r="H352" s="2">
        <v>2.7</v>
      </c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</row>
    <row r="353" spans="1:52" x14ac:dyDescent="0.25">
      <c r="A353" s="1" t="s">
        <v>8</v>
      </c>
      <c r="B353" s="6">
        <v>40183</v>
      </c>
      <c r="C353" s="1">
        <v>349</v>
      </c>
      <c r="D353" s="2"/>
      <c r="E353" s="2"/>
      <c r="F353" s="2"/>
      <c r="G353" s="2"/>
      <c r="H353" s="2">
        <v>2.7</v>
      </c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</row>
    <row r="354" spans="1:52" x14ac:dyDescent="0.25">
      <c r="A354" s="1" t="s">
        <v>8</v>
      </c>
      <c r="B354" s="6">
        <v>40183</v>
      </c>
      <c r="C354" s="1">
        <v>350</v>
      </c>
      <c r="D354" s="2"/>
      <c r="E354" s="2"/>
      <c r="F354" s="2"/>
      <c r="G354" s="2"/>
      <c r="H354" s="2">
        <v>2.7</v>
      </c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</row>
    <row r="355" spans="1:52" x14ac:dyDescent="0.25">
      <c r="A355" s="1" t="s">
        <v>8</v>
      </c>
      <c r="B355" s="6">
        <v>40183</v>
      </c>
      <c r="C355" s="1">
        <v>351</v>
      </c>
      <c r="D355" s="2"/>
      <c r="E355" s="2"/>
      <c r="F355" s="2"/>
      <c r="G355" s="2"/>
      <c r="H355" s="2">
        <v>2.7</v>
      </c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</row>
    <row r="356" spans="1:52" x14ac:dyDescent="0.25">
      <c r="A356" s="1" t="s">
        <v>8</v>
      </c>
      <c r="B356" s="6">
        <v>40183</v>
      </c>
      <c r="C356" s="1">
        <v>352</v>
      </c>
      <c r="D356" s="2"/>
      <c r="E356" s="2"/>
      <c r="F356" s="2"/>
      <c r="G356" s="2"/>
      <c r="H356" s="2">
        <v>2.7</v>
      </c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</row>
    <row r="357" spans="1:52" x14ac:dyDescent="0.25">
      <c r="A357" s="1" t="s">
        <v>8</v>
      </c>
      <c r="B357" s="6">
        <v>40183</v>
      </c>
      <c r="C357" s="1">
        <v>353</v>
      </c>
      <c r="D357" s="2"/>
      <c r="E357" s="2"/>
      <c r="F357" s="2"/>
      <c r="G357" s="2"/>
      <c r="H357" s="2">
        <v>2.7</v>
      </c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</row>
    <row r="358" spans="1:52" x14ac:dyDescent="0.25">
      <c r="A358" s="1" t="s">
        <v>8</v>
      </c>
      <c r="B358" s="6">
        <v>40183</v>
      </c>
      <c r="C358" s="1">
        <v>354</v>
      </c>
      <c r="D358" s="2"/>
      <c r="E358" s="2"/>
      <c r="F358" s="2"/>
      <c r="G358" s="2"/>
      <c r="H358" s="2">
        <v>2.7</v>
      </c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</row>
    <row r="359" spans="1:52" x14ac:dyDescent="0.25">
      <c r="A359" s="1" t="s">
        <v>8</v>
      </c>
      <c r="B359" s="6">
        <v>40183</v>
      </c>
      <c r="C359" s="1">
        <v>355</v>
      </c>
      <c r="D359" s="2"/>
      <c r="E359" s="2"/>
      <c r="F359" s="2"/>
      <c r="G359" s="2"/>
      <c r="H359" s="2">
        <v>2.7</v>
      </c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</row>
    <row r="360" spans="1:52" x14ac:dyDescent="0.25">
      <c r="A360" s="1" t="s">
        <v>8</v>
      </c>
      <c r="B360" s="6">
        <v>40183</v>
      </c>
      <c r="C360" s="1">
        <v>356</v>
      </c>
      <c r="D360" s="2"/>
      <c r="E360" s="2"/>
      <c r="F360" s="2"/>
      <c r="G360" s="2"/>
      <c r="H360" s="2">
        <v>2.7</v>
      </c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</row>
    <row r="361" spans="1:52" x14ac:dyDescent="0.25">
      <c r="A361" s="1" t="s">
        <v>8</v>
      </c>
      <c r="B361" s="6">
        <v>40183</v>
      </c>
      <c r="C361" s="1">
        <v>357</v>
      </c>
      <c r="D361" s="2"/>
      <c r="E361" s="2"/>
      <c r="F361" s="2"/>
      <c r="G361" s="2"/>
      <c r="H361" s="2">
        <v>2.7</v>
      </c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</row>
    <row r="362" spans="1:52" x14ac:dyDescent="0.25">
      <c r="A362" s="1" t="s">
        <v>8</v>
      </c>
      <c r="B362" s="6">
        <v>40183</v>
      </c>
      <c r="C362" s="1">
        <v>358</v>
      </c>
      <c r="D362" s="2"/>
      <c r="E362" s="2"/>
      <c r="F362" s="2"/>
      <c r="G362" s="2"/>
      <c r="H362" s="2">
        <v>2.7</v>
      </c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</row>
    <row r="363" spans="1:52" x14ac:dyDescent="0.25">
      <c r="A363" s="1" t="s">
        <v>8</v>
      </c>
      <c r="B363" s="6">
        <v>40183</v>
      </c>
      <c r="C363" s="1">
        <v>359</v>
      </c>
      <c r="D363" s="2"/>
      <c r="E363" s="2"/>
      <c r="F363" s="2"/>
      <c r="G363" s="2"/>
      <c r="H363" s="2">
        <v>2.7</v>
      </c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</row>
    <row r="364" spans="1:52" x14ac:dyDescent="0.25">
      <c r="A364" s="1" t="s">
        <v>8</v>
      </c>
      <c r="B364" s="6">
        <v>40183</v>
      </c>
      <c r="C364" s="1">
        <v>360</v>
      </c>
      <c r="D364" s="2"/>
      <c r="E364" s="2"/>
      <c r="F364" s="2"/>
      <c r="G364" s="2"/>
      <c r="H364" s="2">
        <v>2.7</v>
      </c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</row>
    <row r="365" spans="1:52" x14ac:dyDescent="0.25">
      <c r="A365" s="1" t="s">
        <v>8</v>
      </c>
      <c r="B365" s="6">
        <v>40183</v>
      </c>
      <c r="C365" s="1">
        <v>361</v>
      </c>
      <c r="D365" s="2"/>
      <c r="E365" s="2"/>
      <c r="F365" s="2"/>
      <c r="G365" s="2"/>
      <c r="H365" s="2">
        <v>2.7</v>
      </c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</row>
    <row r="366" spans="1:52" x14ac:dyDescent="0.25">
      <c r="A366" s="1" t="s">
        <v>8</v>
      </c>
      <c r="B366" s="6">
        <v>40183</v>
      </c>
      <c r="C366" s="1">
        <v>362</v>
      </c>
      <c r="D366" s="2"/>
      <c r="E366" s="2"/>
      <c r="F366" s="2"/>
      <c r="G366" s="2"/>
      <c r="H366" s="2">
        <v>2.7</v>
      </c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</row>
    <row r="367" spans="1:52" x14ac:dyDescent="0.25">
      <c r="A367" s="1" t="s">
        <v>8</v>
      </c>
      <c r="B367" s="6">
        <v>40183</v>
      </c>
      <c r="C367" s="1">
        <v>363</v>
      </c>
      <c r="D367" s="2"/>
      <c r="E367" s="2"/>
      <c r="F367" s="2"/>
      <c r="G367" s="2"/>
      <c r="H367" s="2">
        <v>2.7</v>
      </c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</row>
    <row r="368" spans="1:52" x14ac:dyDescent="0.25">
      <c r="A368" s="1" t="s">
        <v>8</v>
      </c>
      <c r="B368" s="6">
        <v>40183</v>
      </c>
      <c r="C368" s="1">
        <v>364</v>
      </c>
      <c r="D368" s="2"/>
      <c r="E368" s="2"/>
      <c r="F368" s="2"/>
      <c r="G368" s="2"/>
      <c r="H368" s="2">
        <v>2.7</v>
      </c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</row>
    <row r="369" spans="1:52" x14ac:dyDescent="0.25">
      <c r="A369" s="1" t="s">
        <v>8</v>
      </c>
      <c r="B369" s="6">
        <v>40183</v>
      </c>
      <c r="C369" s="1">
        <v>365</v>
      </c>
      <c r="D369" s="2"/>
      <c r="E369" s="2"/>
      <c r="F369" s="2"/>
      <c r="G369" s="2"/>
      <c r="H369" s="2">
        <v>2.7</v>
      </c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</row>
    <row r="370" spans="1:52" x14ac:dyDescent="0.25">
      <c r="A370" s="1" t="s">
        <v>8</v>
      </c>
      <c r="B370" s="6">
        <v>40183</v>
      </c>
      <c r="C370" s="1">
        <v>366</v>
      </c>
      <c r="D370" s="2"/>
      <c r="E370" s="2"/>
      <c r="F370" s="2"/>
      <c r="G370" s="2"/>
      <c r="H370" s="2">
        <v>2.7</v>
      </c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</row>
    <row r="371" spans="1:52" x14ac:dyDescent="0.25">
      <c r="A371" s="1" t="s">
        <v>8</v>
      </c>
      <c r="B371" s="6">
        <v>40183</v>
      </c>
      <c r="C371" s="1">
        <v>367</v>
      </c>
      <c r="D371" s="2"/>
      <c r="E371" s="2"/>
      <c r="F371" s="2"/>
      <c r="G371" s="2"/>
      <c r="H371" s="2">
        <v>2.7</v>
      </c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</row>
    <row r="372" spans="1:52" x14ac:dyDescent="0.25">
      <c r="A372" s="1" t="s">
        <v>8</v>
      </c>
      <c r="B372" s="6">
        <v>40183</v>
      </c>
      <c r="C372" s="1">
        <v>368</v>
      </c>
      <c r="D372" s="2"/>
      <c r="E372" s="2"/>
      <c r="F372" s="2"/>
      <c r="G372" s="2"/>
      <c r="H372" s="2">
        <v>2.7</v>
      </c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</row>
    <row r="373" spans="1:52" x14ac:dyDescent="0.25">
      <c r="A373" s="1" t="s">
        <v>8</v>
      </c>
      <c r="B373" s="6">
        <v>40183</v>
      </c>
      <c r="C373" s="1">
        <v>369</v>
      </c>
      <c r="D373" s="2"/>
      <c r="E373" s="2"/>
      <c r="F373" s="2"/>
      <c r="G373" s="2"/>
      <c r="H373" s="2">
        <v>2.7</v>
      </c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</row>
    <row r="374" spans="1:52" x14ac:dyDescent="0.25">
      <c r="A374" s="1" t="s">
        <v>8</v>
      </c>
      <c r="B374" s="6">
        <v>40183</v>
      </c>
      <c r="C374" s="1">
        <v>370</v>
      </c>
      <c r="D374" s="2"/>
      <c r="E374" s="2"/>
      <c r="F374" s="2"/>
      <c r="G374" s="2"/>
      <c r="H374" s="2">
        <v>2.7</v>
      </c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</row>
    <row r="375" spans="1:52" x14ac:dyDescent="0.25">
      <c r="A375" s="1" t="s">
        <v>8</v>
      </c>
      <c r="B375" s="6">
        <v>40183</v>
      </c>
      <c r="C375" s="1">
        <v>371</v>
      </c>
      <c r="D375" s="2"/>
      <c r="E375" s="2"/>
      <c r="F375" s="2"/>
      <c r="G375" s="2"/>
      <c r="H375" s="2">
        <v>2.7</v>
      </c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</row>
    <row r="376" spans="1:52" x14ac:dyDescent="0.25">
      <c r="A376" s="1" t="s">
        <v>8</v>
      </c>
      <c r="B376" s="6">
        <v>40183</v>
      </c>
      <c r="C376" s="1">
        <v>372</v>
      </c>
      <c r="D376" s="2"/>
      <c r="E376" s="2"/>
      <c r="F376" s="2"/>
      <c r="G376" s="2"/>
      <c r="H376" s="2">
        <v>2.7</v>
      </c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</row>
    <row r="377" spans="1:52" x14ac:dyDescent="0.25">
      <c r="A377" s="1" t="s">
        <v>8</v>
      </c>
      <c r="B377" s="6">
        <v>40183</v>
      </c>
      <c r="C377" s="1">
        <v>373</v>
      </c>
      <c r="D377" s="2"/>
      <c r="E377" s="2"/>
      <c r="F377" s="2"/>
      <c r="G377" s="2"/>
      <c r="H377" s="2">
        <v>2.7</v>
      </c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</row>
    <row r="378" spans="1:52" x14ac:dyDescent="0.25">
      <c r="A378" s="1" t="s">
        <v>8</v>
      </c>
      <c r="B378" s="6">
        <v>40183</v>
      </c>
      <c r="C378" s="1">
        <v>374</v>
      </c>
      <c r="D378" s="2"/>
      <c r="E378" s="2"/>
      <c r="F378" s="2"/>
      <c r="G378" s="2"/>
      <c r="H378" s="2">
        <v>2.7</v>
      </c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</row>
    <row r="379" spans="1:52" x14ac:dyDescent="0.25">
      <c r="A379" s="1" t="s">
        <v>8</v>
      </c>
      <c r="B379" s="6">
        <v>40183</v>
      </c>
      <c r="C379" s="1">
        <v>375</v>
      </c>
      <c r="D379" s="2"/>
      <c r="E379" s="2"/>
      <c r="F379" s="2"/>
      <c r="G379" s="2"/>
      <c r="H379" s="2">
        <v>2.7</v>
      </c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</row>
    <row r="380" spans="1:52" x14ac:dyDescent="0.25">
      <c r="A380" s="1" t="s">
        <v>8</v>
      </c>
      <c r="B380" s="6">
        <v>40183</v>
      </c>
      <c r="C380" s="1">
        <v>376</v>
      </c>
      <c r="D380" s="2"/>
      <c r="E380" s="2"/>
      <c r="F380" s="2"/>
      <c r="G380" s="2"/>
      <c r="H380" s="2">
        <v>2.7</v>
      </c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</row>
    <row r="381" spans="1:52" x14ac:dyDescent="0.25">
      <c r="A381" s="1" t="s">
        <v>8</v>
      </c>
      <c r="B381" s="6">
        <v>40183</v>
      </c>
      <c r="C381" s="1">
        <v>377</v>
      </c>
      <c r="D381" s="2"/>
      <c r="E381" s="2"/>
      <c r="F381" s="2"/>
      <c r="G381" s="2"/>
      <c r="H381" s="2">
        <v>2.7</v>
      </c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</row>
    <row r="382" spans="1:52" x14ac:dyDescent="0.25">
      <c r="A382" s="1" t="s">
        <v>8</v>
      </c>
      <c r="B382" s="6">
        <v>40183</v>
      </c>
      <c r="C382" s="1">
        <v>378</v>
      </c>
      <c r="D382" s="2"/>
      <c r="E382" s="2"/>
      <c r="F382" s="2"/>
      <c r="G382" s="2"/>
      <c r="H382" s="2">
        <v>2.7</v>
      </c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</row>
    <row r="383" spans="1:52" x14ac:dyDescent="0.25">
      <c r="A383" s="1" t="s">
        <v>8</v>
      </c>
      <c r="B383" s="6">
        <v>40183</v>
      </c>
      <c r="C383" s="1">
        <v>379</v>
      </c>
      <c r="D383" s="2"/>
      <c r="E383" s="2"/>
      <c r="F383" s="2"/>
      <c r="G383" s="2"/>
      <c r="H383" s="2">
        <v>2.7</v>
      </c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</row>
    <row r="384" spans="1:52" x14ac:dyDescent="0.25">
      <c r="A384" s="1" t="s">
        <v>8</v>
      </c>
      <c r="B384" s="6">
        <v>40183</v>
      </c>
      <c r="C384" s="1">
        <v>380</v>
      </c>
      <c r="D384" s="2"/>
      <c r="E384" s="2"/>
      <c r="F384" s="2"/>
      <c r="G384" s="2"/>
      <c r="H384" s="2">
        <v>2.7</v>
      </c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</row>
    <row r="385" spans="1:52" x14ac:dyDescent="0.25">
      <c r="A385" s="1" t="s">
        <v>8</v>
      </c>
      <c r="B385" s="6">
        <v>40183</v>
      </c>
      <c r="C385" s="1">
        <v>381</v>
      </c>
      <c r="D385" s="2"/>
      <c r="E385" s="2"/>
      <c r="F385" s="2"/>
      <c r="G385" s="2"/>
      <c r="H385" s="2">
        <v>2.7</v>
      </c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</row>
    <row r="386" spans="1:52" x14ac:dyDescent="0.25">
      <c r="A386" s="1" t="s">
        <v>8</v>
      </c>
      <c r="B386" s="6">
        <v>40183</v>
      </c>
      <c r="C386" s="1">
        <v>382</v>
      </c>
      <c r="D386" s="2"/>
      <c r="E386" s="2"/>
      <c r="F386" s="2"/>
      <c r="G386" s="2"/>
      <c r="H386" s="2">
        <v>2.7</v>
      </c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</row>
    <row r="387" spans="1:52" x14ac:dyDescent="0.25">
      <c r="A387" s="1" t="s">
        <v>8</v>
      </c>
      <c r="B387" s="6">
        <v>40183</v>
      </c>
      <c r="C387" s="1">
        <v>383</v>
      </c>
      <c r="D387" s="2"/>
      <c r="E387" s="2"/>
      <c r="F387" s="2"/>
      <c r="G387" s="2"/>
      <c r="H387" s="2">
        <v>2.7</v>
      </c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</row>
    <row r="388" spans="1:52" x14ac:dyDescent="0.25">
      <c r="A388" s="1" t="s">
        <v>8</v>
      </c>
      <c r="B388" s="6">
        <v>40183</v>
      </c>
      <c r="C388" s="1">
        <v>384</v>
      </c>
      <c r="D388" s="2"/>
      <c r="E388" s="2"/>
      <c r="F388" s="2"/>
      <c r="G388" s="2"/>
      <c r="H388" s="2">
        <v>2.7</v>
      </c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</row>
    <row r="389" spans="1:52" x14ac:dyDescent="0.25">
      <c r="A389" s="1" t="s">
        <v>8</v>
      </c>
      <c r="B389" s="6">
        <v>40183</v>
      </c>
      <c r="C389" s="1">
        <v>385</v>
      </c>
      <c r="D389" s="2"/>
      <c r="E389" s="2"/>
      <c r="F389" s="2"/>
      <c r="G389" s="2"/>
      <c r="H389" s="2">
        <v>2.7</v>
      </c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</row>
    <row r="390" spans="1:52" x14ac:dyDescent="0.25">
      <c r="A390" s="1" t="s">
        <v>8</v>
      </c>
      <c r="B390" s="6">
        <v>40183</v>
      </c>
      <c r="C390" s="1">
        <v>386</v>
      </c>
      <c r="D390" s="2"/>
      <c r="E390" s="2"/>
      <c r="F390" s="2"/>
      <c r="G390" s="2"/>
      <c r="H390" s="2">
        <v>2.7</v>
      </c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</row>
    <row r="391" spans="1:52" x14ac:dyDescent="0.25">
      <c r="A391" s="1" t="s">
        <v>8</v>
      </c>
      <c r="B391" s="6">
        <v>40183</v>
      </c>
      <c r="C391" s="1">
        <v>387</v>
      </c>
      <c r="D391" s="2"/>
      <c r="E391" s="2"/>
      <c r="F391" s="2"/>
      <c r="G391" s="2"/>
      <c r="H391" s="2">
        <v>2.7</v>
      </c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</row>
    <row r="392" spans="1:52" x14ac:dyDescent="0.25">
      <c r="A392" s="1" t="s">
        <v>8</v>
      </c>
      <c r="B392" s="6">
        <v>40183</v>
      </c>
      <c r="C392" s="1">
        <v>388</v>
      </c>
      <c r="D392" s="2"/>
      <c r="E392" s="2"/>
      <c r="F392" s="2"/>
      <c r="G392" s="2"/>
      <c r="H392" s="2">
        <v>2.7</v>
      </c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</row>
    <row r="393" spans="1:52" x14ac:dyDescent="0.25">
      <c r="A393" s="1" t="s">
        <v>8</v>
      </c>
      <c r="B393" s="6">
        <v>40183</v>
      </c>
      <c r="C393" s="1">
        <v>389</v>
      </c>
      <c r="D393" s="2"/>
      <c r="E393" s="2"/>
      <c r="F393" s="2"/>
      <c r="G393" s="2"/>
      <c r="H393" s="2">
        <v>2.7</v>
      </c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</row>
    <row r="394" spans="1:52" x14ac:dyDescent="0.25">
      <c r="A394" s="1" t="s">
        <v>8</v>
      </c>
      <c r="B394" s="6">
        <v>40183</v>
      </c>
      <c r="C394" s="1">
        <v>390</v>
      </c>
      <c r="D394" s="2"/>
      <c r="E394" s="2"/>
      <c r="F394" s="2"/>
      <c r="G394" s="2"/>
      <c r="H394" s="2">
        <v>2.7</v>
      </c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</row>
    <row r="395" spans="1:52" x14ac:dyDescent="0.25">
      <c r="A395" s="1" t="s">
        <v>8</v>
      </c>
      <c r="B395" s="6">
        <v>40183</v>
      </c>
      <c r="C395" s="1">
        <v>391</v>
      </c>
      <c r="D395" s="2"/>
      <c r="E395" s="2"/>
      <c r="F395" s="2"/>
      <c r="G395" s="2"/>
      <c r="H395" s="2">
        <v>2.7</v>
      </c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</row>
    <row r="396" spans="1:52" x14ac:dyDescent="0.25">
      <c r="A396" s="1" t="s">
        <v>8</v>
      </c>
      <c r="B396" s="6">
        <v>40183</v>
      </c>
      <c r="C396" s="1">
        <v>392</v>
      </c>
      <c r="D396" s="2"/>
      <c r="E396" s="2"/>
      <c r="F396" s="2"/>
      <c r="G396" s="2"/>
      <c r="H396" s="2">
        <v>2.7</v>
      </c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</row>
    <row r="397" spans="1:52" x14ac:dyDescent="0.25">
      <c r="A397" s="1" t="s">
        <v>8</v>
      </c>
      <c r="B397" s="6">
        <v>40183</v>
      </c>
      <c r="C397" s="1">
        <v>393</v>
      </c>
      <c r="D397" s="2"/>
      <c r="E397" s="2"/>
      <c r="F397" s="2"/>
      <c r="G397" s="2"/>
      <c r="H397" s="2">
        <v>2.7</v>
      </c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</row>
    <row r="398" spans="1:52" x14ac:dyDescent="0.25">
      <c r="A398" s="1" t="s">
        <v>8</v>
      </c>
      <c r="B398" s="6">
        <v>40183</v>
      </c>
      <c r="C398" s="1">
        <v>394</v>
      </c>
      <c r="D398" s="2"/>
      <c r="E398" s="2"/>
      <c r="F398" s="2"/>
      <c r="G398" s="2"/>
      <c r="H398" s="2">
        <v>2.7</v>
      </c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</row>
    <row r="399" spans="1:52" x14ac:dyDescent="0.25">
      <c r="A399" s="1" t="s">
        <v>8</v>
      </c>
      <c r="B399" s="6">
        <v>40183</v>
      </c>
      <c r="C399" s="1">
        <v>395</v>
      </c>
      <c r="D399" s="2"/>
      <c r="E399" s="2"/>
      <c r="F399" s="2"/>
      <c r="G399" s="2"/>
      <c r="H399" s="2">
        <v>2.7</v>
      </c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</row>
    <row r="400" spans="1:52" x14ac:dyDescent="0.25">
      <c r="A400" s="1" t="s">
        <v>8</v>
      </c>
      <c r="B400" s="6">
        <v>40183</v>
      </c>
      <c r="C400" s="1">
        <v>396</v>
      </c>
      <c r="D400" s="2"/>
      <c r="E400" s="2"/>
      <c r="F400" s="2"/>
      <c r="G400" s="2"/>
      <c r="H400" s="2">
        <v>2.7</v>
      </c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</row>
    <row r="401" spans="1:52" x14ac:dyDescent="0.25">
      <c r="A401" s="1" t="s">
        <v>8</v>
      </c>
      <c r="B401" s="6">
        <v>40183</v>
      </c>
      <c r="C401" s="1">
        <v>397</v>
      </c>
      <c r="D401" s="2"/>
      <c r="E401" s="2"/>
      <c r="F401" s="2"/>
      <c r="G401" s="2"/>
      <c r="H401" s="2">
        <v>2.7</v>
      </c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</row>
    <row r="402" spans="1:52" x14ac:dyDescent="0.25">
      <c r="A402" s="1" t="s">
        <v>8</v>
      </c>
      <c r="B402" s="6">
        <v>40183</v>
      </c>
      <c r="C402" s="1">
        <v>398</v>
      </c>
      <c r="D402" s="2"/>
      <c r="E402" s="2"/>
      <c r="F402" s="2"/>
      <c r="G402" s="2"/>
      <c r="H402" s="2">
        <v>2.7</v>
      </c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</row>
    <row r="403" spans="1:52" x14ac:dyDescent="0.25">
      <c r="A403" s="1" t="s">
        <v>8</v>
      </c>
      <c r="B403" s="6">
        <v>40183</v>
      </c>
      <c r="C403" s="1">
        <v>399</v>
      </c>
      <c r="D403" s="2"/>
      <c r="E403" s="2"/>
      <c r="F403" s="2"/>
      <c r="G403" s="2"/>
      <c r="H403" s="2">
        <v>2.7</v>
      </c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</row>
    <row r="404" spans="1:52" x14ac:dyDescent="0.25">
      <c r="A404" s="1" t="s">
        <v>8</v>
      </c>
      <c r="B404" s="6">
        <v>40183</v>
      </c>
      <c r="C404" s="1">
        <v>400</v>
      </c>
      <c r="D404" s="2"/>
      <c r="E404" s="2"/>
      <c r="F404" s="2"/>
      <c r="G404" s="2"/>
      <c r="H404" s="2">
        <v>2.7</v>
      </c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</row>
    <row r="405" spans="1:52" x14ac:dyDescent="0.25">
      <c r="A405" s="1" t="s">
        <v>8</v>
      </c>
      <c r="B405" s="6">
        <v>40183</v>
      </c>
      <c r="C405" s="1">
        <v>401</v>
      </c>
      <c r="D405" s="2"/>
      <c r="E405" s="2"/>
      <c r="F405" s="2"/>
      <c r="G405" s="2"/>
      <c r="H405" s="2">
        <v>2.7</v>
      </c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</row>
    <row r="406" spans="1:52" x14ac:dyDescent="0.25">
      <c r="A406" s="1" t="s">
        <v>8</v>
      </c>
      <c r="B406" s="6">
        <v>40183</v>
      </c>
      <c r="C406" s="1">
        <v>402</v>
      </c>
      <c r="D406" s="2"/>
      <c r="E406" s="2"/>
      <c r="F406" s="2"/>
      <c r="G406" s="2"/>
      <c r="H406" s="2">
        <v>2.7</v>
      </c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</row>
    <row r="407" spans="1:52" x14ac:dyDescent="0.25">
      <c r="A407" s="1" t="s">
        <v>8</v>
      </c>
      <c r="B407" s="6">
        <v>40183</v>
      </c>
      <c r="C407" s="1">
        <v>403</v>
      </c>
      <c r="D407" s="2"/>
      <c r="E407" s="2"/>
      <c r="F407" s="2"/>
      <c r="G407" s="2"/>
      <c r="H407" s="2">
        <v>2.7</v>
      </c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</row>
    <row r="408" spans="1:52" x14ac:dyDescent="0.25">
      <c r="A408" s="1" t="s">
        <v>8</v>
      </c>
      <c r="B408" s="6">
        <v>40183</v>
      </c>
      <c r="C408" s="1">
        <v>404</v>
      </c>
      <c r="D408" s="2"/>
      <c r="E408" s="2"/>
      <c r="F408" s="2"/>
      <c r="G408" s="2"/>
      <c r="H408" s="2">
        <v>2.7</v>
      </c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</row>
    <row r="409" spans="1:52" x14ac:dyDescent="0.25">
      <c r="A409" s="1" t="s">
        <v>8</v>
      </c>
      <c r="B409" s="6">
        <v>40183</v>
      </c>
      <c r="C409" s="1">
        <v>405</v>
      </c>
      <c r="D409" s="2"/>
      <c r="E409" s="2"/>
      <c r="F409" s="2"/>
      <c r="G409" s="2"/>
      <c r="H409" s="2">
        <v>2.7</v>
      </c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</row>
    <row r="410" spans="1:52" x14ac:dyDescent="0.25">
      <c r="A410" s="1" t="s">
        <v>8</v>
      </c>
      <c r="B410" s="6">
        <v>40183</v>
      </c>
      <c r="C410" s="1">
        <v>406</v>
      </c>
      <c r="D410" s="2"/>
      <c r="E410" s="2"/>
      <c r="F410" s="2"/>
      <c r="G410" s="2"/>
      <c r="H410" s="2">
        <v>2.7</v>
      </c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</row>
    <row r="411" spans="1:52" x14ac:dyDescent="0.25">
      <c r="A411" s="1" t="s">
        <v>8</v>
      </c>
      <c r="B411" s="6">
        <v>40183</v>
      </c>
      <c r="C411" s="1">
        <v>407</v>
      </c>
      <c r="D411" s="2"/>
      <c r="E411" s="2"/>
      <c r="F411" s="2"/>
      <c r="G411" s="2"/>
      <c r="H411" s="2">
        <v>2.7</v>
      </c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</row>
    <row r="412" spans="1:52" x14ac:dyDescent="0.25">
      <c r="A412" s="1" t="s">
        <v>8</v>
      </c>
      <c r="B412" s="6">
        <v>40183</v>
      </c>
      <c r="C412" s="1">
        <v>408</v>
      </c>
      <c r="D412" s="2"/>
      <c r="E412" s="2"/>
      <c r="F412" s="2"/>
      <c r="G412" s="2"/>
      <c r="H412" s="2">
        <v>2.7</v>
      </c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</row>
    <row r="413" spans="1:52" x14ac:dyDescent="0.25">
      <c r="A413" s="1" t="s">
        <v>8</v>
      </c>
      <c r="B413" s="6">
        <v>40183</v>
      </c>
      <c r="C413" s="1">
        <v>409</v>
      </c>
      <c r="D413" s="2"/>
      <c r="E413" s="2"/>
      <c r="F413" s="2"/>
      <c r="G413" s="2"/>
      <c r="H413" s="2">
        <v>2.7</v>
      </c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</row>
    <row r="414" spans="1:52" x14ac:dyDescent="0.25">
      <c r="A414" s="1" t="s">
        <v>8</v>
      </c>
      <c r="B414" s="6">
        <v>40183</v>
      </c>
      <c r="C414" s="1">
        <v>410</v>
      </c>
      <c r="D414" s="2"/>
      <c r="E414" s="2"/>
      <c r="F414" s="2"/>
      <c r="G414" s="2"/>
      <c r="H414" s="2">
        <v>2.7</v>
      </c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</row>
    <row r="415" spans="1:52" x14ac:dyDescent="0.25">
      <c r="A415" s="1" t="s">
        <v>8</v>
      </c>
      <c r="B415" s="6">
        <v>40183</v>
      </c>
      <c r="C415" s="1">
        <v>411</v>
      </c>
      <c r="D415" s="2"/>
      <c r="E415" s="2"/>
      <c r="F415" s="2"/>
      <c r="G415" s="2"/>
      <c r="H415" s="2">
        <v>2.7</v>
      </c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</row>
    <row r="416" spans="1:52" x14ac:dyDescent="0.25">
      <c r="A416" s="1" t="s">
        <v>8</v>
      </c>
      <c r="B416" s="6">
        <v>40183</v>
      </c>
      <c r="C416" s="1">
        <v>412</v>
      </c>
      <c r="D416" s="2"/>
      <c r="E416" s="2"/>
      <c r="F416" s="2"/>
      <c r="G416" s="2"/>
      <c r="H416" s="2">
        <v>2.7</v>
      </c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</row>
    <row r="417" spans="1:52" x14ac:dyDescent="0.25">
      <c r="A417" s="1" t="s">
        <v>8</v>
      </c>
      <c r="B417" s="6">
        <v>40183</v>
      </c>
      <c r="C417" s="1">
        <v>413</v>
      </c>
      <c r="D417" s="2"/>
      <c r="E417" s="2"/>
      <c r="F417" s="2"/>
      <c r="G417" s="2"/>
      <c r="H417" s="2">
        <v>2.7</v>
      </c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</row>
    <row r="418" spans="1:52" x14ac:dyDescent="0.25">
      <c r="A418" s="1" t="s">
        <v>8</v>
      </c>
      <c r="B418" s="6">
        <v>40183</v>
      </c>
      <c r="C418" s="1">
        <v>414</v>
      </c>
      <c r="D418" s="2"/>
      <c r="E418" s="2"/>
      <c r="F418" s="2"/>
      <c r="G418" s="2"/>
      <c r="H418" s="2">
        <v>2.7</v>
      </c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</row>
    <row r="419" spans="1:52" x14ac:dyDescent="0.25">
      <c r="A419" s="1" t="s">
        <v>8</v>
      </c>
      <c r="B419" s="6">
        <v>40183</v>
      </c>
      <c r="C419" s="1">
        <v>415</v>
      </c>
      <c r="D419" s="2"/>
      <c r="E419" s="2"/>
      <c r="F419" s="2"/>
      <c r="G419" s="2"/>
      <c r="H419" s="2">
        <v>2.7</v>
      </c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</row>
    <row r="420" spans="1:52" x14ac:dyDescent="0.25">
      <c r="A420" s="1" t="s">
        <v>8</v>
      </c>
      <c r="B420" s="6">
        <v>40183</v>
      </c>
      <c r="C420" s="1">
        <v>416</v>
      </c>
      <c r="D420" s="2"/>
      <c r="E420" s="2"/>
      <c r="F420" s="2"/>
      <c r="G420" s="2"/>
      <c r="H420" s="2">
        <v>2.7</v>
      </c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</row>
    <row r="421" spans="1:52" x14ac:dyDescent="0.25">
      <c r="A421" s="1" t="s">
        <v>8</v>
      </c>
      <c r="B421" s="6">
        <v>40183</v>
      </c>
      <c r="C421" s="1">
        <v>417</v>
      </c>
      <c r="D421" s="2"/>
      <c r="E421" s="2"/>
      <c r="F421" s="2"/>
      <c r="G421" s="2"/>
      <c r="H421" s="2">
        <v>2.7</v>
      </c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</row>
    <row r="422" spans="1:52" x14ac:dyDescent="0.25">
      <c r="A422" s="1" t="s">
        <v>8</v>
      </c>
      <c r="B422" s="6">
        <v>40183</v>
      </c>
      <c r="C422" s="1">
        <v>418</v>
      </c>
      <c r="D422" s="2"/>
      <c r="E422" s="2"/>
      <c r="F422" s="2"/>
      <c r="G422" s="2"/>
      <c r="H422" s="2">
        <v>2.7</v>
      </c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</row>
    <row r="423" spans="1:52" x14ac:dyDescent="0.25">
      <c r="A423" s="1" t="s">
        <v>8</v>
      </c>
      <c r="B423" s="6">
        <v>40183</v>
      </c>
      <c r="C423" s="1">
        <v>419</v>
      </c>
      <c r="D423" s="2"/>
      <c r="E423" s="2"/>
      <c r="F423" s="2"/>
      <c r="G423" s="2"/>
      <c r="H423" s="2">
        <v>2.7</v>
      </c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</row>
    <row r="424" spans="1:52" x14ac:dyDescent="0.25">
      <c r="A424" s="1" t="s">
        <v>8</v>
      </c>
      <c r="B424" s="6">
        <v>40183</v>
      </c>
      <c r="C424" s="1">
        <v>420</v>
      </c>
      <c r="D424" s="2"/>
      <c r="E424" s="2"/>
      <c r="F424" s="2"/>
      <c r="G424" s="2"/>
      <c r="H424" s="2">
        <v>2.7</v>
      </c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</row>
    <row r="425" spans="1:52" x14ac:dyDescent="0.25">
      <c r="A425" s="1" t="s">
        <v>8</v>
      </c>
      <c r="B425" s="6">
        <v>40183</v>
      </c>
      <c r="C425" s="1">
        <v>421</v>
      </c>
      <c r="D425" s="2"/>
      <c r="E425" s="2"/>
      <c r="F425" s="2"/>
      <c r="G425" s="2"/>
      <c r="H425" s="2">
        <v>2.7</v>
      </c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</row>
    <row r="426" spans="1:52" x14ac:dyDescent="0.25">
      <c r="A426" s="1" t="s">
        <v>8</v>
      </c>
      <c r="B426" s="6">
        <v>40183</v>
      </c>
      <c r="C426" s="1">
        <v>422</v>
      </c>
      <c r="D426" s="2"/>
      <c r="E426" s="2"/>
      <c r="F426" s="2"/>
      <c r="G426" s="2"/>
      <c r="H426" s="2">
        <v>2.7</v>
      </c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</row>
    <row r="427" spans="1:52" x14ac:dyDescent="0.25">
      <c r="A427" s="1" t="s">
        <v>8</v>
      </c>
      <c r="B427" s="6">
        <v>40183</v>
      </c>
      <c r="C427" s="1">
        <v>423</v>
      </c>
      <c r="D427" s="2"/>
      <c r="E427" s="2"/>
      <c r="F427" s="2"/>
      <c r="G427" s="2"/>
      <c r="H427" s="2">
        <v>2.7</v>
      </c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</row>
    <row r="428" spans="1:52" x14ac:dyDescent="0.25">
      <c r="A428" s="1" t="s">
        <v>8</v>
      </c>
      <c r="B428" s="6">
        <v>40183</v>
      </c>
      <c r="C428" s="1">
        <v>424</v>
      </c>
      <c r="D428" s="2"/>
      <c r="E428" s="2"/>
      <c r="F428" s="2"/>
      <c r="G428" s="2"/>
      <c r="H428" s="2">
        <v>2.7</v>
      </c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</row>
    <row r="429" spans="1:52" x14ac:dyDescent="0.25">
      <c r="A429" s="1" t="s">
        <v>8</v>
      </c>
      <c r="B429" s="6">
        <v>40183</v>
      </c>
      <c r="C429" s="1">
        <v>425</v>
      </c>
      <c r="D429" s="2"/>
      <c r="E429" s="2"/>
      <c r="F429" s="2"/>
      <c r="G429" s="2"/>
      <c r="H429" s="2">
        <v>2.7</v>
      </c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</row>
    <row r="430" spans="1:52" x14ac:dyDescent="0.25">
      <c r="A430" s="1" t="s">
        <v>8</v>
      </c>
      <c r="B430" s="6">
        <v>40183</v>
      </c>
      <c r="C430" s="1">
        <v>426</v>
      </c>
      <c r="D430" s="2"/>
      <c r="E430" s="2"/>
      <c r="F430" s="2"/>
      <c r="G430" s="2"/>
      <c r="H430" s="2">
        <v>2.7</v>
      </c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</row>
    <row r="431" spans="1:52" x14ac:dyDescent="0.25">
      <c r="A431" s="1" t="s">
        <v>8</v>
      </c>
      <c r="B431" s="6">
        <v>40183</v>
      </c>
      <c r="C431" s="1">
        <v>427</v>
      </c>
      <c r="D431" s="2"/>
      <c r="E431" s="2"/>
      <c r="F431" s="2"/>
      <c r="G431" s="2"/>
      <c r="H431" s="2">
        <v>2.7</v>
      </c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</row>
    <row r="432" spans="1:52" x14ac:dyDescent="0.25">
      <c r="A432" s="1" t="s">
        <v>8</v>
      </c>
      <c r="B432" s="6">
        <v>40183</v>
      </c>
      <c r="C432" s="1">
        <v>428</v>
      </c>
      <c r="D432" s="2"/>
      <c r="E432" s="2"/>
      <c r="F432" s="2"/>
      <c r="G432" s="2"/>
      <c r="H432" s="2">
        <v>2.7</v>
      </c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</row>
    <row r="433" spans="1:52" x14ac:dyDescent="0.25">
      <c r="A433" s="1" t="s">
        <v>8</v>
      </c>
      <c r="B433" s="6">
        <v>40183</v>
      </c>
      <c r="C433" s="1">
        <v>429</v>
      </c>
      <c r="D433" s="2"/>
      <c r="E433" s="2"/>
      <c r="F433" s="2"/>
      <c r="G433" s="2"/>
      <c r="H433" s="2">
        <v>2.7</v>
      </c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</row>
    <row r="434" spans="1:52" x14ac:dyDescent="0.25">
      <c r="A434" s="1" t="s">
        <v>8</v>
      </c>
      <c r="B434" s="6">
        <v>40183</v>
      </c>
      <c r="C434" s="1">
        <v>430</v>
      </c>
      <c r="D434" s="2"/>
      <c r="E434" s="2"/>
      <c r="F434" s="2"/>
      <c r="G434" s="2"/>
      <c r="H434" s="2">
        <v>2.7</v>
      </c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</row>
    <row r="435" spans="1:52" x14ac:dyDescent="0.25">
      <c r="A435" s="1" t="s">
        <v>8</v>
      </c>
      <c r="B435" s="6">
        <v>40183</v>
      </c>
      <c r="C435" s="1">
        <v>431</v>
      </c>
      <c r="D435" s="2"/>
      <c r="E435" s="2"/>
      <c r="F435" s="2"/>
      <c r="G435" s="2"/>
      <c r="H435" s="2">
        <v>2.7</v>
      </c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</row>
    <row r="436" spans="1:52" x14ac:dyDescent="0.25">
      <c r="A436" s="1" t="s">
        <v>8</v>
      </c>
      <c r="B436" s="6">
        <v>40183</v>
      </c>
      <c r="C436" s="1">
        <v>432</v>
      </c>
      <c r="D436" s="2"/>
      <c r="E436" s="2"/>
      <c r="F436" s="2"/>
      <c r="G436" s="2"/>
      <c r="H436" s="2">
        <v>2.7</v>
      </c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</row>
    <row r="437" spans="1:52" x14ac:dyDescent="0.25">
      <c r="A437" s="1" t="s">
        <v>8</v>
      </c>
      <c r="B437" s="6">
        <v>40183</v>
      </c>
      <c r="C437" s="1">
        <v>433</v>
      </c>
      <c r="D437" s="2"/>
      <c r="E437" s="2"/>
      <c r="F437" s="2"/>
      <c r="G437" s="2"/>
      <c r="H437" s="2">
        <v>2.7</v>
      </c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</row>
    <row r="438" spans="1:52" x14ac:dyDescent="0.25">
      <c r="A438" s="1" t="s">
        <v>8</v>
      </c>
      <c r="B438" s="6">
        <v>40183</v>
      </c>
      <c r="C438" s="1">
        <v>434</v>
      </c>
      <c r="D438" s="2"/>
      <c r="E438" s="2"/>
      <c r="F438" s="2"/>
      <c r="G438" s="2"/>
      <c r="H438" s="2">
        <v>2.7</v>
      </c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</row>
    <row r="439" spans="1:52" x14ac:dyDescent="0.25">
      <c r="A439" s="1" t="s">
        <v>8</v>
      </c>
      <c r="B439" s="6">
        <v>40183</v>
      </c>
      <c r="C439" s="1">
        <v>435</v>
      </c>
      <c r="D439" s="2"/>
      <c r="E439" s="2"/>
      <c r="F439" s="2"/>
      <c r="G439" s="2"/>
      <c r="H439" s="2">
        <v>2.7</v>
      </c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</row>
    <row r="440" spans="1:52" x14ac:dyDescent="0.25">
      <c r="A440" s="1" t="s">
        <v>8</v>
      </c>
      <c r="B440" s="6">
        <v>40183</v>
      </c>
      <c r="C440" s="1">
        <v>436</v>
      </c>
      <c r="D440" s="2"/>
      <c r="E440" s="2"/>
      <c r="F440" s="2"/>
      <c r="G440" s="2"/>
      <c r="H440" s="2">
        <v>2.7</v>
      </c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</row>
    <row r="441" spans="1:52" x14ac:dyDescent="0.25">
      <c r="A441" s="1" t="s">
        <v>8</v>
      </c>
      <c r="B441" s="6">
        <v>40183</v>
      </c>
      <c r="C441" s="1">
        <v>437</v>
      </c>
      <c r="D441" s="2"/>
      <c r="E441" s="2"/>
      <c r="F441" s="2"/>
      <c r="G441" s="2"/>
      <c r="H441" s="2">
        <v>2.7</v>
      </c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</row>
    <row r="442" spans="1:52" x14ac:dyDescent="0.25">
      <c r="A442" s="1" t="s">
        <v>8</v>
      </c>
      <c r="B442" s="6">
        <v>40183</v>
      </c>
      <c r="C442" s="1">
        <v>438</v>
      </c>
      <c r="D442" s="2"/>
      <c r="E442" s="2"/>
      <c r="F442" s="2"/>
      <c r="G442" s="2"/>
      <c r="H442" s="2">
        <v>2.7</v>
      </c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</row>
    <row r="443" spans="1:52" x14ac:dyDescent="0.25">
      <c r="A443" s="1" t="s">
        <v>8</v>
      </c>
      <c r="B443" s="6">
        <v>40183</v>
      </c>
      <c r="C443" s="1">
        <v>439</v>
      </c>
      <c r="D443" s="2"/>
      <c r="E443" s="2"/>
      <c r="F443" s="2"/>
      <c r="G443" s="2"/>
      <c r="H443" s="2">
        <v>2.7</v>
      </c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</row>
    <row r="444" spans="1:52" x14ac:dyDescent="0.25">
      <c r="A444" s="1" t="s">
        <v>8</v>
      </c>
      <c r="B444" s="6">
        <v>40183</v>
      </c>
      <c r="C444" s="1">
        <v>440</v>
      </c>
      <c r="D444" s="2"/>
      <c r="E444" s="2"/>
      <c r="F444" s="2"/>
      <c r="G444" s="2"/>
      <c r="H444" s="2">
        <v>2.7</v>
      </c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</row>
    <row r="445" spans="1:52" x14ac:dyDescent="0.25">
      <c r="A445" s="1" t="s">
        <v>8</v>
      </c>
      <c r="B445" s="6">
        <v>40183</v>
      </c>
      <c r="C445" s="1">
        <v>441</v>
      </c>
      <c r="D445" s="2"/>
      <c r="E445" s="2"/>
      <c r="F445" s="2"/>
      <c r="G445" s="2"/>
      <c r="H445" s="2">
        <v>2.7</v>
      </c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</row>
    <row r="446" spans="1:52" x14ac:dyDescent="0.25">
      <c r="A446" s="1" t="s">
        <v>8</v>
      </c>
      <c r="B446" s="6">
        <v>40183</v>
      </c>
      <c r="C446" s="1">
        <v>442</v>
      </c>
      <c r="D446" s="2"/>
      <c r="E446" s="2"/>
      <c r="F446" s="2"/>
      <c r="G446" s="2"/>
      <c r="H446" s="2">
        <v>2.7</v>
      </c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</row>
    <row r="447" spans="1:52" x14ac:dyDescent="0.25">
      <c r="A447" s="1" t="s">
        <v>8</v>
      </c>
      <c r="B447" s="6">
        <v>40183</v>
      </c>
      <c r="C447" s="1">
        <v>443</v>
      </c>
      <c r="D447" s="2"/>
      <c r="E447" s="2"/>
      <c r="F447" s="2"/>
      <c r="G447" s="2"/>
      <c r="H447" s="2">
        <v>2.7</v>
      </c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</row>
    <row r="448" spans="1:52" x14ac:dyDescent="0.25">
      <c r="A448" s="1" t="s">
        <v>8</v>
      </c>
      <c r="B448" s="6">
        <v>40183</v>
      </c>
      <c r="C448" s="1">
        <v>444</v>
      </c>
      <c r="D448" s="2"/>
      <c r="E448" s="2"/>
      <c r="F448" s="2"/>
      <c r="G448" s="2"/>
      <c r="H448" s="2">
        <v>2.7</v>
      </c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</row>
    <row r="449" spans="1:52" x14ac:dyDescent="0.25">
      <c r="A449" s="1" t="s">
        <v>8</v>
      </c>
      <c r="B449" s="6">
        <v>40183</v>
      </c>
      <c r="C449" s="1">
        <v>445</v>
      </c>
      <c r="D449" s="2"/>
      <c r="E449" s="2"/>
      <c r="F449" s="2"/>
      <c r="G449" s="2"/>
      <c r="H449" s="2">
        <v>2.7</v>
      </c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</row>
    <row r="450" spans="1:52" x14ac:dyDescent="0.25">
      <c r="A450" s="1" t="s">
        <v>8</v>
      </c>
      <c r="B450" s="6">
        <v>40183</v>
      </c>
      <c r="C450" s="1">
        <v>446</v>
      </c>
      <c r="D450" s="2"/>
      <c r="E450" s="2"/>
      <c r="F450" s="2"/>
      <c r="G450" s="2"/>
      <c r="H450" s="2">
        <v>2.7</v>
      </c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</row>
    <row r="451" spans="1:52" x14ac:dyDescent="0.25">
      <c r="A451" s="1" t="s">
        <v>8</v>
      </c>
      <c r="B451" s="6">
        <v>40183</v>
      </c>
      <c r="C451" s="1">
        <v>447</v>
      </c>
      <c r="D451" s="2"/>
      <c r="E451" s="2"/>
      <c r="F451" s="2"/>
      <c r="G451" s="2"/>
      <c r="H451" s="2">
        <v>2.7</v>
      </c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</row>
    <row r="452" spans="1:52" x14ac:dyDescent="0.25">
      <c r="A452" s="1" t="s">
        <v>8</v>
      </c>
      <c r="B452" s="6">
        <v>40183</v>
      </c>
      <c r="C452" s="1">
        <v>448</v>
      </c>
      <c r="D452" s="2"/>
      <c r="E452" s="2"/>
      <c r="F452" s="2"/>
      <c r="G452" s="2"/>
      <c r="H452" s="2">
        <v>2.7</v>
      </c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</row>
    <row r="453" spans="1:52" x14ac:dyDescent="0.25">
      <c r="A453" s="1" t="s">
        <v>8</v>
      </c>
      <c r="B453" s="6">
        <v>40183</v>
      </c>
      <c r="C453" s="1">
        <v>449</v>
      </c>
      <c r="D453" s="2"/>
      <c r="E453" s="2"/>
      <c r="F453" s="2"/>
      <c r="G453" s="2"/>
      <c r="H453" s="2">
        <v>2.7</v>
      </c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</row>
    <row r="454" spans="1:52" x14ac:dyDescent="0.25">
      <c r="A454" s="1" t="s">
        <v>8</v>
      </c>
      <c r="B454" s="6">
        <v>40183</v>
      </c>
      <c r="C454" s="1">
        <v>450</v>
      </c>
      <c r="D454" s="2"/>
      <c r="E454" s="2"/>
      <c r="F454" s="2"/>
      <c r="G454" s="2"/>
      <c r="H454" s="2">
        <v>2.7</v>
      </c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</row>
    <row r="455" spans="1:52" x14ac:dyDescent="0.25">
      <c r="A455" s="1" t="s">
        <v>8</v>
      </c>
      <c r="B455" s="6">
        <v>40183</v>
      </c>
      <c r="C455" s="1">
        <v>451</v>
      </c>
      <c r="D455" s="2"/>
      <c r="E455" s="2"/>
      <c r="F455" s="2"/>
      <c r="G455" s="2"/>
      <c r="H455" s="2">
        <v>2.7</v>
      </c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</row>
    <row r="456" spans="1:52" x14ac:dyDescent="0.25">
      <c r="A456" s="1" t="s">
        <v>8</v>
      </c>
      <c r="B456" s="6">
        <v>40183</v>
      </c>
      <c r="C456" s="1">
        <v>452</v>
      </c>
      <c r="D456" s="2"/>
      <c r="E456" s="2"/>
      <c r="F456" s="2"/>
      <c r="G456" s="2"/>
      <c r="H456" s="2">
        <v>2.7</v>
      </c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</row>
    <row r="457" spans="1:52" x14ac:dyDescent="0.25">
      <c r="A457" s="1" t="s">
        <v>8</v>
      </c>
      <c r="B457" s="6">
        <v>40183</v>
      </c>
      <c r="C457" s="1">
        <v>453</v>
      </c>
      <c r="D457" s="2"/>
      <c r="E457" s="2"/>
      <c r="F457" s="2"/>
      <c r="G457" s="2"/>
      <c r="H457" s="2">
        <v>2.7</v>
      </c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</row>
    <row r="458" spans="1:52" x14ac:dyDescent="0.25">
      <c r="A458" s="1" t="s">
        <v>8</v>
      </c>
      <c r="B458" s="6">
        <v>40183</v>
      </c>
      <c r="C458" s="1">
        <v>454</v>
      </c>
      <c r="D458" s="2"/>
      <c r="E458" s="2"/>
      <c r="F458" s="2"/>
      <c r="G458" s="2"/>
      <c r="H458" s="2">
        <v>2.7</v>
      </c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</row>
    <row r="459" spans="1:52" x14ac:dyDescent="0.25">
      <c r="A459" s="1" t="s">
        <v>8</v>
      </c>
      <c r="B459" s="6">
        <v>40183</v>
      </c>
      <c r="C459" s="1">
        <v>455</v>
      </c>
      <c r="D459" s="2"/>
      <c r="E459" s="2"/>
      <c r="F459" s="2"/>
      <c r="G459" s="2"/>
      <c r="H459" s="2">
        <v>2.7</v>
      </c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</row>
    <row r="460" spans="1:52" x14ac:dyDescent="0.25">
      <c r="A460" s="1" t="s">
        <v>8</v>
      </c>
      <c r="B460" s="6">
        <v>40183</v>
      </c>
      <c r="C460" s="1">
        <v>456</v>
      </c>
      <c r="D460" s="2"/>
      <c r="E460" s="2"/>
      <c r="F460" s="2"/>
      <c r="G460" s="2"/>
      <c r="H460" s="2">
        <v>2.7</v>
      </c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</row>
    <row r="461" spans="1:52" x14ac:dyDescent="0.25">
      <c r="A461" s="1" t="s">
        <v>8</v>
      </c>
      <c r="B461" s="6">
        <v>40183</v>
      </c>
      <c r="C461" s="1">
        <v>457</v>
      </c>
      <c r="D461" s="2"/>
      <c r="E461" s="2"/>
      <c r="F461" s="2"/>
      <c r="G461" s="2"/>
      <c r="H461" s="2">
        <v>2.7</v>
      </c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</row>
    <row r="462" spans="1:52" x14ac:dyDescent="0.25">
      <c r="A462" s="1" t="s">
        <v>8</v>
      </c>
      <c r="B462" s="6">
        <v>40183</v>
      </c>
      <c r="C462" s="1">
        <v>458</v>
      </c>
      <c r="D462" s="2"/>
      <c r="E462" s="2"/>
      <c r="F462" s="2"/>
      <c r="G462" s="2"/>
      <c r="H462" s="2">
        <v>2.7</v>
      </c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</row>
    <row r="463" spans="1:52" x14ac:dyDescent="0.25">
      <c r="A463" s="1" t="s">
        <v>8</v>
      </c>
      <c r="B463" s="6">
        <v>40183</v>
      </c>
      <c r="C463" s="1">
        <v>459</v>
      </c>
      <c r="D463" s="2"/>
      <c r="E463" s="2"/>
      <c r="F463" s="2"/>
      <c r="G463" s="2"/>
      <c r="H463" s="2">
        <v>2.7</v>
      </c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</row>
    <row r="464" spans="1:52" x14ac:dyDescent="0.25">
      <c r="A464" s="1" t="s">
        <v>8</v>
      </c>
      <c r="B464" s="6">
        <v>40183</v>
      </c>
      <c r="C464" s="1">
        <v>460</v>
      </c>
      <c r="D464" s="2"/>
      <c r="E464" s="2"/>
      <c r="F464" s="2"/>
      <c r="G464" s="2"/>
      <c r="H464" s="2">
        <v>2.7</v>
      </c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</row>
    <row r="465" spans="1:52" x14ac:dyDescent="0.25">
      <c r="A465" s="1" t="s">
        <v>8</v>
      </c>
      <c r="B465" s="6">
        <v>40183</v>
      </c>
      <c r="C465" s="1">
        <v>461</v>
      </c>
      <c r="D465" s="2"/>
      <c r="E465" s="2"/>
      <c r="F465" s="2"/>
      <c r="G465" s="2"/>
      <c r="H465" s="2">
        <v>2.7</v>
      </c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</row>
    <row r="466" spans="1:52" x14ac:dyDescent="0.25">
      <c r="A466" s="1" t="s">
        <v>8</v>
      </c>
      <c r="B466" s="6">
        <v>40183</v>
      </c>
      <c r="C466" s="1">
        <v>462</v>
      </c>
      <c r="D466" s="2"/>
      <c r="E466" s="2"/>
      <c r="F466" s="2"/>
      <c r="G466" s="2"/>
      <c r="H466" s="2">
        <v>2.7</v>
      </c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</row>
    <row r="467" spans="1:52" x14ac:dyDescent="0.25">
      <c r="A467" s="1" t="s">
        <v>8</v>
      </c>
      <c r="B467" s="6">
        <v>40183</v>
      </c>
      <c r="C467" s="1">
        <v>463</v>
      </c>
      <c r="D467" s="2"/>
      <c r="E467" s="2"/>
      <c r="F467" s="2"/>
      <c r="G467" s="2"/>
      <c r="H467" s="2">
        <v>2.7</v>
      </c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</row>
    <row r="468" spans="1:52" x14ac:dyDescent="0.25">
      <c r="A468" s="1" t="s">
        <v>8</v>
      </c>
      <c r="B468" s="6">
        <v>40183</v>
      </c>
      <c r="C468" s="1">
        <v>464</v>
      </c>
      <c r="D468" s="2"/>
      <c r="E468" s="2"/>
      <c r="F468" s="2"/>
      <c r="G468" s="2"/>
      <c r="H468" s="2">
        <v>2.7</v>
      </c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</row>
    <row r="469" spans="1:52" x14ac:dyDescent="0.25">
      <c r="A469" s="1" t="s">
        <v>8</v>
      </c>
      <c r="B469" s="6">
        <v>40183</v>
      </c>
      <c r="C469" s="1">
        <v>465</v>
      </c>
      <c r="D469" s="2"/>
      <c r="E469" s="2"/>
      <c r="F469" s="2"/>
      <c r="G469" s="2"/>
      <c r="H469" s="2">
        <v>2.7</v>
      </c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</row>
    <row r="470" spans="1:52" x14ac:dyDescent="0.25">
      <c r="A470" s="1" t="s">
        <v>8</v>
      </c>
      <c r="B470" s="6">
        <v>40183</v>
      </c>
      <c r="C470" s="1">
        <v>466</v>
      </c>
      <c r="D470" s="2"/>
      <c r="E470" s="2"/>
      <c r="F470" s="2"/>
      <c r="G470" s="2"/>
      <c r="H470" s="2">
        <v>2.7</v>
      </c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</row>
    <row r="471" spans="1:52" x14ac:dyDescent="0.25">
      <c r="A471" s="1" t="s">
        <v>8</v>
      </c>
      <c r="B471" s="6">
        <v>40183</v>
      </c>
      <c r="C471" s="1">
        <v>467</v>
      </c>
      <c r="D471" s="2"/>
      <c r="E471" s="2"/>
      <c r="F471" s="2"/>
      <c r="G471" s="2"/>
      <c r="H471" s="2">
        <v>2.7</v>
      </c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</row>
    <row r="472" spans="1:52" x14ac:dyDescent="0.25">
      <c r="A472" s="1" t="s">
        <v>8</v>
      </c>
      <c r="B472" s="6">
        <v>40183</v>
      </c>
      <c r="C472" s="1">
        <v>468</v>
      </c>
      <c r="D472" s="2"/>
      <c r="E472" s="2"/>
      <c r="F472" s="2"/>
      <c r="G472" s="2"/>
      <c r="H472" s="2">
        <v>2.7</v>
      </c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</row>
    <row r="473" spans="1:52" x14ac:dyDescent="0.25">
      <c r="A473" s="1" t="s">
        <v>8</v>
      </c>
      <c r="B473" s="6">
        <v>40183</v>
      </c>
      <c r="C473" s="1">
        <v>469</v>
      </c>
      <c r="D473" s="2"/>
      <c r="E473" s="2"/>
      <c r="F473" s="2"/>
      <c r="G473" s="2"/>
      <c r="H473" s="2">
        <v>2.7</v>
      </c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</row>
    <row r="474" spans="1:52" x14ac:dyDescent="0.25">
      <c r="A474" s="1" t="s">
        <v>8</v>
      </c>
      <c r="B474" s="6">
        <v>40183</v>
      </c>
      <c r="C474" s="1">
        <v>470</v>
      </c>
      <c r="D474" s="2"/>
      <c r="E474" s="2"/>
      <c r="F474" s="2"/>
      <c r="G474" s="2"/>
      <c r="H474" s="2">
        <v>2.7</v>
      </c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</row>
    <row r="475" spans="1:52" x14ac:dyDescent="0.25">
      <c r="A475" s="1" t="s">
        <v>8</v>
      </c>
      <c r="B475" s="6">
        <v>40183</v>
      </c>
      <c r="C475" s="1">
        <v>471</v>
      </c>
      <c r="D475" s="2"/>
      <c r="E475" s="2"/>
      <c r="F475" s="2"/>
      <c r="G475" s="2"/>
      <c r="H475" s="2">
        <v>2.7</v>
      </c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</row>
    <row r="476" spans="1:52" x14ac:dyDescent="0.25">
      <c r="A476" s="1" t="s">
        <v>8</v>
      </c>
      <c r="B476" s="6">
        <v>40183</v>
      </c>
      <c r="C476" s="1">
        <v>472</v>
      </c>
      <c r="D476" s="2"/>
      <c r="E476" s="2"/>
      <c r="F476" s="2"/>
      <c r="G476" s="2"/>
      <c r="H476" s="2">
        <v>2.7</v>
      </c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</row>
    <row r="477" spans="1:52" x14ac:dyDescent="0.25">
      <c r="A477" s="1" t="s">
        <v>8</v>
      </c>
      <c r="B477" s="6">
        <v>40183</v>
      </c>
      <c r="C477" s="1">
        <v>473</v>
      </c>
      <c r="D477" s="2"/>
      <c r="E477" s="2"/>
      <c r="F477" s="2"/>
      <c r="G477" s="2"/>
      <c r="H477" s="2">
        <v>2.7</v>
      </c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</row>
    <row r="478" spans="1:52" x14ac:dyDescent="0.25">
      <c r="A478" s="1" t="s">
        <v>8</v>
      </c>
      <c r="B478" s="6">
        <v>40183</v>
      </c>
      <c r="C478" s="1">
        <v>474</v>
      </c>
      <c r="D478" s="2"/>
      <c r="E478" s="2"/>
      <c r="F478" s="2"/>
      <c r="G478" s="2"/>
      <c r="H478" s="2">
        <v>2.7</v>
      </c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</row>
    <row r="479" spans="1:52" x14ac:dyDescent="0.25">
      <c r="A479" s="1" t="s">
        <v>8</v>
      </c>
      <c r="B479" s="6">
        <v>40183</v>
      </c>
      <c r="C479" s="1">
        <v>475</v>
      </c>
      <c r="D479" s="2"/>
      <c r="E479" s="2"/>
      <c r="F479" s="2"/>
      <c r="G479" s="2"/>
      <c r="H479" s="2">
        <v>2.7</v>
      </c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</row>
    <row r="480" spans="1:52" x14ac:dyDescent="0.25">
      <c r="A480" s="1" t="s">
        <v>8</v>
      </c>
      <c r="B480" s="6">
        <v>40183</v>
      </c>
      <c r="C480" s="1">
        <v>476</v>
      </c>
      <c r="D480" s="2"/>
      <c r="E480" s="2"/>
      <c r="F480" s="2"/>
      <c r="G480" s="2"/>
      <c r="H480" s="2">
        <v>2.7</v>
      </c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</row>
    <row r="481" spans="1:52" x14ac:dyDescent="0.25">
      <c r="A481" s="1" t="s">
        <v>8</v>
      </c>
      <c r="B481" s="6">
        <v>40183</v>
      </c>
      <c r="C481" s="1">
        <v>477</v>
      </c>
      <c r="D481" s="2"/>
      <c r="E481" s="2"/>
      <c r="F481" s="2"/>
      <c r="G481" s="2"/>
      <c r="H481" s="2">
        <v>2.7</v>
      </c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</row>
    <row r="482" spans="1:52" x14ac:dyDescent="0.25">
      <c r="A482" s="1" t="s">
        <v>8</v>
      </c>
      <c r="B482" s="6">
        <v>40183</v>
      </c>
      <c r="C482" s="1">
        <v>478</v>
      </c>
      <c r="D482" s="2"/>
      <c r="E482" s="2"/>
      <c r="F482" s="2"/>
      <c r="G482" s="2"/>
      <c r="H482" s="2">
        <v>2.7</v>
      </c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</row>
    <row r="483" spans="1:52" x14ac:dyDescent="0.25">
      <c r="A483" s="1" t="s">
        <v>8</v>
      </c>
      <c r="B483" s="6">
        <v>40183</v>
      </c>
      <c r="C483" s="1">
        <v>479</v>
      </c>
      <c r="D483" s="2"/>
      <c r="E483" s="2"/>
      <c r="F483" s="2"/>
      <c r="G483" s="2"/>
      <c r="H483" s="2">
        <v>2.7</v>
      </c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</row>
    <row r="484" spans="1:52" x14ac:dyDescent="0.25">
      <c r="A484" s="1" t="s">
        <v>8</v>
      </c>
      <c r="B484" s="6">
        <v>40183</v>
      </c>
      <c r="C484" s="1">
        <v>480</v>
      </c>
      <c r="D484" s="2"/>
      <c r="E484" s="2"/>
      <c r="F484" s="2"/>
      <c r="G484" s="2"/>
      <c r="H484" s="2">
        <v>2.7</v>
      </c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</row>
    <row r="485" spans="1:52" x14ac:dyDescent="0.25">
      <c r="A485" s="1" t="s">
        <v>8</v>
      </c>
      <c r="B485" s="6">
        <v>40183</v>
      </c>
      <c r="C485" s="1">
        <v>481</v>
      </c>
      <c r="D485" s="2"/>
      <c r="E485" s="2"/>
      <c r="F485" s="2"/>
      <c r="G485" s="2"/>
      <c r="H485" s="2">
        <v>2.7</v>
      </c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</row>
    <row r="486" spans="1:52" x14ac:dyDescent="0.25">
      <c r="A486" s="1" t="s">
        <v>8</v>
      </c>
      <c r="B486" s="6">
        <v>40183</v>
      </c>
      <c r="C486" s="1">
        <v>482</v>
      </c>
      <c r="D486" s="2"/>
      <c r="E486" s="2"/>
      <c r="F486" s="2"/>
      <c r="G486" s="2"/>
      <c r="H486" s="2">
        <v>2.7</v>
      </c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</row>
    <row r="487" spans="1:52" x14ac:dyDescent="0.25">
      <c r="A487" s="1" t="s">
        <v>8</v>
      </c>
      <c r="B487" s="6">
        <v>40183</v>
      </c>
      <c r="C487" s="1">
        <v>483</v>
      </c>
      <c r="D487" s="2"/>
      <c r="E487" s="2"/>
      <c r="F487" s="2"/>
      <c r="G487" s="2"/>
      <c r="H487" s="2">
        <v>2.7</v>
      </c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</row>
    <row r="488" spans="1:52" x14ac:dyDescent="0.25">
      <c r="A488" s="1" t="s">
        <v>8</v>
      </c>
      <c r="B488" s="6">
        <v>40183</v>
      </c>
      <c r="C488" s="1">
        <v>484</v>
      </c>
      <c r="D488" s="2"/>
      <c r="E488" s="2"/>
      <c r="F488" s="2"/>
      <c r="G488" s="2"/>
      <c r="H488" s="2">
        <v>2.7</v>
      </c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</row>
    <row r="489" spans="1:52" x14ac:dyDescent="0.25">
      <c r="A489" s="1" t="s">
        <v>8</v>
      </c>
      <c r="B489" s="6">
        <v>40183</v>
      </c>
      <c r="C489" s="1">
        <v>485</v>
      </c>
      <c r="D489" s="2"/>
      <c r="E489" s="2"/>
      <c r="F489" s="2"/>
      <c r="G489" s="2"/>
      <c r="H489" s="2">
        <v>2.7</v>
      </c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</row>
    <row r="490" spans="1:52" x14ac:dyDescent="0.25">
      <c r="A490" s="1" t="s">
        <v>8</v>
      </c>
      <c r="B490" s="6">
        <v>40183</v>
      </c>
      <c r="C490" s="1">
        <v>486</v>
      </c>
      <c r="D490" s="2"/>
      <c r="E490" s="2"/>
      <c r="F490" s="2"/>
      <c r="G490" s="2"/>
      <c r="H490" s="2">
        <v>2.7</v>
      </c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</row>
    <row r="491" spans="1:52" x14ac:dyDescent="0.25">
      <c r="A491" s="1" t="s">
        <v>8</v>
      </c>
      <c r="B491" s="6">
        <v>40183</v>
      </c>
      <c r="C491" s="1">
        <v>487</v>
      </c>
      <c r="D491" s="2"/>
      <c r="E491" s="2"/>
      <c r="F491" s="2"/>
      <c r="G491" s="2"/>
      <c r="H491" s="2">
        <v>2.7</v>
      </c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</row>
    <row r="492" spans="1:52" x14ac:dyDescent="0.25">
      <c r="A492" s="1" t="s">
        <v>8</v>
      </c>
      <c r="B492" s="6">
        <v>40183</v>
      </c>
      <c r="C492" s="1">
        <v>488</v>
      </c>
      <c r="D492" s="2"/>
      <c r="E492" s="2"/>
      <c r="F492" s="2"/>
      <c r="G492" s="2"/>
      <c r="H492" s="2">
        <v>2.7</v>
      </c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</row>
    <row r="493" spans="1:52" x14ac:dyDescent="0.25">
      <c r="A493" s="1" t="s">
        <v>8</v>
      </c>
      <c r="B493" s="6">
        <v>40183</v>
      </c>
      <c r="C493" s="1">
        <v>489</v>
      </c>
      <c r="D493" s="2"/>
      <c r="E493" s="2"/>
      <c r="F493" s="2"/>
      <c r="G493" s="2"/>
      <c r="H493" s="2">
        <v>2.7</v>
      </c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</row>
    <row r="494" spans="1:52" x14ac:dyDescent="0.25">
      <c r="A494" s="1" t="s">
        <v>8</v>
      </c>
      <c r="B494" s="6">
        <v>40183</v>
      </c>
      <c r="C494" s="1">
        <v>490</v>
      </c>
      <c r="D494" s="2"/>
      <c r="E494" s="2"/>
      <c r="F494" s="2"/>
      <c r="G494" s="2"/>
      <c r="H494" s="2">
        <v>2.7</v>
      </c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</row>
    <row r="495" spans="1:52" x14ac:dyDescent="0.25">
      <c r="A495" s="1" t="s">
        <v>8</v>
      </c>
      <c r="B495" s="6">
        <v>40183</v>
      </c>
      <c r="C495" s="1">
        <v>491</v>
      </c>
      <c r="D495" s="2"/>
      <c r="E495" s="2"/>
      <c r="F495" s="2"/>
      <c r="G495" s="2"/>
      <c r="H495" s="2">
        <v>2.7</v>
      </c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</row>
    <row r="496" spans="1:52" x14ac:dyDescent="0.25">
      <c r="A496" s="1" t="s">
        <v>8</v>
      </c>
      <c r="B496" s="6">
        <v>40183</v>
      </c>
      <c r="C496" s="1">
        <v>492</v>
      </c>
      <c r="D496" s="2"/>
      <c r="E496" s="2"/>
      <c r="F496" s="2"/>
      <c r="G496" s="2"/>
      <c r="H496" s="2">
        <v>2.7</v>
      </c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</row>
    <row r="497" spans="1:52" x14ac:dyDescent="0.25">
      <c r="A497" s="1" t="s">
        <v>8</v>
      </c>
      <c r="B497" s="6">
        <v>40183</v>
      </c>
      <c r="C497" s="1">
        <v>493</v>
      </c>
      <c r="D497" s="2"/>
      <c r="E497" s="2"/>
      <c r="F497" s="2"/>
      <c r="G497" s="2"/>
      <c r="H497" s="2">
        <v>2.7</v>
      </c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</row>
    <row r="498" spans="1:52" x14ac:dyDescent="0.25">
      <c r="A498" s="1" t="s">
        <v>8</v>
      </c>
      <c r="B498" s="6">
        <v>40183</v>
      </c>
      <c r="C498" s="1">
        <v>494</v>
      </c>
      <c r="D498" s="2"/>
      <c r="E498" s="2"/>
      <c r="F498" s="2"/>
      <c r="G498" s="2"/>
      <c r="H498" s="2">
        <v>2.7</v>
      </c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</row>
    <row r="499" spans="1:52" x14ac:dyDescent="0.25">
      <c r="A499" s="1" t="s">
        <v>8</v>
      </c>
      <c r="B499" s="6">
        <v>40183</v>
      </c>
      <c r="C499" s="1">
        <v>495</v>
      </c>
      <c r="D499" s="2"/>
      <c r="E499" s="2"/>
      <c r="F499" s="2"/>
      <c r="G499" s="2"/>
      <c r="H499" s="2">
        <v>2.7</v>
      </c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</row>
    <row r="500" spans="1:52" x14ac:dyDescent="0.25">
      <c r="A500" s="1" t="s">
        <v>8</v>
      </c>
      <c r="B500" s="6">
        <v>40183</v>
      </c>
      <c r="C500" s="1">
        <v>496</v>
      </c>
      <c r="D500" s="2"/>
      <c r="E500" s="2"/>
      <c r="F500" s="2"/>
      <c r="G500" s="2"/>
      <c r="H500" s="2">
        <v>2.7</v>
      </c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</row>
  </sheetData>
  <phoneticPr fontId="4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Z500"/>
  <sheetViews>
    <sheetView zoomScaleNormal="100" workbookViewId="0">
      <selection activeCell="M19" sqref="M19"/>
    </sheetView>
  </sheetViews>
  <sheetFormatPr baseColWidth="10" defaultRowHeight="13.2" x14ac:dyDescent="0.25"/>
  <cols>
    <col min="3" max="3" width="32.88671875" bestFit="1" customWidth="1"/>
    <col min="4" max="8" width="13.88671875" customWidth="1"/>
  </cols>
  <sheetData>
    <row r="1" spans="1:52" ht="63" x14ac:dyDescent="0.25">
      <c r="A1" s="9"/>
      <c r="B1" s="9"/>
      <c r="C1" s="63"/>
      <c r="D1" s="63"/>
      <c r="E1" s="63"/>
      <c r="F1" s="63" t="s">
        <v>63</v>
      </c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 t="s">
        <v>64</v>
      </c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</row>
    <row r="2" spans="1:52" x14ac:dyDescent="0.25">
      <c r="A2" s="9"/>
      <c r="B2" s="8" t="s">
        <v>11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</row>
    <row r="3" spans="1:52" x14ac:dyDescent="0.25">
      <c r="A3" s="9"/>
      <c r="B3" s="64">
        <f>SUM(E3:BA3)+SUM(C5:AY5)</f>
        <v>1642.8599999999956</v>
      </c>
      <c r="C3" s="65">
        <f>SUM(D3:AZ3)</f>
        <v>553.11999999999853</v>
      </c>
      <c r="D3" s="65">
        <f>SUM(D13:D710)</f>
        <v>24.48</v>
      </c>
      <c r="E3" s="65">
        <f t="shared" ref="E3:AY3" si="0">SUM(E13:E710)</f>
        <v>0</v>
      </c>
      <c r="F3" s="65">
        <f>SUM(F13:F710)</f>
        <v>3.24</v>
      </c>
      <c r="G3" s="65">
        <f t="shared" si="0"/>
        <v>27.120000000000005</v>
      </c>
      <c r="H3" s="65">
        <f t="shared" si="0"/>
        <v>498.27999999999855</v>
      </c>
      <c r="I3" s="65">
        <f t="shared" si="0"/>
        <v>0</v>
      </c>
      <c r="J3" s="65">
        <f t="shared" si="0"/>
        <v>0</v>
      </c>
      <c r="K3" s="65">
        <f t="shared" si="0"/>
        <v>0</v>
      </c>
      <c r="L3" s="65">
        <f t="shared" si="0"/>
        <v>0</v>
      </c>
      <c r="M3" s="65">
        <f t="shared" si="0"/>
        <v>0</v>
      </c>
      <c r="N3" s="65">
        <f t="shared" si="0"/>
        <v>0</v>
      </c>
      <c r="O3" s="65">
        <f t="shared" si="0"/>
        <v>0</v>
      </c>
      <c r="P3" s="65">
        <f t="shared" si="0"/>
        <v>0</v>
      </c>
      <c r="Q3" s="65">
        <f t="shared" si="0"/>
        <v>0</v>
      </c>
      <c r="R3" s="65">
        <f t="shared" si="0"/>
        <v>0</v>
      </c>
      <c r="S3" s="65">
        <f t="shared" si="0"/>
        <v>0</v>
      </c>
      <c r="T3" s="65">
        <f t="shared" si="0"/>
        <v>0</v>
      </c>
      <c r="U3" s="65">
        <f t="shared" si="0"/>
        <v>0</v>
      </c>
      <c r="V3" s="65">
        <f t="shared" si="0"/>
        <v>0</v>
      </c>
      <c r="W3" s="65">
        <f t="shared" si="0"/>
        <v>0</v>
      </c>
      <c r="X3" s="65">
        <f t="shared" si="0"/>
        <v>0</v>
      </c>
      <c r="Y3" s="65">
        <f t="shared" si="0"/>
        <v>0</v>
      </c>
      <c r="Z3" s="65">
        <f t="shared" si="0"/>
        <v>0</v>
      </c>
      <c r="AA3" s="65">
        <f t="shared" si="0"/>
        <v>0</v>
      </c>
      <c r="AB3" s="65">
        <f t="shared" si="0"/>
        <v>0</v>
      </c>
      <c r="AC3" s="65">
        <f t="shared" si="0"/>
        <v>0</v>
      </c>
      <c r="AD3" s="65">
        <f t="shared" si="0"/>
        <v>0</v>
      </c>
      <c r="AE3" s="65">
        <f t="shared" si="0"/>
        <v>0</v>
      </c>
      <c r="AF3" s="65">
        <f t="shared" si="0"/>
        <v>0</v>
      </c>
      <c r="AG3" s="65">
        <f t="shared" si="0"/>
        <v>0</v>
      </c>
      <c r="AH3" s="65">
        <f t="shared" si="0"/>
        <v>0</v>
      </c>
      <c r="AI3" s="65">
        <f t="shared" si="0"/>
        <v>0</v>
      </c>
      <c r="AJ3" s="65">
        <f t="shared" si="0"/>
        <v>0</v>
      </c>
      <c r="AK3" s="65">
        <f t="shared" si="0"/>
        <v>0</v>
      </c>
      <c r="AL3" s="65">
        <f t="shared" si="0"/>
        <v>0</v>
      </c>
      <c r="AM3" s="65">
        <f t="shared" si="0"/>
        <v>0</v>
      </c>
      <c r="AN3" s="65">
        <f t="shared" si="0"/>
        <v>0</v>
      </c>
      <c r="AO3" s="65">
        <f t="shared" si="0"/>
        <v>0</v>
      </c>
      <c r="AP3" s="65">
        <f t="shared" si="0"/>
        <v>0</v>
      </c>
      <c r="AQ3" s="65">
        <f t="shared" si="0"/>
        <v>0</v>
      </c>
      <c r="AR3" s="65">
        <f t="shared" si="0"/>
        <v>0</v>
      </c>
      <c r="AS3" s="65">
        <f t="shared" si="0"/>
        <v>0</v>
      </c>
      <c r="AT3" s="65">
        <f t="shared" si="0"/>
        <v>0</v>
      </c>
      <c r="AU3" s="65">
        <f t="shared" si="0"/>
        <v>0</v>
      </c>
      <c r="AV3" s="65">
        <f t="shared" si="0"/>
        <v>0</v>
      </c>
      <c r="AW3" s="65">
        <f t="shared" si="0"/>
        <v>0</v>
      </c>
      <c r="AX3" s="65">
        <f t="shared" si="0"/>
        <v>0</v>
      </c>
      <c r="AY3" s="65">
        <f t="shared" si="0"/>
        <v>0</v>
      </c>
      <c r="AZ3" s="65">
        <f t="shared" ref="AZ3" si="1">SUM(AZ13:AZ710)</f>
        <v>0</v>
      </c>
    </row>
    <row r="4" spans="1:52" x14ac:dyDescent="0.25">
      <c r="A4" s="9"/>
      <c r="B4" s="8" t="s">
        <v>12</v>
      </c>
      <c r="C4" s="66"/>
      <c r="D4" s="66"/>
      <c r="E4" s="66"/>
      <c r="F4" s="67">
        <f>IF(F2&gt;39,0,3.99)</f>
        <v>3.99</v>
      </c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</row>
    <row r="5" spans="1:52" x14ac:dyDescent="0.25">
      <c r="A5" s="9"/>
      <c r="B5" s="8" t="s">
        <v>65</v>
      </c>
      <c r="C5" s="68">
        <f>SUM(D5:AZ5)</f>
        <v>557.10999999999854</v>
      </c>
      <c r="D5" s="69">
        <f t="shared" ref="D5:E5" si="2">D3+D4</f>
        <v>24.48</v>
      </c>
      <c r="E5" s="69">
        <f t="shared" si="2"/>
        <v>0</v>
      </c>
      <c r="F5" s="69">
        <f>F3+F4</f>
        <v>7.23</v>
      </c>
      <c r="G5" s="69">
        <f t="shared" ref="G5:AZ5" si="3">G3+G4</f>
        <v>27.120000000000005</v>
      </c>
      <c r="H5" s="69">
        <f t="shared" si="3"/>
        <v>498.27999999999855</v>
      </c>
      <c r="I5" s="69">
        <f t="shared" si="3"/>
        <v>0</v>
      </c>
      <c r="J5" s="69">
        <f t="shared" si="3"/>
        <v>0</v>
      </c>
      <c r="K5" s="69">
        <f t="shared" si="3"/>
        <v>0</v>
      </c>
      <c r="L5" s="69">
        <f t="shared" si="3"/>
        <v>0</v>
      </c>
      <c r="M5" s="69">
        <f t="shared" si="3"/>
        <v>0</v>
      </c>
      <c r="N5" s="69">
        <f t="shared" si="3"/>
        <v>0</v>
      </c>
      <c r="O5" s="69">
        <f t="shared" si="3"/>
        <v>0</v>
      </c>
      <c r="P5" s="69">
        <f t="shared" si="3"/>
        <v>0</v>
      </c>
      <c r="Q5" s="69">
        <f t="shared" si="3"/>
        <v>0</v>
      </c>
      <c r="R5" s="69">
        <f t="shared" si="3"/>
        <v>0</v>
      </c>
      <c r="S5" s="69">
        <f t="shared" si="3"/>
        <v>0</v>
      </c>
      <c r="T5" s="69">
        <f t="shared" si="3"/>
        <v>0</v>
      </c>
      <c r="U5" s="69">
        <f t="shared" si="3"/>
        <v>0</v>
      </c>
      <c r="V5" s="69">
        <f t="shared" si="3"/>
        <v>0</v>
      </c>
      <c r="W5" s="69">
        <f t="shared" si="3"/>
        <v>0</v>
      </c>
      <c r="X5" s="69">
        <f t="shared" si="3"/>
        <v>0</v>
      </c>
      <c r="Y5" s="69">
        <f t="shared" si="3"/>
        <v>0</v>
      </c>
      <c r="Z5" s="69">
        <f t="shared" si="3"/>
        <v>0</v>
      </c>
      <c r="AA5" s="69">
        <f t="shared" si="3"/>
        <v>0</v>
      </c>
      <c r="AB5" s="69">
        <f t="shared" si="3"/>
        <v>0</v>
      </c>
      <c r="AC5" s="69">
        <f t="shared" si="3"/>
        <v>0</v>
      </c>
      <c r="AD5" s="69">
        <f t="shared" si="3"/>
        <v>0</v>
      </c>
      <c r="AE5" s="69">
        <f t="shared" si="3"/>
        <v>0</v>
      </c>
      <c r="AF5" s="69">
        <f t="shared" si="3"/>
        <v>0</v>
      </c>
      <c r="AG5" s="69">
        <f t="shared" si="3"/>
        <v>0</v>
      </c>
      <c r="AH5" s="69">
        <f t="shared" si="3"/>
        <v>0</v>
      </c>
      <c r="AI5" s="69">
        <f t="shared" si="3"/>
        <v>0</v>
      </c>
      <c r="AJ5" s="69">
        <f t="shared" si="3"/>
        <v>0</v>
      </c>
      <c r="AK5" s="69">
        <f t="shared" si="3"/>
        <v>0</v>
      </c>
      <c r="AL5" s="69">
        <f t="shared" si="3"/>
        <v>0</v>
      </c>
      <c r="AM5" s="69">
        <f t="shared" si="3"/>
        <v>0</v>
      </c>
      <c r="AN5" s="69">
        <f t="shared" si="3"/>
        <v>0</v>
      </c>
      <c r="AO5" s="69">
        <f t="shared" si="3"/>
        <v>0</v>
      </c>
      <c r="AP5" s="69">
        <f t="shared" si="3"/>
        <v>0</v>
      </c>
      <c r="AQ5" s="69">
        <f t="shared" si="3"/>
        <v>0</v>
      </c>
      <c r="AR5" s="69">
        <f t="shared" si="3"/>
        <v>0</v>
      </c>
      <c r="AS5" s="69">
        <f t="shared" si="3"/>
        <v>0</v>
      </c>
      <c r="AT5" s="69">
        <f t="shared" si="3"/>
        <v>0</v>
      </c>
      <c r="AU5" s="69">
        <f t="shared" si="3"/>
        <v>0</v>
      </c>
      <c r="AV5" s="69">
        <f t="shared" si="3"/>
        <v>0</v>
      </c>
      <c r="AW5" s="69">
        <f t="shared" si="3"/>
        <v>0</v>
      </c>
      <c r="AX5" s="69">
        <f t="shared" si="3"/>
        <v>0</v>
      </c>
      <c r="AY5" s="69">
        <f t="shared" si="3"/>
        <v>0</v>
      </c>
      <c r="AZ5" s="69">
        <f t="shared" si="3"/>
        <v>0</v>
      </c>
    </row>
    <row r="6" spans="1:52" x14ac:dyDescent="0.25">
      <c r="A6" s="9"/>
      <c r="B6" s="9"/>
      <c r="C6" s="68"/>
      <c r="D6" s="68"/>
      <c r="E6" s="68"/>
      <c r="F6" s="70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</row>
    <row r="7" spans="1:52" x14ac:dyDescent="0.25">
      <c r="A7" s="9"/>
      <c r="B7" s="9"/>
      <c r="C7" s="68"/>
      <c r="D7" s="68"/>
      <c r="E7" s="68"/>
      <c r="F7" s="70">
        <v>3.99</v>
      </c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>
        <v>4.95</v>
      </c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</row>
    <row r="8" spans="1:52" x14ac:dyDescent="0.25">
      <c r="A8" s="9"/>
      <c r="B8" s="9"/>
      <c r="C8" s="68" t="s">
        <v>66</v>
      </c>
      <c r="D8" s="68" t="s">
        <v>66</v>
      </c>
      <c r="E8" s="68" t="s">
        <v>66</v>
      </c>
      <c r="F8" s="68" t="s">
        <v>66</v>
      </c>
      <c r="G8" s="68" t="s">
        <v>66</v>
      </c>
      <c r="H8" s="68" t="s">
        <v>66</v>
      </c>
      <c r="I8" s="68" t="s">
        <v>66</v>
      </c>
      <c r="J8" s="68" t="s">
        <v>66</v>
      </c>
      <c r="K8" s="68" t="s">
        <v>66</v>
      </c>
      <c r="L8" s="68" t="s">
        <v>66</v>
      </c>
      <c r="M8" s="68" t="s">
        <v>66</v>
      </c>
      <c r="N8" s="68" t="s">
        <v>66</v>
      </c>
      <c r="O8" s="68" t="s">
        <v>66</v>
      </c>
      <c r="P8" s="68" t="s">
        <v>66</v>
      </c>
      <c r="Q8" s="68" t="s">
        <v>66</v>
      </c>
      <c r="R8" s="68" t="s">
        <v>66</v>
      </c>
      <c r="S8" s="68" t="s">
        <v>66</v>
      </c>
      <c r="T8" s="68" t="s">
        <v>66</v>
      </c>
      <c r="U8" s="68" t="s">
        <v>66</v>
      </c>
      <c r="V8" s="68" t="s">
        <v>66</v>
      </c>
      <c r="W8" s="68" t="s">
        <v>66</v>
      </c>
      <c r="X8" s="68" t="s">
        <v>66</v>
      </c>
      <c r="Y8" s="68" t="s">
        <v>66</v>
      </c>
      <c r="Z8" s="68" t="s">
        <v>66</v>
      </c>
      <c r="AA8" s="68" t="s">
        <v>66</v>
      </c>
      <c r="AB8" s="68" t="s">
        <v>66</v>
      </c>
      <c r="AC8" s="68" t="s">
        <v>66</v>
      </c>
      <c r="AD8" s="68" t="s">
        <v>66</v>
      </c>
      <c r="AE8" s="68" t="s">
        <v>66</v>
      </c>
      <c r="AF8" s="68" t="s">
        <v>66</v>
      </c>
      <c r="AG8" s="68" t="s">
        <v>66</v>
      </c>
      <c r="AH8" s="68" t="s">
        <v>66</v>
      </c>
      <c r="AI8" s="68" t="s">
        <v>66</v>
      </c>
      <c r="AJ8" s="68" t="s">
        <v>66</v>
      </c>
      <c r="AK8" s="68" t="s">
        <v>66</v>
      </c>
      <c r="AL8" s="68" t="s">
        <v>66</v>
      </c>
      <c r="AM8" s="68" t="s">
        <v>66</v>
      </c>
      <c r="AN8" s="68" t="s">
        <v>66</v>
      </c>
      <c r="AO8" s="68" t="s">
        <v>66</v>
      </c>
      <c r="AP8" s="68" t="s">
        <v>66</v>
      </c>
      <c r="AQ8" s="68" t="s">
        <v>66</v>
      </c>
      <c r="AR8" s="68" t="s">
        <v>66</v>
      </c>
      <c r="AS8" s="68" t="s">
        <v>66</v>
      </c>
      <c r="AT8" s="68" t="s">
        <v>66</v>
      </c>
      <c r="AU8" s="68" t="s">
        <v>66</v>
      </c>
      <c r="AV8" s="68" t="s">
        <v>66</v>
      </c>
      <c r="AW8" s="68" t="s">
        <v>66</v>
      </c>
      <c r="AX8" s="68" t="s">
        <v>66</v>
      </c>
      <c r="AY8" s="68" t="s">
        <v>66</v>
      </c>
      <c r="AZ8" s="68" t="s">
        <v>66</v>
      </c>
    </row>
    <row r="9" spans="1:52" x14ac:dyDescent="0.25">
      <c r="A9" s="9"/>
      <c r="B9" s="9"/>
      <c r="C9" s="71"/>
      <c r="D9" s="71"/>
      <c r="E9" s="71"/>
      <c r="F9" s="71">
        <v>39</v>
      </c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>
        <v>40</v>
      </c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</row>
    <row r="15" spans="1:52" x14ac:dyDescent="0.25">
      <c r="B15" s="4" t="s">
        <v>13</v>
      </c>
      <c r="C15" s="4" t="s">
        <v>10</v>
      </c>
      <c r="D15" s="13" t="str">
        <f>base!D4</f>
        <v>A</v>
      </c>
      <c r="E15" s="13" t="str">
        <f>base!E4</f>
        <v>B</v>
      </c>
      <c r="F15" s="13" t="str">
        <f>base!F4</f>
        <v>C</v>
      </c>
      <c r="G15" s="13" t="str">
        <f>base!G4</f>
        <v>D</v>
      </c>
      <c r="H15" s="13" t="str">
        <f>base!H4</f>
        <v>E</v>
      </c>
      <c r="I15" s="13" t="str">
        <f>base!I4</f>
        <v>F</v>
      </c>
      <c r="J15" s="13" t="str">
        <f>base!J4</f>
        <v>G</v>
      </c>
      <c r="K15" s="13" t="str">
        <f>base!K4</f>
        <v>H</v>
      </c>
      <c r="L15" s="13" t="str">
        <f>base!L4</f>
        <v>I</v>
      </c>
      <c r="M15" s="13" t="str">
        <f>base!M4</f>
        <v>J</v>
      </c>
      <c r="N15" s="13" t="str">
        <f>base!N4</f>
        <v>K</v>
      </c>
      <c r="O15" s="13" t="str">
        <f>base!O4</f>
        <v>L</v>
      </c>
      <c r="P15" s="13" t="str">
        <f>base!P4</f>
        <v>M</v>
      </c>
      <c r="Q15" s="13" t="str">
        <f>base!Q4</f>
        <v>N</v>
      </c>
      <c r="R15" s="13" t="str">
        <f>base!R4</f>
        <v>O</v>
      </c>
      <c r="S15" s="13" t="str">
        <f>base!S4</f>
        <v>P</v>
      </c>
      <c r="T15" s="13" t="str">
        <f>base!T4</f>
        <v>Q</v>
      </c>
      <c r="U15" s="13" t="str">
        <f>base!U4</f>
        <v>R</v>
      </c>
      <c r="V15" s="13" t="str">
        <f>base!V4</f>
        <v>S</v>
      </c>
      <c r="W15" s="13" t="str">
        <f>base!W4</f>
        <v>T</v>
      </c>
      <c r="X15" s="13" t="str">
        <f>base!X4</f>
        <v>U</v>
      </c>
      <c r="Y15" s="13" t="str">
        <f>base!Y4</f>
        <v>W</v>
      </c>
      <c r="Z15" s="13" t="str">
        <f>base!Z4</f>
        <v>X</v>
      </c>
      <c r="AA15" s="13" t="str">
        <f>base!AA4</f>
        <v>Y</v>
      </c>
      <c r="AB15" s="13" t="str">
        <f>base!AB4</f>
        <v>Z</v>
      </c>
      <c r="AC15" s="13">
        <f>base!AC4</f>
        <v>0</v>
      </c>
      <c r="AD15" s="13">
        <f>base!AD4</f>
        <v>0</v>
      </c>
      <c r="AE15" s="13">
        <f>base!AE4</f>
        <v>0</v>
      </c>
      <c r="AF15" s="13">
        <f>base!AF4</f>
        <v>0</v>
      </c>
      <c r="AG15" s="13">
        <f>base!AG4</f>
        <v>0</v>
      </c>
      <c r="AH15" s="13">
        <f>base!AH4</f>
        <v>0</v>
      </c>
      <c r="AI15" s="13">
        <f>base!AI4</f>
        <v>0</v>
      </c>
      <c r="AJ15" s="13">
        <f>base!AJ4</f>
        <v>0</v>
      </c>
      <c r="AK15" s="13">
        <f>base!AK4</f>
        <v>0</v>
      </c>
      <c r="AL15" s="13">
        <f>base!AL4</f>
        <v>0</v>
      </c>
      <c r="AM15" s="13">
        <f>base!AM4</f>
        <v>0</v>
      </c>
      <c r="AN15" s="13">
        <f>base!AN4</f>
        <v>0</v>
      </c>
      <c r="AO15" s="13">
        <f>base!AO4</f>
        <v>0</v>
      </c>
      <c r="AP15" s="13">
        <f>base!AP4</f>
        <v>0</v>
      </c>
      <c r="AQ15" s="13">
        <f>base!AQ4</f>
        <v>0</v>
      </c>
      <c r="AR15" s="13">
        <f>base!AR4</f>
        <v>0</v>
      </c>
      <c r="AS15" s="13">
        <f>base!AS4</f>
        <v>0</v>
      </c>
      <c r="AT15" s="13">
        <f>base!AT4</f>
        <v>0</v>
      </c>
      <c r="AU15" s="13">
        <f>base!AU4</f>
        <v>0</v>
      </c>
      <c r="AV15" s="13">
        <f>base!AV4</f>
        <v>0</v>
      </c>
      <c r="AW15" s="13">
        <f>base!AW4</f>
        <v>0</v>
      </c>
      <c r="AX15" s="13">
        <f>base!AX4</f>
        <v>0</v>
      </c>
      <c r="AY15" s="13">
        <f>base!AY4</f>
        <v>0</v>
      </c>
      <c r="AZ15" s="13">
        <v>0</v>
      </c>
    </row>
    <row r="16" spans="1:52" x14ac:dyDescent="0.25">
      <c r="B16" s="14" t="str">
        <f>base!A5</f>
        <v>Conserve</v>
      </c>
      <c r="C16" s="12">
        <f>base!C5</f>
        <v>1</v>
      </c>
      <c r="D16" s="7" t="str">
        <f>IF($C16=0,"",IF(COUNTA(base!C5:H5)=0,"pas de prix",IF(base!D5=MIN(base!$D5:$H5),base!D5,"")))</f>
        <v/>
      </c>
      <c r="E16" s="7" t="str">
        <f>IF($C16=0,"",IF(COUNTA(base!E5:I5)=0,"pas de prix",IF(base!E5=MIN(base!$D5:$H5),base!E5,"")))</f>
        <v/>
      </c>
      <c r="F16" s="7" t="str">
        <f>IF($C16=0,"",IF(COUNTA(base!F5:I5)=0,"pas de prix",IF(base!F5=MIN(base!$D5:$H5),base!F5,"")))</f>
        <v/>
      </c>
      <c r="G16" s="7" t="str">
        <f>IF($C16=0,"",IF(COUNTA(base!G5:K5)=0,"pas de prix",IF(base!G5=MIN(base!$D5:$H5),base!G5,"")))</f>
        <v/>
      </c>
      <c r="H16" s="7">
        <f>IF($C16=0,"",IF(COUNTA(base!H5:L5)=0,"pas de prix",IF(base!H5=MIN(base!$D5:$H5),base!H5,"")))</f>
        <v>0.64</v>
      </c>
    </row>
    <row r="17" spans="2:52" x14ac:dyDescent="0.25">
      <c r="B17" s="14" t="str">
        <f>base!A6</f>
        <v>Laitage</v>
      </c>
      <c r="C17" s="12">
        <f>base!C6</f>
        <v>2</v>
      </c>
      <c r="D17" s="7" t="str">
        <f>IF($C17=0,"",IF(COUNTA(base!D6:H6)=0,"pas de prix",IF(base!D6=MIN(base!$D6:$H6),base!D6,"")))</f>
        <v>pas de prix</v>
      </c>
      <c r="E17" s="7" t="str">
        <f>IF($C17=0,"",IF(COUNTA(base!E6:I6)=0,"pas de prix",IF(base!E6=MIN(base!$D6:$H6),base!E6,"")))</f>
        <v>pas de prix</v>
      </c>
      <c r="F17" s="7" t="str">
        <f>IF($C17=0,"",IF(COUNTA(base!F6:I6)=0,"pas de prix",IF(base!F6=MIN(base!$D6:$H6),base!F6,"")))</f>
        <v>pas de prix</v>
      </c>
      <c r="G17" s="7" t="str">
        <f>IF($C17=0,"",IF(COUNTA(base!G6:K6)=0,"pas de prix",IF(base!G6=MIN(base!$D6:$H6),base!G6,"")))</f>
        <v>pas de prix</v>
      </c>
      <c r="H17" s="7" t="str">
        <f>IF($C17=0,"",IF(COUNTA(base!H6:L6)=0,"pas de prix",IF(base!H6=MIN(base!$D6:$H6),base!H6,"")))</f>
        <v>pas de prix</v>
      </c>
    </row>
    <row r="18" spans="2:52" x14ac:dyDescent="0.25">
      <c r="B18" s="14" t="str">
        <f>base!A7</f>
        <v>Liquide</v>
      </c>
      <c r="C18" s="12">
        <f>base!C7</f>
        <v>3</v>
      </c>
      <c r="D18" s="7">
        <f>IF($C18=0,"",IF(COUNTA(base!D7:H7)=0,"pas de prix",IF(base!D7=MIN(base!$D7:$H7),base!D7,"")))</f>
        <v>0.2</v>
      </c>
      <c r="E18" s="7" t="str">
        <f>IF($C18=0,"",IF(COUNTA(base!E7:I7)=0,"pas de prix",IF(base!E7=MIN(base!$D7:$H7),base!E7,"")))</f>
        <v/>
      </c>
      <c r="F18" s="7" t="str">
        <f>IF($C18=0,"",IF(COUNTA(base!F7:I7)=0,"pas de prix",IF(base!F7=MIN(base!$D7:$H7),base!F7,"")))</f>
        <v/>
      </c>
      <c r="G18" s="7" t="str">
        <f>IF($C18=0,"",IF(COUNTA(base!G7:K7)=0,"pas de prix",IF(base!G7=MIN(base!$D7:$H7),base!G7,"")))</f>
        <v/>
      </c>
      <c r="H18" s="7" t="str">
        <f>IF($C18=0,"",IF(COUNTA(base!H7:L7)=0,"pas de prix",IF(base!H7=MIN(base!$D7:$H7),base!H7,"")))</f>
        <v/>
      </c>
    </row>
    <row r="19" spans="2:52" x14ac:dyDescent="0.25">
      <c r="B19" s="14" t="str">
        <f>base!A8</f>
        <v>Liquide</v>
      </c>
      <c r="C19" s="12">
        <f>base!C8</f>
        <v>4</v>
      </c>
      <c r="D19" s="7" t="str">
        <f>IF($C19=0,"",IF(COUNTA(base!D8:H8)=0,"pas de prix",IF(base!D8=MIN(base!$D8:$H8),base!D8,"")))</f>
        <v/>
      </c>
      <c r="E19" s="7" t="str">
        <f>IF($C19=0,"",IF(COUNTA(base!E8:I8)=0,"pas de prix",IF(base!E8=MIN(base!$D8:$H8),base!E8,"")))</f>
        <v/>
      </c>
      <c r="F19" s="7" t="str">
        <f>IF($C19=0,"",IF(COUNTA(base!F8:I8)=0,"pas de prix",IF(base!F8=MIN(base!$D8:$H8),base!F8,"")))</f>
        <v/>
      </c>
      <c r="G19" s="7">
        <f>IF($C19=0,"",IF(COUNTA(base!G8:K8)=0,"pas de prix",IF(base!G8=MIN(base!$D8:$H8),base!G8,"")))</f>
        <v>21.12</v>
      </c>
      <c r="H19" s="7" t="str">
        <f>IF($C19=0,"",IF(COUNTA(base!H8:L8)=0,"pas de prix",IF(base!H8=MIN(base!$D8:$H8),base!H8,"")))</f>
        <v/>
      </c>
      <c r="I19" s="7" t="str">
        <f>IF($C19=0,"",IF(COUNTA(base!I8:S8)=0,"pas de prix",IF(base!I8=MIN(base!$D8:$H8),base!I8,"")))</f>
        <v/>
      </c>
      <c r="J19" s="7" t="str">
        <f>IF($C19=0,"",IF(COUNTA(base!I8:S8)=0,"pas de prix",IF(base!J8=MIN(base!$D8:$H8),base!J8,"")))</f>
        <v/>
      </c>
      <c r="K19" s="7" t="str">
        <f>IF($C19=0,"",IF(COUNTA(base!K8:S8)=0,"pas de prix",IF(base!K8=MIN(base!$D8:$H8),base!K8,"")))</f>
        <v/>
      </c>
      <c r="L19" s="7" t="str">
        <f>IF($C19=0,"",IF(COUNTA(base!K8:S8)=0,"pas de prix",IF(base!L8=MIN(base!$D8:$H8),base!L8,"")))</f>
        <v/>
      </c>
      <c r="M19" s="73" t="str">
        <f>IF($C19=0,"",IF(COUNTA(base!M8:S8)=0,"pas de prix",IF(base!M8=MIN(base!$D8:$H8),base!M8,"")))</f>
        <v/>
      </c>
      <c r="N19" s="7" t="str">
        <f>IF($C19=0,"",IF(COUNTA(base!N8:R8)=0,"pas de prix",IF(base!N8=MIN(base!$D8:$H8),base!N8,"")))</f>
        <v/>
      </c>
      <c r="O19" s="7" t="str">
        <f>IF($C19=0,"",IF(COUNTA(base!O8:S8)=0,"pas de prix",IF(base!O8=MIN(base!$D8:$H8),base!O8,"")))</f>
        <v/>
      </c>
      <c r="P19" s="7" t="str">
        <f>IF($C19=0,"",IF(COUNTA(base!P8:T8)=0,"pas de prix",IF(base!P8=MIN(base!$D8:$H8),base!P8,"")))</f>
        <v/>
      </c>
      <c r="Q19" s="7" t="str">
        <f>IF($C19=0,"",IF(COUNTA(base!Q8:U8)=0,"pas de prix",IF(base!Q8=MIN(base!$D8:$H8),base!Q8,"")))</f>
        <v/>
      </c>
      <c r="R19" s="7" t="str">
        <f>IF($C19=0,"",IF(COUNTA(base!R8:V8)=0,"pas de prix",IF(base!R8=MIN(base!$D8:$H8),base!R8,"")))</f>
        <v/>
      </c>
      <c r="S19" s="7" t="str">
        <f>IF($C19=0,"",IF(COUNTA(base!S8:W8)=0,"pas de prix",IF(base!S8=MIN(base!$D8:$H8),base!S8,"")))</f>
        <v/>
      </c>
      <c r="T19" s="7" t="str">
        <f>IF($C19=0,"",IF(COUNTA(base!T8:X8)=0,"pas de prix",IF(base!T8=MIN(base!$D8:$H8),base!T8,"")))</f>
        <v>pas de prix</v>
      </c>
      <c r="U19" s="7" t="str">
        <f>IF($C19=0,"",IF(COUNTA(base!U8:Y8)=0,"pas de prix",IF(base!U8=MIN(base!$D8:$H8),base!U8,"")))</f>
        <v>pas de prix</v>
      </c>
      <c r="V19" s="7" t="str">
        <f>IF($C19=0,"",IF(COUNTA(base!V8:Z8)=0,"pas de prix",IF(base!V8=MIN(base!$D8:$H8),base!V8,"")))</f>
        <v>pas de prix</v>
      </c>
      <c r="W19" s="7" t="str">
        <f>IF($C19=0,"",IF(COUNTA(base!W8:AA8)=0,"pas de prix",IF(base!W8=MIN(base!$D8:$H8),base!W8,"")))</f>
        <v>pas de prix</v>
      </c>
      <c r="X19" s="7" t="str">
        <f>IF($C19=0,"",IF(COUNTA(base!X8:AB8)=0,"pas de prix",IF(base!X8=MIN(base!$D8:$H8),base!X8,"")))</f>
        <v>pas de prix</v>
      </c>
      <c r="Y19" s="7" t="str">
        <f>IF($C19=0,"",IF(COUNTA(base!Y8:AC8)=0,"pas de prix",IF(base!Y8=MIN(base!$D8:$H8),base!Y8,"")))</f>
        <v>pas de prix</v>
      </c>
      <c r="Z19" s="7" t="str">
        <f>IF($C19=0,"",IF(COUNTA(base!Z8:AD8)=0,"pas de prix",IF(base!Z8=MIN(base!$D8:$H8),base!Z8,"")))</f>
        <v>pas de prix</v>
      </c>
      <c r="AA19" s="7" t="str">
        <f>IF($C19=0,"",IF(COUNTA(base!AA8:AE8)=0,"pas de prix",IF(base!AA8=MIN(base!$D8:$H8),base!AA8,"")))</f>
        <v>pas de prix</v>
      </c>
      <c r="AB19" s="7" t="str">
        <f>IF($C19=0,"",IF(COUNTA(base!AB8:AF8)=0,"pas de prix",IF(base!AB8=MIN(base!$D8:$H8),base!AB8,"")))</f>
        <v>pas de prix</v>
      </c>
      <c r="AC19" s="7" t="str">
        <f>IF($C19=0,"",IF(COUNTA(base!AC8:AG8)=0,"pas de prix",IF(base!AC8=MIN(base!$D8:$H8),base!AC8,"")))</f>
        <v>pas de prix</v>
      </c>
      <c r="AD19" s="7" t="str">
        <f>IF($C19=0,"",IF(COUNTA(base!AD8:AH8)=0,"pas de prix",IF(base!AD8=MIN(base!$D8:$H8),base!AD8,"")))</f>
        <v>pas de prix</v>
      </c>
      <c r="AE19" s="7" t="str">
        <f>IF($C19=0,"",IF(COUNTA(base!AE8:AI8)=0,"pas de prix",IF(base!AE8=MIN(base!$D8:$H8),base!AE8,"")))</f>
        <v>pas de prix</v>
      </c>
      <c r="AF19" s="7" t="str">
        <f>IF($C19=0,"",IF(COUNTA(base!AF8:AJ8)=0,"pas de prix",IF(base!AF8=MIN(base!$D8:$H8),base!AF8,"")))</f>
        <v>pas de prix</v>
      </c>
      <c r="AG19" s="7" t="str">
        <f>IF($C19=0,"",IF(COUNTA(base!AG8:AK8)=0,"pas de prix",IF(base!AG8=MIN(base!$D8:$H8),base!AG8,"")))</f>
        <v>pas de prix</v>
      </c>
      <c r="AH19" s="7" t="str">
        <f>IF($C19=0,"",IF(COUNTA(base!AH8:AL8)=0,"pas de prix",IF(base!AH8=MIN(base!$D8:$H8),base!AH8,"")))</f>
        <v>pas de prix</v>
      </c>
      <c r="AI19" s="7" t="str">
        <f>IF($C19=0,"",IF(COUNTA(base!AI8:AM8)=0,"pas de prix",IF(base!AI8=MIN(base!$D8:$H8),base!AI8,"")))</f>
        <v>pas de prix</v>
      </c>
      <c r="AJ19" s="7" t="str">
        <f>IF($C19=0,"",IF(COUNTA(base!AJ8:AN8)=0,"pas de prix",IF(base!AJ8=MIN(base!$D8:$H8),base!AJ8,"")))</f>
        <v>pas de prix</v>
      </c>
      <c r="AK19" s="7" t="str">
        <f>IF($C19=0,"",IF(COUNTA(base!AK8:AO8)=0,"pas de prix",IF(base!AK8=MIN(base!$D8:$H8),base!AK8,"")))</f>
        <v>pas de prix</v>
      </c>
      <c r="AL19" s="7" t="str">
        <f>IF($C19=0,"",IF(COUNTA(base!AL8:AP8)=0,"pas de prix",IF(base!AL8=MIN(base!$D8:$H8),base!AL8,"")))</f>
        <v>pas de prix</v>
      </c>
      <c r="AM19" s="7" t="str">
        <f>IF($C19=0,"",IF(COUNTA(base!AM8:AQ8)=0,"pas de prix",IF(base!AM8=MIN(base!$D8:$H8),base!AM8,"")))</f>
        <v>pas de prix</v>
      </c>
      <c r="AN19" s="7" t="str">
        <f>IF($C19=0,"",IF(COUNTA(base!AN8:AR8)=0,"pas de prix",IF(base!AN8=MIN(base!$D8:$H8),base!AN8,"")))</f>
        <v>pas de prix</v>
      </c>
      <c r="AO19" s="7" t="str">
        <f>IF($C19=0,"",IF(COUNTA(base!AO8:AS8)=0,"pas de prix",IF(base!AO8=MIN(base!$D8:$H8),base!AO8,"")))</f>
        <v>pas de prix</v>
      </c>
      <c r="AP19" s="7" t="str">
        <f>IF($C19=0,"",IF(COUNTA(base!AP8:AT8)=0,"pas de prix",IF(base!AP8=MIN(base!$D8:$H8),base!AP8,"")))</f>
        <v>pas de prix</v>
      </c>
      <c r="AQ19" s="7" t="str">
        <f>IF($C19=0,"",IF(COUNTA(base!AQ8:AU8)=0,"pas de prix",IF(base!AQ8=MIN(base!$D8:$H8),base!AQ8,"")))</f>
        <v>pas de prix</v>
      </c>
      <c r="AR19" s="7" t="str">
        <f>IF($C19=0,"",IF(COUNTA(base!AR8:AV8)=0,"pas de prix",IF(base!AR8=MIN(base!$D8:$H8),base!AR8,"")))</f>
        <v>pas de prix</v>
      </c>
      <c r="AS19" s="7" t="str">
        <f>IF($C19=0,"",IF(COUNTA(base!AS8:AW8)=0,"pas de prix",IF(base!AS8=MIN(base!$D8:$H8),base!AS8,"")))</f>
        <v>pas de prix</v>
      </c>
      <c r="AT19" s="7" t="str">
        <f>IF($C19=0,"",IF(COUNTA(base!AT8:AX8)=0,"pas de prix",IF(base!AT8=MIN(base!$D8:$H8),base!AT8,"")))</f>
        <v>pas de prix</v>
      </c>
      <c r="AU19" s="7" t="str">
        <f>IF($C19=0,"",IF(COUNTA(base!AU8:AY8)=0,"pas de prix",IF(base!AU8=MIN(base!$D8:$H8),base!AU8,"")))</f>
        <v>pas de prix</v>
      </c>
      <c r="AV19" s="7" t="str">
        <f>IF($C19=0,"",IF(COUNTA(base!AV8:AZ8)=0,"pas de prix",IF(base!AV8=MIN(base!$D8:$H8),base!AV8,"")))</f>
        <v>pas de prix</v>
      </c>
      <c r="AW19" s="7" t="str">
        <f>IF($C19=0,"",IF(COUNTA(base!AW8:BA8)=0,"pas de prix",IF(base!AW8=MIN(base!$D8:$H8),base!AW8,"")))</f>
        <v>pas de prix</v>
      </c>
      <c r="AX19" s="7" t="str">
        <f>IF($C19=0,"",IF(COUNTA(base!AX8:BB8)=0,"pas de prix",IF(base!AX8=MIN(base!$D8:$H8),base!AX8,"")))</f>
        <v>pas de prix</v>
      </c>
      <c r="AY19" s="7" t="str">
        <f>IF($C19=0,"",IF(COUNTA(base!AY8:BC8)=0,"pas de prix",IF(base!AY8=MIN(base!$D8:$H8),base!AY8,"")))</f>
        <v>pas de prix</v>
      </c>
      <c r="AZ19" s="7" t="str">
        <f>IF($C19=0,"",IF(COUNTA(base!AZ8:BD8)=0,"pas de prix",IF(base!AZ8=MIN(base!$D8:$H8),base!AZ8,"")))</f>
        <v>pas de prix</v>
      </c>
    </row>
    <row r="20" spans="2:52" x14ac:dyDescent="0.25">
      <c r="B20" s="14" t="str">
        <f>base!A9</f>
        <v>Beauté</v>
      </c>
      <c r="C20" s="12">
        <f>base!C9</f>
        <v>5</v>
      </c>
      <c r="D20" s="7">
        <f>IF($C20=0,"",IF(COUNTA(base!D9:H9)=0,"pas de prix",IF(base!D9=MIN(base!$D9:$H9),base!D9,"")))</f>
        <v>1.8</v>
      </c>
      <c r="E20" s="7" t="str">
        <f>IF($C20=0,"",IF(COUNTA(base!E9:I9)=0,"pas de prix",IF(base!E9=MIN(base!$D9:$H9),base!E9,"")))</f>
        <v/>
      </c>
      <c r="F20" s="7" t="str">
        <f>IF($C20=0,"",IF(COUNTA(base!F9:I9)=0,"pas de prix",IF(base!F9=MIN(base!$D9:$H9),base!F9,"")))</f>
        <v/>
      </c>
      <c r="G20" s="7" t="str">
        <f>IF($C20=0,"",IF(COUNTA(base!G9:K9)=0,"pas de prix",IF(base!G9=MIN(base!$D9:$H9),base!G9,"")))</f>
        <v/>
      </c>
      <c r="H20" s="7" t="str">
        <f>IF($C20=0,"",IF(COUNTA(base!H9:L9)=0,"pas de prix",IF(base!H9=MIN(base!$D9:$H9),base!H9,"")))</f>
        <v/>
      </c>
    </row>
    <row r="21" spans="2:52" x14ac:dyDescent="0.25">
      <c r="B21" s="14" t="str">
        <f>base!A10</f>
        <v>Beauté</v>
      </c>
      <c r="C21" s="12">
        <f>base!C10</f>
        <v>6</v>
      </c>
      <c r="D21" s="7" t="str">
        <f>IF($C21=0,"",IF(COUNTA(base!D10:H10)=0,"pas de prix",IF(base!D10=MIN(base!$D10:$H10),base!D10,"")))</f>
        <v/>
      </c>
      <c r="E21" s="7" t="str">
        <f>IF($C21=0,"",IF(COUNTA(base!E10:I10)=0,"pas de prix",IF(base!E10=MIN(base!$D10:$H10),base!E10,"")))</f>
        <v/>
      </c>
      <c r="F21" s="7" t="str">
        <f>IF($C21=0,"",IF(COUNTA(base!F10:I10)=0,"pas de prix",IF(base!F10=MIN(base!$D10:$H10),base!F10,"")))</f>
        <v/>
      </c>
      <c r="G21" s="7" t="str">
        <f>IF($C21=0,"",IF(COUNTA(base!G10:K10)=0,"pas de prix",IF(base!G10=MIN(base!$D10:$H10),base!G10,"")))</f>
        <v/>
      </c>
      <c r="H21" s="7">
        <f>IF($C21=0,"",IF(COUNTA(base!H10:L10)=0,"pas de prix",IF(base!H10=MIN(base!$D10:$H10),base!H10,"")))</f>
        <v>1.56</v>
      </c>
    </row>
    <row r="22" spans="2:52" x14ac:dyDescent="0.25">
      <c r="B22" s="14" t="str">
        <f>base!A11</f>
        <v>Surgelé</v>
      </c>
      <c r="C22" s="12">
        <f>base!C11</f>
        <v>7</v>
      </c>
      <c r="D22" s="7">
        <f>IF($C22=0,"",IF(COUNTA(base!D11:H11)=0,"pas de prix",IF(base!D11=MIN(base!$D11:$H11),base!D11,"")))</f>
        <v>0.79</v>
      </c>
      <c r="E22" s="7" t="str">
        <f>IF($C22=0,"",IF(COUNTA(base!E11:I11)=0,"pas de prix",IF(base!E11=MIN(base!$D11:$H11),base!E11,"")))</f>
        <v/>
      </c>
      <c r="F22" s="7" t="str">
        <f>IF($C22=0,"",IF(COUNTA(base!F11:I11)=0,"pas de prix",IF(base!F11=MIN(base!$D11:$H11),base!F11,"")))</f>
        <v/>
      </c>
      <c r="G22" s="7" t="str">
        <f>IF($C22=0,"",IF(COUNTA(base!G11:K11)=0,"pas de prix",IF(base!G11=MIN(base!$D11:$H11),base!G11,"")))</f>
        <v/>
      </c>
      <c r="H22" s="7" t="str">
        <f>IF($C22=0,"",IF(COUNTA(base!H11:L11)=0,"pas de prix",IF(base!H11=MIN(base!$D11:$H11),base!H11,"")))</f>
        <v/>
      </c>
    </row>
    <row r="23" spans="2:52" x14ac:dyDescent="0.25">
      <c r="B23" s="14" t="str">
        <f>base!A12</f>
        <v>Animaux</v>
      </c>
      <c r="C23" s="12">
        <f>base!C12</f>
        <v>8</v>
      </c>
      <c r="D23" s="7" t="str">
        <f>IF($C23=0,"",IF(COUNTA(base!D12:H12)=0,"pas de prix",IF(base!D12=MIN(base!$D12:$H12),base!D12,"")))</f>
        <v/>
      </c>
      <c r="E23" s="7" t="str">
        <f>IF($C23=0,"",IF(COUNTA(base!E12:I12)=0,"pas de prix",IF(base!E12=MIN(base!$D12:$H12),base!E12,"")))</f>
        <v/>
      </c>
      <c r="F23" s="7" t="str">
        <f>IF($C23=0,"",IF(COUNTA(base!F12:I12)=0,"pas de prix",IF(base!F12=MIN(base!$D12:$H12),base!F12,"")))</f>
        <v/>
      </c>
      <c r="G23" s="7" t="str">
        <f>IF($C23=0,"",IF(COUNTA(base!G12:K12)=0,"pas de prix",IF(base!G12=MIN(base!$D12:$H12),base!G12,"")))</f>
        <v/>
      </c>
      <c r="H23" s="7">
        <f>IF($C23=0,"",IF(COUNTA(base!H12:L12)=0,"pas de prix",IF(base!H12=MIN(base!$D12:$H12),base!H12,"")))</f>
        <v>3.9</v>
      </c>
    </row>
    <row r="24" spans="2:52" x14ac:dyDescent="0.25">
      <c r="B24" s="14" t="str">
        <f>base!A13</f>
        <v>textile</v>
      </c>
      <c r="C24" s="12">
        <f>base!C13</f>
        <v>9</v>
      </c>
      <c r="D24" s="7" t="str">
        <f>IF($C24=0,"",IF(COUNTA(base!D13:H13)=0,"pas de prix",IF(base!D13=MIN(base!$D13:$H13),base!D13,"")))</f>
        <v/>
      </c>
      <c r="E24" s="7" t="str">
        <f>IF($C24=0,"",IF(COUNTA(base!E13:I13)=0,"pas de prix",IF(base!E13=MIN(base!$D13:$H13),base!E13,"")))</f>
        <v/>
      </c>
      <c r="F24" s="7" t="str">
        <f>IF($C24=0,"",IF(COUNTA(base!F13:I13)=0,"pas de prix",IF(base!F13=MIN(base!$D13:$H13),base!F13,"")))</f>
        <v/>
      </c>
      <c r="G24" s="7" t="str">
        <f>IF($C24=0,"",IF(COUNTA(base!G13:K13)=0,"pas de prix",IF(base!G13=MIN(base!$D13:$H13),base!G13,"")))</f>
        <v/>
      </c>
      <c r="H24" s="7">
        <f>IF($C24=0,"",IF(COUNTA(base!H13:L13)=0,"pas de prix",IF(base!H13=MIN(base!$D13:$H13),base!H13,"")))</f>
        <v>4</v>
      </c>
    </row>
    <row r="25" spans="2:52" x14ac:dyDescent="0.25">
      <c r="B25" s="14" t="str">
        <f>base!A14</f>
        <v>Liquide</v>
      </c>
      <c r="C25" s="12">
        <f>base!C14</f>
        <v>10</v>
      </c>
      <c r="D25" s="7" t="str">
        <f>IF($C25=0,"",IF(COUNTA(base!D14:H14)=0,"pas de prix",IF(base!D14=MIN(base!$D14:$H14),base!D14,"")))</f>
        <v/>
      </c>
      <c r="E25" s="7" t="str">
        <f>IF($C25=0,"",IF(COUNTA(base!E14:I14)=0,"pas de prix",IF(base!E14=MIN(base!$D14:$H14),base!E14,"")))</f>
        <v/>
      </c>
      <c r="F25" s="7">
        <f>IF($C25=0,"",IF(COUNTA(base!F14:I14)=0,"pas de prix",IF(base!F14=MIN(base!$D14:$H14),base!F14,"")))</f>
        <v>0.35</v>
      </c>
      <c r="G25" s="7">
        <f>IF($C25=0,"",IF(COUNTA(base!G14:K14)=0,"pas de prix",IF(base!G14=MIN(base!$D14:$H14),base!G14,"")))</f>
        <v>0.35</v>
      </c>
      <c r="H25" s="7" t="str">
        <f>IF($C25=0,"",IF(COUNTA(base!H14:L14)=0,"pas de prix",IF(base!H14=MIN(base!$D14:$H14),base!H14,"")))</f>
        <v/>
      </c>
    </row>
    <row r="26" spans="2:52" x14ac:dyDescent="0.25">
      <c r="B26" s="14" t="str">
        <f>base!A15</f>
        <v>Conserve</v>
      </c>
      <c r="C26" s="12">
        <f>base!C15</f>
        <v>11</v>
      </c>
      <c r="D26" s="7" t="str">
        <f>IF($C26=0,"",IF(COUNTA(base!D15:H15)=0,"pas de prix",IF(base!D15=MIN(base!$D15:$H15),base!D15,"")))</f>
        <v/>
      </c>
      <c r="E26" s="7" t="str">
        <f>IF($C26=0,"",IF(COUNTA(base!E15:I15)=0,"pas de prix",IF(base!E15=MIN(base!$D15:$H15),base!E15,"")))</f>
        <v/>
      </c>
      <c r="F26" s="7">
        <f>IF($C26=0,"",IF(COUNTA(base!F15:I15)=0,"pas de prix",IF(base!F15=MIN(base!$D15:$H15),base!F15,"")))</f>
        <v>2.89</v>
      </c>
      <c r="G26" s="7">
        <f>IF($C26=0,"",IF(COUNTA(base!G15:K15)=0,"pas de prix",IF(base!G15=MIN(base!$D15:$H15),base!G15,"")))</f>
        <v>2.89</v>
      </c>
      <c r="H26" s="7" t="str">
        <f>IF($C26=0,"",IF(COUNTA(base!H15:L15)=0,"pas de prix",IF(base!H15=MIN(base!$D15:$H15),base!H15,"")))</f>
        <v/>
      </c>
    </row>
    <row r="27" spans="2:52" x14ac:dyDescent="0.25">
      <c r="B27" s="14" t="str">
        <f>base!A16</f>
        <v>Conserve</v>
      </c>
      <c r="C27" s="12">
        <f>base!C16</f>
        <v>12</v>
      </c>
      <c r="D27" s="7" t="str">
        <f>IF($C27=0,"",IF(COUNTA(base!D16:H16)=0,"pas de prix",IF(base!D16=MIN(base!$D16:$H16),base!D16,"")))</f>
        <v/>
      </c>
      <c r="E27" s="7" t="str">
        <f>IF($C27=0,"",IF(COUNTA(base!E16:I16)=0,"pas de prix",IF(base!E16=MIN(base!$D16:$H16),base!E16,"")))</f>
        <v/>
      </c>
      <c r="F27" s="7" t="str">
        <f>IF($C27=0,"",IF(COUNTA(base!F16:I16)=0,"pas de prix",IF(base!F16=MIN(base!$D16:$H16),base!F16,"")))</f>
        <v/>
      </c>
      <c r="G27" s="7" t="str">
        <f>IF($C27=0,"",IF(COUNTA(base!G16:K16)=0,"pas de prix",IF(base!G16=MIN(base!$D16:$H16),base!G16,"")))</f>
        <v/>
      </c>
      <c r="H27" s="7">
        <f>IF($C27=0,"",IF(COUNTA(base!H16:L16)=0,"pas de prix",IF(base!H16=MIN(base!$D16:$H16),base!H16,"")))</f>
        <v>2.19</v>
      </c>
    </row>
    <row r="28" spans="2:52" x14ac:dyDescent="0.25">
      <c r="B28" s="14" t="str">
        <f>base!A17</f>
        <v>Laitage</v>
      </c>
      <c r="C28" s="12">
        <f>base!C17</f>
        <v>13</v>
      </c>
      <c r="D28" s="7" t="str">
        <f>IF($C28=0,"",IF(COUNTA(base!D17:H17)=0,"pas de prix",IF(base!D17=MIN(base!$D17:$H17),base!D17,"")))</f>
        <v/>
      </c>
      <c r="E28" s="7" t="str">
        <f>IF($C28=0,"",IF(COUNTA(base!E17:I17)=0,"pas de prix",IF(base!E17=MIN(base!$D17:$H17),base!E17,"")))</f>
        <v/>
      </c>
      <c r="F28" s="7" t="str">
        <f>IF($C28=0,"",IF(COUNTA(base!F17:I17)=0,"pas de prix",IF(base!F17=MIN(base!$D17:$H17),base!F17,"")))</f>
        <v/>
      </c>
      <c r="G28" s="7">
        <f>IF($C28=0,"",IF(COUNTA(base!G17:K17)=0,"pas de prix",IF(base!G17=MIN(base!$D17:$H17),base!G17,"")))</f>
        <v>0.87</v>
      </c>
      <c r="H28" s="7" t="str">
        <f>IF($C28=0,"",IF(COUNTA(base!H17:L17)=0,"pas de prix",IF(base!H17=MIN(base!$D17:$H17),base!H17,"")))</f>
        <v/>
      </c>
    </row>
    <row r="29" spans="2:52" x14ac:dyDescent="0.25">
      <c r="B29" s="14" t="str">
        <f>base!A18</f>
        <v>Laitage</v>
      </c>
      <c r="C29" s="12">
        <f>base!C18</f>
        <v>14</v>
      </c>
      <c r="D29" s="7" t="str">
        <f>IF($C29=0,"",IF(COUNTA(base!D18:H18)=0,"pas de prix",IF(base!D18=MIN(base!$D18:$H18),base!D18,"")))</f>
        <v/>
      </c>
      <c r="E29" s="7" t="str">
        <f>IF($C29=0,"",IF(COUNTA(base!E18:I18)=0,"pas de prix",IF(base!E18=MIN(base!$D18:$H18),base!E18,"")))</f>
        <v/>
      </c>
      <c r="F29" s="7" t="str">
        <f>IF($C29=0,"",IF(COUNTA(base!F18:I18)=0,"pas de prix",IF(base!F18=MIN(base!$D18:$H18),base!F18,"")))</f>
        <v/>
      </c>
      <c r="G29" s="7" t="str">
        <f>IF($C29=0,"",IF(COUNTA(base!G18:K18)=0,"pas de prix",IF(base!G18=MIN(base!$D18:$H18),base!G18,"")))</f>
        <v/>
      </c>
      <c r="H29" s="7">
        <f>IF($C29=0,"",IF(COUNTA(base!H18:L18)=0,"pas de prix",IF(base!H18=MIN(base!$D18:$H18),base!H18,"")))</f>
        <v>1.69</v>
      </c>
    </row>
    <row r="30" spans="2:52" x14ac:dyDescent="0.25">
      <c r="B30" s="14" t="str">
        <f>base!A19</f>
        <v>Surgelé</v>
      </c>
      <c r="C30" s="12">
        <f>base!C19</f>
        <v>15</v>
      </c>
      <c r="D30" s="7">
        <f>IF($C30=0,"",IF(COUNTA(base!D19:H19)=0,"pas de prix",IF(base!D19=MIN(base!$D19:$H19),base!D19,"")))</f>
        <v>3.19</v>
      </c>
      <c r="E30" s="7" t="str">
        <f>IF($C30=0,"",IF(COUNTA(base!E19:I19)=0,"pas de prix",IF(base!E19=MIN(base!$D19:$H19),base!E19,"")))</f>
        <v/>
      </c>
      <c r="F30" s="7" t="str">
        <f>IF($C30=0,"",IF(COUNTA(base!F19:I19)=0,"pas de prix",IF(base!F19=MIN(base!$D19:$H19),base!F19,"")))</f>
        <v/>
      </c>
      <c r="G30" s="7" t="str">
        <f>IF($C30=0,"",IF(COUNTA(base!G19:K19)=0,"pas de prix",IF(base!G19=MIN(base!$D19:$H19),base!G19,"")))</f>
        <v/>
      </c>
      <c r="H30" s="7" t="str">
        <f>IF($C30=0,"",IF(COUNTA(base!H19:L19)=0,"pas de prix",IF(base!H19=MIN(base!$D19:$H19),base!H19,"")))</f>
        <v/>
      </c>
    </row>
    <row r="31" spans="2:52" x14ac:dyDescent="0.25">
      <c r="B31" s="14" t="str">
        <f>base!A20</f>
        <v>Laitage</v>
      </c>
      <c r="C31" s="12">
        <f>base!C20</f>
        <v>16</v>
      </c>
      <c r="D31" s="7" t="str">
        <f>IF($C31=0,"",IF(COUNTA(base!D20:H20)=0,"pas de prix",IF(base!D20=MIN(base!$D20:$H20),base!D20,"")))</f>
        <v/>
      </c>
      <c r="E31" s="7" t="str">
        <f>IF($C31=0,"",IF(COUNTA(base!E20:I20)=0,"pas de prix",IF(base!E20=MIN(base!$D20:$H20),base!E20,"")))</f>
        <v/>
      </c>
      <c r="F31" s="7" t="str">
        <f>IF($C31=0,"",IF(COUNTA(base!F20:I20)=0,"pas de prix",IF(base!F20=MIN(base!$D20:$H20),base!F20,"")))</f>
        <v/>
      </c>
      <c r="G31" s="7">
        <f>IF($C31=0,"",IF(COUNTA(base!G20:K20)=0,"pas de prix",IF(base!G20=MIN(base!$D20:$H20),base!G20,"")))</f>
        <v>1.89</v>
      </c>
      <c r="H31" s="7" t="str">
        <f>IF($C31=0,"",IF(COUNTA(base!H20:L20)=0,"pas de prix",IF(base!H20=MIN(base!$D20:$H20),base!H20,"")))</f>
        <v/>
      </c>
    </row>
    <row r="32" spans="2:52" x14ac:dyDescent="0.25">
      <c r="B32" s="14" t="str">
        <f>base!A21</f>
        <v>Liquide</v>
      </c>
      <c r="C32" s="12">
        <f>base!C21</f>
        <v>17</v>
      </c>
      <c r="D32" s="7" t="str">
        <f>IF($C32=0,"",IF(COUNTA(base!D21:H21)=0,"pas de prix",IF(base!D21=MIN(base!$D21:$H21),base!D21,"")))</f>
        <v/>
      </c>
      <c r="E32" s="7" t="str">
        <f>IF($C32=0,"",IF(COUNTA(base!E21:I21)=0,"pas de prix",IF(base!E21=MIN(base!$D21:$H21),base!E21,"")))</f>
        <v/>
      </c>
      <c r="F32" s="7" t="str">
        <f>IF($C32=0,"",IF(COUNTA(base!F21:I21)=0,"pas de prix",IF(base!F21=MIN(base!$D21:$H21),base!F21,"")))</f>
        <v/>
      </c>
      <c r="G32" s="7" t="str">
        <f>IF($C32=0,"",IF(COUNTA(base!G21:K21)=0,"pas de prix",IF(base!G21=MIN(base!$D21:$H21),base!G21,"")))</f>
        <v/>
      </c>
      <c r="H32" s="7">
        <f>IF($C32=0,"",IF(COUNTA(base!H21:L21)=0,"pas de prix",IF(base!H21=MIN(base!$D21:$H21),base!H21,"")))</f>
        <v>1</v>
      </c>
    </row>
    <row r="33" spans="2:8" x14ac:dyDescent="0.25">
      <c r="B33" s="14" t="str">
        <f>base!A22</f>
        <v>Viande</v>
      </c>
      <c r="C33" s="12">
        <f>base!C22</f>
        <v>18</v>
      </c>
      <c r="D33" s="7">
        <f>IF($C33=0,"",IF(COUNTA(base!D22:H22)=0,"pas de prix",IF(base!D22=MIN(base!$D22:$H22),base!D22,"")))</f>
        <v>17.350000000000001</v>
      </c>
      <c r="E33" s="7" t="str">
        <f>IF($C33=0,"",IF(COUNTA(base!E22:I22)=0,"pas de prix",IF(base!E22=MIN(base!$D22:$H22),base!E22,"")))</f>
        <v/>
      </c>
      <c r="F33" s="7" t="str">
        <f>IF($C33=0,"",IF(COUNTA(base!F22:I22)=0,"pas de prix",IF(base!F22=MIN(base!$D22:$H22),base!F22,"")))</f>
        <v/>
      </c>
      <c r="G33" s="7" t="str">
        <f>IF($C33=0,"",IF(COUNTA(base!G22:K22)=0,"pas de prix",IF(base!G22=MIN(base!$D22:$H22),base!G22,"")))</f>
        <v/>
      </c>
      <c r="H33" s="7" t="str">
        <f>IF($C33=0,"",IF(COUNTA(base!H22:L22)=0,"pas de prix",IF(base!H22=MIN(base!$D22:$H22),base!H22,"")))</f>
        <v>pas de prix</v>
      </c>
    </row>
    <row r="34" spans="2:8" x14ac:dyDescent="0.25">
      <c r="B34" s="14" t="str">
        <f>base!A23</f>
        <v>Viande</v>
      </c>
      <c r="C34" s="12">
        <f>base!C23</f>
        <v>19</v>
      </c>
      <c r="D34" s="7">
        <f>IF($C34=0,"",IF(COUNTA(base!D23:H23)=0,"pas de prix",IF(base!D23=MIN(base!$D23:$H23),base!D23,"")))</f>
        <v>1.1499999999999999</v>
      </c>
      <c r="E34" s="7" t="str">
        <f>IF($C34=0,"",IF(COUNTA(base!E23:I23)=0,"pas de prix",IF(base!E23=MIN(base!$D23:$H23),base!E23,"")))</f>
        <v/>
      </c>
      <c r="F34" s="7" t="str">
        <f>IF($C34=0,"",IF(COUNTA(base!F23:I23)=0,"pas de prix",IF(base!F23=MIN(base!$D23:$H23),base!F23,"")))</f>
        <v/>
      </c>
      <c r="G34" s="7" t="str">
        <f>IF($C34=0,"",IF(COUNTA(base!G23:K23)=0,"pas de prix",IF(base!G23=MIN(base!$D23:$H23),base!G23,"")))</f>
        <v/>
      </c>
      <c r="H34" s="7" t="str">
        <f>IF($C34=0,"",IF(COUNTA(base!H23:L23)=0,"pas de prix",IF(base!H23=MIN(base!$D23:$H23),base!H23,"")))</f>
        <v/>
      </c>
    </row>
    <row r="35" spans="2:8" x14ac:dyDescent="0.25">
      <c r="B35" s="14" t="str">
        <f>base!A24</f>
        <v>Viande</v>
      </c>
      <c r="C35" s="12">
        <f>base!C24</f>
        <v>20</v>
      </c>
      <c r="D35" s="7" t="str">
        <f>IF($C35=0,"",IF(COUNTA(base!D24:H24)=0,"pas de prix",IF(base!D24=MIN(base!$D24:$H24),base!D24,"")))</f>
        <v/>
      </c>
      <c r="E35" s="7" t="str">
        <f>IF($C35=0,"",IF(COUNTA(base!E24:I24)=0,"pas de prix",IF(base!E24=MIN(base!$D24:$H24),base!E24,"")))</f>
        <v/>
      </c>
      <c r="F35" s="7" t="str">
        <f>IF($C35=0,"",IF(COUNTA(base!F24:I24)=0,"pas de prix",IF(base!F24=MIN(base!$D24:$H24),base!F24,"")))</f>
        <v/>
      </c>
      <c r="G35" s="7" t="str">
        <f>IF($C35=0,"",IF(COUNTA(base!G24:K24)=0,"pas de prix",IF(base!G24=MIN(base!$D24:$H24),base!G24,"")))</f>
        <v/>
      </c>
      <c r="H35" s="7">
        <f>IF($C35=0,"",IF(COUNTA(base!H24:L24)=0,"pas de prix",IF(base!H24=MIN(base!$D24:$H24),base!H24,"")))</f>
        <v>2.7</v>
      </c>
    </row>
    <row r="36" spans="2:8" x14ac:dyDescent="0.25">
      <c r="B36" s="14" t="str">
        <f>base!A25</f>
        <v>Viande</v>
      </c>
      <c r="C36" s="12">
        <f>base!C25</f>
        <v>21</v>
      </c>
      <c r="D36" s="7" t="str">
        <f>IF($C36=0,"",IF(COUNTA(base!D25:H25)=0,"pas de prix",IF(base!D25=MIN(base!$D25:$H25),base!D25,"")))</f>
        <v/>
      </c>
      <c r="E36" s="7" t="str">
        <f>IF($C36=0,"",IF(COUNTA(base!E25:I25)=0,"pas de prix",IF(base!E25=MIN(base!$D25:$H25),base!E25,"")))</f>
        <v/>
      </c>
      <c r="F36" s="7" t="str">
        <f>IF($C36=0,"",IF(COUNTA(base!F25:I25)=0,"pas de prix",IF(base!F25=MIN(base!$D25:$H25),base!F25,"")))</f>
        <v/>
      </c>
      <c r="G36" s="7" t="str">
        <f>IF($C36=0,"",IF(COUNTA(base!G25:K25)=0,"pas de prix",IF(base!G25=MIN(base!$D25:$H25),base!G25,"")))</f>
        <v/>
      </c>
      <c r="H36" s="7">
        <f>IF($C36=0,"",IF(COUNTA(base!H25:L25)=0,"pas de prix",IF(base!H25=MIN(base!$D25:$H25),base!H25,"")))</f>
        <v>2.7</v>
      </c>
    </row>
    <row r="37" spans="2:8" x14ac:dyDescent="0.25">
      <c r="B37" s="14" t="str">
        <f>base!A26</f>
        <v>Viande</v>
      </c>
      <c r="C37" s="12">
        <f>base!C26</f>
        <v>22</v>
      </c>
      <c r="D37" s="7" t="str">
        <f>IF($C37=0,"",IF(COUNTA(base!D26:H26)=0,"pas de prix",IF(base!D26=MIN(base!$D26:$H26),base!D26,"")))</f>
        <v/>
      </c>
      <c r="E37" s="7" t="str">
        <f>IF($C37=0,"",IF(COUNTA(base!E26:I26)=0,"pas de prix",IF(base!E26=MIN(base!$D26:$H26),base!E26,"")))</f>
        <v/>
      </c>
      <c r="F37" s="7" t="str">
        <f>IF($C37=0,"",IF(COUNTA(base!F26:I26)=0,"pas de prix",IF(base!F26=MIN(base!$D26:$H26),base!F26,"")))</f>
        <v/>
      </c>
      <c r="G37" s="7" t="str">
        <f>IF($C37=0,"",IF(COUNTA(base!G26:K26)=0,"pas de prix",IF(base!G26=MIN(base!$D26:$H26),base!G26,"")))</f>
        <v/>
      </c>
      <c r="H37" s="7">
        <f>IF($C37=0,"",IF(COUNTA(base!H26:L26)=0,"pas de prix",IF(base!H26=MIN(base!$D26:$H26),base!H26,"")))</f>
        <v>2.7</v>
      </c>
    </row>
    <row r="38" spans="2:8" x14ac:dyDescent="0.25">
      <c r="B38" s="14" t="str">
        <f>base!A27</f>
        <v>Viande</v>
      </c>
      <c r="C38" s="12">
        <f>base!C27</f>
        <v>23</v>
      </c>
      <c r="D38" s="7" t="str">
        <f>IF($C38=0,"",IF(COUNTA(base!D27:H27)=0,"pas de prix",IF(base!D27=MIN(base!$D27:$H27),base!D27,"")))</f>
        <v/>
      </c>
      <c r="E38" s="7" t="str">
        <f>IF($C38=0,"",IF(COUNTA(base!E27:I27)=0,"pas de prix",IF(base!E27=MIN(base!$D27:$H27),base!E27,"")))</f>
        <v/>
      </c>
      <c r="F38" s="7" t="str">
        <f>IF($C38=0,"",IF(COUNTA(base!F27:I27)=0,"pas de prix",IF(base!F27=MIN(base!$D27:$H27),base!F27,"")))</f>
        <v/>
      </c>
      <c r="G38" s="7" t="str">
        <f>IF($C38=0,"",IF(COUNTA(base!G27:K27)=0,"pas de prix",IF(base!G27=MIN(base!$D27:$H27),base!G27,"")))</f>
        <v/>
      </c>
      <c r="H38" s="7">
        <f>IF($C38=0,"",IF(COUNTA(base!H27:L27)=0,"pas de prix",IF(base!H27=MIN(base!$D27:$H27),base!H27,"")))</f>
        <v>2.7</v>
      </c>
    </row>
    <row r="39" spans="2:8" x14ac:dyDescent="0.25">
      <c r="B39" s="14" t="str">
        <f>base!A28</f>
        <v>Viande</v>
      </c>
      <c r="C39" s="12">
        <f>base!C28</f>
        <v>24</v>
      </c>
      <c r="D39" s="7" t="str">
        <f>IF($C39=0,"",IF(COUNTA(base!D28:H28)=0,"pas de prix",IF(base!D28=MIN(base!$D28:$H28),base!D28,"")))</f>
        <v/>
      </c>
      <c r="E39" s="7" t="str">
        <f>IF($C39=0,"",IF(COUNTA(base!E28:I28)=0,"pas de prix",IF(base!E28=MIN(base!$D28:$H28),base!E28,"")))</f>
        <v/>
      </c>
      <c r="F39" s="7" t="str">
        <f>IF($C39=0,"",IF(COUNTA(base!F28:I28)=0,"pas de prix",IF(base!F28=MIN(base!$D28:$H28),base!F28,"")))</f>
        <v/>
      </c>
      <c r="G39" s="7" t="str">
        <f>IF($C39=0,"",IF(COUNTA(base!G28:K28)=0,"pas de prix",IF(base!G28=MIN(base!$D28:$H28),base!G28,"")))</f>
        <v/>
      </c>
      <c r="H39" s="7">
        <f>IF($C39=0,"",IF(COUNTA(base!H28:L28)=0,"pas de prix",IF(base!H28=MIN(base!$D28:$H28),base!H28,"")))</f>
        <v>2.7</v>
      </c>
    </row>
    <row r="40" spans="2:8" x14ac:dyDescent="0.25">
      <c r="B40" s="14" t="str">
        <f>base!A29</f>
        <v>Viande</v>
      </c>
      <c r="C40" s="12">
        <f>base!C29</f>
        <v>25</v>
      </c>
      <c r="D40" s="7" t="str">
        <f>IF($C40=0,"",IF(COUNTA(base!D29:H29)=0,"pas de prix",IF(base!D29=MIN(base!$D29:$H29),base!D29,"")))</f>
        <v/>
      </c>
      <c r="E40" s="7" t="str">
        <f>IF($C40=0,"",IF(COUNTA(base!E29:I29)=0,"pas de prix",IF(base!E29=MIN(base!$D29:$H29),base!E29,"")))</f>
        <v/>
      </c>
      <c r="F40" s="7" t="str">
        <f>IF($C40=0,"",IF(COUNTA(base!F29:I29)=0,"pas de prix",IF(base!F29=MIN(base!$D29:$H29),base!F29,"")))</f>
        <v/>
      </c>
      <c r="G40" s="7" t="str">
        <f>IF($C40=0,"",IF(COUNTA(base!G29:K29)=0,"pas de prix",IF(base!G29=MIN(base!$D29:$H29),base!G29,"")))</f>
        <v/>
      </c>
      <c r="H40" s="7">
        <f>IF($C40=0,"",IF(COUNTA(base!H29:L29)=0,"pas de prix",IF(base!H29=MIN(base!$D29:$H29),base!H29,"")))</f>
        <v>2.7</v>
      </c>
    </row>
    <row r="41" spans="2:8" x14ac:dyDescent="0.25">
      <c r="B41" s="14" t="str">
        <f>base!A30</f>
        <v>Viande</v>
      </c>
      <c r="C41" s="12">
        <f>base!C30</f>
        <v>26</v>
      </c>
      <c r="D41" s="7" t="str">
        <f>IF($C41=0,"",IF(COUNTA(base!D30:H30)=0,"pas de prix",IF(base!D30=MIN(base!$D30:$H30),base!D30,"")))</f>
        <v/>
      </c>
      <c r="E41" s="7" t="str">
        <f>IF($C41=0,"",IF(COUNTA(base!E30:I30)=0,"pas de prix",IF(base!E30=MIN(base!$D30:$H30),base!E30,"")))</f>
        <v/>
      </c>
      <c r="F41" s="7" t="str">
        <f>IF($C41=0,"",IF(COUNTA(base!F30:I30)=0,"pas de prix",IF(base!F30=MIN(base!$D30:$H30),base!F30,"")))</f>
        <v/>
      </c>
      <c r="G41" s="7" t="str">
        <f>IF($C41=0,"",IF(COUNTA(base!G30:K30)=0,"pas de prix",IF(base!G30=MIN(base!$D30:$H30),base!G30,"")))</f>
        <v/>
      </c>
      <c r="H41" s="7">
        <f>IF($C41=0,"",IF(COUNTA(base!H30:L30)=0,"pas de prix",IF(base!H30=MIN(base!$D30:$H30),base!H30,"")))</f>
        <v>2.7</v>
      </c>
    </row>
    <row r="42" spans="2:8" x14ac:dyDescent="0.25">
      <c r="B42" s="14" t="str">
        <f>base!A31</f>
        <v>Viande</v>
      </c>
      <c r="C42" s="12">
        <f>base!C31</f>
        <v>27</v>
      </c>
      <c r="D42" s="7" t="str">
        <f>IF($C42=0,"",IF(COUNTA(base!D31:H31)=0,"pas de prix",IF(base!D31=MIN(base!$D31:$H31),base!D31,"")))</f>
        <v/>
      </c>
      <c r="E42" s="7" t="str">
        <f>IF($C42=0,"",IF(COUNTA(base!E31:I31)=0,"pas de prix",IF(base!E31=MIN(base!$D31:$H31),base!E31,"")))</f>
        <v/>
      </c>
      <c r="F42" s="7" t="str">
        <f>IF($C42=0,"",IF(COUNTA(base!F31:I31)=0,"pas de prix",IF(base!F31=MIN(base!$D31:$H31),base!F31,"")))</f>
        <v/>
      </c>
      <c r="G42" s="7" t="str">
        <f>IF($C42=0,"",IF(COUNTA(base!G31:K31)=0,"pas de prix",IF(base!G31=MIN(base!$D31:$H31),base!G31,"")))</f>
        <v/>
      </c>
      <c r="H42" s="7">
        <f>IF($C42=0,"",IF(COUNTA(base!H31:L31)=0,"pas de prix",IF(base!H31=MIN(base!$D31:$H31),base!H31,"")))</f>
        <v>2.7</v>
      </c>
    </row>
    <row r="43" spans="2:8" x14ac:dyDescent="0.25">
      <c r="B43" s="14" t="str">
        <f>base!A32</f>
        <v>Viande</v>
      </c>
      <c r="C43" s="12">
        <f>base!C32</f>
        <v>28</v>
      </c>
      <c r="D43" s="7" t="str">
        <f>IF($C43=0,"",IF(COUNTA(base!D32:H32)=0,"pas de prix",IF(base!D32=MIN(base!$D32:$H32),base!D32,"")))</f>
        <v/>
      </c>
      <c r="E43" s="7" t="str">
        <f>IF($C43=0,"",IF(COUNTA(base!E32:I32)=0,"pas de prix",IF(base!E32=MIN(base!$D32:$H32),base!E32,"")))</f>
        <v/>
      </c>
      <c r="F43" s="7" t="str">
        <f>IF($C43=0,"",IF(COUNTA(base!F32:I32)=0,"pas de prix",IF(base!F32=MIN(base!$D32:$H32),base!F32,"")))</f>
        <v/>
      </c>
      <c r="G43" s="7" t="str">
        <f>IF($C43=0,"",IF(COUNTA(base!G32:K32)=0,"pas de prix",IF(base!G32=MIN(base!$D32:$H32),base!G32,"")))</f>
        <v/>
      </c>
      <c r="H43" s="7">
        <f>IF($C43=0,"",IF(COUNTA(base!H32:L32)=0,"pas de prix",IF(base!H32=MIN(base!$D32:$H32),base!H32,"")))</f>
        <v>2.7</v>
      </c>
    </row>
    <row r="44" spans="2:8" x14ac:dyDescent="0.25">
      <c r="B44" s="14" t="str">
        <f>base!A33</f>
        <v>Viande</v>
      </c>
      <c r="C44" s="12">
        <f>base!C33</f>
        <v>29</v>
      </c>
      <c r="D44" s="7" t="str">
        <f>IF($C44=0,"",IF(COUNTA(base!D33:H33)=0,"pas de prix",IF(base!D33=MIN(base!$D33:$H33),base!D33,"")))</f>
        <v/>
      </c>
      <c r="E44" s="7" t="str">
        <f>IF($C44=0,"",IF(COUNTA(base!E33:I33)=0,"pas de prix",IF(base!E33=MIN(base!$D33:$H33),base!E33,"")))</f>
        <v/>
      </c>
      <c r="F44" s="7" t="str">
        <f>IF($C44=0,"",IF(COUNTA(base!F33:I33)=0,"pas de prix",IF(base!F33=MIN(base!$D33:$H33),base!F33,"")))</f>
        <v/>
      </c>
      <c r="G44" s="7" t="str">
        <f>IF($C44=0,"",IF(COUNTA(base!G33:K33)=0,"pas de prix",IF(base!G33=MIN(base!$D33:$H33),base!G33,"")))</f>
        <v/>
      </c>
      <c r="H44" s="7">
        <f>IF($C44=0,"",IF(COUNTA(base!H33:L33)=0,"pas de prix",IF(base!H33=MIN(base!$D33:$H33),base!H33,"")))</f>
        <v>2.7</v>
      </c>
    </row>
    <row r="45" spans="2:8" x14ac:dyDescent="0.25">
      <c r="B45" s="14" t="str">
        <f>base!A34</f>
        <v>Viande</v>
      </c>
      <c r="C45" s="12">
        <f>base!C34</f>
        <v>30</v>
      </c>
      <c r="D45" s="7" t="str">
        <f>IF($C45=0,"",IF(COUNTA(base!D34:H34)=0,"pas de prix",IF(base!D34=MIN(base!$D34:$H34),base!D34,"")))</f>
        <v/>
      </c>
      <c r="E45" s="7" t="str">
        <f>IF($C45=0,"",IF(COUNTA(base!E34:I34)=0,"pas de prix",IF(base!E34=MIN(base!$D34:$H34),base!E34,"")))</f>
        <v/>
      </c>
      <c r="F45" s="7" t="str">
        <f>IF($C45=0,"",IF(COUNTA(base!F34:I34)=0,"pas de prix",IF(base!F34=MIN(base!$D34:$H34),base!F34,"")))</f>
        <v/>
      </c>
      <c r="G45" s="7" t="str">
        <f>IF($C45=0,"",IF(COUNTA(base!G34:K34)=0,"pas de prix",IF(base!G34=MIN(base!$D34:$H34),base!G34,"")))</f>
        <v/>
      </c>
      <c r="H45" s="7">
        <f>IF($C45=0,"",IF(COUNTA(base!H34:L34)=0,"pas de prix",IF(base!H34=MIN(base!$D34:$H34),base!H34,"")))</f>
        <v>2.7</v>
      </c>
    </row>
    <row r="46" spans="2:8" x14ac:dyDescent="0.25">
      <c r="B46" s="14" t="str">
        <f>base!A35</f>
        <v>Viande</v>
      </c>
      <c r="C46" s="12">
        <f>base!C35</f>
        <v>31</v>
      </c>
      <c r="D46" s="7" t="str">
        <f>IF($C46=0,"",IF(COUNTA(base!D35:H35)=0,"pas de prix",IF(base!D35=MIN(base!$D35:$H35),base!D35,"")))</f>
        <v/>
      </c>
      <c r="E46" s="7" t="str">
        <f>IF($C46=0,"",IF(COUNTA(base!E35:I35)=0,"pas de prix",IF(base!E35=MIN(base!$D35:$H35),base!E35,"")))</f>
        <v/>
      </c>
      <c r="F46" s="7" t="str">
        <f>IF($C46=0,"",IF(COUNTA(base!F35:I35)=0,"pas de prix",IF(base!F35=MIN(base!$D35:$H35),base!F35,"")))</f>
        <v/>
      </c>
      <c r="G46" s="7" t="str">
        <f>IF($C46=0,"",IF(COUNTA(base!G35:K35)=0,"pas de prix",IF(base!G35=MIN(base!$D35:$H35),base!G35,"")))</f>
        <v/>
      </c>
      <c r="H46" s="7">
        <f>IF($C46=0,"",IF(COUNTA(base!H35:L35)=0,"pas de prix",IF(base!H35=MIN(base!$D35:$H35),base!H35,"")))</f>
        <v>2.7</v>
      </c>
    </row>
    <row r="47" spans="2:8" x14ac:dyDescent="0.25">
      <c r="B47" s="14" t="str">
        <f>base!A36</f>
        <v>Viande</v>
      </c>
      <c r="C47" s="12">
        <f>base!C36</f>
        <v>32</v>
      </c>
      <c r="D47" s="7" t="str">
        <f>IF($C47=0,"",IF(COUNTA(base!D36:H36)=0,"pas de prix",IF(base!D36=MIN(base!$D36:$H36),base!D36,"")))</f>
        <v/>
      </c>
      <c r="E47" s="7" t="str">
        <f>IF($C47=0,"",IF(COUNTA(base!E36:I36)=0,"pas de prix",IF(base!E36=MIN(base!$D36:$H36),base!E36,"")))</f>
        <v/>
      </c>
      <c r="F47" s="7" t="str">
        <f>IF($C47=0,"",IF(COUNTA(base!F36:I36)=0,"pas de prix",IF(base!F36=MIN(base!$D36:$H36),base!F36,"")))</f>
        <v/>
      </c>
      <c r="G47" s="7" t="str">
        <f>IF($C47=0,"",IF(COUNTA(base!G36:K36)=0,"pas de prix",IF(base!G36=MIN(base!$D36:$H36),base!G36,"")))</f>
        <v/>
      </c>
      <c r="H47" s="7">
        <f>IF($C47=0,"",IF(COUNTA(base!H36:L36)=0,"pas de prix",IF(base!H36=MIN(base!$D36:$H36),base!H36,"")))</f>
        <v>2.7</v>
      </c>
    </row>
    <row r="48" spans="2:8" x14ac:dyDescent="0.25">
      <c r="B48" s="14" t="str">
        <f>base!A37</f>
        <v>Viande</v>
      </c>
      <c r="C48" s="12">
        <f>base!C37</f>
        <v>33</v>
      </c>
      <c r="D48" s="7" t="str">
        <f>IF($C48=0,"",IF(COUNTA(base!D37:H37)=0,"pas de prix",IF(base!D37=MIN(base!$D37:$H37),base!D37,"")))</f>
        <v/>
      </c>
      <c r="E48" s="7" t="str">
        <f>IF($C48=0,"",IF(COUNTA(base!E37:I37)=0,"pas de prix",IF(base!E37=MIN(base!$D37:$H37),base!E37,"")))</f>
        <v/>
      </c>
      <c r="F48" s="7" t="str">
        <f>IF($C48=0,"",IF(COUNTA(base!F37:I37)=0,"pas de prix",IF(base!F37=MIN(base!$D37:$H37),base!F37,"")))</f>
        <v/>
      </c>
      <c r="G48" s="7" t="str">
        <f>IF($C48=0,"",IF(COUNTA(base!G37:K37)=0,"pas de prix",IF(base!G37=MIN(base!$D37:$H37),base!G37,"")))</f>
        <v/>
      </c>
      <c r="H48" s="7">
        <f>IF($C48=0,"",IF(COUNTA(base!H37:L37)=0,"pas de prix",IF(base!H37=MIN(base!$D37:$H37),base!H37,"")))</f>
        <v>2.7</v>
      </c>
    </row>
    <row r="49" spans="2:8" x14ac:dyDescent="0.25">
      <c r="B49" s="14" t="str">
        <f>base!A38</f>
        <v>Viande</v>
      </c>
      <c r="C49" s="12">
        <f>base!C38</f>
        <v>34</v>
      </c>
      <c r="D49" s="7" t="str">
        <f>IF($C49=0,"",IF(COUNTA(base!D38:H38)=0,"pas de prix",IF(base!D38=MIN(base!$D38:$H38),base!D38,"")))</f>
        <v/>
      </c>
      <c r="E49" s="7" t="str">
        <f>IF($C49=0,"",IF(COUNTA(base!E38:I38)=0,"pas de prix",IF(base!E38=MIN(base!$D38:$H38),base!E38,"")))</f>
        <v/>
      </c>
      <c r="F49" s="7" t="str">
        <f>IF($C49=0,"",IF(COUNTA(base!F38:I38)=0,"pas de prix",IF(base!F38=MIN(base!$D38:$H38),base!F38,"")))</f>
        <v/>
      </c>
      <c r="G49" s="7" t="str">
        <f>IF($C49=0,"",IF(COUNTA(base!G38:K38)=0,"pas de prix",IF(base!G38=MIN(base!$D38:$H38),base!G38,"")))</f>
        <v/>
      </c>
      <c r="H49" s="7">
        <f>IF($C49=0,"",IF(COUNTA(base!H38:L38)=0,"pas de prix",IF(base!H38=MIN(base!$D38:$H38),base!H38,"")))</f>
        <v>2.7</v>
      </c>
    </row>
    <row r="50" spans="2:8" x14ac:dyDescent="0.25">
      <c r="B50" s="14" t="str">
        <f>base!A39</f>
        <v>Viande</v>
      </c>
      <c r="C50" s="12">
        <f>base!C39</f>
        <v>35</v>
      </c>
      <c r="D50" s="7" t="str">
        <f>IF($C50=0,"",IF(COUNTA(base!D39:H39)=0,"pas de prix",IF(base!D39=MIN(base!$D39:$H39),base!D39,"")))</f>
        <v/>
      </c>
      <c r="E50" s="7" t="str">
        <f>IF($C50=0,"",IF(COUNTA(base!E39:I39)=0,"pas de prix",IF(base!E39=MIN(base!$D39:$H39),base!E39,"")))</f>
        <v/>
      </c>
      <c r="F50" s="7" t="str">
        <f>IF($C50=0,"",IF(COUNTA(base!F39:I39)=0,"pas de prix",IF(base!F39=MIN(base!$D39:$H39),base!F39,"")))</f>
        <v/>
      </c>
      <c r="G50" s="7" t="str">
        <f>IF($C50=0,"",IF(COUNTA(base!G39:K39)=0,"pas de prix",IF(base!G39=MIN(base!$D39:$H39),base!G39,"")))</f>
        <v/>
      </c>
      <c r="H50" s="7">
        <f>IF($C50=0,"",IF(COUNTA(base!H39:L39)=0,"pas de prix",IF(base!H39=MIN(base!$D39:$H39),base!H39,"")))</f>
        <v>2.7</v>
      </c>
    </row>
    <row r="51" spans="2:8" x14ac:dyDescent="0.25">
      <c r="B51" s="14" t="str">
        <f>base!A40</f>
        <v>Viande</v>
      </c>
      <c r="C51" s="12">
        <f>base!C40</f>
        <v>36</v>
      </c>
      <c r="D51" s="7" t="str">
        <f>IF($C51=0,"",IF(COUNTA(base!D40:H40)=0,"pas de prix",IF(base!D40=MIN(base!$D40:$H40),base!D40,"")))</f>
        <v/>
      </c>
      <c r="E51" s="7" t="str">
        <f>IF($C51=0,"",IF(COUNTA(base!E40:I40)=0,"pas de prix",IF(base!E40=MIN(base!$D40:$H40),base!E40,"")))</f>
        <v/>
      </c>
      <c r="F51" s="7" t="str">
        <f>IF($C51=0,"",IF(COUNTA(base!F40:I40)=0,"pas de prix",IF(base!F40=MIN(base!$D40:$H40),base!F40,"")))</f>
        <v/>
      </c>
      <c r="G51" s="7" t="str">
        <f>IF($C51=0,"",IF(COUNTA(base!G40:K40)=0,"pas de prix",IF(base!G40=MIN(base!$D40:$H40),base!G40,"")))</f>
        <v/>
      </c>
      <c r="H51" s="7">
        <f>IF($C51=0,"",IF(COUNTA(base!H40:L40)=0,"pas de prix",IF(base!H40=MIN(base!$D40:$H40),base!H40,"")))</f>
        <v>2.7</v>
      </c>
    </row>
    <row r="52" spans="2:8" x14ac:dyDescent="0.25">
      <c r="B52" s="14" t="str">
        <f>base!A41</f>
        <v>Viande</v>
      </c>
      <c r="C52" s="12">
        <f>base!C41</f>
        <v>37</v>
      </c>
      <c r="D52" s="7" t="str">
        <f>IF($C52=0,"",IF(COUNTA(base!D41:H41)=0,"pas de prix",IF(base!D41=MIN(base!$D41:$H41),base!D41,"")))</f>
        <v/>
      </c>
      <c r="E52" s="7" t="str">
        <f>IF($C52=0,"",IF(COUNTA(base!E41:I41)=0,"pas de prix",IF(base!E41=MIN(base!$D41:$H41),base!E41,"")))</f>
        <v/>
      </c>
      <c r="F52" s="7" t="str">
        <f>IF($C52=0,"",IF(COUNTA(base!F41:I41)=0,"pas de prix",IF(base!F41=MIN(base!$D41:$H41),base!F41,"")))</f>
        <v/>
      </c>
      <c r="G52" s="7" t="str">
        <f>IF($C52=0,"",IF(COUNTA(base!G41:K41)=0,"pas de prix",IF(base!G41=MIN(base!$D41:$H41),base!G41,"")))</f>
        <v/>
      </c>
      <c r="H52" s="7">
        <f>IF($C52=0,"",IF(COUNTA(base!H41:L41)=0,"pas de prix",IF(base!H41=MIN(base!$D41:$H41),base!H41,"")))</f>
        <v>2.7</v>
      </c>
    </row>
    <row r="53" spans="2:8" x14ac:dyDescent="0.25">
      <c r="B53" s="14" t="str">
        <f>base!A42</f>
        <v>Viande</v>
      </c>
      <c r="C53" s="12">
        <f>base!C42</f>
        <v>38</v>
      </c>
      <c r="D53" s="7" t="str">
        <f>IF($C53=0,"",IF(COUNTA(base!D42:H42)=0,"pas de prix",IF(base!D42=MIN(base!$D42:$H42),base!D42,"")))</f>
        <v/>
      </c>
      <c r="E53" s="7" t="str">
        <f>IF($C53=0,"",IF(COUNTA(base!E42:I42)=0,"pas de prix",IF(base!E42=MIN(base!$D42:$H42),base!E42,"")))</f>
        <v/>
      </c>
      <c r="F53" s="7" t="str">
        <f>IF($C53=0,"",IF(COUNTA(base!F42:I42)=0,"pas de prix",IF(base!F42=MIN(base!$D42:$H42),base!F42,"")))</f>
        <v/>
      </c>
      <c r="G53" s="7" t="str">
        <f>IF($C53=0,"",IF(COUNTA(base!G42:K42)=0,"pas de prix",IF(base!G42=MIN(base!$D42:$H42),base!G42,"")))</f>
        <v/>
      </c>
      <c r="H53" s="7">
        <f>IF($C53=0,"",IF(COUNTA(base!H42:L42)=0,"pas de prix",IF(base!H42=MIN(base!$D42:$H42),base!H42,"")))</f>
        <v>2.7</v>
      </c>
    </row>
    <row r="54" spans="2:8" x14ac:dyDescent="0.25">
      <c r="B54" s="14" t="str">
        <f>base!A43</f>
        <v>Viande</v>
      </c>
      <c r="C54" s="12">
        <f>base!C43</f>
        <v>39</v>
      </c>
      <c r="D54" s="7" t="str">
        <f>IF($C54=0,"",IF(COUNTA(base!D43:H43)=0,"pas de prix",IF(base!D43=MIN(base!$D43:$H43),base!D43,"")))</f>
        <v/>
      </c>
      <c r="E54" s="7" t="str">
        <f>IF($C54=0,"",IF(COUNTA(base!E43:I43)=0,"pas de prix",IF(base!E43=MIN(base!$D43:$H43),base!E43,"")))</f>
        <v/>
      </c>
      <c r="F54" s="7" t="str">
        <f>IF($C54=0,"",IF(COUNTA(base!F43:I43)=0,"pas de prix",IF(base!F43=MIN(base!$D43:$H43),base!F43,"")))</f>
        <v/>
      </c>
      <c r="G54" s="7" t="str">
        <f>IF($C54=0,"",IF(COUNTA(base!G43:K43)=0,"pas de prix",IF(base!G43=MIN(base!$D43:$H43),base!G43,"")))</f>
        <v/>
      </c>
      <c r="H54" s="7">
        <f>IF($C54=0,"",IF(COUNTA(base!H43:L43)=0,"pas de prix",IF(base!H43=MIN(base!$D43:$H43),base!H43,"")))</f>
        <v>2.7</v>
      </c>
    </row>
    <row r="55" spans="2:8" x14ac:dyDescent="0.25">
      <c r="B55" s="14" t="str">
        <f>base!A44</f>
        <v>Viande</v>
      </c>
      <c r="C55" s="12">
        <f>base!C44</f>
        <v>40</v>
      </c>
      <c r="D55" s="7" t="str">
        <f>IF($C55=0,"",IF(COUNTA(base!D44:H44)=0,"pas de prix",IF(base!D44=MIN(base!$D44:$H44),base!D44,"")))</f>
        <v/>
      </c>
      <c r="E55" s="7" t="str">
        <f>IF($C55=0,"",IF(COUNTA(base!E44:I44)=0,"pas de prix",IF(base!E44=MIN(base!$D44:$H44),base!E44,"")))</f>
        <v/>
      </c>
      <c r="F55" s="7" t="str">
        <f>IF($C55=0,"",IF(COUNTA(base!F44:I44)=0,"pas de prix",IF(base!F44=MIN(base!$D44:$H44),base!F44,"")))</f>
        <v/>
      </c>
      <c r="G55" s="7" t="str">
        <f>IF($C55=0,"",IF(COUNTA(base!G44:K44)=0,"pas de prix",IF(base!G44=MIN(base!$D44:$H44),base!G44,"")))</f>
        <v/>
      </c>
      <c r="H55" s="7">
        <f>IF($C55=0,"",IF(COUNTA(base!H44:L44)=0,"pas de prix",IF(base!H44=MIN(base!$D44:$H44),base!H44,"")))</f>
        <v>2.7</v>
      </c>
    </row>
    <row r="56" spans="2:8" x14ac:dyDescent="0.25">
      <c r="B56" s="14" t="str">
        <f>base!A45</f>
        <v>Viande</v>
      </c>
      <c r="C56" s="12">
        <f>base!C45</f>
        <v>41</v>
      </c>
      <c r="D56" s="7" t="str">
        <f>IF($C56=0,"",IF(COUNTA(base!D45:H45)=0,"pas de prix",IF(base!D45=MIN(base!$D45:$H45),base!D45,"")))</f>
        <v/>
      </c>
      <c r="E56" s="7" t="str">
        <f>IF($C56=0,"",IF(COUNTA(base!E45:I45)=0,"pas de prix",IF(base!E45=MIN(base!$D45:$H45),base!E45,"")))</f>
        <v/>
      </c>
      <c r="F56" s="7" t="str">
        <f>IF($C56=0,"",IF(COUNTA(base!F45:I45)=0,"pas de prix",IF(base!F45=MIN(base!$D45:$H45),base!F45,"")))</f>
        <v/>
      </c>
      <c r="G56" s="7" t="str">
        <f>IF($C56=0,"",IF(COUNTA(base!G45:K45)=0,"pas de prix",IF(base!G45=MIN(base!$D45:$H45),base!G45,"")))</f>
        <v/>
      </c>
      <c r="H56" s="7">
        <f>IF($C56=0,"",IF(COUNTA(base!H45:L45)=0,"pas de prix",IF(base!H45=MIN(base!$D45:$H45),base!H45,"")))</f>
        <v>2.7</v>
      </c>
    </row>
    <row r="57" spans="2:8" x14ac:dyDescent="0.25">
      <c r="B57" s="14" t="str">
        <f>base!A46</f>
        <v>Viande</v>
      </c>
      <c r="C57" s="12">
        <f>base!C46</f>
        <v>42</v>
      </c>
      <c r="D57" s="7" t="str">
        <f>IF($C57=0,"",IF(COUNTA(base!D46:H46)=0,"pas de prix",IF(base!D46=MIN(base!$D46:$H46),base!D46,"")))</f>
        <v/>
      </c>
      <c r="E57" s="7" t="str">
        <f>IF($C57=0,"",IF(COUNTA(base!E46:I46)=0,"pas de prix",IF(base!E46=MIN(base!$D46:$H46),base!E46,"")))</f>
        <v/>
      </c>
      <c r="F57" s="7" t="str">
        <f>IF($C57=0,"",IF(COUNTA(base!F46:I46)=0,"pas de prix",IF(base!F46=MIN(base!$D46:$H46),base!F46,"")))</f>
        <v/>
      </c>
      <c r="G57" s="7" t="str">
        <f>IF($C57=0,"",IF(COUNTA(base!G46:K46)=0,"pas de prix",IF(base!G46=MIN(base!$D46:$H46),base!G46,"")))</f>
        <v/>
      </c>
      <c r="H57" s="7">
        <f>IF($C57=0,"",IF(COUNTA(base!H46:L46)=0,"pas de prix",IF(base!H46=MIN(base!$D46:$H46),base!H46,"")))</f>
        <v>2.7</v>
      </c>
    </row>
    <row r="58" spans="2:8" x14ac:dyDescent="0.25">
      <c r="B58" s="14" t="str">
        <f>base!A47</f>
        <v>Viande</v>
      </c>
      <c r="C58" s="12">
        <f>base!C47</f>
        <v>43</v>
      </c>
      <c r="D58" s="7" t="str">
        <f>IF($C58=0,"",IF(COUNTA(base!D47:H47)=0,"pas de prix",IF(base!D47=MIN(base!$D47:$H47),base!D47,"")))</f>
        <v/>
      </c>
      <c r="E58" s="7" t="str">
        <f>IF($C58=0,"",IF(COUNTA(base!E47:I47)=0,"pas de prix",IF(base!E47=MIN(base!$D47:$H47),base!E47,"")))</f>
        <v/>
      </c>
      <c r="F58" s="7" t="str">
        <f>IF($C58=0,"",IF(COUNTA(base!F47:I47)=0,"pas de prix",IF(base!F47=MIN(base!$D47:$H47),base!F47,"")))</f>
        <v/>
      </c>
      <c r="G58" s="7" t="str">
        <f>IF($C58=0,"",IF(COUNTA(base!G47:K47)=0,"pas de prix",IF(base!G47=MIN(base!$D47:$H47),base!G47,"")))</f>
        <v/>
      </c>
      <c r="H58" s="7">
        <f>IF($C58=0,"",IF(COUNTA(base!H47:L47)=0,"pas de prix",IF(base!H47=MIN(base!$D47:$H47),base!H47,"")))</f>
        <v>2.7</v>
      </c>
    </row>
    <row r="59" spans="2:8" x14ac:dyDescent="0.25">
      <c r="B59" s="14" t="str">
        <f>base!A48</f>
        <v>Viande</v>
      </c>
      <c r="C59" s="12">
        <f>base!C48</f>
        <v>44</v>
      </c>
      <c r="D59" s="7" t="str">
        <f>IF($C59=0,"",IF(COUNTA(base!D48:H48)=0,"pas de prix",IF(base!D48=MIN(base!$D48:$H48),base!D48,"")))</f>
        <v/>
      </c>
      <c r="E59" s="7" t="str">
        <f>IF($C59=0,"",IF(COUNTA(base!E48:I48)=0,"pas de prix",IF(base!E48=MIN(base!$D48:$H48),base!E48,"")))</f>
        <v/>
      </c>
      <c r="F59" s="7" t="str">
        <f>IF($C59=0,"",IF(COUNTA(base!F48:I48)=0,"pas de prix",IF(base!F48=MIN(base!$D48:$H48),base!F48,"")))</f>
        <v/>
      </c>
      <c r="G59" s="7" t="str">
        <f>IF($C59=0,"",IF(COUNTA(base!G48:K48)=0,"pas de prix",IF(base!G48=MIN(base!$D48:$H48),base!G48,"")))</f>
        <v/>
      </c>
      <c r="H59" s="7">
        <f>IF($C59=0,"",IF(COUNTA(base!H48:L48)=0,"pas de prix",IF(base!H48=MIN(base!$D48:$H48),base!H48,"")))</f>
        <v>2.7</v>
      </c>
    </row>
    <row r="60" spans="2:8" x14ac:dyDescent="0.25">
      <c r="B60" s="14" t="str">
        <f>base!A49</f>
        <v>Viande</v>
      </c>
      <c r="C60" s="12">
        <f>base!C49</f>
        <v>45</v>
      </c>
      <c r="D60" s="7" t="str">
        <f>IF($C60=0,"",IF(COUNTA(base!D49:H49)=0,"pas de prix",IF(base!D49=MIN(base!$D49:$H49),base!D49,"")))</f>
        <v/>
      </c>
      <c r="E60" s="7" t="str">
        <f>IF($C60=0,"",IF(COUNTA(base!E49:I49)=0,"pas de prix",IF(base!E49=MIN(base!$D49:$H49),base!E49,"")))</f>
        <v/>
      </c>
      <c r="F60" s="7" t="str">
        <f>IF($C60=0,"",IF(COUNTA(base!F49:I49)=0,"pas de prix",IF(base!F49=MIN(base!$D49:$H49),base!F49,"")))</f>
        <v/>
      </c>
      <c r="G60" s="7" t="str">
        <f>IF($C60=0,"",IF(COUNTA(base!G49:K49)=0,"pas de prix",IF(base!G49=MIN(base!$D49:$H49),base!G49,"")))</f>
        <v/>
      </c>
      <c r="H60" s="7">
        <f>IF($C60=0,"",IF(COUNTA(base!H49:L49)=0,"pas de prix",IF(base!H49=MIN(base!$D49:$H49),base!H49,"")))</f>
        <v>2.7</v>
      </c>
    </row>
    <row r="61" spans="2:8" x14ac:dyDescent="0.25">
      <c r="B61" s="14" t="str">
        <f>base!A50</f>
        <v>Viande</v>
      </c>
      <c r="C61" s="12">
        <f>base!C50</f>
        <v>46</v>
      </c>
      <c r="D61" s="7" t="str">
        <f>IF($C61=0,"",IF(COUNTA(base!D50:H50)=0,"pas de prix",IF(base!D50=MIN(base!$D50:$H50),base!D50,"")))</f>
        <v/>
      </c>
      <c r="E61" s="7" t="str">
        <f>IF($C61=0,"",IF(COUNTA(base!E50:I50)=0,"pas de prix",IF(base!E50=MIN(base!$D50:$H50),base!E50,"")))</f>
        <v/>
      </c>
      <c r="F61" s="7" t="str">
        <f>IF($C61=0,"",IF(COUNTA(base!F50:I50)=0,"pas de prix",IF(base!F50=MIN(base!$D50:$H50),base!F50,"")))</f>
        <v/>
      </c>
      <c r="G61" s="7" t="str">
        <f>IF($C61=0,"",IF(COUNTA(base!G50:K50)=0,"pas de prix",IF(base!G50=MIN(base!$D50:$H50),base!G50,"")))</f>
        <v/>
      </c>
      <c r="H61" s="7">
        <f>IF($C61=0,"",IF(COUNTA(base!H50:L50)=0,"pas de prix",IF(base!H50=MIN(base!$D50:$H50),base!H50,"")))</f>
        <v>2.7</v>
      </c>
    </row>
    <row r="62" spans="2:8" x14ac:dyDescent="0.25">
      <c r="B62" s="14" t="str">
        <f>base!A51</f>
        <v>Viande</v>
      </c>
      <c r="C62" s="12">
        <f>base!C51</f>
        <v>47</v>
      </c>
      <c r="D62" s="7" t="str">
        <f>IF($C62=0,"",IF(COUNTA(base!D51:H51)=0,"pas de prix",IF(base!D51=MIN(base!$D51:$H51),base!D51,"")))</f>
        <v/>
      </c>
      <c r="E62" s="7" t="str">
        <f>IF($C62=0,"",IF(COUNTA(base!E51:I51)=0,"pas de prix",IF(base!E51=MIN(base!$D51:$H51),base!E51,"")))</f>
        <v/>
      </c>
      <c r="F62" s="7" t="str">
        <f>IF($C62=0,"",IF(COUNTA(base!F51:I51)=0,"pas de prix",IF(base!F51=MIN(base!$D51:$H51),base!F51,"")))</f>
        <v/>
      </c>
      <c r="G62" s="7" t="str">
        <f>IF($C62=0,"",IF(COUNTA(base!G51:K51)=0,"pas de prix",IF(base!G51=MIN(base!$D51:$H51),base!G51,"")))</f>
        <v/>
      </c>
      <c r="H62" s="7">
        <f>IF($C62=0,"",IF(COUNTA(base!H51:L51)=0,"pas de prix",IF(base!H51=MIN(base!$D51:$H51),base!H51,"")))</f>
        <v>2.7</v>
      </c>
    </row>
    <row r="63" spans="2:8" x14ac:dyDescent="0.25">
      <c r="B63" s="14" t="str">
        <f>base!A52</f>
        <v>Viande</v>
      </c>
      <c r="C63" s="12">
        <f>base!C52</f>
        <v>48</v>
      </c>
      <c r="D63" s="7" t="str">
        <f>IF($C63=0,"",IF(COUNTA(base!D52:H52)=0,"pas de prix",IF(base!D52=MIN(base!$D52:$H52),base!D52,"")))</f>
        <v/>
      </c>
      <c r="E63" s="7" t="str">
        <f>IF($C63=0,"",IF(COUNTA(base!E52:I52)=0,"pas de prix",IF(base!E52=MIN(base!$D52:$H52),base!E52,"")))</f>
        <v/>
      </c>
      <c r="F63" s="7" t="str">
        <f>IF($C63=0,"",IF(COUNTA(base!F52:I52)=0,"pas de prix",IF(base!F52=MIN(base!$D52:$H52),base!F52,"")))</f>
        <v/>
      </c>
      <c r="G63" s="7" t="str">
        <f>IF($C63=0,"",IF(COUNTA(base!G52:K52)=0,"pas de prix",IF(base!G52=MIN(base!$D52:$H52),base!G52,"")))</f>
        <v/>
      </c>
      <c r="H63" s="7">
        <f>IF($C63=0,"",IF(COUNTA(base!H52:L52)=0,"pas de prix",IF(base!H52=MIN(base!$D52:$H52),base!H52,"")))</f>
        <v>2.7</v>
      </c>
    </row>
    <row r="64" spans="2:8" x14ac:dyDescent="0.25">
      <c r="B64" s="14" t="str">
        <f>base!A53</f>
        <v>Viande</v>
      </c>
      <c r="C64" s="12">
        <f>base!C53</f>
        <v>49</v>
      </c>
      <c r="D64" s="7" t="str">
        <f>IF($C64=0,"",IF(COUNTA(base!D53:H53)=0,"pas de prix",IF(base!D53=MIN(base!$D53:$H53),base!D53,"")))</f>
        <v/>
      </c>
      <c r="E64" s="7" t="str">
        <f>IF($C64=0,"",IF(COUNTA(base!E53:I53)=0,"pas de prix",IF(base!E53=MIN(base!$D53:$H53),base!E53,"")))</f>
        <v/>
      </c>
      <c r="F64" s="7" t="str">
        <f>IF($C64=0,"",IF(COUNTA(base!F53:I53)=0,"pas de prix",IF(base!F53=MIN(base!$D53:$H53),base!F53,"")))</f>
        <v/>
      </c>
      <c r="G64" s="7" t="str">
        <f>IF($C64=0,"",IF(COUNTA(base!G53:K53)=0,"pas de prix",IF(base!G53=MIN(base!$D53:$H53),base!G53,"")))</f>
        <v/>
      </c>
      <c r="H64" s="7">
        <f>IF($C64=0,"",IF(COUNTA(base!H53:L53)=0,"pas de prix",IF(base!H53=MIN(base!$D53:$H53),base!H53,"")))</f>
        <v>2.7</v>
      </c>
    </row>
    <row r="65" spans="2:8" x14ac:dyDescent="0.25">
      <c r="B65" s="14" t="str">
        <f>base!A54</f>
        <v>Viande</v>
      </c>
      <c r="C65" s="12">
        <f>base!C54</f>
        <v>50</v>
      </c>
      <c r="D65" s="7" t="str">
        <f>IF($C65=0,"",IF(COUNTA(base!D54:H54)=0,"pas de prix",IF(base!D54=MIN(base!$D54:$H54),base!D54,"")))</f>
        <v/>
      </c>
      <c r="E65" s="7" t="str">
        <f>IF($C65=0,"",IF(COUNTA(base!E54:I54)=0,"pas de prix",IF(base!E54=MIN(base!$D54:$H54),base!E54,"")))</f>
        <v/>
      </c>
      <c r="F65" s="7" t="str">
        <f>IF($C65=0,"",IF(COUNTA(base!F54:I54)=0,"pas de prix",IF(base!F54=MIN(base!$D54:$H54),base!F54,"")))</f>
        <v/>
      </c>
      <c r="G65" s="7" t="str">
        <f>IF($C65=0,"",IF(COUNTA(base!G54:K54)=0,"pas de prix",IF(base!G54=MIN(base!$D54:$H54),base!G54,"")))</f>
        <v/>
      </c>
      <c r="H65" s="7">
        <f>IF($C65=0,"",IF(COUNTA(base!H54:L54)=0,"pas de prix",IF(base!H54=MIN(base!$D54:$H54),base!H54,"")))</f>
        <v>2.7</v>
      </c>
    </row>
    <row r="66" spans="2:8" x14ac:dyDescent="0.25">
      <c r="B66" s="14" t="str">
        <f>base!A55</f>
        <v>Viande</v>
      </c>
      <c r="C66" s="12">
        <f>base!C55</f>
        <v>51</v>
      </c>
      <c r="D66" s="7" t="str">
        <f>IF($C66=0,"",IF(COUNTA(base!D55:H55)=0,"pas de prix",IF(base!D55=MIN(base!$D55:$H55),base!D55,"")))</f>
        <v/>
      </c>
      <c r="E66" s="7" t="str">
        <f>IF($C66=0,"",IF(COUNTA(base!E55:I55)=0,"pas de prix",IF(base!E55=MIN(base!$D55:$H55),base!E55,"")))</f>
        <v/>
      </c>
      <c r="F66" s="7" t="str">
        <f>IF($C66=0,"",IF(COUNTA(base!F55:I55)=0,"pas de prix",IF(base!F55=MIN(base!$D55:$H55),base!F55,"")))</f>
        <v/>
      </c>
      <c r="G66" s="7" t="str">
        <f>IF($C66=0,"",IF(COUNTA(base!G55:K55)=0,"pas de prix",IF(base!G55=MIN(base!$D55:$H55),base!G55,"")))</f>
        <v/>
      </c>
      <c r="H66" s="7">
        <f>IF($C66=0,"",IF(COUNTA(base!H55:L55)=0,"pas de prix",IF(base!H55=MIN(base!$D55:$H55),base!H55,"")))</f>
        <v>2.7</v>
      </c>
    </row>
    <row r="67" spans="2:8" x14ac:dyDescent="0.25">
      <c r="B67" s="14" t="str">
        <f>base!A56</f>
        <v>Viande</v>
      </c>
      <c r="C67" s="12">
        <f>base!C56</f>
        <v>52</v>
      </c>
      <c r="D67" s="7" t="str">
        <f>IF($C67=0,"",IF(COUNTA(base!D56:H56)=0,"pas de prix",IF(base!D56=MIN(base!$D56:$H56),base!D56,"")))</f>
        <v/>
      </c>
      <c r="E67" s="7" t="str">
        <f>IF($C67=0,"",IF(COUNTA(base!E56:I56)=0,"pas de prix",IF(base!E56=MIN(base!$D56:$H56),base!E56,"")))</f>
        <v/>
      </c>
      <c r="F67" s="7" t="str">
        <f>IF($C67=0,"",IF(COUNTA(base!F56:I56)=0,"pas de prix",IF(base!F56=MIN(base!$D56:$H56),base!F56,"")))</f>
        <v/>
      </c>
      <c r="G67" s="7" t="str">
        <f>IF($C67=0,"",IF(COUNTA(base!G56:K56)=0,"pas de prix",IF(base!G56=MIN(base!$D56:$H56),base!G56,"")))</f>
        <v/>
      </c>
      <c r="H67" s="7">
        <f>IF($C67=0,"",IF(COUNTA(base!H56:L56)=0,"pas de prix",IF(base!H56=MIN(base!$D56:$H56),base!H56,"")))</f>
        <v>2.7</v>
      </c>
    </row>
    <row r="68" spans="2:8" x14ac:dyDescent="0.25">
      <c r="B68" s="14" t="str">
        <f>base!A57</f>
        <v>Viande</v>
      </c>
      <c r="C68" s="12">
        <f>base!C57</f>
        <v>53</v>
      </c>
      <c r="D68" s="7" t="str">
        <f>IF($C68=0,"",IF(COUNTA(base!D57:H57)=0,"pas de prix",IF(base!D57=MIN(base!$D57:$H57),base!D57,"")))</f>
        <v/>
      </c>
      <c r="E68" s="7" t="str">
        <f>IF($C68=0,"",IF(COUNTA(base!E57:I57)=0,"pas de prix",IF(base!E57=MIN(base!$D57:$H57),base!E57,"")))</f>
        <v/>
      </c>
      <c r="F68" s="7" t="str">
        <f>IF($C68=0,"",IF(COUNTA(base!F57:I57)=0,"pas de prix",IF(base!F57=MIN(base!$D57:$H57),base!F57,"")))</f>
        <v/>
      </c>
      <c r="G68" s="7" t="str">
        <f>IF($C68=0,"",IF(COUNTA(base!G57:K57)=0,"pas de prix",IF(base!G57=MIN(base!$D57:$H57),base!G57,"")))</f>
        <v/>
      </c>
      <c r="H68" s="7">
        <f>IF($C68=0,"",IF(COUNTA(base!H57:L57)=0,"pas de prix",IF(base!H57=MIN(base!$D57:$H57),base!H57,"")))</f>
        <v>2.7</v>
      </c>
    </row>
    <row r="69" spans="2:8" x14ac:dyDescent="0.25">
      <c r="B69" s="14" t="str">
        <f>base!A58</f>
        <v>Viande</v>
      </c>
      <c r="C69" s="12">
        <f>base!C58</f>
        <v>54</v>
      </c>
      <c r="D69" s="7" t="str">
        <f>IF($C69=0,"",IF(COUNTA(base!D58:H58)=0,"pas de prix",IF(base!D58=MIN(base!$D58:$H58),base!D58,"")))</f>
        <v/>
      </c>
      <c r="E69" s="7" t="str">
        <f>IF($C69=0,"",IF(COUNTA(base!E58:I58)=0,"pas de prix",IF(base!E58=MIN(base!$D58:$H58),base!E58,"")))</f>
        <v/>
      </c>
      <c r="F69" s="7" t="str">
        <f>IF($C69=0,"",IF(COUNTA(base!F58:I58)=0,"pas de prix",IF(base!F58=MIN(base!$D58:$H58),base!F58,"")))</f>
        <v/>
      </c>
      <c r="G69" s="7" t="str">
        <f>IF($C69=0,"",IF(COUNTA(base!G58:K58)=0,"pas de prix",IF(base!G58=MIN(base!$D58:$H58),base!G58,"")))</f>
        <v/>
      </c>
      <c r="H69" s="7">
        <f>IF($C69=0,"",IF(COUNTA(base!H58:L58)=0,"pas de prix",IF(base!H58=MIN(base!$D58:$H58),base!H58,"")))</f>
        <v>2.7</v>
      </c>
    </row>
    <row r="70" spans="2:8" x14ac:dyDescent="0.25">
      <c r="B70" s="14" t="str">
        <f>base!A59</f>
        <v>Viande</v>
      </c>
      <c r="C70" s="12">
        <f>base!C59</f>
        <v>55</v>
      </c>
      <c r="D70" s="7" t="str">
        <f>IF($C70=0,"",IF(COUNTA(base!D59:H59)=0,"pas de prix",IF(base!D59=MIN(base!$D59:$H59),base!D59,"")))</f>
        <v/>
      </c>
      <c r="E70" s="7" t="str">
        <f>IF($C70=0,"",IF(COUNTA(base!E59:I59)=0,"pas de prix",IF(base!E59=MIN(base!$D59:$H59),base!E59,"")))</f>
        <v/>
      </c>
      <c r="F70" s="7" t="str">
        <f>IF($C70=0,"",IF(COUNTA(base!F59:I59)=0,"pas de prix",IF(base!F59=MIN(base!$D59:$H59),base!F59,"")))</f>
        <v/>
      </c>
      <c r="G70" s="7" t="str">
        <f>IF($C70=0,"",IF(COUNTA(base!G59:K59)=0,"pas de prix",IF(base!G59=MIN(base!$D59:$H59),base!G59,"")))</f>
        <v/>
      </c>
      <c r="H70" s="7">
        <f>IF($C70=0,"",IF(COUNTA(base!H59:L59)=0,"pas de prix",IF(base!H59=MIN(base!$D59:$H59),base!H59,"")))</f>
        <v>2.7</v>
      </c>
    </row>
    <row r="71" spans="2:8" x14ac:dyDescent="0.25">
      <c r="B71" s="14" t="str">
        <f>base!A60</f>
        <v>Viande</v>
      </c>
      <c r="C71" s="12">
        <f>base!C60</f>
        <v>56</v>
      </c>
      <c r="D71" s="7" t="str">
        <f>IF($C71=0,"",IF(COUNTA(base!D60:H60)=0,"pas de prix",IF(base!D60=MIN(base!$D60:$H60),base!D60,"")))</f>
        <v/>
      </c>
      <c r="E71" s="7" t="str">
        <f>IF($C71=0,"",IF(COUNTA(base!E60:I60)=0,"pas de prix",IF(base!E60=MIN(base!$D60:$H60),base!E60,"")))</f>
        <v/>
      </c>
      <c r="F71" s="7" t="str">
        <f>IF($C71=0,"",IF(COUNTA(base!F60:I60)=0,"pas de prix",IF(base!F60=MIN(base!$D60:$H60),base!F60,"")))</f>
        <v/>
      </c>
      <c r="G71" s="7" t="str">
        <f>IF($C71=0,"",IF(COUNTA(base!G60:K60)=0,"pas de prix",IF(base!G60=MIN(base!$D60:$H60),base!G60,"")))</f>
        <v/>
      </c>
      <c r="H71" s="7">
        <f>IF($C71=0,"",IF(COUNTA(base!H60:L60)=0,"pas de prix",IF(base!H60=MIN(base!$D60:$H60),base!H60,"")))</f>
        <v>2.7</v>
      </c>
    </row>
    <row r="72" spans="2:8" x14ac:dyDescent="0.25">
      <c r="B72" s="14" t="str">
        <f>base!A61</f>
        <v>Viande</v>
      </c>
      <c r="C72" s="12">
        <f>base!C61</f>
        <v>57</v>
      </c>
      <c r="D72" s="7" t="str">
        <f>IF($C72=0,"",IF(COUNTA(base!D61:H61)=0,"pas de prix",IF(base!D61=MIN(base!$D61:$H61),base!D61,"")))</f>
        <v/>
      </c>
      <c r="E72" s="7" t="str">
        <f>IF($C72=0,"",IF(COUNTA(base!E61:I61)=0,"pas de prix",IF(base!E61=MIN(base!$D61:$H61),base!E61,"")))</f>
        <v/>
      </c>
      <c r="F72" s="7" t="str">
        <f>IF($C72=0,"",IF(COUNTA(base!F61:I61)=0,"pas de prix",IF(base!F61=MIN(base!$D61:$H61),base!F61,"")))</f>
        <v/>
      </c>
      <c r="G72" s="7" t="str">
        <f>IF($C72=0,"",IF(COUNTA(base!G61:K61)=0,"pas de prix",IF(base!G61=MIN(base!$D61:$H61),base!G61,"")))</f>
        <v/>
      </c>
      <c r="H72" s="7">
        <f>IF($C72=0,"",IF(COUNTA(base!H61:L61)=0,"pas de prix",IF(base!H61=MIN(base!$D61:$H61),base!H61,"")))</f>
        <v>2.7</v>
      </c>
    </row>
    <row r="73" spans="2:8" x14ac:dyDescent="0.25">
      <c r="B73" s="14" t="str">
        <f>base!A62</f>
        <v>Viande</v>
      </c>
      <c r="C73" s="12">
        <f>base!C62</f>
        <v>58</v>
      </c>
      <c r="D73" s="7" t="str">
        <f>IF($C73=0,"",IF(COUNTA(base!D62:H62)=0,"pas de prix",IF(base!D62=MIN(base!$D62:$H62),base!D62,"")))</f>
        <v/>
      </c>
      <c r="E73" s="7" t="str">
        <f>IF($C73=0,"",IF(COUNTA(base!E62:I62)=0,"pas de prix",IF(base!E62=MIN(base!$D62:$H62),base!E62,"")))</f>
        <v/>
      </c>
      <c r="F73" s="7" t="str">
        <f>IF($C73=0,"",IF(COUNTA(base!F62:I62)=0,"pas de prix",IF(base!F62=MIN(base!$D62:$H62),base!F62,"")))</f>
        <v/>
      </c>
      <c r="G73" s="7" t="str">
        <f>IF($C73=0,"",IF(COUNTA(base!G62:K62)=0,"pas de prix",IF(base!G62=MIN(base!$D62:$H62),base!G62,"")))</f>
        <v/>
      </c>
      <c r="H73" s="7">
        <f>IF($C73=0,"",IF(COUNTA(base!H62:L62)=0,"pas de prix",IF(base!H62=MIN(base!$D62:$H62),base!H62,"")))</f>
        <v>2.7</v>
      </c>
    </row>
    <row r="74" spans="2:8" x14ac:dyDescent="0.25">
      <c r="B74" s="14" t="str">
        <f>base!A63</f>
        <v>Viande</v>
      </c>
      <c r="C74" s="12">
        <f>base!C63</f>
        <v>59</v>
      </c>
      <c r="D74" s="7" t="str">
        <f>IF($C74=0,"",IF(COUNTA(base!D63:H63)=0,"pas de prix",IF(base!D63=MIN(base!$D63:$H63),base!D63,"")))</f>
        <v/>
      </c>
      <c r="E74" s="7" t="str">
        <f>IF($C74=0,"",IF(COUNTA(base!E63:I63)=0,"pas de prix",IF(base!E63=MIN(base!$D63:$H63),base!E63,"")))</f>
        <v/>
      </c>
      <c r="F74" s="7" t="str">
        <f>IF($C74=0,"",IF(COUNTA(base!F63:I63)=0,"pas de prix",IF(base!F63=MIN(base!$D63:$H63),base!F63,"")))</f>
        <v/>
      </c>
      <c r="G74" s="7" t="str">
        <f>IF($C74=0,"",IF(COUNTA(base!G63:K63)=0,"pas de prix",IF(base!G63=MIN(base!$D63:$H63),base!G63,"")))</f>
        <v/>
      </c>
      <c r="H74" s="7">
        <f>IF($C74=0,"",IF(COUNTA(base!H63:L63)=0,"pas de prix",IF(base!H63=MIN(base!$D63:$H63),base!H63,"")))</f>
        <v>2.7</v>
      </c>
    </row>
    <row r="75" spans="2:8" x14ac:dyDescent="0.25">
      <c r="B75" s="14" t="str">
        <f>base!A64</f>
        <v>Viande</v>
      </c>
      <c r="C75" s="12">
        <f>base!C64</f>
        <v>60</v>
      </c>
      <c r="D75" s="7" t="str">
        <f>IF($C75=0,"",IF(COUNTA(base!D64:H64)=0,"pas de prix",IF(base!D64=MIN(base!$D64:$H64),base!D64,"")))</f>
        <v/>
      </c>
      <c r="E75" s="7" t="str">
        <f>IF($C75=0,"",IF(COUNTA(base!E64:I64)=0,"pas de prix",IF(base!E64=MIN(base!$D64:$H64),base!E64,"")))</f>
        <v/>
      </c>
      <c r="F75" s="7" t="str">
        <f>IF($C75=0,"",IF(COUNTA(base!F64:I64)=0,"pas de prix",IF(base!F64=MIN(base!$D64:$H64),base!F64,"")))</f>
        <v/>
      </c>
      <c r="G75" s="7" t="str">
        <f>IF($C75=0,"",IF(COUNTA(base!G64:K64)=0,"pas de prix",IF(base!G64=MIN(base!$D64:$H64),base!G64,"")))</f>
        <v/>
      </c>
      <c r="H75" s="7">
        <f>IF($C75=0,"",IF(COUNTA(base!H64:L64)=0,"pas de prix",IF(base!H64=MIN(base!$D64:$H64),base!H64,"")))</f>
        <v>2.7</v>
      </c>
    </row>
    <row r="76" spans="2:8" x14ac:dyDescent="0.25">
      <c r="B76" s="14" t="str">
        <f>base!A65</f>
        <v>Viande</v>
      </c>
      <c r="C76" s="12">
        <f>base!C65</f>
        <v>61</v>
      </c>
      <c r="D76" s="7" t="str">
        <f>IF($C76=0,"",IF(COUNTA(base!D65:H65)=0,"pas de prix",IF(base!D65=MIN(base!$D65:$H65),base!D65,"")))</f>
        <v/>
      </c>
      <c r="E76" s="7" t="str">
        <f>IF($C76=0,"",IF(COUNTA(base!E65:I65)=0,"pas de prix",IF(base!E65=MIN(base!$D65:$H65),base!E65,"")))</f>
        <v/>
      </c>
      <c r="F76" s="7" t="str">
        <f>IF($C76=0,"",IF(COUNTA(base!F65:I65)=0,"pas de prix",IF(base!F65=MIN(base!$D65:$H65),base!F65,"")))</f>
        <v/>
      </c>
      <c r="G76" s="7" t="str">
        <f>IF($C76=0,"",IF(COUNTA(base!G65:K65)=0,"pas de prix",IF(base!G65=MIN(base!$D65:$H65),base!G65,"")))</f>
        <v/>
      </c>
      <c r="H76" s="7">
        <f>IF($C76=0,"",IF(COUNTA(base!H65:L65)=0,"pas de prix",IF(base!H65=MIN(base!$D65:$H65),base!H65,"")))</f>
        <v>2.7</v>
      </c>
    </row>
    <row r="77" spans="2:8" x14ac:dyDescent="0.25">
      <c r="B77" s="14" t="str">
        <f>base!A66</f>
        <v>Viande</v>
      </c>
      <c r="C77" s="12">
        <f>base!C66</f>
        <v>62</v>
      </c>
      <c r="D77" s="7" t="str">
        <f>IF($C77=0,"",IF(COUNTA(base!D66:H66)=0,"pas de prix",IF(base!D66=MIN(base!$D66:$H66),base!D66,"")))</f>
        <v/>
      </c>
      <c r="E77" s="7" t="str">
        <f>IF($C77=0,"",IF(COUNTA(base!E66:I66)=0,"pas de prix",IF(base!E66=MIN(base!$D66:$H66),base!E66,"")))</f>
        <v/>
      </c>
      <c r="F77" s="7" t="str">
        <f>IF($C77=0,"",IF(COUNTA(base!F66:I66)=0,"pas de prix",IF(base!F66=MIN(base!$D66:$H66),base!F66,"")))</f>
        <v/>
      </c>
      <c r="G77" s="7" t="str">
        <f>IF($C77=0,"",IF(COUNTA(base!G66:K66)=0,"pas de prix",IF(base!G66=MIN(base!$D66:$H66),base!G66,"")))</f>
        <v/>
      </c>
      <c r="H77" s="7">
        <f>IF($C77=0,"",IF(COUNTA(base!H66:L66)=0,"pas de prix",IF(base!H66=MIN(base!$D66:$H66),base!H66,"")))</f>
        <v>2.7</v>
      </c>
    </row>
    <row r="78" spans="2:8" x14ac:dyDescent="0.25">
      <c r="B78" s="14" t="str">
        <f>base!A67</f>
        <v>Viande</v>
      </c>
      <c r="C78" s="12">
        <f>base!C67</f>
        <v>63</v>
      </c>
      <c r="D78" s="7" t="str">
        <f>IF($C78=0,"",IF(COUNTA(base!D67:H67)=0,"pas de prix",IF(base!D67=MIN(base!$D67:$H67),base!D67,"")))</f>
        <v/>
      </c>
      <c r="E78" s="7" t="str">
        <f>IF($C78=0,"",IF(COUNTA(base!E67:I67)=0,"pas de prix",IF(base!E67=MIN(base!$D67:$H67),base!E67,"")))</f>
        <v/>
      </c>
      <c r="F78" s="7" t="str">
        <f>IF($C78=0,"",IF(COUNTA(base!F67:I67)=0,"pas de prix",IF(base!F67=MIN(base!$D67:$H67),base!F67,"")))</f>
        <v/>
      </c>
      <c r="G78" s="7" t="str">
        <f>IF($C78=0,"",IF(COUNTA(base!G67:K67)=0,"pas de prix",IF(base!G67=MIN(base!$D67:$H67),base!G67,"")))</f>
        <v/>
      </c>
      <c r="H78" s="7">
        <f>IF($C78=0,"",IF(COUNTA(base!H67:L67)=0,"pas de prix",IF(base!H67=MIN(base!$D67:$H67),base!H67,"")))</f>
        <v>2.7</v>
      </c>
    </row>
    <row r="79" spans="2:8" x14ac:dyDescent="0.25">
      <c r="B79" s="14" t="str">
        <f>base!A68</f>
        <v>Viande</v>
      </c>
      <c r="C79" s="12">
        <f>base!C68</f>
        <v>64</v>
      </c>
      <c r="D79" s="7" t="str">
        <f>IF($C79=0,"",IF(COUNTA(base!D68:H68)=0,"pas de prix",IF(base!D68=MIN(base!$D68:$H68),base!D68,"")))</f>
        <v/>
      </c>
      <c r="E79" s="7" t="str">
        <f>IF($C79=0,"",IF(COUNTA(base!E68:I68)=0,"pas de prix",IF(base!E68=MIN(base!$D68:$H68),base!E68,"")))</f>
        <v/>
      </c>
      <c r="F79" s="7" t="str">
        <f>IF($C79=0,"",IF(COUNTA(base!F68:I68)=0,"pas de prix",IF(base!F68=MIN(base!$D68:$H68),base!F68,"")))</f>
        <v/>
      </c>
      <c r="G79" s="7" t="str">
        <f>IF($C79=0,"",IF(COUNTA(base!G68:K68)=0,"pas de prix",IF(base!G68=MIN(base!$D68:$H68),base!G68,"")))</f>
        <v/>
      </c>
      <c r="H79" s="7">
        <f>IF($C79=0,"",IF(COUNTA(base!H68:L68)=0,"pas de prix",IF(base!H68=MIN(base!$D68:$H68),base!H68,"")))</f>
        <v>2.7</v>
      </c>
    </row>
    <row r="80" spans="2:8" x14ac:dyDescent="0.25">
      <c r="B80" s="14" t="str">
        <f>base!A69</f>
        <v>Viande</v>
      </c>
      <c r="C80" s="12">
        <f>base!C69</f>
        <v>65</v>
      </c>
      <c r="D80" s="7" t="str">
        <f>IF($C80=0,"",IF(COUNTA(base!D69:H69)=0,"pas de prix",IF(base!D69=MIN(base!$D69:$H69),base!D69,"")))</f>
        <v/>
      </c>
      <c r="E80" s="7" t="str">
        <f>IF($C80=0,"",IF(COUNTA(base!E69:I69)=0,"pas de prix",IF(base!E69=MIN(base!$D69:$H69),base!E69,"")))</f>
        <v/>
      </c>
      <c r="F80" s="7" t="str">
        <f>IF($C80=0,"",IF(COUNTA(base!F69:I69)=0,"pas de prix",IF(base!F69=MIN(base!$D69:$H69),base!F69,"")))</f>
        <v/>
      </c>
      <c r="G80" s="7" t="str">
        <f>IF($C80=0,"",IF(COUNTA(base!G69:K69)=0,"pas de prix",IF(base!G69=MIN(base!$D69:$H69),base!G69,"")))</f>
        <v/>
      </c>
      <c r="H80" s="7">
        <f>IF($C80=0,"",IF(COUNTA(base!H69:L69)=0,"pas de prix",IF(base!H69=MIN(base!$D69:$H69),base!H69,"")))</f>
        <v>2.7</v>
      </c>
    </row>
    <row r="81" spans="2:8" x14ac:dyDescent="0.25">
      <c r="B81" s="14" t="str">
        <f>base!A70</f>
        <v>Viande</v>
      </c>
      <c r="C81" s="12">
        <f>base!C70</f>
        <v>66</v>
      </c>
      <c r="D81" s="7" t="str">
        <f>IF($C81=0,"",IF(COUNTA(base!D70:H70)=0,"pas de prix",IF(base!D70=MIN(base!$D70:$H70),base!D70,"")))</f>
        <v/>
      </c>
      <c r="E81" s="7" t="str">
        <f>IF($C81=0,"",IF(COUNTA(base!E70:I70)=0,"pas de prix",IF(base!E70=MIN(base!$D70:$H70),base!E70,"")))</f>
        <v/>
      </c>
      <c r="F81" s="7" t="str">
        <f>IF($C81=0,"",IF(COUNTA(base!F70:I70)=0,"pas de prix",IF(base!F70=MIN(base!$D70:$H70),base!F70,"")))</f>
        <v/>
      </c>
      <c r="G81" s="7" t="str">
        <f>IF($C81=0,"",IF(COUNTA(base!G70:K70)=0,"pas de prix",IF(base!G70=MIN(base!$D70:$H70),base!G70,"")))</f>
        <v/>
      </c>
      <c r="H81" s="7">
        <f>IF($C81=0,"",IF(COUNTA(base!H70:L70)=0,"pas de prix",IF(base!H70=MIN(base!$D70:$H70),base!H70,"")))</f>
        <v>2.7</v>
      </c>
    </row>
    <row r="82" spans="2:8" x14ac:dyDescent="0.25">
      <c r="B82" s="14" t="str">
        <f>base!A71</f>
        <v>Viande</v>
      </c>
      <c r="C82" s="12">
        <f>base!C71</f>
        <v>67</v>
      </c>
      <c r="D82" s="7" t="str">
        <f>IF($C82=0,"",IF(COUNTA(base!D71:H71)=0,"pas de prix",IF(base!D71=MIN(base!$D71:$H71),base!D71,"")))</f>
        <v/>
      </c>
      <c r="E82" s="7" t="str">
        <f>IF($C82=0,"",IF(COUNTA(base!E71:I71)=0,"pas de prix",IF(base!E71=MIN(base!$D71:$H71),base!E71,"")))</f>
        <v/>
      </c>
      <c r="F82" s="7" t="str">
        <f>IF($C82=0,"",IF(COUNTA(base!F71:I71)=0,"pas de prix",IF(base!F71=MIN(base!$D71:$H71),base!F71,"")))</f>
        <v/>
      </c>
      <c r="G82" s="7" t="str">
        <f>IF($C82=0,"",IF(COUNTA(base!G71:K71)=0,"pas de prix",IF(base!G71=MIN(base!$D71:$H71),base!G71,"")))</f>
        <v/>
      </c>
      <c r="H82" s="7">
        <f>IF($C82=0,"",IF(COUNTA(base!H71:L71)=0,"pas de prix",IF(base!H71=MIN(base!$D71:$H71),base!H71,"")))</f>
        <v>2.7</v>
      </c>
    </row>
    <row r="83" spans="2:8" x14ac:dyDescent="0.25">
      <c r="B83" s="14" t="str">
        <f>base!A72</f>
        <v>Viande</v>
      </c>
      <c r="C83" s="12">
        <f>base!C72</f>
        <v>68</v>
      </c>
      <c r="D83" s="7" t="str">
        <f>IF($C83=0,"",IF(COUNTA(base!D72:H72)=0,"pas de prix",IF(base!D72=MIN(base!$D72:$H72),base!D72,"")))</f>
        <v/>
      </c>
      <c r="E83" s="7" t="str">
        <f>IF($C83=0,"",IF(COUNTA(base!E72:I72)=0,"pas de prix",IF(base!E72=MIN(base!$D72:$H72),base!E72,"")))</f>
        <v/>
      </c>
      <c r="F83" s="7" t="str">
        <f>IF($C83=0,"",IF(COUNTA(base!F72:I72)=0,"pas de prix",IF(base!F72=MIN(base!$D72:$H72),base!F72,"")))</f>
        <v/>
      </c>
      <c r="G83" s="7" t="str">
        <f>IF($C83=0,"",IF(COUNTA(base!G72:K72)=0,"pas de prix",IF(base!G72=MIN(base!$D72:$H72),base!G72,"")))</f>
        <v/>
      </c>
      <c r="H83" s="7">
        <f>IF($C83=0,"",IF(COUNTA(base!H72:L72)=0,"pas de prix",IF(base!H72=MIN(base!$D72:$H72),base!H72,"")))</f>
        <v>2.7</v>
      </c>
    </row>
    <row r="84" spans="2:8" x14ac:dyDescent="0.25">
      <c r="B84" s="14" t="str">
        <f>base!A73</f>
        <v>Viande</v>
      </c>
      <c r="C84" s="12">
        <f>base!C73</f>
        <v>69</v>
      </c>
      <c r="D84" s="7" t="str">
        <f>IF($C84=0,"",IF(COUNTA(base!D73:H73)=0,"pas de prix",IF(base!D73=MIN(base!$D73:$H73),base!D73,"")))</f>
        <v/>
      </c>
      <c r="E84" s="7" t="str">
        <f>IF($C84=0,"",IF(COUNTA(base!E73:I73)=0,"pas de prix",IF(base!E73=MIN(base!$D73:$H73),base!E73,"")))</f>
        <v/>
      </c>
      <c r="F84" s="7" t="str">
        <f>IF($C84=0,"",IF(COUNTA(base!F73:I73)=0,"pas de prix",IF(base!F73=MIN(base!$D73:$H73),base!F73,"")))</f>
        <v/>
      </c>
      <c r="G84" s="7" t="str">
        <f>IF($C84=0,"",IF(COUNTA(base!G73:K73)=0,"pas de prix",IF(base!G73=MIN(base!$D73:$H73),base!G73,"")))</f>
        <v/>
      </c>
      <c r="H84" s="7">
        <f>IF($C84=0,"",IF(COUNTA(base!H73:L73)=0,"pas de prix",IF(base!H73=MIN(base!$D73:$H73),base!H73,"")))</f>
        <v>2.7</v>
      </c>
    </row>
    <row r="85" spans="2:8" x14ac:dyDescent="0.25">
      <c r="B85" s="14" t="str">
        <f>base!A74</f>
        <v>Viande</v>
      </c>
      <c r="C85" s="12">
        <f>base!C74</f>
        <v>70</v>
      </c>
      <c r="D85" s="7" t="str">
        <f>IF($C85=0,"",IF(COUNTA(base!D74:H74)=0,"pas de prix",IF(base!D74=MIN(base!$D74:$H74),base!D74,"")))</f>
        <v/>
      </c>
      <c r="E85" s="7" t="str">
        <f>IF($C85=0,"",IF(COUNTA(base!E74:I74)=0,"pas de prix",IF(base!E74=MIN(base!$D74:$H74),base!E74,"")))</f>
        <v/>
      </c>
      <c r="F85" s="7" t="str">
        <f>IF($C85=0,"",IF(COUNTA(base!F74:I74)=0,"pas de prix",IF(base!F74=MIN(base!$D74:$H74),base!F74,"")))</f>
        <v/>
      </c>
      <c r="G85" s="7" t="str">
        <f>IF($C85=0,"",IF(COUNTA(base!G74:K74)=0,"pas de prix",IF(base!G74=MIN(base!$D74:$H74),base!G74,"")))</f>
        <v/>
      </c>
      <c r="H85" s="7">
        <f>IF($C85=0,"",IF(COUNTA(base!H74:L74)=0,"pas de prix",IF(base!H74=MIN(base!$D74:$H74),base!H74,"")))</f>
        <v>2.7</v>
      </c>
    </row>
    <row r="86" spans="2:8" x14ac:dyDescent="0.25">
      <c r="B86" s="14" t="str">
        <f>base!A75</f>
        <v>Viande</v>
      </c>
      <c r="C86" s="12">
        <f>base!C75</f>
        <v>71</v>
      </c>
      <c r="D86" s="7" t="str">
        <f>IF($C86=0,"",IF(COUNTA(base!D75:H75)=0,"pas de prix",IF(base!D75=MIN(base!$D75:$H75),base!D75,"")))</f>
        <v/>
      </c>
      <c r="E86" s="7" t="str">
        <f>IF($C86=0,"",IF(COUNTA(base!E75:I75)=0,"pas de prix",IF(base!E75=MIN(base!$D75:$H75),base!E75,"")))</f>
        <v/>
      </c>
      <c r="F86" s="7" t="str">
        <f>IF($C86=0,"",IF(COUNTA(base!F75:I75)=0,"pas de prix",IF(base!F75=MIN(base!$D75:$H75),base!F75,"")))</f>
        <v/>
      </c>
      <c r="G86" s="7" t="str">
        <f>IF($C86=0,"",IF(COUNTA(base!G75:K75)=0,"pas de prix",IF(base!G75=MIN(base!$D75:$H75),base!G75,"")))</f>
        <v/>
      </c>
      <c r="H86" s="7">
        <f>IF($C86=0,"",IF(COUNTA(base!H75:L75)=0,"pas de prix",IF(base!H75=MIN(base!$D75:$H75),base!H75,"")))</f>
        <v>2.7</v>
      </c>
    </row>
    <row r="87" spans="2:8" x14ac:dyDescent="0.25">
      <c r="B87" s="14" t="str">
        <f>base!A76</f>
        <v>Viande</v>
      </c>
      <c r="C87" s="12">
        <f>base!C76</f>
        <v>72</v>
      </c>
      <c r="D87" s="7" t="str">
        <f>IF($C87=0,"",IF(COUNTA(base!D76:H76)=0,"pas de prix",IF(base!D76=MIN(base!$D76:$H76),base!D76,"")))</f>
        <v/>
      </c>
      <c r="E87" s="7" t="str">
        <f>IF($C87=0,"",IF(COUNTA(base!E76:I76)=0,"pas de prix",IF(base!E76=MIN(base!$D76:$H76),base!E76,"")))</f>
        <v/>
      </c>
      <c r="F87" s="7" t="str">
        <f>IF($C87=0,"",IF(COUNTA(base!F76:I76)=0,"pas de prix",IF(base!F76=MIN(base!$D76:$H76),base!F76,"")))</f>
        <v/>
      </c>
      <c r="G87" s="7" t="str">
        <f>IF($C87=0,"",IF(COUNTA(base!G76:K76)=0,"pas de prix",IF(base!G76=MIN(base!$D76:$H76),base!G76,"")))</f>
        <v/>
      </c>
      <c r="H87" s="7">
        <f>IF($C87=0,"",IF(COUNTA(base!H76:L76)=0,"pas de prix",IF(base!H76=MIN(base!$D76:$H76),base!H76,"")))</f>
        <v>2.7</v>
      </c>
    </row>
    <row r="88" spans="2:8" x14ac:dyDescent="0.25">
      <c r="B88" s="14" t="str">
        <f>base!A77</f>
        <v>Viande</v>
      </c>
      <c r="C88" s="12">
        <f>base!C77</f>
        <v>73</v>
      </c>
      <c r="D88" s="7" t="str">
        <f>IF($C88=0,"",IF(COUNTA(base!D77:H77)=0,"pas de prix",IF(base!D77=MIN(base!$D77:$H77),base!D77,"")))</f>
        <v/>
      </c>
      <c r="E88" s="7" t="str">
        <f>IF($C88=0,"",IF(COUNTA(base!E77:I77)=0,"pas de prix",IF(base!E77=MIN(base!$D77:$H77),base!E77,"")))</f>
        <v/>
      </c>
      <c r="F88" s="7" t="str">
        <f>IF($C88=0,"",IF(COUNTA(base!F77:I77)=0,"pas de prix",IF(base!F77=MIN(base!$D77:$H77),base!F77,"")))</f>
        <v/>
      </c>
      <c r="G88" s="7" t="str">
        <f>IF($C88=0,"",IF(COUNTA(base!G77:K77)=0,"pas de prix",IF(base!G77=MIN(base!$D77:$H77),base!G77,"")))</f>
        <v/>
      </c>
      <c r="H88" s="7">
        <f>IF($C88=0,"",IF(COUNTA(base!H77:L77)=0,"pas de prix",IF(base!H77=MIN(base!$D77:$H77),base!H77,"")))</f>
        <v>2.7</v>
      </c>
    </row>
    <row r="89" spans="2:8" x14ac:dyDescent="0.25">
      <c r="B89" s="14" t="str">
        <f>base!A78</f>
        <v>Viande</v>
      </c>
      <c r="C89" s="12">
        <f>base!C78</f>
        <v>74</v>
      </c>
      <c r="D89" s="7" t="str">
        <f>IF($C89=0,"",IF(COUNTA(base!D78:H78)=0,"pas de prix",IF(base!D78=MIN(base!$D78:$H78),base!D78,"")))</f>
        <v/>
      </c>
      <c r="E89" s="7" t="str">
        <f>IF($C89=0,"",IF(COUNTA(base!E78:I78)=0,"pas de prix",IF(base!E78=MIN(base!$D78:$H78),base!E78,"")))</f>
        <v/>
      </c>
      <c r="F89" s="7" t="str">
        <f>IF($C89=0,"",IF(COUNTA(base!F78:I78)=0,"pas de prix",IF(base!F78=MIN(base!$D78:$H78),base!F78,"")))</f>
        <v/>
      </c>
      <c r="G89" s="7" t="str">
        <f>IF($C89=0,"",IF(COUNTA(base!G78:K78)=0,"pas de prix",IF(base!G78=MIN(base!$D78:$H78),base!G78,"")))</f>
        <v/>
      </c>
      <c r="H89" s="7">
        <f>IF($C89=0,"",IF(COUNTA(base!H78:L78)=0,"pas de prix",IF(base!H78=MIN(base!$D78:$H78),base!H78,"")))</f>
        <v>2.7</v>
      </c>
    </row>
    <row r="90" spans="2:8" x14ac:dyDescent="0.25">
      <c r="B90" s="14" t="str">
        <f>base!A79</f>
        <v>Viande</v>
      </c>
      <c r="C90" s="12">
        <f>base!C79</f>
        <v>75</v>
      </c>
      <c r="D90" s="7" t="str">
        <f>IF($C90=0,"",IF(COUNTA(base!D79:H79)=0,"pas de prix",IF(base!D79=MIN(base!$D79:$H79),base!D79,"")))</f>
        <v/>
      </c>
      <c r="E90" s="7" t="str">
        <f>IF($C90=0,"",IF(COUNTA(base!E79:I79)=0,"pas de prix",IF(base!E79=MIN(base!$D79:$H79),base!E79,"")))</f>
        <v/>
      </c>
      <c r="F90" s="7" t="str">
        <f>IF($C90=0,"",IF(COUNTA(base!F79:I79)=0,"pas de prix",IF(base!F79=MIN(base!$D79:$H79),base!F79,"")))</f>
        <v/>
      </c>
      <c r="G90" s="7" t="str">
        <f>IF($C90=0,"",IF(COUNTA(base!G79:K79)=0,"pas de prix",IF(base!G79=MIN(base!$D79:$H79),base!G79,"")))</f>
        <v/>
      </c>
      <c r="H90" s="7">
        <f>IF($C90=0,"",IF(COUNTA(base!H79:L79)=0,"pas de prix",IF(base!H79=MIN(base!$D79:$H79),base!H79,"")))</f>
        <v>2.7</v>
      </c>
    </row>
    <row r="91" spans="2:8" x14ac:dyDescent="0.25">
      <c r="B91" s="14" t="str">
        <f>base!A80</f>
        <v>Viande</v>
      </c>
      <c r="C91" s="12">
        <f>base!C80</f>
        <v>76</v>
      </c>
      <c r="D91" s="7" t="str">
        <f>IF($C91=0,"",IF(COUNTA(base!D80:H80)=0,"pas de prix",IF(base!D80=MIN(base!$D80:$H80),base!D80,"")))</f>
        <v/>
      </c>
      <c r="E91" s="7" t="str">
        <f>IF($C91=0,"",IF(COUNTA(base!E80:I80)=0,"pas de prix",IF(base!E80=MIN(base!$D80:$H80),base!E80,"")))</f>
        <v/>
      </c>
      <c r="F91" s="7" t="str">
        <f>IF($C91=0,"",IF(COUNTA(base!F80:I80)=0,"pas de prix",IF(base!F80=MIN(base!$D80:$H80),base!F80,"")))</f>
        <v/>
      </c>
      <c r="G91" s="7" t="str">
        <f>IF($C91=0,"",IF(COUNTA(base!G80:K80)=0,"pas de prix",IF(base!G80=MIN(base!$D80:$H80),base!G80,"")))</f>
        <v/>
      </c>
      <c r="H91" s="7">
        <f>IF($C91=0,"",IF(COUNTA(base!H80:L80)=0,"pas de prix",IF(base!H80=MIN(base!$D80:$H80),base!H80,"")))</f>
        <v>2.7</v>
      </c>
    </row>
    <row r="92" spans="2:8" x14ac:dyDescent="0.25">
      <c r="B92" s="14" t="str">
        <f>base!A81</f>
        <v>Viande</v>
      </c>
      <c r="C92" s="12">
        <f>base!C81</f>
        <v>77</v>
      </c>
      <c r="D92" s="7" t="str">
        <f>IF($C92=0,"",IF(COUNTA(base!D81:H81)=0,"pas de prix",IF(base!D81=MIN(base!$D81:$H81),base!D81,"")))</f>
        <v/>
      </c>
      <c r="E92" s="7" t="str">
        <f>IF($C92=0,"",IF(COUNTA(base!E81:I81)=0,"pas de prix",IF(base!E81=MIN(base!$D81:$H81),base!E81,"")))</f>
        <v/>
      </c>
      <c r="F92" s="7" t="str">
        <f>IF($C92=0,"",IF(COUNTA(base!F81:I81)=0,"pas de prix",IF(base!F81=MIN(base!$D81:$H81),base!F81,"")))</f>
        <v/>
      </c>
      <c r="G92" s="7" t="str">
        <f>IF($C92=0,"",IF(COUNTA(base!G81:K81)=0,"pas de prix",IF(base!G81=MIN(base!$D81:$H81),base!G81,"")))</f>
        <v/>
      </c>
      <c r="H92" s="7">
        <f>IF($C92=0,"",IF(COUNTA(base!H81:L81)=0,"pas de prix",IF(base!H81=MIN(base!$D81:$H81),base!H81,"")))</f>
        <v>2.7</v>
      </c>
    </row>
    <row r="93" spans="2:8" x14ac:dyDescent="0.25">
      <c r="B93" s="14" t="str">
        <f>base!A82</f>
        <v>Viande</v>
      </c>
      <c r="C93" s="12">
        <f>base!C82</f>
        <v>78</v>
      </c>
      <c r="D93" s="7" t="str">
        <f>IF($C93=0,"",IF(COUNTA(base!D82:H82)=0,"pas de prix",IF(base!D82=MIN(base!$D82:$H82),base!D82,"")))</f>
        <v/>
      </c>
      <c r="E93" s="7" t="str">
        <f>IF($C93=0,"",IF(COUNTA(base!E82:I82)=0,"pas de prix",IF(base!E82=MIN(base!$D82:$H82),base!E82,"")))</f>
        <v/>
      </c>
      <c r="F93" s="7" t="str">
        <f>IF($C93=0,"",IF(COUNTA(base!F82:I82)=0,"pas de prix",IF(base!F82=MIN(base!$D82:$H82),base!F82,"")))</f>
        <v/>
      </c>
      <c r="G93" s="7" t="str">
        <f>IF($C93=0,"",IF(COUNTA(base!G82:K82)=0,"pas de prix",IF(base!G82=MIN(base!$D82:$H82),base!G82,"")))</f>
        <v/>
      </c>
      <c r="H93" s="7">
        <f>IF($C93=0,"",IF(COUNTA(base!H82:L82)=0,"pas de prix",IF(base!H82=MIN(base!$D82:$H82),base!H82,"")))</f>
        <v>2.7</v>
      </c>
    </row>
    <row r="94" spans="2:8" x14ac:dyDescent="0.25">
      <c r="B94" s="14" t="str">
        <f>base!A83</f>
        <v>Viande</v>
      </c>
      <c r="C94" s="12">
        <f>base!C83</f>
        <v>79</v>
      </c>
      <c r="D94" s="7" t="str">
        <f>IF($C94=0,"",IF(COUNTA(base!D83:H83)=0,"pas de prix",IF(base!D83=MIN(base!$D83:$H83),base!D83,"")))</f>
        <v/>
      </c>
      <c r="E94" s="7" t="str">
        <f>IF($C94=0,"",IF(COUNTA(base!E83:I83)=0,"pas de prix",IF(base!E83=MIN(base!$D83:$H83),base!E83,"")))</f>
        <v/>
      </c>
      <c r="F94" s="7" t="str">
        <f>IF($C94=0,"",IF(COUNTA(base!F83:I83)=0,"pas de prix",IF(base!F83=MIN(base!$D83:$H83),base!F83,"")))</f>
        <v/>
      </c>
      <c r="G94" s="7" t="str">
        <f>IF($C94=0,"",IF(COUNTA(base!G83:K83)=0,"pas de prix",IF(base!G83=MIN(base!$D83:$H83),base!G83,"")))</f>
        <v/>
      </c>
      <c r="H94" s="7">
        <f>IF($C94=0,"",IF(COUNTA(base!H83:L83)=0,"pas de prix",IF(base!H83=MIN(base!$D83:$H83),base!H83,"")))</f>
        <v>2.7</v>
      </c>
    </row>
    <row r="95" spans="2:8" x14ac:dyDescent="0.25">
      <c r="B95" s="14" t="str">
        <f>base!A84</f>
        <v>Viande</v>
      </c>
      <c r="C95" s="12">
        <f>base!C84</f>
        <v>80</v>
      </c>
      <c r="D95" s="7" t="str">
        <f>IF($C95=0,"",IF(COUNTA(base!D84:H84)=0,"pas de prix",IF(base!D84=MIN(base!$D84:$H84),base!D84,"")))</f>
        <v/>
      </c>
      <c r="E95" s="7" t="str">
        <f>IF($C95=0,"",IF(COUNTA(base!E84:I84)=0,"pas de prix",IF(base!E84=MIN(base!$D84:$H84),base!E84,"")))</f>
        <v/>
      </c>
      <c r="F95" s="7" t="str">
        <f>IF($C95=0,"",IF(COUNTA(base!F84:I84)=0,"pas de prix",IF(base!F84=MIN(base!$D84:$H84),base!F84,"")))</f>
        <v/>
      </c>
      <c r="G95" s="7" t="str">
        <f>IF($C95=0,"",IF(COUNTA(base!G84:K84)=0,"pas de prix",IF(base!G84=MIN(base!$D84:$H84),base!G84,"")))</f>
        <v/>
      </c>
      <c r="H95" s="7">
        <f>IF($C95=0,"",IF(COUNTA(base!H84:L84)=0,"pas de prix",IF(base!H84=MIN(base!$D84:$H84),base!H84,"")))</f>
        <v>2.7</v>
      </c>
    </row>
    <row r="96" spans="2:8" x14ac:dyDescent="0.25">
      <c r="B96" s="14" t="str">
        <f>base!A85</f>
        <v>Viande</v>
      </c>
      <c r="C96" s="12">
        <f>base!C85</f>
        <v>81</v>
      </c>
      <c r="D96" s="7" t="str">
        <f>IF($C96=0,"",IF(COUNTA(base!D85:H85)=0,"pas de prix",IF(base!D85=MIN(base!$D85:$H85),base!D85,"")))</f>
        <v/>
      </c>
      <c r="E96" s="7" t="str">
        <f>IF($C96=0,"",IF(COUNTA(base!E85:I85)=0,"pas de prix",IF(base!E85=MIN(base!$D85:$H85),base!E85,"")))</f>
        <v/>
      </c>
      <c r="F96" s="7" t="str">
        <f>IF($C96=0,"",IF(COUNTA(base!F85:I85)=0,"pas de prix",IF(base!F85=MIN(base!$D85:$H85),base!F85,"")))</f>
        <v/>
      </c>
      <c r="G96" s="7" t="str">
        <f>IF($C96=0,"",IF(COUNTA(base!G85:K85)=0,"pas de prix",IF(base!G85=MIN(base!$D85:$H85),base!G85,"")))</f>
        <v/>
      </c>
      <c r="H96" s="7">
        <f>IF($C96=0,"",IF(COUNTA(base!H85:L85)=0,"pas de prix",IF(base!H85=MIN(base!$D85:$H85),base!H85,"")))</f>
        <v>2.7</v>
      </c>
    </row>
    <row r="97" spans="2:8" x14ac:dyDescent="0.25">
      <c r="B97" s="14" t="str">
        <f>base!A86</f>
        <v>Viande</v>
      </c>
      <c r="C97" s="12">
        <f>base!C86</f>
        <v>82</v>
      </c>
      <c r="D97" s="7" t="str">
        <f>IF($C97=0,"",IF(COUNTA(base!D86:H86)=0,"pas de prix",IF(base!D86=MIN(base!$D86:$H86),base!D86,"")))</f>
        <v/>
      </c>
      <c r="E97" s="7" t="str">
        <f>IF($C97=0,"",IF(COUNTA(base!E86:I86)=0,"pas de prix",IF(base!E86=MIN(base!$D86:$H86),base!E86,"")))</f>
        <v/>
      </c>
      <c r="F97" s="7" t="str">
        <f>IF($C97=0,"",IF(COUNTA(base!F86:I86)=0,"pas de prix",IF(base!F86=MIN(base!$D86:$H86),base!F86,"")))</f>
        <v/>
      </c>
      <c r="G97" s="7" t="str">
        <f>IF($C97=0,"",IF(COUNTA(base!G86:K86)=0,"pas de prix",IF(base!G86=MIN(base!$D86:$H86),base!G86,"")))</f>
        <v/>
      </c>
      <c r="H97" s="7">
        <f>IF($C97=0,"",IF(COUNTA(base!H86:L86)=0,"pas de prix",IF(base!H86=MIN(base!$D86:$H86),base!H86,"")))</f>
        <v>2.7</v>
      </c>
    </row>
    <row r="98" spans="2:8" x14ac:dyDescent="0.25">
      <c r="B98" s="14" t="str">
        <f>base!A87</f>
        <v>Viande</v>
      </c>
      <c r="C98" s="12">
        <f>base!C87</f>
        <v>83</v>
      </c>
      <c r="D98" s="7" t="str">
        <f>IF($C98=0,"",IF(COUNTA(base!D87:H87)=0,"pas de prix",IF(base!D87=MIN(base!$D87:$H87),base!D87,"")))</f>
        <v/>
      </c>
      <c r="E98" s="7" t="str">
        <f>IF($C98=0,"",IF(COUNTA(base!E87:I87)=0,"pas de prix",IF(base!E87=MIN(base!$D87:$H87),base!E87,"")))</f>
        <v/>
      </c>
      <c r="F98" s="7" t="str">
        <f>IF($C98=0,"",IF(COUNTA(base!F87:I87)=0,"pas de prix",IF(base!F87=MIN(base!$D87:$H87),base!F87,"")))</f>
        <v/>
      </c>
      <c r="G98" s="7" t="str">
        <f>IF($C98=0,"",IF(COUNTA(base!G87:K87)=0,"pas de prix",IF(base!G87=MIN(base!$D87:$H87),base!G87,"")))</f>
        <v/>
      </c>
      <c r="H98" s="7">
        <f>IF($C98=0,"",IF(COUNTA(base!H87:L87)=0,"pas de prix",IF(base!H87=MIN(base!$D87:$H87),base!H87,"")))</f>
        <v>2.7</v>
      </c>
    </row>
    <row r="99" spans="2:8" x14ac:dyDescent="0.25">
      <c r="B99" s="14" t="str">
        <f>base!A88</f>
        <v>Viande</v>
      </c>
      <c r="C99" s="12">
        <f>base!C88</f>
        <v>84</v>
      </c>
      <c r="D99" s="7" t="str">
        <f>IF($C99=0,"",IF(COUNTA(base!D88:H88)=0,"pas de prix",IF(base!D88=MIN(base!$D88:$H88),base!D88,"")))</f>
        <v/>
      </c>
      <c r="E99" s="7" t="str">
        <f>IF($C99=0,"",IF(COUNTA(base!E88:I88)=0,"pas de prix",IF(base!E88=MIN(base!$D88:$H88),base!E88,"")))</f>
        <v/>
      </c>
      <c r="F99" s="7" t="str">
        <f>IF($C99=0,"",IF(COUNTA(base!F88:I88)=0,"pas de prix",IF(base!F88=MIN(base!$D88:$H88),base!F88,"")))</f>
        <v/>
      </c>
      <c r="G99" s="7" t="str">
        <f>IF($C99=0,"",IF(COUNTA(base!G88:K88)=0,"pas de prix",IF(base!G88=MIN(base!$D88:$H88),base!G88,"")))</f>
        <v/>
      </c>
      <c r="H99" s="7">
        <f>IF($C99=0,"",IF(COUNTA(base!H88:L88)=0,"pas de prix",IF(base!H88=MIN(base!$D88:$H88),base!H88,"")))</f>
        <v>2.7</v>
      </c>
    </row>
    <row r="100" spans="2:8" x14ac:dyDescent="0.25">
      <c r="B100" s="14" t="str">
        <f>base!A89</f>
        <v>Viande</v>
      </c>
      <c r="C100" s="12">
        <f>base!C89</f>
        <v>85</v>
      </c>
      <c r="D100" s="7" t="str">
        <f>IF($C100=0,"",IF(COUNTA(base!D89:H89)=0,"pas de prix",IF(base!D89=MIN(base!$D89:$H89),base!D89,"")))</f>
        <v/>
      </c>
      <c r="E100" s="7" t="str">
        <f>IF($C100=0,"",IF(COUNTA(base!E89:I89)=0,"pas de prix",IF(base!E89=MIN(base!$D89:$H89),base!E89,"")))</f>
        <v/>
      </c>
      <c r="F100" s="7" t="str">
        <f>IF($C100=0,"",IF(COUNTA(base!F89:I89)=0,"pas de prix",IF(base!F89=MIN(base!$D89:$H89),base!F89,"")))</f>
        <v/>
      </c>
      <c r="G100" s="7" t="str">
        <f>IF($C100=0,"",IF(COUNTA(base!G89:K89)=0,"pas de prix",IF(base!G89=MIN(base!$D89:$H89),base!G89,"")))</f>
        <v/>
      </c>
      <c r="H100" s="7">
        <f>IF($C100=0,"",IF(COUNTA(base!H89:L89)=0,"pas de prix",IF(base!H89=MIN(base!$D89:$H89),base!H89,"")))</f>
        <v>2.7</v>
      </c>
    </row>
    <row r="101" spans="2:8" x14ac:dyDescent="0.25">
      <c r="B101" s="14" t="str">
        <f>base!A90</f>
        <v>Viande</v>
      </c>
      <c r="C101" s="12">
        <f>base!C90</f>
        <v>86</v>
      </c>
      <c r="D101" s="7" t="str">
        <f>IF($C101=0,"",IF(COUNTA(base!D90:H90)=0,"pas de prix",IF(base!D90=MIN(base!$D90:$H90),base!D90,"")))</f>
        <v/>
      </c>
      <c r="E101" s="7" t="str">
        <f>IF($C101=0,"",IF(COUNTA(base!E90:I90)=0,"pas de prix",IF(base!E90=MIN(base!$D90:$H90),base!E90,"")))</f>
        <v/>
      </c>
      <c r="F101" s="7" t="str">
        <f>IF($C101=0,"",IF(COUNTA(base!F90:I90)=0,"pas de prix",IF(base!F90=MIN(base!$D90:$H90),base!F90,"")))</f>
        <v/>
      </c>
      <c r="G101" s="7" t="str">
        <f>IF($C101=0,"",IF(COUNTA(base!G90:K90)=0,"pas de prix",IF(base!G90=MIN(base!$D90:$H90),base!G90,"")))</f>
        <v/>
      </c>
      <c r="H101" s="7">
        <f>IF($C101=0,"",IF(COUNTA(base!H90:L90)=0,"pas de prix",IF(base!H90=MIN(base!$D90:$H90),base!H90,"")))</f>
        <v>2.7</v>
      </c>
    </row>
    <row r="102" spans="2:8" x14ac:dyDescent="0.25">
      <c r="B102" s="14" t="str">
        <f>base!A91</f>
        <v>Viande</v>
      </c>
      <c r="C102" s="12">
        <f>base!C91</f>
        <v>87</v>
      </c>
      <c r="D102" s="7" t="str">
        <f>IF($C102=0,"",IF(COUNTA(base!D91:H91)=0,"pas de prix",IF(base!D91=MIN(base!$D91:$H91),base!D91,"")))</f>
        <v/>
      </c>
      <c r="E102" s="7" t="str">
        <f>IF($C102=0,"",IF(COUNTA(base!E91:I91)=0,"pas de prix",IF(base!E91=MIN(base!$D91:$H91),base!E91,"")))</f>
        <v/>
      </c>
      <c r="F102" s="7" t="str">
        <f>IF($C102=0,"",IF(COUNTA(base!F91:I91)=0,"pas de prix",IF(base!F91=MIN(base!$D91:$H91),base!F91,"")))</f>
        <v/>
      </c>
      <c r="G102" s="7" t="str">
        <f>IF($C102=0,"",IF(COUNTA(base!G91:K91)=0,"pas de prix",IF(base!G91=MIN(base!$D91:$H91),base!G91,"")))</f>
        <v/>
      </c>
      <c r="H102" s="7">
        <f>IF($C102=0,"",IF(COUNTA(base!H91:L91)=0,"pas de prix",IF(base!H91=MIN(base!$D91:$H91),base!H91,"")))</f>
        <v>2.7</v>
      </c>
    </row>
    <row r="103" spans="2:8" x14ac:dyDescent="0.25">
      <c r="B103" s="14" t="str">
        <f>base!A92</f>
        <v>Viande</v>
      </c>
      <c r="C103" s="12">
        <f>base!C92</f>
        <v>88</v>
      </c>
      <c r="D103" s="7" t="str">
        <f>IF($C103=0,"",IF(COUNTA(base!D92:H92)=0,"pas de prix",IF(base!D92=MIN(base!$D92:$H92),base!D92,"")))</f>
        <v/>
      </c>
      <c r="E103" s="7" t="str">
        <f>IF($C103=0,"",IF(COUNTA(base!E92:I92)=0,"pas de prix",IF(base!E92=MIN(base!$D92:$H92),base!E92,"")))</f>
        <v/>
      </c>
      <c r="F103" s="7" t="str">
        <f>IF($C103=0,"",IF(COUNTA(base!F92:I92)=0,"pas de prix",IF(base!F92=MIN(base!$D92:$H92),base!F92,"")))</f>
        <v/>
      </c>
      <c r="G103" s="7" t="str">
        <f>IF($C103=0,"",IF(COUNTA(base!G92:K92)=0,"pas de prix",IF(base!G92=MIN(base!$D92:$H92),base!G92,"")))</f>
        <v/>
      </c>
      <c r="H103" s="7">
        <f>IF($C103=0,"",IF(COUNTA(base!H92:L92)=0,"pas de prix",IF(base!H92=MIN(base!$D92:$H92),base!H92,"")))</f>
        <v>2.7</v>
      </c>
    </row>
    <row r="104" spans="2:8" x14ac:dyDescent="0.25">
      <c r="B104" s="14" t="str">
        <f>base!A93</f>
        <v>Viande</v>
      </c>
      <c r="C104" s="12">
        <f>base!C93</f>
        <v>89</v>
      </c>
      <c r="D104" s="7" t="str">
        <f>IF($C104=0,"",IF(COUNTA(base!D93:H93)=0,"pas de prix",IF(base!D93=MIN(base!$D93:$H93),base!D93,"")))</f>
        <v/>
      </c>
      <c r="E104" s="7" t="str">
        <f>IF($C104=0,"",IF(COUNTA(base!E93:I93)=0,"pas de prix",IF(base!E93=MIN(base!$D93:$H93),base!E93,"")))</f>
        <v/>
      </c>
      <c r="F104" s="7" t="str">
        <f>IF($C104=0,"",IF(COUNTA(base!F93:I93)=0,"pas de prix",IF(base!F93=MIN(base!$D93:$H93),base!F93,"")))</f>
        <v/>
      </c>
      <c r="G104" s="7" t="str">
        <f>IF($C104=0,"",IF(COUNTA(base!G93:K93)=0,"pas de prix",IF(base!G93=MIN(base!$D93:$H93),base!G93,"")))</f>
        <v/>
      </c>
      <c r="H104" s="7">
        <f>IF($C104=0,"",IF(COUNTA(base!H93:L93)=0,"pas de prix",IF(base!H93=MIN(base!$D93:$H93),base!H93,"")))</f>
        <v>2.7</v>
      </c>
    </row>
    <row r="105" spans="2:8" x14ac:dyDescent="0.25">
      <c r="B105" s="14" t="str">
        <f>base!A94</f>
        <v>Viande</v>
      </c>
      <c r="C105" s="12">
        <f>base!C94</f>
        <v>90</v>
      </c>
      <c r="D105" s="7" t="str">
        <f>IF($C105=0,"",IF(COUNTA(base!D94:H94)=0,"pas de prix",IF(base!D94=MIN(base!$D94:$H94),base!D94,"")))</f>
        <v/>
      </c>
      <c r="E105" s="7" t="str">
        <f>IF($C105=0,"",IF(COUNTA(base!E94:I94)=0,"pas de prix",IF(base!E94=MIN(base!$D94:$H94),base!E94,"")))</f>
        <v/>
      </c>
      <c r="F105" s="7" t="str">
        <f>IF($C105=0,"",IF(COUNTA(base!F94:I94)=0,"pas de prix",IF(base!F94=MIN(base!$D94:$H94),base!F94,"")))</f>
        <v/>
      </c>
      <c r="G105" s="7" t="str">
        <f>IF($C105=0,"",IF(COUNTA(base!G94:K94)=0,"pas de prix",IF(base!G94=MIN(base!$D94:$H94),base!G94,"")))</f>
        <v/>
      </c>
      <c r="H105" s="7">
        <f>IF($C105=0,"",IF(COUNTA(base!H94:L94)=0,"pas de prix",IF(base!H94=MIN(base!$D94:$H94),base!H94,"")))</f>
        <v>2.7</v>
      </c>
    </row>
    <row r="106" spans="2:8" x14ac:dyDescent="0.25">
      <c r="B106" s="14" t="str">
        <f>base!A95</f>
        <v>Viande</v>
      </c>
      <c r="C106" s="12">
        <f>base!C95</f>
        <v>91</v>
      </c>
      <c r="D106" s="7" t="str">
        <f>IF($C106=0,"",IF(COUNTA(base!D95:H95)=0,"pas de prix",IF(base!D95=MIN(base!$D95:$H95),base!D95,"")))</f>
        <v/>
      </c>
      <c r="E106" s="7" t="str">
        <f>IF($C106=0,"",IF(COUNTA(base!E95:I95)=0,"pas de prix",IF(base!E95=MIN(base!$D95:$H95),base!E95,"")))</f>
        <v/>
      </c>
      <c r="F106" s="7" t="str">
        <f>IF($C106=0,"",IF(COUNTA(base!F95:I95)=0,"pas de prix",IF(base!F95=MIN(base!$D95:$H95),base!F95,"")))</f>
        <v/>
      </c>
      <c r="G106" s="7" t="str">
        <f>IF($C106=0,"",IF(COUNTA(base!G95:K95)=0,"pas de prix",IF(base!G95=MIN(base!$D95:$H95),base!G95,"")))</f>
        <v/>
      </c>
      <c r="H106" s="7">
        <f>IF($C106=0,"",IF(COUNTA(base!H95:L95)=0,"pas de prix",IF(base!H95=MIN(base!$D95:$H95),base!H95,"")))</f>
        <v>2.7</v>
      </c>
    </row>
    <row r="107" spans="2:8" x14ac:dyDescent="0.25">
      <c r="B107" s="14" t="str">
        <f>base!A96</f>
        <v>Viande</v>
      </c>
      <c r="C107" s="12">
        <f>base!C96</f>
        <v>92</v>
      </c>
      <c r="D107" s="7" t="str">
        <f>IF($C107=0,"",IF(COUNTA(base!D96:H96)=0,"pas de prix",IF(base!D96=MIN(base!$D96:$H96),base!D96,"")))</f>
        <v/>
      </c>
      <c r="E107" s="7" t="str">
        <f>IF($C107=0,"",IF(COUNTA(base!E96:I96)=0,"pas de prix",IF(base!E96=MIN(base!$D96:$H96),base!E96,"")))</f>
        <v/>
      </c>
      <c r="F107" s="7" t="str">
        <f>IF($C107=0,"",IF(COUNTA(base!F96:I96)=0,"pas de prix",IF(base!F96=MIN(base!$D96:$H96),base!F96,"")))</f>
        <v/>
      </c>
      <c r="G107" s="7" t="str">
        <f>IF($C107=0,"",IF(COUNTA(base!G96:K96)=0,"pas de prix",IF(base!G96=MIN(base!$D96:$H96),base!G96,"")))</f>
        <v/>
      </c>
      <c r="H107" s="7">
        <f>IF($C107=0,"",IF(COUNTA(base!H96:L96)=0,"pas de prix",IF(base!H96=MIN(base!$D96:$H96),base!H96,"")))</f>
        <v>2.7</v>
      </c>
    </row>
    <row r="108" spans="2:8" x14ac:dyDescent="0.25">
      <c r="B108" s="14" t="str">
        <f>base!A97</f>
        <v>Viande</v>
      </c>
      <c r="C108" s="12">
        <f>base!C97</f>
        <v>93</v>
      </c>
      <c r="D108" s="7" t="str">
        <f>IF($C108=0,"",IF(COUNTA(base!D97:H97)=0,"pas de prix",IF(base!D97=MIN(base!$D97:$H97),base!D97,"")))</f>
        <v/>
      </c>
      <c r="E108" s="7" t="str">
        <f>IF($C108=0,"",IF(COUNTA(base!E97:I97)=0,"pas de prix",IF(base!E97=MIN(base!$D97:$H97),base!E97,"")))</f>
        <v/>
      </c>
      <c r="F108" s="7" t="str">
        <f>IF($C108=0,"",IF(COUNTA(base!F97:I97)=0,"pas de prix",IF(base!F97=MIN(base!$D97:$H97),base!F97,"")))</f>
        <v/>
      </c>
      <c r="G108" s="7" t="str">
        <f>IF($C108=0,"",IF(COUNTA(base!G97:K97)=0,"pas de prix",IF(base!G97=MIN(base!$D97:$H97),base!G97,"")))</f>
        <v/>
      </c>
      <c r="H108" s="7">
        <f>IF($C108=0,"",IF(COUNTA(base!H97:L97)=0,"pas de prix",IF(base!H97=MIN(base!$D97:$H97),base!H97,"")))</f>
        <v>2.7</v>
      </c>
    </row>
    <row r="109" spans="2:8" x14ac:dyDescent="0.25">
      <c r="B109" s="14" t="str">
        <f>base!A98</f>
        <v>Viande</v>
      </c>
      <c r="C109" s="12">
        <f>base!C98</f>
        <v>94</v>
      </c>
      <c r="D109" s="7" t="str">
        <f>IF($C109=0,"",IF(COUNTA(base!D98:H98)=0,"pas de prix",IF(base!D98=MIN(base!$D98:$H98),base!D98,"")))</f>
        <v/>
      </c>
      <c r="E109" s="7" t="str">
        <f>IF($C109=0,"",IF(COUNTA(base!E98:I98)=0,"pas de prix",IF(base!E98=MIN(base!$D98:$H98),base!E98,"")))</f>
        <v/>
      </c>
      <c r="F109" s="7" t="str">
        <f>IF($C109=0,"",IF(COUNTA(base!F98:I98)=0,"pas de prix",IF(base!F98=MIN(base!$D98:$H98),base!F98,"")))</f>
        <v/>
      </c>
      <c r="G109" s="7" t="str">
        <f>IF($C109=0,"",IF(COUNTA(base!G98:K98)=0,"pas de prix",IF(base!G98=MIN(base!$D98:$H98),base!G98,"")))</f>
        <v/>
      </c>
      <c r="H109" s="7">
        <f>IF($C109=0,"",IF(COUNTA(base!H98:L98)=0,"pas de prix",IF(base!H98=MIN(base!$D98:$H98),base!H98,"")))</f>
        <v>2.7</v>
      </c>
    </row>
    <row r="110" spans="2:8" x14ac:dyDescent="0.25">
      <c r="B110" s="14" t="str">
        <f>base!A99</f>
        <v>Viande</v>
      </c>
      <c r="C110" s="12">
        <f>base!C99</f>
        <v>95</v>
      </c>
      <c r="D110" s="7" t="str">
        <f>IF($C110=0,"",IF(COUNTA(base!D99:H99)=0,"pas de prix",IF(base!D99=MIN(base!$D99:$H99),base!D99,"")))</f>
        <v/>
      </c>
      <c r="E110" s="7" t="str">
        <f>IF($C110=0,"",IF(COUNTA(base!E99:I99)=0,"pas de prix",IF(base!E99=MIN(base!$D99:$H99),base!E99,"")))</f>
        <v/>
      </c>
      <c r="F110" s="7" t="str">
        <f>IF($C110=0,"",IF(COUNTA(base!F99:I99)=0,"pas de prix",IF(base!F99=MIN(base!$D99:$H99),base!F99,"")))</f>
        <v/>
      </c>
      <c r="G110" s="7" t="str">
        <f>IF($C110=0,"",IF(COUNTA(base!G99:K99)=0,"pas de prix",IF(base!G99=MIN(base!$D99:$H99),base!G99,"")))</f>
        <v/>
      </c>
      <c r="H110" s="7">
        <f>IF($C110=0,"",IF(COUNTA(base!H99:L99)=0,"pas de prix",IF(base!H99=MIN(base!$D99:$H99),base!H99,"")))</f>
        <v>2.7</v>
      </c>
    </row>
    <row r="111" spans="2:8" x14ac:dyDescent="0.25">
      <c r="B111" s="14" t="str">
        <f>base!A100</f>
        <v>Viande</v>
      </c>
      <c r="C111" s="12">
        <f>base!C100</f>
        <v>96</v>
      </c>
      <c r="D111" s="7" t="str">
        <f>IF($C111=0,"",IF(COUNTA(base!D100:H100)=0,"pas de prix",IF(base!D100=MIN(base!$D100:$H100),base!D100,"")))</f>
        <v/>
      </c>
      <c r="E111" s="7" t="str">
        <f>IF($C111=0,"",IF(COUNTA(base!E100:I100)=0,"pas de prix",IF(base!E100=MIN(base!$D100:$H100),base!E100,"")))</f>
        <v/>
      </c>
      <c r="F111" s="7" t="str">
        <f>IF($C111=0,"",IF(COUNTA(base!F100:I100)=0,"pas de prix",IF(base!F100=MIN(base!$D100:$H100),base!F100,"")))</f>
        <v/>
      </c>
      <c r="G111" s="7" t="str">
        <f>IF($C111=0,"",IF(COUNTA(base!G100:K100)=0,"pas de prix",IF(base!G100=MIN(base!$D100:$H100),base!G100,"")))</f>
        <v/>
      </c>
      <c r="H111" s="7">
        <f>IF($C111=0,"",IF(COUNTA(base!H100:L100)=0,"pas de prix",IF(base!H100=MIN(base!$D100:$H100),base!H100,"")))</f>
        <v>2.7</v>
      </c>
    </row>
    <row r="112" spans="2:8" x14ac:dyDescent="0.25">
      <c r="B112" s="14" t="str">
        <f>base!A101</f>
        <v>Viande</v>
      </c>
      <c r="C112" s="12">
        <f>base!C101</f>
        <v>97</v>
      </c>
      <c r="D112" s="7" t="str">
        <f>IF($C112=0,"",IF(COUNTA(base!D101:H101)=0,"pas de prix",IF(base!D101=MIN(base!$D101:$H101),base!D101,"")))</f>
        <v/>
      </c>
      <c r="E112" s="7" t="str">
        <f>IF($C112=0,"",IF(COUNTA(base!E101:I101)=0,"pas de prix",IF(base!E101=MIN(base!$D101:$H101),base!E101,"")))</f>
        <v/>
      </c>
      <c r="F112" s="7" t="str">
        <f>IF($C112=0,"",IF(COUNTA(base!F101:I101)=0,"pas de prix",IF(base!F101=MIN(base!$D101:$H101),base!F101,"")))</f>
        <v/>
      </c>
      <c r="G112" s="7" t="str">
        <f>IF($C112=0,"",IF(COUNTA(base!G101:K101)=0,"pas de prix",IF(base!G101=MIN(base!$D101:$H101),base!G101,"")))</f>
        <v/>
      </c>
      <c r="H112" s="7">
        <f>IF($C112=0,"",IF(COUNTA(base!H101:L101)=0,"pas de prix",IF(base!H101=MIN(base!$D101:$H101),base!H101,"")))</f>
        <v>2.7</v>
      </c>
    </row>
    <row r="113" spans="2:8" x14ac:dyDescent="0.25">
      <c r="B113" s="14" t="str">
        <f>base!A102</f>
        <v>Viande</v>
      </c>
      <c r="C113" s="12">
        <f>base!C102</f>
        <v>98</v>
      </c>
      <c r="D113" s="7" t="str">
        <f>IF($C113=0,"",IF(COUNTA(base!D102:H102)=0,"pas de prix",IF(base!D102=MIN(base!$D102:$H102),base!D102,"")))</f>
        <v/>
      </c>
      <c r="E113" s="7" t="str">
        <f>IF($C113=0,"",IF(COUNTA(base!E102:I102)=0,"pas de prix",IF(base!E102=MIN(base!$D102:$H102),base!E102,"")))</f>
        <v/>
      </c>
      <c r="F113" s="7" t="str">
        <f>IF($C113=0,"",IF(COUNTA(base!F102:I102)=0,"pas de prix",IF(base!F102=MIN(base!$D102:$H102),base!F102,"")))</f>
        <v/>
      </c>
      <c r="G113" s="7" t="str">
        <f>IF($C113=0,"",IF(COUNTA(base!G102:K102)=0,"pas de prix",IF(base!G102=MIN(base!$D102:$H102),base!G102,"")))</f>
        <v/>
      </c>
      <c r="H113" s="7">
        <f>IF($C113=0,"",IF(COUNTA(base!H102:L102)=0,"pas de prix",IF(base!H102=MIN(base!$D102:$H102),base!H102,"")))</f>
        <v>2.7</v>
      </c>
    </row>
    <row r="114" spans="2:8" x14ac:dyDescent="0.25">
      <c r="B114" s="14" t="str">
        <f>base!A103</f>
        <v>Viande</v>
      </c>
      <c r="C114" s="12">
        <f>base!C103</f>
        <v>99</v>
      </c>
      <c r="D114" s="7" t="str">
        <f>IF($C114=0,"",IF(COUNTA(base!D103:H103)=0,"pas de prix",IF(base!D103=MIN(base!$D103:$H103),base!D103,"")))</f>
        <v/>
      </c>
      <c r="E114" s="7" t="str">
        <f>IF($C114=0,"",IF(COUNTA(base!E103:I103)=0,"pas de prix",IF(base!E103=MIN(base!$D103:$H103),base!E103,"")))</f>
        <v/>
      </c>
      <c r="F114" s="7" t="str">
        <f>IF($C114=0,"",IF(COUNTA(base!F103:I103)=0,"pas de prix",IF(base!F103=MIN(base!$D103:$H103),base!F103,"")))</f>
        <v/>
      </c>
      <c r="G114" s="7" t="str">
        <f>IF($C114=0,"",IF(COUNTA(base!G103:K103)=0,"pas de prix",IF(base!G103=MIN(base!$D103:$H103),base!G103,"")))</f>
        <v/>
      </c>
      <c r="H114" s="7">
        <f>IF($C114=0,"",IF(COUNTA(base!H103:L103)=0,"pas de prix",IF(base!H103=MIN(base!$D103:$H103),base!H103,"")))</f>
        <v>2.7</v>
      </c>
    </row>
    <row r="115" spans="2:8" x14ac:dyDescent="0.25">
      <c r="B115" s="14" t="str">
        <f>base!A104</f>
        <v>Viande</v>
      </c>
      <c r="C115" s="12">
        <f>base!C104</f>
        <v>100</v>
      </c>
      <c r="D115" s="7" t="str">
        <f>IF($C115=0,"",IF(COUNTA(base!D104:H104)=0,"pas de prix",IF(base!D104=MIN(base!$D104:$H104),base!D104,"")))</f>
        <v/>
      </c>
      <c r="E115" s="7" t="str">
        <f>IF($C115=0,"",IF(COUNTA(base!E104:I104)=0,"pas de prix",IF(base!E104=MIN(base!$D104:$H104),base!E104,"")))</f>
        <v/>
      </c>
      <c r="F115" s="7" t="str">
        <f>IF($C115=0,"",IF(COUNTA(base!F104:I104)=0,"pas de prix",IF(base!F104=MIN(base!$D104:$H104),base!F104,"")))</f>
        <v/>
      </c>
      <c r="G115" s="7" t="str">
        <f>IF($C115=0,"",IF(COUNTA(base!G104:K104)=0,"pas de prix",IF(base!G104=MIN(base!$D104:$H104),base!G104,"")))</f>
        <v/>
      </c>
      <c r="H115" s="7">
        <f>IF($C115=0,"",IF(COUNTA(base!H104:L104)=0,"pas de prix",IF(base!H104=MIN(base!$D104:$H104),base!H104,"")))</f>
        <v>2.7</v>
      </c>
    </row>
    <row r="116" spans="2:8" x14ac:dyDescent="0.25">
      <c r="B116" s="14" t="str">
        <f>base!A105</f>
        <v>Viande</v>
      </c>
      <c r="C116" s="12">
        <f>base!C105</f>
        <v>101</v>
      </c>
      <c r="D116" s="7" t="str">
        <f>IF($C116=0,"",IF(COUNTA(base!D105:H105)=0,"pas de prix",IF(base!D105=MIN(base!$D105:$H105),base!D105,"")))</f>
        <v/>
      </c>
      <c r="E116" s="7" t="str">
        <f>IF($C116=0,"",IF(COUNTA(base!E105:I105)=0,"pas de prix",IF(base!E105=MIN(base!$D105:$H105),base!E105,"")))</f>
        <v/>
      </c>
      <c r="F116" s="7" t="str">
        <f>IF($C116=0,"",IF(COUNTA(base!F105:I105)=0,"pas de prix",IF(base!F105=MIN(base!$D105:$H105),base!F105,"")))</f>
        <v/>
      </c>
      <c r="G116" s="7" t="str">
        <f>IF($C116=0,"",IF(COUNTA(base!G105:K105)=0,"pas de prix",IF(base!G105=MIN(base!$D105:$H105),base!G105,"")))</f>
        <v/>
      </c>
      <c r="H116" s="7">
        <f>IF($C116=0,"",IF(COUNTA(base!H105:L105)=0,"pas de prix",IF(base!H105=MIN(base!$D105:$H105),base!H105,"")))</f>
        <v>2.7</v>
      </c>
    </row>
    <row r="117" spans="2:8" x14ac:dyDescent="0.25">
      <c r="B117" s="14" t="str">
        <f>base!A106</f>
        <v>Viande</v>
      </c>
      <c r="C117" s="12">
        <f>base!C106</f>
        <v>102</v>
      </c>
      <c r="D117" s="7" t="str">
        <f>IF($C117=0,"",IF(COUNTA(base!D106:H106)=0,"pas de prix",IF(base!D106=MIN(base!$D106:$H106),base!D106,"")))</f>
        <v/>
      </c>
      <c r="E117" s="7" t="str">
        <f>IF($C117=0,"",IF(COUNTA(base!E106:I106)=0,"pas de prix",IF(base!E106=MIN(base!$D106:$H106),base!E106,"")))</f>
        <v/>
      </c>
      <c r="F117" s="7" t="str">
        <f>IF($C117=0,"",IF(COUNTA(base!F106:I106)=0,"pas de prix",IF(base!F106=MIN(base!$D106:$H106),base!F106,"")))</f>
        <v/>
      </c>
      <c r="G117" s="7" t="str">
        <f>IF($C117=0,"",IF(COUNTA(base!G106:K106)=0,"pas de prix",IF(base!G106=MIN(base!$D106:$H106),base!G106,"")))</f>
        <v/>
      </c>
      <c r="H117" s="7">
        <f>IF($C117=0,"",IF(COUNTA(base!H106:L106)=0,"pas de prix",IF(base!H106=MIN(base!$D106:$H106),base!H106,"")))</f>
        <v>2.7</v>
      </c>
    </row>
    <row r="118" spans="2:8" x14ac:dyDescent="0.25">
      <c r="B118" s="14" t="str">
        <f>base!A107</f>
        <v>Viande</v>
      </c>
      <c r="C118" s="12">
        <f>base!C107</f>
        <v>103</v>
      </c>
      <c r="D118" s="7" t="str">
        <f>IF($C118=0,"",IF(COUNTA(base!D107:H107)=0,"pas de prix",IF(base!D107=MIN(base!$D107:$H107),base!D107,"")))</f>
        <v/>
      </c>
      <c r="E118" s="7" t="str">
        <f>IF($C118=0,"",IF(COUNTA(base!E107:I107)=0,"pas de prix",IF(base!E107=MIN(base!$D107:$H107),base!E107,"")))</f>
        <v/>
      </c>
      <c r="F118" s="7" t="str">
        <f>IF($C118=0,"",IF(COUNTA(base!F107:I107)=0,"pas de prix",IF(base!F107=MIN(base!$D107:$H107),base!F107,"")))</f>
        <v/>
      </c>
      <c r="G118" s="7" t="str">
        <f>IF($C118=0,"",IF(COUNTA(base!G107:K107)=0,"pas de prix",IF(base!G107=MIN(base!$D107:$H107),base!G107,"")))</f>
        <v/>
      </c>
      <c r="H118" s="7">
        <f>IF($C118=0,"",IF(COUNTA(base!H107:L107)=0,"pas de prix",IF(base!H107=MIN(base!$D107:$H107),base!H107,"")))</f>
        <v>2.7</v>
      </c>
    </row>
    <row r="119" spans="2:8" x14ac:dyDescent="0.25">
      <c r="B119" s="14" t="str">
        <f>base!A108</f>
        <v>Viande</v>
      </c>
      <c r="C119" s="12">
        <f>base!C108</f>
        <v>104</v>
      </c>
      <c r="D119" s="7" t="str">
        <f>IF($C119=0,"",IF(COUNTA(base!D108:H108)=0,"pas de prix",IF(base!D108=MIN(base!$D108:$H108),base!D108,"")))</f>
        <v/>
      </c>
      <c r="E119" s="7" t="str">
        <f>IF($C119=0,"",IF(COUNTA(base!E108:I108)=0,"pas de prix",IF(base!E108=MIN(base!$D108:$H108),base!E108,"")))</f>
        <v/>
      </c>
      <c r="F119" s="7" t="str">
        <f>IF($C119=0,"",IF(COUNTA(base!F108:I108)=0,"pas de prix",IF(base!F108=MIN(base!$D108:$H108),base!F108,"")))</f>
        <v/>
      </c>
      <c r="G119" s="7" t="str">
        <f>IF($C119=0,"",IF(COUNTA(base!G108:K108)=0,"pas de prix",IF(base!G108=MIN(base!$D108:$H108),base!G108,"")))</f>
        <v/>
      </c>
      <c r="H119" s="7">
        <f>IF($C119=0,"",IF(COUNTA(base!H108:L108)=0,"pas de prix",IF(base!H108=MIN(base!$D108:$H108),base!H108,"")))</f>
        <v>2.7</v>
      </c>
    </row>
    <row r="120" spans="2:8" x14ac:dyDescent="0.25">
      <c r="B120" s="14" t="str">
        <f>base!A109</f>
        <v>Viande</v>
      </c>
      <c r="C120" s="12">
        <f>base!C109</f>
        <v>105</v>
      </c>
      <c r="D120" s="7" t="str">
        <f>IF($C120=0,"",IF(COUNTA(base!D109:H109)=0,"pas de prix",IF(base!D109=MIN(base!$D109:$H109),base!D109,"")))</f>
        <v/>
      </c>
      <c r="E120" s="7" t="str">
        <f>IF($C120=0,"",IF(COUNTA(base!E109:I109)=0,"pas de prix",IF(base!E109=MIN(base!$D109:$H109),base!E109,"")))</f>
        <v/>
      </c>
      <c r="F120" s="7" t="str">
        <f>IF($C120=0,"",IF(COUNTA(base!F109:I109)=0,"pas de prix",IF(base!F109=MIN(base!$D109:$H109),base!F109,"")))</f>
        <v/>
      </c>
      <c r="G120" s="7" t="str">
        <f>IF($C120=0,"",IF(COUNTA(base!G109:K109)=0,"pas de prix",IF(base!G109=MIN(base!$D109:$H109),base!G109,"")))</f>
        <v/>
      </c>
      <c r="H120" s="7">
        <f>IF($C120=0,"",IF(COUNTA(base!H109:L109)=0,"pas de prix",IF(base!H109=MIN(base!$D109:$H109),base!H109,"")))</f>
        <v>2.7</v>
      </c>
    </row>
    <row r="121" spans="2:8" x14ac:dyDescent="0.25">
      <c r="B121" s="14" t="str">
        <f>base!A110</f>
        <v>Viande</v>
      </c>
      <c r="C121" s="12">
        <f>base!C110</f>
        <v>106</v>
      </c>
      <c r="D121" s="7" t="str">
        <f>IF($C121=0,"",IF(COUNTA(base!D110:H110)=0,"pas de prix",IF(base!D110=MIN(base!$D110:$H110),base!D110,"")))</f>
        <v/>
      </c>
      <c r="E121" s="7" t="str">
        <f>IF($C121=0,"",IF(COUNTA(base!E110:I110)=0,"pas de prix",IF(base!E110=MIN(base!$D110:$H110),base!E110,"")))</f>
        <v/>
      </c>
      <c r="F121" s="7" t="str">
        <f>IF($C121=0,"",IF(COUNTA(base!F110:I110)=0,"pas de prix",IF(base!F110=MIN(base!$D110:$H110),base!F110,"")))</f>
        <v/>
      </c>
      <c r="G121" s="7" t="str">
        <f>IF($C121=0,"",IF(COUNTA(base!G110:K110)=0,"pas de prix",IF(base!G110=MIN(base!$D110:$H110),base!G110,"")))</f>
        <v/>
      </c>
      <c r="H121" s="7">
        <f>IF($C121=0,"",IF(COUNTA(base!H110:L110)=0,"pas de prix",IF(base!H110=MIN(base!$D110:$H110),base!H110,"")))</f>
        <v>2.7</v>
      </c>
    </row>
    <row r="122" spans="2:8" x14ac:dyDescent="0.25">
      <c r="B122" s="14" t="str">
        <f>base!A111</f>
        <v>Viande</v>
      </c>
      <c r="C122" s="12">
        <f>base!C111</f>
        <v>107</v>
      </c>
      <c r="D122" s="7" t="str">
        <f>IF($C122=0,"",IF(COUNTA(base!D111:H111)=0,"pas de prix",IF(base!D111=MIN(base!$D111:$H111),base!D111,"")))</f>
        <v/>
      </c>
      <c r="E122" s="7" t="str">
        <f>IF($C122=0,"",IF(COUNTA(base!E111:I111)=0,"pas de prix",IF(base!E111=MIN(base!$D111:$H111),base!E111,"")))</f>
        <v/>
      </c>
      <c r="F122" s="7" t="str">
        <f>IF($C122=0,"",IF(COUNTA(base!F111:I111)=0,"pas de prix",IF(base!F111=MIN(base!$D111:$H111),base!F111,"")))</f>
        <v/>
      </c>
      <c r="G122" s="7" t="str">
        <f>IF($C122=0,"",IF(COUNTA(base!G111:K111)=0,"pas de prix",IF(base!G111=MIN(base!$D111:$H111),base!G111,"")))</f>
        <v/>
      </c>
      <c r="H122" s="7">
        <f>IF($C122=0,"",IF(COUNTA(base!H111:L111)=0,"pas de prix",IF(base!H111=MIN(base!$D111:$H111),base!H111,"")))</f>
        <v>2.7</v>
      </c>
    </row>
    <row r="123" spans="2:8" x14ac:dyDescent="0.25">
      <c r="B123" s="14" t="str">
        <f>base!A112</f>
        <v>Viande</v>
      </c>
      <c r="C123" s="12">
        <f>base!C112</f>
        <v>108</v>
      </c>
      <c r="D123" s="7" t="str">
        <f>IF($C123=0,"",IF(COUNTA(base!D112:H112)=0,"pas de prix",IF(base!D112=MIN(base!$D112:$H112),base!D112,"")))</f>
        <v/>
      </c>
      <c r="E123" s="7" t="str">
        <f>IF($C123=0,"",IF(COUNTA(base!E112:I112)=0,"pas de prix",IF(base!E112=MIN(base!$D112:$H112),base!E112,"")))</f>
        <v/>
      </c>
      <c r="F123" s="7" t="str">
        <f>IF($C123=0,"",IF(COUNTA(base!F112:I112)=0,"pas de prix",IF(base!F112=MIN(base!$D112:$H112),base!F112,"")))</f>
        <v/>
      </c>
      <c r="G123" s="7" t="str">
        <f>IF($C123=0,"",IF(COUNTA(base!G112:K112)=0,"pas de prix",IF(base!G112=MIN(base!$D112:$H112),base!G112,"")))</f>
        <v/>
      </c>
      <c r="H123" s="7">
        <f>IF($C123=0,"",IF(COUNTA(base!H112:L112)=0,"pas de prix",IF(base!H112=MIN(base!$D112:$H112),base!H112,"")))</f>
        <v>2.7</v>
      </c>
    </row>
    <row r="124" spans="2:8" x14ac:dyDescent="0.25">
      <c r="B124" s="14" t="str">
        <f>base!A113</f>
        <v>Viande</v>
      </c>
      <c r="C124" s="12">
        <f>base!C113</f>
        <v>109</v>
      </c>
      <c r="D124" s="7" t="str">
        <f>IF($C124=0,"",IF(COUNTA(base!D113:H113)=0,"pas de prix",IF(base!D113=MIN(base!$D113:$H113),base!D113,"")))</f>
        <v/>
      </c>
      <c r="E124" s="7" t="str">
        <f>IF($C124=0,"",IF(COUNTA(base!E113:I113)=0,"pas de prix",IF(base!E113=MIN(base!$D113:$H113),base!E113,"")))</f>
        <v/>
      </c>
      <c r="F124" s="7" t="str">
        <f>IF($C124=0,"",IF(COUNTA(base!F113:I113)=0,"pas de prix",IF(base!F113=MIN(base!$D113:$H113),base!F113,"")))</f>
        <v/>
      </c>
      <c r="G124" s="7" t="str">
        <f>IF($C124=0,"",IF(COUNTA(base!G113:K113)=0,"pas de prix",IF(base!G113=MIN(base!$D113:$H113),base!G113,"")))</f>
        <v/>
      </c>
      <c r="H124" s="7">
        <f>IF($C124=0,"",IF(COUNTA(base!H113:L113)=0,"pas de prix",IF(base!H113=MIN(base!$D113:$H113),base!H113,"")))</f>
        <v>2.7</v>
      </c>
    </row>
    <row r="125" spans="2:8" x14ac:dyDescent="0.25">
      <c r="B125" s="14" t="str">
        <f>base!A114</f>
        <v>Viande</v>
      </c>
      <c r="C125" s="12">
        <f>base!C114</f>
        <v>110</v>
      </c>
      <c r="D125" s="7" t="str">
        <f>IF($C125=0,"",IF(COUNTA(base!D114:H114)=0,"pas de prix",IF(base!D114=MIN(base!$D114:$H114),base!D114,"")))</f>
        <v/>
      </c>
      <c r="E125" s="7" t="str">
        <f>IF($C125=0,"",IF(COUNTA(base!E114:I114)=0,"pas de prix",IF(base!E114=MIN(base!$D114:$H114),base!E114,"")))</f>
        <v/>
      </c>
      <c r="F125" s="7" t="str">
        <f>IF($C125=0,"",IF(COUNTA(base!F114:I114)=0,"pas de prix",IF(base!F114=MIN(base!$D114:$H114),base!F114,"")))</f>
        <v/>
      </c>
      <c r="G125" s="7" t="str">
        <f>IF($C125=0,"",IF(COUNTA(base!G114:K114)=0,"pas de prix",IF(base!G114=MIN(base!$D114:$H114),base!G114,"")))</f>
        <v/>
      </c>
      <c r="H125" s="7">
        <f>IF($C125=0,"",IF(COUNTA(base!H114:L114)=0,"pas de prix",IF(base!H114=MIN(base!$D114:$H114),base!H114,"")))</f>
        <v>2.7</v>
      </c>
    </row>
    <row r="126" spans="2:8" x14ac:dyDescent="0.25">
      <c r="B126" s="14" t="str">
        <f>base!A115</f>
        <v>Viande</v>
      </c>
      <c r="C126" s="12">
        <f>base!C115</f>
        <v>111</v>
      </c>
      <c r="D126" s="7" t="str">
        <f>IF($C126=0,"",IF(COUNTA(base!D115:H115)=0,"pas de prix",IF(base!D115=MIN(base!$D115:$H115),base!D115,"")))</f>
        <v/>
      </c>
      <c r="E126" s="7" t="str">
        <f>IF($C126=0,"",IF(COUNTA(base!E115:I115)=0,"pas de prix",IF(base!E115=MIN(base!$D115:$H115),base!E115,"")))</f>
        <v/>
      </c>
      <c r="F126" s="7" t="str">
        <f>IF($C126=0,"",IF(COUNTA(base!F115:I115)=0,"pas de prix",IF(base!F115=MIN(base!$D115:$H115),base!F115,"")))</f>
        <v/>
      </c>
      <c r="G126" s="7" t="str">
        <f>IF($C126=0,"",IF(COUNTA(base!G115:K115)=0,"pas de prix",IF(base!G115=MIN(base!$D115:$H115),base!G115,"")))</f>
        <v/>
      </c>
      <c r="H126" s="7">
        <f>IF($C126=0,"",IF(COUNTA(base!H115:L115)=0,"pas de prix",IF(base!H115=MIN(base!$D115:$H115),base!H115,"")))</f>
        <v>2.7</v>
      </c>
    </row>
    <row r="127" spans="2:8" x14ac:dyDescent="0.25">
      <c r="B127" s="14" t="str">
        <f>base!A116</f>
        <v>Viande</v>
      </c>
      <c r="C127" s="12">
        <f>base!C116</f>
        <v>112</v>
      </c>
      <c r="D127" s="7" t="str">
        <f>IF($C127=0,"",IF(COUNTA(base!D116:H116)=0,"pas de prix",IF(base!D116=MIN(base!$D116:$H116),base!D116,"")))</f>
        <v/>
      </c>
      <c r="E127" s="7" t="str">
        <f>IF($C127=0,"",IF(COUNTA(base!E116:I116)=0,"pas de prix",IF(base!E116=MIN(base!$D116:$H116),base!E116,"")))</f>
        <v/>
      </c>
      <c r="F127" s="7" t="str">
        <f>IF($C127=0,"",IF(COUNTA(base!F116:I116)=0,"pas de prix",IF(base!F116=MIN(base!$D116:$H116),base!F116,"")))</f>
        <v/>
      </c>
      <c r="G127" s="7" t="str">
        <f>IF($C127=0,"",IF(COUNTA(base!G116:K116)=0,"pas de prix",IF(base!G116=MIN(base!$D116:$H116),base!G116,"")))</f>
        <v/>
      </c>
      <c r="H127" s="7">
        <f>IF($C127=0,"",IF(COUNTA(base!H116:L116)=0,"pas de prix",IF(base!H116=MIN(base!$D116:$H116),base!H116,"")))</f>
        <v>2.7</v>
      </c>
    </row>
    <row r="128" spans="2:8" x14ac:dyDescent="0.25">
      <c r="B128" s="14" t="str">
        <f>base!A117</f>
        <v>Viande</v>
      </c>
      <c r="C128" s="12">
        <f>base!C117</f>
        <v>113</v>
      </c>
      <c r="D128" s="7" t="str">
        <f>IF($C128=0,"",IF(COUNTA(base!D117:H117)=0,"pas de prix",IF(base!D117=MIN(base!$D117:$H117),base!D117,"")))</f>
        <v/>
      </c>
      <c r="E128" s="7" t="str">
        <f>IF($C128=0,"",IF(COUNTA(base!E117:I117)=0,"pas de prix",IF(base!E117=MIN(base!$D117:$H117),base!E117,"")))</f>
        <v/>
      </c>
      <c r="F128" s="7" t="str">
        <f>IF($C128=0,"",IF(COUNTA(base!F117:I117)=0,"pas de prix",IF(base!F117=MIN(base!$D117:$H117),base!F117,"")))</f>
        <v/>
      </c>
      <c r="G128" s="7" t="str">
        <f>IF($C128=0,"",IF(COUNTA(base!G117:K117)=0,"pas de prix",IF(base!G117=MIN(base!$D117:$H117),base!G117,"")))</f>
        <v/>
      </c>
      <c r="H128" s="7">
        <f>IF($C128=0,"",IF(COUNTA(base!H117:L117)=0,"pas de prix",IF(base!H117=MIN(base!$D117:$H117),base!H117,"")))</f>
        <v>2.7</v>
      </c>
    </row>
    <row r="129" spans="2:8" x14ac:dyDescent="0.25">
      <c r="B129" s="14" t="str">
        <f>base!A118</f>
        <v>Viande</v>
      </c>
      <c r="C129" s="12">
        <f>base!C118</f>
        <v>114</v>
      </c>
      <c r="D129" s="7" t="str">
        <f>IF($C129=0,"",IF(COUNTA(base!D118:H118)=0,"pas de prix",IF(base!D118=MIN(base!$D118:$H118),base!D118,"")))</f>
        <v/>
      </c>
      <c r="E129" s="7" t="str">
        <f>IF($C129=0,"",IF(COUNTA(base!E118:I118)=0,"pas de prix",IF(base!E118=MIN(base!$D118:$H118),base!E118,"")))</f>
        <v/>
      </c>
      <c r="F129" s="7" t="str">
        <f>IF($C129=0,"",IF(COUNTA(base!F118:I118)=0,"pas de prix",IF(base!F118=MIN(base!$D118:$H118),base!F118,"")))</f>
        <v/>
      </c>
      <c r="G129" s="7" t="str">
        <f>IF($C129=0,"",IF(COUNTA(base!G118:K118)=0,"pas de prix",IF(base!G118=MIN(base!$D118:$H118),base!G118,"")))</f>
        <v/>
      </c>
      <c r="H129" s="7">
        <f>IF($C129=0,"",IF(COUNTA(base!H118:L118)=0,"pas de prix",IF(base!H118=MIN(base!$D118:$H118),base!H118,"")))</f>
        <v>2.7</v>
      </c>
    </row>
    <row r="130" spans="2:8" x14ac:dyDescent="0.25">
      <c r="B130" s="14" t="str">
        <f>base!A119</f>
        <v>Viande</v>
      </c>
      <c r="C130" s="12">
        <f>base!C119</f>
        <v>115</v>
      </c>
      <c r="D130" s="7" t="str">
        <f>IF($C130=0,"",IF(COUNTA(base!D119:H119)=0,"pas de prix",IF(base!D119=MIN(base!$D119:$H119),base!D119,"")))</f>
        <v/>
      </c>
      <c r="E130" s="7" t="str">
        <f>IF($C130=0,"",IF(COUNTA(base!E119:I119)=0,"pas de prix",IF(base!E119=MIN(base!$D119:$H119),base!E119,"")))</f>
        <v/>
      </c>
      <c r="F130" s="7" t="str">
        <f>IF($C130=0,"",IF(COUNTA(base!F119:I119)=0,"pas de prix",IF(base!F119=MIN(base!$D119:$H119),base!F119,"")))</f>
        <v/>
      </c>
      <c r="G130" s="7" t="str">
        <f>IF($C130=0,"",IF(COUNTA(base!G119:K119)=0,"pas de prix",IF(base!G119=MIN(base!$D119:$H119),base!G119,"")))</f>
        <v/>
      </c>
      <c r="H130" s="7">
        <f>IF($C130=0,"",IF(COUNTA(base!H119:L119)=0,"pas de prix",IF(base!H119=MIN(base!$D119:$H119),base!H119,"")))</f>
        <v>2.7</v>
      </c>
    </row>
    <row r="131" spans="2:8" x14ac:dyDescent="0.25">
      <c r="B131" s="14" t="str">
        <f>base!A120</f>
        <v>Viande</v>
      </c>
      <c r="C131" s="12">
        <f>base!C120</f>
        <v>116</v>
      </c>
      <c r="D131" s="7" t="str">
        <f>IF($C131=0,"",IF(COUNTA(base!D120:H120)=0,"pas de prix",IF(base!D120=MIN(base!$D120:$H120),base!D120,"")))</f>
        <v/>
      </c>
      <c r="E131" s="7" t="str">
        <f>IF($C131=0,"",IF(COUNTA(base!E120:I120)=0,"pas de prix",IF(base!E120=MIN(base!$D120:$H120),base!E120,"")))</f>
        <v/>
      </c>
      <c r="F131" s="7" t="str">
        <f>IF($C131=0,"",IF(COUNTA(base!F120:I120)=0,"pas de prix",IF(base!F120=MIN(base!$D120:$H120),base!F120,"")))</f>
        <v/>
      </c>
      <c r="G131" s="7" t="str">
        <f>IF($C131=0,"",IF(COUNTA(base!G120:K120)=0,"pas de prix",IF(base!G120=MIN(base!$D120:$H120),base!G120,"")))</f>
        <v/>
      </c>
      <c r="H131" s="7">
        <f>IF($C131=0,"",IF(COUNTA(base!H120:L120)=0,"pas de prix",IF(base!H120=MIN(base!$D120:$H120),base!H120,"")))</f>
        <v>2.7</v>
      </c>
    </row>
    <row r="132" spans="2:8" x14ac:dyDescent="0.25">
      <c r="B132" s="14" t="str">
        <f>base!A121</f>
        <v>Viande</v>
      </c>
      <c r="C132" s="12">
        <f>base!C121</f>
        <v>117</v>
      </c>
      <c r="D132" s="7" t="str">
        <f>IF($C132=0,"",IF(COUNTA(base!D121:H121)=0,"pas de prix",IF(base!D121=MIN(base!$D121:$H121),base!D121,"")))</f>
        <v/>
      </c>
      <c r="E132" s="7" t="str">
        <f>IF($C132=0,"",IF(COUNTA(base!E121:I121)=0,"pas de prix",IF(base!E121=MIN(base!$D121:$H121),base!E121,"")))</f>
        <v/>
      </c>
      <c r="F132" s="7" t="str">
        <f>IF($C132=0,"",IF(COUNTA(base!F121:I121)=0,"pas de prix",IF(base!F121=MIN(base!$D121:$H121),base!F121,"")))</f>
        <v/>
      </c>
      <c r="G132" s="7" t="str">
        <f>IF($C132=0,"",IF(COUNTA(base!G121:K121)=0,"pas de prix",IF(base!G121=MIN(base!$D121:$H121),base!G121,"")))</f>
        <v/>
      </c>
      <c r="H132" s="7">
        <f>IF($C132=0,"",IF(COUNTA(base!H121:L121)=0,"pas de prix",IF(base!H121=MIN(base!$D121:$H121),base!H121,"")))</f>
        <v>2.7</v>
      </c>
    </row>
    <row r="133" spans="2:8" x14ac:dyDescent="0.25">
      <c r="B133" s="14" t="str">
        <f>base!A122</f>
        <v>Viande</v>
      </c>
      <c r="C133" s="12">
        <f>base!C122</f>
        <v>118</v>
      </c>
      <c r="D133" s="7" t="str">
        <f>IF($C133=0,"",IF(COUNTA(base!D122:H122)=0,"pas de prix",IF(base!D122=MIN(base!$D122:$H122),base!D122,"")))</f>
        <v/>
      </c>
      <c r="E133" s="7" t="str">
        <f>IF($C133=0,"",IF(COUNTA(base!E122:I122)=0,"pas de prix",IF(base!E122=MIN(base!$D122:$H122),base!E122,"")))</f>
        <v/>
      </c>
      <c r="F133" s="7" t="str">
        <f>IF($C133=0,"",IF(COUNTA(base!F122:I122)=0,"pas de prix",IF(base!F122=MIN(base!$D122:$H122),base!F122,"")))</f>
        <v/>
      </c>
      <c r="G133" s="7" t="str">
        <f>IF($C133=0,"",IF(COUNTA(base!G122:K122)=0,"pas de prix",IF(base!G122=MIN(base!$D122:$H122),base!G122,"")))</f>
        <v/>
      </c>
      <c r="H133" s="7">
        <f>IF($C133=0,"",IF(COUNTA(base!H122:L122)=0,"pas de prix",IF(base!H122=MIN(base!$D122:$H122),base!H122,"")))</f>
        <v>2.7</v>
      </c>
    </row>
    <row r="134" spans="2:8" x14ac:dyDescent="0.25">
      <c r="B134" s="14" t="str">
        <f>base!A123</f>
        <v>Viande</v>
      </c>
      <c r="C134" s="12">
        <f>base!C123</f>
        <v>119</v>
      </c>
      <c r="D134" s="7" t="str">
        <f>IF($C134=0,"",IF(COUNTA(base!D123:H123)=0,"pas de prix",IF(base!D123=MIN(base!$D123:$H123),base!D123,"")))</f>
        <v/>
      </c>
      <c r="E134" s="7" t="str">
        <f>IF($C134=0,"",IF(COUNTA(base!E123:I123)=0,"pas de prix",IF(base!E123=MIN(base!$D123:$H123),base!E123,"")))</f>
        <v/>
      </c>
      <c r="F134" s="7" t="str">
        <f>IF($C134=0,"",IF(COUNTA(base!F123:I123)=0,"pas de prix",IF(base!F123=MIN(base!$D123:$H123),base!F123,"")))</f>
        <v/>
      </c>
      <c r="G134" s="7" t="str">
        <f>IF($C134=0,"",IF(COUNTA(base!G123:K123)=0,"pas de prix",IF(base!G123=MIN(base!$D123:$H123),base!G123,"")))</f>
        <v/>
      </c>
      <c r="H134" s="7">
        <f>IF($C134=0,"",IF(COUNTA(base!H123:L123)=0,"pas de prix",IF(base!H123=MIN(base!$D123:$H123),base!H123,"")))</f>
        <v>2.7</v>
      </c>
    </row>
    <row r="135" spans="2:8" x14ac:dyDescent="0.25">
      <c r="B135" s="14" t="str">
        <f>base!A124</f>
        <v>Viande</v>
      </c>
      <c r="C135" s="12">
        <f>base!C124</f>
        <v>120</v>
      </c>
      <c r="D135" s="7" t="str">
        <f>IF($C135=0,"",IF(COUNTA(base!D124:H124)=0,"pas de prix",IF(base!D124=MIN(base!$D124:$H124),base!D124,"")))</f>
        <v/>
      </c>
      <c r="E135" s="7" t="str">
        <f>IF($C135=0,"",IF(COUNTA(base!E124:I124)=0,"pas de prix",IF(base!E124=MIN(base!$D124:$H124),base!E124,"")))</f>
        <v/>
      </c>
      <c r="F135" s="7" t="str">
        <f>IF($C135=0,"",IF(COUNTA(base!F124:I124)=0,"pas de prix",IF(base!F124=MIN(base!$D124:$H124),base!F124,"")))</f>
        <v/>
      </c>
      <c r="G135" s="7" t="str">
        <f>IF($C135=0,"",IF(COUNTA(base!G124:K124)=0,"pas de prix",IF(base!G124=MIN(base!$D124:$H124),base!G124,"")))</f>
        <v/>
      </c>
      <c r="H135" s="7">
        <f>IF($C135=0,"",IF(COUNTA(base!H124:L124)=0,"pas de prix",IF(base!H124=MIN(base!$D124:$H124),base!H124,"")))</f>
        <v>2.7</v>
      </c>
    </row>
    <row r="136" spans="2:8" x14ac:dyDescent="0.25">
      <c r="B136" s="14" t="str">
        <f>base!A125</f>
        <v>Viande</v>
      </c>
      <c r="C136" s="12">
        <f>base!C125</f>
        <v>121</v>
      </c>
      <c r="D136" s="7" t="str">
        <f>IF($C136=0,"",IF(COUNTA(base!D125:H125)=0,"pas de prix",IF(base!D125=MIN(base!$D125:$H125),base!D125,"")))</f>
        <v/>
      </c>
      <c r="E136" s="7" t="str">
        <f>IF($C136=0,"",IF(COUNTA(base!E125:I125)=0,"pas de prix",IF(base!E125=MIN(base!$D125:$H125),base!E125,"")))</f>
        <v/>
      </c>
      <c r="F136" s="7" t="str">
        <f>IF($C136=0,"",IF(COUNTA(base!F125:I125)=0,"pas de prix",IF(base!F125=MIN(base!$D125:$H125),base!F125,"")))</f>
        <v/>
      </c>
      <c r="G136" s="7" t="str">
        <f>IF($C136=0,"",IF(COUNTA(base!G125:K125)=0,"pas de prix",IF(base!G125=MIN(base!$D125:$H125),base!G125,"")))</f>
        <v/>
      </c>
      <c r="H136" s="7">
        <f>IF($C136=0,"",IF(COUNTA(base!H125:L125)=0,"pas de prix",IF(base!H125=MIN(base!$D125:$H125),base!H125,"")))</f>
        <v>2.7</v>
      </c>
    </row>
    <row r="137" spans="2:8" x14ac:dyDescent="0.25">
      <c r="B137" s="14" t="str">
        <f>base!A126</f>
        <v>Viande</v>
      </c>
      <c r="C137" s="12">
        <f>base!C126</f>
        <v>122</v>
      </c>
      <c r="D137" s="7" t="str">
        <f>IF($C137=0,"",IF(COUNTA(base!D126:H126)=0,"pas de prix",IF(base!D126=MIN(base!$D126:$H126),base!D126,"")))</f>
        <v/>
      </c>
      <c r="E137" s="7" t="str">
        <f>IF($C137=0,"",IF(COUNTA(base!E126:I126)=0,"pas de prix",IF(base!E126=MIN(base!$D126:$H126),base!E126,"")))</f>
        <v/>
      </c>
      <c r="F137" s="7" t="str">
        <f>IF($C137=0,"",IF(COUNTA(base!F126:I126)=0,"pas de prix",IF(base!F126=MIN(base!$D126:$H126),base!F126,"")))</f>
        <v/>
      </c>
      <c r="G137" s="7" t="str">
        <f>IF($C137=0,"",IF(COUNTA(base!G126:K126)=0,"pas de prix",IF(base!G126=MIN(base!$D126:$H126),base!G126,"")))</f>
        <v/>
      </c>
      <c r="H137" s="7">
        <f>IF($C137=0,"",IF(COUNTA(base!H126:L126)=0,"pas de prix",IF(base!H126=MIN(base!$D126:$H126),base!H126,"")))</f>
        <v>2.7</v>
      </c>
    </row>
    <row r="138" spans="2:8" x14ac:dyDescent="0.25">
      <c r="B138" s="14" t="str">
        <f>base!A127</f>
        <v>Viande</v>
      </c>
      <c r="C138" s="12">
        <f>base!C127</f>
        <v>123</v>
      </c>
      <c r="D138" s="7" t="str">
        <f>IF($C138=0,"",IF(COUNTA(base!D127:H127)=0,"pas de prix",IF(base!D127=MIN(base!$D127:$H127),base!D127,"")))</f>
        <v/>
      </c>
      <c r="E138" s="7" t="str">
        <f>IF($C138=0,"",IF(COUNTA(base!E127:I127)=0,"pas de prix",IF(base!E127=MIN(base!$D127:$H127),base!E127,"")))</f>
        <v/>
      </c>
      <c r="F138" s="7" t="str">
        <f>IF($C138=0,"",IF(COUNTA(base!F127:I127)=0,"pas de prix",IF(base!F127=MIN(base!$D127:$H127),base!F127,"")))</f>
        <v/>
      </c>
      <c r="G138" s="7" t="str">
        <f>IF($C138=0,"",IF(COUNTA(base!G127:K127)=0,"pas de prix",IF(base!G127=MIN(base!$D127:$H127),base!G127,"")))</f>
        <v/>
      </c>
      <c r="H138" s="7">
        <f>IF($C138=0,"",IF(COUNTA(base!H127:L127)=0,"pas de prix",IF(base!H127=MIN(base!$D127:$H127),base!H127,"")))</f>
        <v>2.7</v>
      </c>
    </row>
    <row r="139" spans="2:8" x14ac:dyDescent="0.25">
      <c r="B139" s="14" t="str">
        <f>base!A128</f>
        <v>Viande</v>
      </c>
      <c r="C139" s="12">
        <f>base!C128</f>
        <v>124</v>
      </c>
      <c r="D139" s="7" t="str">
        <f>IF($C139=0,"",IF(COUNTA(base!D128:H128)=0,"pas de prix",IF(base!D128=MIN(base!$D128:$H128),base!D128,"")))</f>
        <v/>
      </c>
      <c r="E139" s="7" t="str">
        <f>IF($C139=0,"",IF(COUNTA(base!E128:I128)=0,"pas de prix",IF(base!E128=MIN(base!$D128:$H128),base!E128,"")))</f>
        <v/>
      </c>
      <c r="F139" s="7" t="str">
        <f>IF($C139=0,"",IF(COUNTA(base!F128:I128)=0,"pas de prix",IF(base!F128=MIN(base!$D128:$H128),base!F128,"")))</f>
        <v/>
      </c>
      <c r="G139" s="7" t="str">
        <f>IF($C139=0,"",IF(COUNTA(base!G128:K128)=0,"pas de prix",IF(base!G128=MIN(base!$D128:$H128),base!G128,"")))</f>
        <v/>
      </c>
      <c r="H139" s="7">
        <f>IF($C139=0,"",IF(COUNTA(base!H128:L128)=0,"pas de prix",IF(base!H128=MIN(base!$D128:$H128),base!H128,"")))</f>
        <v>2.7</v>
      </c>
    </row>
    <row r="140" spans="2:8" x14ac:dyDescent="0.25">
      <c r="B140" s="14" t="str">
        <f>base!A129</f>
        <v>Viande</v>
      </c>
      <c r="C140" s="12">
        <f>base!C129</f>
        <v>125</v>
      </c>
      <c r="D140" s="7" t="str">
        <f>IF($C140=0,"",IF(COUNTA(base!D129:H129)=0,"pas de prix",IF(base!D129=MIN(base!$D129:$H129),base!D129,"")))</f>
        <v/>
      </c>
      <c r="E140" s="7" t="str">
        <f>IF($C140=0,"",IF(COUNTA(base!E129:I129)=0,"pas de prix",IF(base!E129=MIN(base!$D129:$H129),base!E129,"")))</f>
        <v/>
      </c>
      <c r="F140" s="7" t="str">
        <f>IF($C140=0,"",IF(COUNTA(base!F129:I129)=0,"pas de prix",IF(base!F129=MIN(base!$D129:$H129),base!F129,"")))</f>
        <v/>
      </c>
      <c r="G140" s="7" t="str">
        <f>IF($C140=0,"",IF(COUNTA(base!G129:K129)=0,"pas de prix",IF(base!G129=MIN(base!$D129:$H129),base!G129,"")))</f>
        <v/>
      </c>
      <c r="H140" s="7">
        <f>IF($C140=0,"",IF(COUNTA(base!H129:L129)=0,"pas de prix",IF(base!H129=MIN(base!$D129:$H129),base!H129,"")))</f>
        <v>2.7</v>
      </c>
    </row>
    <row r="141" spans="2:8" x14ac:dyDescent="0.25">
      <c r="B141" s="14" t="str">
        <f>base!A130</f>
        <v>Viande</v>
      </c>
      <c r="C141" s="12">
        <f>base!C130</f>
        <v>126</v>
      </c>
      <c r="D141" s="7" t="str">
        <f>IF($C141=0,"",IF(COUNTA(base!D130:H130)=0,"pas de prix",IF(base!D130=MIN(base!$D130:$H130),base!D130,"")))</f>
        <v/>
      </c>
      <c r="E141" s="7" t="str">
        <f>IF($C141=0,"",IF(COUNTA(base!E130:I130)=0,"pas de prix",IF(base!E130=MIN(base!$D130:$H130),base!E130,"")))</f>
        <v/>
      </c>
      <c r="F141" s="7" t="str">
        <f>IF($C141=0,"",IF(COUNTA(base!F130:I130)=0,"pas de prix",IF(base!F130=MIN(base!$D130:$H130),base!F130,"")))</f>
        <v/>
      </c>
      <c r="G141" s="7" t="str">
        <f>IF($C141=0,"",IF(COUNTA(base!G130:K130)=0,"pas de prix",IF(base!G130=MIN(base!$D130:$H130),base!G130,"")))</f>
        <v/>
      </c>
      <c r="H141" s="7">
        <f>IF($C141=0,"",IF(COUNTA(base!H130:L130)=0,"pas de prix",IF(base!H130=MIN(base!$D130:$H130),base!H130,"")))</f>
        <v>2.7</v>
      </c>
    </row>
    <row r="142" spans="2:8" x14ac:dyDescent="0.25">
      <c r="B142" s="14" t="str">
        <f>base!A131</f>
        <v>Viande</v>
      </c>
      <c r="C142" s="12">
        <f>base!C131</f>
        <v>127</v>
      </c>
      <c r="D142" s="7" t="str">
        <f>IF($C142=0,"",IF(COUNTA(base!D131:H131)=0,"pas de prix",IF(base!D131=MIN(base!$D131:$H131),base!D131,"")))</f>
        <v/>
      </c>
      <c r="E142" s="7" t="str">
        <f>IF($C142=0,"",IF(COUNTA(base!E131:I131)=0,"pas de prix",IF(base!E131=MIN(base!$D131:$H131),base!E131,"")))</f>
        <v/>
      </c>
      <c r="F142" s="7" t="str">
        <f>IF($C142=0,"",IF(COUNTA(base!F131:I131)=0,"pas de prix",IF(base!F131=MIN(base!$D131:$H131),base!F131,"")))</f>
        <v/>
      </c>
      <c r="G142" s="7" t="str">
        <f>IF($C142=0,"",IF(COUNTA(base!G131:K131)=0,"pas de prix",IF(base!G131=MIN(base!$D131:$H131),base!G131,"")))</f>
        <v/>
      </c>
      <c r="H142" s="7">
        <f>IF($C142=0,"",IF(COUNTA(base!H131:L131)=0,"pas de prix",IF(base!H131=MIN(base!$D131:$H131),base!H131,"")))</f>
        <v>2.7</v>
      </c>
    </row>
    <row r="143" spans="2:8" x14ac:dyDescent="0.25">
      <c r="B143" s="14" t="str">
        <f>base!A132</f>
        <v>Viande</v>
      </c>
      <c r="C143" s="12">
        <f>base!C132</f>
        <v>128</v>
      </c>
      <c r="D143" s="7" t="str">
        <f>IF($C143=0,"",IF(COUNTA(base!D132:H132)=0,"pas de prix",IF(base!D132=MIN(base!$D132:$H132),base!D132,"")))</f>
        <v/>
      </c>
      <c r="E143" s="7" t="str">
        <f>IF($C143=0,"",IF(COUNTA(base!E132:I132)=0,"pas de prix",IF(base!E132=MIN(base!$D132:$H132),base!E132,"")))</f>
        <v/>
      </c>
      <c r="F143" s="7" t="str">
        <f>IF($C143=0,"",IF(COUNTA(base!F132:I132)=0,"pas de prix",IF(base!F132=MIN(base!$D132:$H132),base!F132,"")))</f>
        <v/>
      </c>
      <c r="G143" s="7" t="str">
        <f>IF($C143=0,"",IF(COUNTA(base!G132:K132)=0,"pas de prix",IF(base!G132=MIN(base!$D132:$H132),base!G132,"")))</f>
        <v/>
      </c>
      <c r="H143" s="7">
        <f>IF($C143=0,"",IF(COUNTA(base!H132:L132)=0,"pas de prix",IF(base!H132=MIN(base!$D132:$H132),base!H132,"")))</f>
        <v>2.7</v>
      </c>
    </row>
    <row r="144" spans="2:8" x14ac:dyDescent="0.25">
      <c r="B144" s="14" t="str">
        <f>base!A133</f>
        <v>Viande</v>
      </c>
      <c r="C144" s="12">
        <f>base!C133</f>
        <v>129</v>
      </c>
      <c r="D144" s="7" t="str">
        <f>IF($C144=0,"",IF(COUNTA(base!D133:H133)=0,"pas de prix",IF(base!D133=MIN(base!$D133:$H133),base!D133,"")))</f>
        <v/>
      </c>
      <c r="E144" s="7" t="str">
        <f>IF($C144=0,"",IF(COUNTA(base!E133:I133)=0,"pas de prix",IF(base!E133=MIN(base!$D133:$H133),base!E133,"")))</f>
        <v/>
      </c>
      <c r="F144" s="7" t="str">
        <f>IF($C144=0,"",IF(COUNTA(base!F133:I133)=0,"pas de prix",IF(base!F133=MIN(base!$D133:$H133),base!F133,"")))</f>
        <v/>
      </c>
      <c r="G144" s="7" t="str">
        <f>IF($C144=0,"",IF(COUNTA(base!G133:K133)=0,"pas de prix",IF(base!G133=MIN(base!$D133:$H133),base!G133,"")))</f>
        <v/>
      </c>
      <c r="H144" s="7">
        <f>IF($C144=0,"",IF(COUNTA(base!H133:L133)=0,"pas de prix",IF(base!H133=MIN(base!$D133:$H133),base!H133,"")))</f>
        <v>2.7</v>
      </c>
    </row>
    <row r="145" spans="2:8" x14ac:dyDescent="0.25">
      <c r="B145" s="14" t="str">
        <f>base!A134</f>
        <v>Viande</v>
      </c>
      <c r="C145" s="12">
        <f>base!C134</f>
        <v>130</v>
      </c>
      <c r="D145" s="7" t="str">
        <f>IF($C145=0,"",IF(COUNTA(base!D134:H134)=0,"pas de prix",IF(base!D134=MIN(base!$D134:$H134),base!D134,"")))</f>
        <v/>
      </c>
      <c r="E145" s="7" t="str">
        <f>IF($C145=0,"",IF(COUNTA(base!E134:I134)=0,"pas de prix",IF(base!E134=MIN(base!$D134:$H134),base!E134,"")))</f>
        <v/>
      </c>
      <c r="F145" s="7" t="str">
        <f>IF($C145=0,"",IF(COUNTA(base!F134:I134)=0,"pas de prix",IF(base!F134=MIN(base!$D134:$H134),base!F134,"")))</f>
        <v/>
      </c>
      <c r="G145" s="7" t="str">
        <f>IF($C145=0,"",IF(COUNTA(base!G134:K134)=0,"pas de prix",IF(base!G134=MIN(base!$D134:$H134),base!G134,"")))</f>
        <v/>
      </c>
      <c r="H145" s="7">
        <f>IF($C145=0,"",IF(COUNTA(base!H134:L134)=0,"pas de prix",IF(base!H134=MIN(base!$D134:$H134),base!H134,"")))</f>
        <v>2.7</v>
      </c>
    </row>
    <row r="146" spans="2:8" x14ac:dyDescent="0.25">
      <c r="B146" s="14" t="str">
        <f>base!A135</f>
        <v>Viande</v>
      </c>
      <c r="C146" s="12">
        <f>base!C135</f>
        <v>131</v>
      </c>
      <c r="D146" s="7" t="str">
        <f>IF($C146=0,"",IF(COUNTA(base!D135:H135)=0,"pas de prix",IF(base!D135=MIN(base!$D135:$H135),base!D135,"")))</f>
        <v/>
      </c>
      <c r="E146" s="7" t="str">
        <f>IF($C146=0,"",IF(COUNTA(base!E135:I135)=0,"pas de prix",IF(base!E135=MIN(base!$D135:$H135),base!E135,"")))</f>
        <v/>
      </c>
      <c r="F146" s="7" t="str">
        <f>IF($C146=0,"",IF(COUNTA(base!F135:I135)=0,"pas de prix",IF(base!F135=MIN(base!$D135:$H135),base!F135,"")))</f>
        <v/>
      </c>
      <c r="G146" s="7" t="str">
        <f>IF($C146=0,"",IF(COUNTA(base!G135:K135)=0,"pas de prix",IF(base!G135=MIN(base!$D135:$H135),base!G135,"")))</f>
        <v/>
      </c>
      <c r="H146" s="7">
        <f>IF($C146=0,"",IF(COUNTA(base!H135:L135)=0,"pas de prix",IF(base!H135=MIN(base!$D135:$H135),base!H135,"")))</f>
        <v>2.7</v>
      </c>
    </row>
    <row r="147" spans="2:8" x14ac:dyDescent="0.25">
      <c r="B147" s="14" t="str">
        <f>base!A136</f>
        <v>Viande</v>
      </c>
      <c r="C147" s="12">
        <f>base!C136</f>
        <v>132</v>
      </c>
      <c r="D147" s="7" t="str">
        <f>IF($C147=0,"",IF(COUNTA(base!D136:H136)=0,"pas de prix",IF(base!D136=MIN(base!$D136:$H136),base!D136,"")))</f>
        <v/>
      </c>
      <c r="E147" s="7" t="str">
        <f>IF($C147=0,"",IF(COUNTA(base!E136:I136)=0,"pas de prix",IF(base!E136=MIN(base!$D136:$H136),base!E136,"")))</f>
        <v/>
      </c>
      <c r="F147" s="7" t="str">
        <f>IF($C147=0,"",IF(COUNTA(base!F136:I136)=0,"pas de prix",IF(base!F136=MIN(base!$D136:$H136),base!F136,"")))</f>
        <v/>
      </c>
      <c r="G147" s="7" t="str">
        <f>IF($C147=0,"",IF(COUNTA(base!G136:K136)=0,"pas de prix",IF(base!G136=MIN(base!$D136:$H136),base!G136,"")))</f>
        <v/>
      </c>
      <c r="H147" s="7">
        <f>IF($C147=0,"",IF(COUNTA(base!H136:L136)=0,"pas de prix",IF(base!H136=MIN(base!$D136:$H136),base!H136,"")))</f>
        <v>2.7</v>
      </c>
    </row>
    <row r="148" spans="2:8" x14ac:dyDescent="0.25">
      <c r="B148" s="14" t="str">
        <f>base!A137</f>
        <v>Viande</v>
      </c>
      <c r="C148" s="12">
        <f>base!C137</f>
        <v>133</v>
      </c>
      <c r="D148" s="7" t="str">
        <f>IF($C148=0,"",IF(COUNTA(base!D137:H137)=0,"pas de prix",IF(base!D137=MIN(base!$D137:$H137),base!D137,"")))</f>
        <v/>
      </c>
      <c r="E148" s="7" t="str">
        <f>IF($C148=0,"",IF(COUNTA(base!E137:I137)=0,"pas de prix",IF(base!E137=MIN(base!$D137:$H137),base!E137,"")))</f>
        <v/>
      </c>
      <c r="F148" s="7" t="str">
        <f>IF($C148=0,"",IF(COUNTA(base!F137:I137)=0,"pas de prix",IF(base!F137=MIN(base!$D137:$H137),base!F137,"")))</f>
        <v/>
      </c>
      <c r="G148" s="7" t="str">
        <f>IF($C148=0,"",IF(COUNTA(base!G137:K137)=0,"pas de prix",IF(base!G137=MIN(base!$D137:$H137),base!G137,"")))</f>
        <v/>
      </c>
      <c r="H148" s="7">
        <f>IF($C148=0,"",IF(COUNTA(base!H137:L137)=0,"pas de prix",IF(base!H137=MIN(base!$D137:$H137),base!H137,"")))</f>
        <v>2.7</v>
      </c>
    </row>
    <row r="149" spans="2:8" x14ac:dyDescent="0.25">
      <c r="B149" s="14" t="str">
        <f>base!A138</f>
        <v>Viande</v>
      </c>
      <c r="C149" s="12">
        <f>base!C138</f>
        <v>134</v>
      </c>
      <c r="D149" s="7" t="str">
        <f>IF($C149=0,"",IF(COUNTA(base!D138:H138)=0,"pas de prix",IF(base!D138=MIN(base!$D138:$H138),base!D138,"")))</f>
        <v/>
      </c>
      <c r="E149" s="7" t="str">
        <f>IF($C149=0,"",IF(COUNTA(base!E138:I138)=0,"pas de prix",IF(base!E138=MIN(base!$D138:$H138),base!E138,"")))</f>
        <v/>
      </c>
      <c r="F149" s="7" t="str">
        <f>IF($C149=0,"",IF(COUNTA(base!F138:I138)=0,"pas de prix",IF(base!F138=MIN(base!$D138:$H138),base!F138,"")))</f>
        <v/>
      </c>
      <c r="G149" s="7" t="str">
        <f>IF($C149=0,"",IF(COUNTA(base!G138:K138)=0,"pas de prix",IF(base!G138=MIN(base!$D138:$H138),base!G138,"")))</f>
        <v/>
      </c>
      <c r="H149" s="7">
        <f>IF($C149=0,"",IF(COUNTA(base!H138:L138)=0,"pas de prix",IF(base!H138=MIN(base!$D138:$H138),base!H138,"")))</f>
        <v>2.7</v>
      </c>
    </row>
    <row r="150" spans="2:8" x14ac:dyDescent="0.25">
      <c r="B150" s="14" t="str">
        <f>base!A139</f>
        <v>Viande</v>
      </c>
      <c r="C150" s="12">
        <f>base!C139</f>
        <v>135</v>
      </c>
      <c r="D150" s="7" t="str">
        <f>IF($C150=0,"",IF(COUNTA(base!D139:H139)=0,"pas de prix",IF(base!D139=MIN(base!$D139:$H139),base!D139,"")))</f>
        <v/>
      </c>
      <c r="E150" s="7" t="str">
        <f>IF($C150=0,"",IF(COUNTA(base!E139:I139)=0,"pas de prix",IF(base!E139=MIN(base!$D139:$H139),base!E139,"")))</f>
        <v/>
      </c>
      <c r="F150" s="7" t="str">
        <f>IF($C150=0,"",IF(COUNTA(base!F139:I139)=0,"pas de prix",IF(base!F139=MIN(base!$D139:$H139),base!F139,"")))</f>
        <v/>
      </c>
      <c r="G150" s="7" t="str">
        <f>IF($C150=0,"",IF(COUNTA(base!G139:K139)=0,"pas de prix",IF(base!G139=MIN(base!$D139:$H139),base!G139,"")))</f>
        <v/>
      </c>
      <c r="H150" s="7">
        <f>IF($C150=0,"",IF(COUNTA(base!H139:L139)=0,"pas de prix",IF(base!H139=MIN(base!$D139:$H139),base!H139,"")))</f>
        <v>2.7</v>
      </c>
    </row>
    <row r="151" spans="2:8" x14ac:dyDescent="0.25">
      <c r="B151" s="14" t="str">
        <f>base!A140</f>
        <v>Viande</v>
      </c>
      <c r="C151" s="12">
        <f>base!C140</f>
        <v>136</v>
      </c>
      <c r="D151" s="7" t="str">
        <f>IF($C151=0,"",IF(COUNTA(base!D140:H140)=0,"pas de prix",IF(base!D140=MIN(base!$D140:$H140),base!D140,"")))</f>
        <v/>
      </c>
      <c r="E151" s="7" t="str">
        <f>IF($C151=0,"",IF(COUNTA(base!E140:I140)=0,"pas de prix",IF(base!E140=MIN(base!$D140:$H140),base!E140,"")))</f>
        <v/>
      </c>
      <c r="F151" s="7" t="str">
        <f>IF($C151=0,"",IF(COUNTA(base!F140:I140)=0,"pas de prix",IF(base!F140=MIN(base!$D140:$H140),base!F140,"")))</f>
        <v/>
      </c>
      <c r="G151" s="7" t="str">
        <f>IF($C151=0,"",IF(COUNTA(base!G140:K140)=0,"pas de prix",IF(base!G140=MIN(base!$D140:$H140),base!G140,"")))</f>
        <v/>
      </c>
      <c r="H151" s="7">
        <f>IF($C151=0,"",IF(COUNTA(base!H140:L140)=0,"pas de prix",IF(base!H140=MIN(base!$D140:$H140),base!H140,"")))</f>
        <v>2.7</v>
      </c>
    </row>
    <row r="152" spans="2:8" x14ac:dyDescent="0.25">
      <c r="B152" s="14" t="str">
        <f>base!A141</f>
        <v>Viande</v>
      </c>
      <c r="C152" s="12">
        <f>base!C141</f>
        <v>137</v>
      </c>
      <c r="D152" s="7" t="str">
        <f>IF($C152=0,"",IF(COUNTA(base!D141:H141)=0,"pas de prix",IF(base!D141=MIN(base!$D141:$H141),base!D141,"")))</f>
        <v/>
      </c>
      <c r="E152" s="7" t="str">
        <f>IF($C152=0,"",IF(COUNTA(base!E141:I141)=0,"pas de prix",IF(base!E141=MIN(base!$D141:$H141),base!E141,"")))</f>
        <v/>
      </c>
      <c r="F152" s="7" t="str">
        <f>IF($C152=0,"",IF(COUNTA(base!F141:I141)=0,"pas de prix",IF(base!F141=MIN(base!$D141:$H141),base!F141,"")))</f>
        <v/>
      </c>
      <c r="G152" s="7" t="str">
        <f>IF($C152=0,"",IF(COUNTA(base!G141:K141)=0,"pas de prix",IF(base!G141=MIN(base!$D141:$H141),base!G141,"")))</f>
        <v/>
      </c>
      <c r="H152" s="7">
        <f>IF($C152=0,"",IF(COUNTA(base!H141:L141)=0,"pas de prix",IF(base!H141=MIN(base!$D141:$H141),base!H141,"")))</f>
        <v>2.7</v>
      </c>
    </row>
    <row r="153" spans="2:8" x14ac:dyDescent="0.25">
      <c r="B153" s="14" t="str">
        <f>base!A142</f>
        <v>Viande</v>
      </c>
      <c r="C153" s="12">
        <f>base!C142</f>
        <v>138</v>
      </c>
      <c r="D153" s="7" t="str">
        <f>IF($C153=0,"",IF(COUNTA(base!D142:H142)=0,"pas de prix",IF(base!D142=MIN(base!$D142:$H142),base!D142,"")))</f>
        <v/>
      </c>
      <c r="E153" s="7" t="str">
        <f>IF($C153=0,"",IF(COUNTA(base!E142:I142)=0,"pas de prix",IF(base!E142=MIN(base!$D142:$H142),base!E142,"")))</f>
        <v/>
      </c>
      <c r="F153" s="7" t="str">
        <f>IF($C153=0,"",IF(COUNTA(base!F142:I142)=0,"pas de prix",IF(base!F142=MIN(base!$D142:$H142),base!F142,"")))</f>
        <v/>
      </c>
      <c r="G153" s="7" t="str">
        <f>IF($C153=0,"",IF(COUNTA(base!G142:K142)=0,"pas de prix",IF(base!G142=MIN(base!$D142:$H142),base!G142,"")))</f>
        <v/>
      </c>
      <c r="H153" s="7">
        <f>IF($C153=0,"",IF(COUNTA(base!H142:L142)=0,"pas de prix",IF(base!H142=MIN(base!$D142:$H142),base!H142,"")))</f>
        <v>2.7</v>
      </c>
    </row>
    <row r="154" spans="2:8" x14ac:dyDescent="0.25">
      <c r="B154" s="14" t="str">
        <f>base!A143</f>
        <v>Viande</v>
      </c>
      <c r="C154" s="12">
        <f>base!C143</f>
        <v>139</v>
      </c>
      <c r="D154" s="7" t="str">
        <f>IF($C154=0,"",IF(COUNTA(base!D143:H143)=0,"pas de prix",IF(base!D143=MIN(base!$D143:$H143),base!D143,"")))</f>
        <v/>
      </c>
      <c r="E154" s="7" t="str">
        <f>IF($C154=0,"",IF(COUNTA(base!E143:I143)=0,"pas de prix",IF(base!E143=MIN(base!$D143:$H143),base!E143,"")))</f>
        <v/>
      </c>
      <c r="F154" s="7" t="str">
        <f>IF($C154=0,"",IF(COUNTA(base!F143:I143)=0,"pas de prix",IF(base!F143=MIN(base!$D143:$H143),base!F143,"")))</f>
        <v/>
      </c>
      <c r="G154" s="7" t="str">
        <f>IF($C154=0,"",IF(COUNTA(base!G143:K143)=0,"pas de prix",IF(base!G143=MIN(base!$D143:$H143),base!G143,"")))</f>
        <v/>
      </c>
      <c r="H154" s="7">
        <f>IF($C154=0,"",IF(COUNTA(base!H143:L143)=0,"pas de prix",IF(base!H143=MIN(base!$D143:$H143),base!H143,"")))</f>
        <v>2.7</v>
      </c>
    </row>
    <row r="155" spans="2:8" x14ac:dyDescent="0.25">
      <c r="B155" s="14" t="str">
        <f>base!A144</f>
        <v>Viande</v>
      </c>
      <c r="C155" s="12">
        <f>base!C144</f>
        <v>140</v>
      </c>
      <c r="D155" s="7" t="str">
        <f>IF($C155=0,"",IF(COUNTA(base!D144:H144)=0,"pas de prix",IF(base!D144=MIN(base!$D144:$H144),base!D144,"")))</f>
        <v/>
      </c>
      <c r="E155" s="7" t="str">
        <f>IF($C155=0,"",IF(COUNTA(base!E144:I144)=0,"pas de prix",IF(base!E144=MIN(base!$D144:$H144),base!E144,"")))</f>
        <v/>
      </c>
      <c r="F155" s="7" t="str">
        <f>IF($C155=0,"",IF(COUNTA(base!F144:I144)=0,"pas de prix",IF(base!F144=MIN(base!$D144:$H144),base!F144,"")))</f>
        <v/>
      </c>
      <c r="G155" s="7" t="str">
        <f>IF($C155=0,"",IF(COUNTA(base!G144:K144)=0,"pas de prix",IF(base!G144=MIN(base!$D144:$H144),base!G144,"")))</f>
        <v/>
      </c>
      <c r="H155" s="7">
        <f>IF($C155=0,"",IF(COUNTA(base!H144:L144)=0,"pas de prix",IF(base!H144=MIN(base!$D144:$H144),base!H144,"")))</f>
        <v>2.7</v>
      </c>
    </row>
    <row r="156" spans="2:8" x14ac:dyDescent="0.25">
      <c r="B156" s="14" t="str">
        <f>base!A145</f>
        <v>Viande</v>
      </c>
      <c r="C156" s="12">
        <f>base!C145</f>
        <v>141</v>
      </c>
      <c r="D156" s="7" t="str">
        <f>IF($C156=0,"",IF(COUNTA(base!D145:H145)=0,"pas de prix",IF(base!D145=MIN(base!$D145:$H145),base!D145,"")))</f>
        <v/>
      </c>
      <c r="E156" s="7" t="str">
        <f>IF($C156=0,"",IF(COUNTA(base!E145:I145)=0,"pas de prix",IF(base!E145=MIN(base!$D145:$H145),base!E145,"")))</f>
        <v/>
      </c>
      <c r="F156" s="7" t="str">
        <f>IF($C156=0,"",IF(COUNTA(base!F145:I145)=0,"pas de prix",IF(base!F145=MIN(base!$D145:$H145),base!F145,"")))</f>
        <v/>
      </c>
      <c r="G156" s="7" t="str">
        <f>IF($C156=0,"",IF(COUNTA(base!G145:K145)=0,"pas de prix",IF(base!G145=MIN(base!$D145:$H145),base!G145,"")))</f>
        <v/>
      </c>
      <c r="H156" s="7">
        <f>IF($C156=0,"",IF(COUNTA(base!H145:L145)=0,"pas de prix",IF(base!H145=MIN(base!$D145:$H145),base!H145,"")))</f>
        <v>2.7</v>
      </c>
    </row>
    <row r="157" spans="2:8" x14ac:dyDescent="0.25">
      <c r="B157" s="14" t="str">
        <f>base!A146</f>
        <v>Viande</v>
      </c>
      <c r="C157" s="12">
        <f>base!C146</f>
        <v>142</v>
      </c>
      <c r="D157" s="7" t="str">
        <f>IF($C157=0,"",IF(COUNTA(base!D146:H146)=0,"pas de prix",IF(base!D146=MIN(base!$D146:$H146),base!D146,"")))</f>
        <v/>
      </c>
      <c r="E157" s="7" t="str">
        <f>IF($C157=0,"",IF(COUNTA(base!E146:I146)=0,"pas de prix",IF(base!E146=MIN(base!$D146:$H146),base!E146,"")))</f>
        <v/>
      </c>
      <c r="F157" s="7" t="str">
        <f>IF($C157=0,"",IF(COUNTA(base!F146:I146)=0,"pas de prix",IF(base!F146=MIN(base!$D146:$H146),base!F146,"")))</f>
        <v/>
      </c>
      <c r="G157" s="7" t="str">
        <f>IF($C157=0,"",IF(COUNTA(base!G146:K146)=0,"pas de prix",IF(base!G146=MIN(base!$D146:$H146),base!G146,"")))</f>
        <v/>
      </c>
      <c r="H157" s="7">
        <f>IF($C157=0,"",IF(COUNTA(base!H146:L146)=0,"pas de prix",IF(base!H146=MIN(base!$D146:$H146),base!H146,"")))</f>
        <v>2.7</v>
      </c>
    </row>
    <row r="158" spans="2:8" x14ac:dyDescent="0.25">
      <c r="B158" s="14" t="str">
        <f>base!A147</f>
        <v>Viande</v>
      </c>
      <c r="C158" s="12">
        <f>base!C147</f>
        <v>143</v>
      </c>
      <c r="D158" s="7" t="str">
        <f>IF($C158=0,"",IF(COUNTA(base!D147:H147)=0,"pas de prix",IF(base!D147=MIN(base!$D147:$H147),base!D147,"")))</f>
        <v/>
      </c>
      <c r="E158" s="7" t="str">
        <f>IF($C158=0,"",IF(COUNTA(base!E147:I147)=0,"pas de prix",IF(base!E147=MIN(base!$D147:$H147),base!E147,"")))</f>
        <v/>
      </c>
      <c r="F158" s="7" t="str">
        <f>IF($C158=0,"",IF(COUNTA(base!F147:I147)=0,"pas de prix",IF(base!F147=MIN(base!$D147:$H147),base!F147,"")))</f>
        <v/>
      </c>
      <c r="G158" s="7" t="str">
        <f>IF($C158=0,"",IF(COUNTA(base!G147:K147)=0,"pas de prix",IF(base!G147=MIN(base!$D147:$H147),base!G147,"")))</f>
        <v/>
      </c>
      <c r="H158" s="7">
        <f>IF($C158=0,"",IF(COUNTA(base!H147:L147)=0,"pas de prix",IF(base!H147=MIN(base!$D147:$H147),base!H147,"")))</f>
        <v>2.7</v>
      </c>
    </row>
    <row r="159" spans="2:8" x14ac:dyDescent="0.25">
      <c r="B159" s="14" t="str">
        <f>base!A148</f>
        <v>Viande</v>
      </c>
      <c r="C159" s="12">
        <f>base!C148</f>
        <v>144</v>
      </c>
      <c r="D159" s="7" t="str">
        <f>IF($C159=0,"",IF(COUNTA(base!D148:H148)=0,"pas de prix",IF(base!D148=MIN(base!$D148:$H148),base!D148,"")))</f>
        <v/>
      </c>
      <c r="E159" s="7" t="str">
        <f>IF($C159=0,"",IF(COUNTA(base!E148:I148)=0,"pas de prix",IF(base!E148=MIN(base!$D148:$H148),base!E148,"")))</f>
        <v/>
      </c>
      <c r="F159" s="7" t="str">
        <f>IF($C159=0,"",IF(COUNTA(base!F148:I148)=0,"pas de prix",IF(base!F148=MIN(base!$D148:$H148),base!F148,"")))</f>
        <v/>
      </c>
      <c r="G159" s="7" t="str">
        <f>IF($C159=0,"",IF(COUNTA(base!G148:K148)=0,"pas de prix",IF(base!G148=MIN(base!$D148:$H148),base!G148,"")))</f>
        <v/>
      </c>
      <c r="H159" s="7">
        <f>IF($C159=0,"",IF(COUNTA(base!H148:L148)=0,"pas de prix",IF(base!H148=MIN(base!$D148:$H148),base!H148,"")))</f>
        <v>2.7</v>
      </c>
    </row>
    <row r="160" spans="2:8" x14ac:dyDescent="0.25">
      <c r="B160" s="14" t="str">
        <f>base!A149</f>
        <v>Viande</v>
      </c>
      <c r="C160" s="12">
        <f>base!C149</f>
        <v>145</v>
      </c>
      <c r="D160" s="7" t="str">
        <f>IF($C160=0,"",IF(COUNTA(base!D149:H149)=0,"pas de prix",IF(base!D149=MIN(base!$D149:$H149),base!D149,"")))</f>
        <v/>
      </c>
      <c r="E160" s="7" t="str">
        <f>IF($C160=0,"",IF(COUNTA(base!E149:I149)=0,"pas de prix",IF(base!E149=MIN(base!$D149:$H149),base!E149,"")))</f>
        <v/>
      </c>
      <c r="F160" s="7" t="str">
        <f>IF($C160=0,"",IF(COUNTA(base!F149:I149)=0,"pas de prix",IF(base!F149=MIN(base!$D149:$H149),base!F149,"")))</f>
        <v/>
      </c>
      <c r="G160" s="7" t="str">
        <f>IF($C160=0,"",IF(COUNTA(base!G149:K149)=0,"pas de prix",IF(base!G149=MIN(base!$D149:$H149),base!G149,"")))</f>
        <v/>
      </c>
      <c r="H160" s="7">
        <f>IF($C160=0,"",IF(COUNTA(base!H149:L149)=0,"pas de prix",IF(base!H149=MIN(base!$D149:$H149),base!H149,"")))</f>
        <v>2.7</v>
      </c>
    </row>
    <row r="161" spans="2:8" x14ac:dyDescent="0.25">
      <c r="B161" s="14" t="str">
        <f>base!A150</f>
        <v>Viande</v>
      </c>
      <c r="C161" s="12">
        <f>base!C150</f>
        <v>146</v>
      </c>
      <c r="D161" s="7" t="str">
        <f>IF($C161=0,"",IF(COUNTA(base!D150:H150)=0,"pas de prix",IF(base!D150=MIN(base!$D150:$H150),base!D150,"")))</f>
        <v/>
      </c>
      <c r="E161" s="7" t="str">
        <f>IF($C161=0,"",IF(COUNTA(base!E150:I150)=0,"pas de prix",IF(base!E150=MIN(base!$D150:$H150),base!E150,"")))</f>
        <v/>
      </c>
      <c r="F161" s="7" t="str">
        <f>IF($C161=0,"",IF(COUNTA(base!F150:I150)=0,"pas de prix",IF(base!F150=MIN(base!$D150:$H150),base!F150,"")))</f>
        <v/>
      </c>
      <c r="G161" s="7" t="str">
        <f>IF($C161=0,"",IF(COUNTA(base!G150:K150)=0,"pas de prix",IF(base!G150=MIN(base!$D150:$H150),base!G150,"")))</f>
        <v/>
      </c>
      <c r="H161" s="7">
        <f>IF($C161=0,"",IF(COUNTA(base!H150:L150)=0,"pas de prix",IF(base!H150=MIN(base!$D150:$H150),base!H150,"")))</f>
        <v>2.7</v>
      </c>
    </row>
    <row r="162" spans="2:8" x14ac:dyDescent="0.25">
      <c r="B162" s="14" t="str">
        <f>base!A151</f>
        <v>Viande</v>
      </c>
      <c r="C162" s="12">
        <f>base!C151</f>
        <v>147</v>
      </c>
      <c r="D162" s="7" t="str">
        <f>IF($C162=0,"",IF(COUNTA(base!D151:H151)=0,"pas de prix",IF(base!D151=MIN(base!$D151:$H151),base!D151,"")))</f>
        <v/>
      </c>
      <c r="E162" s="7" t="str">
        <f>IF($C162=0,"",IF(COUNTA(base!E151:I151)=0,"pas de prix",IF(base!E151=MIN(base!$D151:$H151),base!E151,"")))</f>
        <v/>
      </c>
      <c r="F162" s="7" t="str">
        <f>IF($C162=0,"",IF(COUNTA(base!F151:I151)=0,"pas de prix",IF(base!F151=MIN(base!$D151:$H151),base!F151,"")))</f>
        <v/>
      </c>
      <c r="G162" s="7" t="str">
        <f>IF($C162=0,"",IF(COUNTA(base!G151:K151)=0,"pas de prix",IF(base!G151=MIN(base!$D151:$H151),base!G151,"")))</f>
        <v/>
      </c>
      <c r="H162" s="7">
        <f>IF($C162=0,"",IF(COUNTA(base!H151:L151)=0,"pas de prix",IF(base!H151=MIN(base!$D151:$H151),base!H151,"")))</f>
        <v>2.7</v>
      </c>
    </row>
    <row r="163" spans="2:8" x14ac:dyDescent="0.25">
      <c r="B163" s="14" t="str">
        <f>base!A152</f>
        <v>Viande</v>
      </c>
      <c r="C163" s="12">
        <f>base!C152</f>
        <v>148</v>
      </c>
      <c r="D163" s="7" t="str">
        <f>IF($C163=0,"",IF(COUNTA(base!D152:H152)=0,"pas de prix",IF(base!D152=MIN(base!$D152:$H152),base!D152,"")))</f>
        <v/>
      </c>
      <c r="E163" s="7" t="str">
        <f>IF($C163=0,"",IF(COUNTA(base!E152:I152)=0,"pas de prix",IF(base!E152=MIN(base!$D152:$H152),base!E152,"")))</f>
        <v/>
      </c>
      <c r="F163" s="7" t="str">
        <f>IF($C163=0,"",IF(COUNTA(base!F152:I152)=0,"pas de prix",IF(base!F152=MIN(base!$D152:$H152),base!F152,"")))</f>
        <v/>
      </c>
      <c r="G163" s="7" t="str">
        <f>IF($C163=0,"",IF(COUNTA(base!G152:K152)=0,"pas de prix",IF(base!G152=MIN(base!$D152:$H152),base!G152,"")))</f>
        <v/>
      </c>
      <c r="H163" s="7">
        <f>IF($C163=0,"",IF(COUNTA(base!H152:L152)=0,"pas de prix",IF(base!H152=MIN(base!$D152:$H152),base!H152,"")))</f>
        <v>2.7</v>
      </c>
    </row>
    <row r="164" spans="2:8" x14ac:dyDescent="0.25">
      <c r="B164" s="14" t="str">
        <f>base!A153</f>
        <v>Viande</v>
      </c>
      <c r="C164" s="12">
        <f>base!C153</f>
        <v>149</v>
      </c>
      <c r="D164" s="7" t="str">
        <f>IF($C164=0,"",IF(COUNTA(base!D153:H153)=0,"pas de prix",IF(base!D153=MIN(base!$D153:$H153),base!D153,"")))</f>
        <v/>
      </c>
      <c r="E164" s="7" t="str">
        <f>IF($C164=0,"",IF(COUNTA(base!E153:I153)=0,"pas de prix",IF(base!E153=MIN(base!$D153:$H153),base!E153,"")))</f>
        <v/>
      </c>
      <c r="F164" s="7" t="str">
        <f>IF($C164=0,"",IF(COUNTA(base!F153:I153)=0,"pas de prix",IF(base!F153=MIN(base!$D153:$H153),base!F153,"")))</f>
        <v/>
      </c>
      <c r="G164" s="7" t="str">
        <f>IF($C164=0,"",IF(COUNTA(base!G153:K153)=0,"pas de prix",IF(base!G153=MIN(base!$D153:$H153),base!G153,"")))</f>
        <v/>
      </c>
      <c r="H164" s="7">
        <f>IF($C164=0,"",IF(COUNTA(base!H153:L153)=0,"pas de prix",IF(base!H153=MIN(base!$D153:$H153),base!H153,"")))</f>
        <v>2.7</v>
      </c>
    </row>
    <row r="165" spans="2:8" x14ac:dyDescent="0.25">
      <c r="B165" s="14" t="str">
        <f>base!A154</f>
        <v>Viande</v>
      </c>
      <c r="C165" s="12">
        <f>base!C154</f>
        <v>150</v>
      </c>
      <c r="D165" s="7" t="str">
        <f>IF($C165=0,"",IF(COUNTA(base!D154:H154)=0,"pas de prix",IF(base!D154=MIN(base!$D154:$H154),base!D154,"")))</f>
        <v/>
      </c>
      <c r="E165" s="7" t="str">
        <f>IF($C165=0,"",IF(COUNTA(base!E154:I154)=0,"pas de prix",IF(base!E154=MIN(base!$D154:$H154),base!E154,"")))</f>
        <v/>
      </c>
      <c r="F165" s="7" t="str">
        <f>IF($C165=0,"",IF(COUNTA(base!F154:I154)=0,"pas de prix",IF(base!F154=MIN(base!$D154:$H154),base!F154,"")))</f>
        <v/>
      </c>
      <c r="G165" s="7" t="str">
        <f>IF($C165=0,"",IF(COUNTA(base!G154:K154)=0,"pas de prix",IF(base!G154=MIN(base!$D154:$H154),base!G154,"")))</f>
        <v/>
      </c>
      <c r="H165" s="7">
        <f>IF($C165=0,"",IF(COUNTA(base!H154:L154)=0,"pas de prix",IF(base!H154=MIN(base!$D154:$H154),base!H154,"")))</f>
        <v>2.7</v>
      </c>
    </row>
    <row r="166" spans="2:8" x14ac:dyDescent="0.25">
      <c r="B166" s="14" t="str">
        <f>base!A155</f>
        <v>Viande</v>
      </c>
      <c r="C166" s="12">
        <f>base!C155</f>
        <v>151</v>
      </c>
      <c r="D166" s="7" t="str">
        <f>IF($C166=0,"",IF(COUNTA(base!D155:H155)=0,"pas de prix",IF(base!D155=MIN(base!$D155:$H155),base!D155,"")))</f>
        <v/>
      </c>
      <c r="E166" s="7" t="str">
        <f>IF($C166=0,"",IF(COUNTA(base!E155:I155)=0,"pas de prix",IF(base!E155=MIN(base!$D155:$H155),base!E155,"")))</f>
        <v/>
      </c>
      <c r="F166" s="7" t="str">
        <f>IF($C166=0,"",IF(COUNTA(base!F155:I155)=0,"pas de prix",IF(base!F155=MIN(base!$D155:$H155),base!F155,"")))</f>
        <v/>
      </c>
      <c r="G166" s="7" t="str">
        <f>IF($C166=0,"",IF(COUNTA(base!G155:K155)=0,"pas de prix",IF(base!G155=MIN(base!$D155:$H155),base!G155,"")))</f>
        <v/>
      </c>
      <c r="H166" s="7">
        <f>IF($C166=0,"",IF(COUNTA(base!H155:L155)=0,"pas de prix",IF(base!H155=MIN(base!$D155:$H155),base!H155,"")))</f>
        <v>2.7</v>
      </c>
    </row>
    <row r="167" spans="2:8" x14ac:dyDescent="0.25">
      <c r="B167" s="14" t="str">
        <f>base!A156</f>
        <v>Viande</v>
      </c>
      <c r="C167" s="12">
        <f>base!C156</f>
        <v>152</v>
      </c>
      <c r="D167" s="7" t="str">
        <f>IF($C167=0,"",IF(COUNTA(base!D156:H156)=0,"pas de prix",IF(base!D156=MIN(base!$D156:$H156),base!D156,"")))</f>
        <v/>
      </c>
      <c r="E167" s="7" t="str">
        <f>IF($C167=0,"",IF(COUNTA(base!E156:I156)=0,"pas de prix",IF(base!E156=MIN(base!$D156:$H156),base!E156,"")))</f>
        <v/>
      </c>
      <c r="F167" s="7" t="str">
        <f>IF($C167=0,"",IF(COUNTA(base!F156:I156)=0,"pas de prix",IF(base!F156=MIN(base!$D156:$H156),base!F156,"")))</f>
        <v/>
      </c>
      <c r="G167" s="7" t="str">
        <f>IF($C167=0,"",IF(COUNTA(base!G156:K156)=0,"pas de prix",IF(base!G156=MIN(base!$D156:$H156),base!G156,"")))</f>
        <v/>
      </c>
      <c r="H167" s="7">
        <f>IF($C167=0,"",IF(COUNTA(base!H156:L156)=0,"pas de prix",IF(base!H156=MIN(base!$D156:$H156),base!H156,"")))</f>
        <v>2.7</v>
      </c>
    </row>
    <row r="168" spans="2:8" x14ac:dyDescent="0.25">
      <c r="B168" s="14" t="str">
        <f>base!A157</f>
        <v>Viande</v>
      </c>
      <c r="C168" s="12">
        <f>base!C157</f>
        <v>153</v>
      </c>
      <c r="D168" s="7" t="str">
        <f>IF($C168=0,"",IF(COUNTA(base!D157:H157)=0,"pas de prix",IF(base!D157=MIN(base!$D157:$H157),base!D157,"")))</f>
        <v/>
      </c>
      <c r="E168" s="7" t="str">
        <f>IF($C168=0,"",IF(COUNTA(base!E157:I157)=0,"pas de prix",IF(base!E157=MIN(base!$D157:$H157),base!E157,"")))</f>
        <v/>
      </c>
      <c r="F168" s="7" t="str">
        <f>IF($C168=0,"",IF(COUNTA(base!F157:I157)=0,"pas de prix",IF(base!F157=MIN(base!$D157:$H157),base!F157,"")))</f>
        <v/>
      </c>
      <c r="G168" s="7" t="str">
        <f>IF($C168=0,"",IF(COUNTA(base!G157:K157)=0,"pas de prix",IF(base!G157=MIN(base!$D157:$H157),base!G157,"")))</f>
        <v/>
      </c>
      <c r="H168" s="7">
        <f>IF($C168=0,"",IF(COUNTA(base!H157:L157)=0,"pas de prix",IF(base!H157=MIN(base!$D157:$H157),base!H157,"")))</f>
        <v>2.7</v>
      </c>
    </row>
    <row r="169" spans="2:8" x14ac:dyDescent="0.25">
      <c r="B169" s="14" t="str">
        <f>base!A158</f>
        <v>Viande</v>
      </c>
      <c r="C169" s="12">
        <f>base!C158</f>
        <v>154</v>
      </c>
      <c r="D169" s="7" t="str">
        <f>IF($C169=0,"",IF(COUNTA(base!D158:H158)=0,"pas de prix",IF(base!D158=MIN(base!$D158:$H158),base!D158,"")))</f>
        <v/>
      </c>
      <c r="E169" s="7" t="str">
        <f>IF($C169=0,"",IF(COUNTA(base!E158:I158)=0,"pas de prix",IF(base!E158=MIN(base!$D158:$H158),base!E158,"")))</f>
        <v/>
      </c>
      <c r="F169" s="7" t="str">
        <f>IF($C169=0,"",IF(COUNTA(base!F158:I158)=0,"pas de prix",IF(base!F158=MIN(base!$D158:$H158),base!F158,"")))</f>
        <v/>
      </c>
      <c r="G169" s="7" t="str">
        <f>IF($C169=0,"",IF(COUNTA(base!G158:K158)=0,"pas de prix",IF(base!G158=MIN(base!$D158:$H158),base!G158,"")))</f>
        <v/>
      </c>
      <c r="H169" s="7">
        <f>IF($C169=0,"",IF(COUNTA(base!H158:L158)=0,"pas de prix",IF(base!H158=MIN(base!$D158:$H158),base!H158,"")))</f>
        <v>2.7</v>
      </c>
    </row>
    <row r="170" spans="2:8" x14ac:dyDescent="0.25">
      <c r="B170" s="14" t="str">
        <f>base!A159</f>
        <v>Viande</v>
      </c>
      <c r="C170" s="12">
        <f>base!C159</f>
        <v>155</v>
      </c>
      <c r="D170" s="7" t="str">
        <f>IF($C170=0,"",IF(COUNTA(base!D159:H159)=0,"pas de prix",IF(base!D159=MIN(base!$D159:$H159),base!D159,"")))</f>
        <v/>
      </c>
      <c r="E170" s="7" t="str">
        <f>IF($C170=0,"",IF(COUNTA(base!E159:I159)=0,"pas de prix",IF(base!E159=MIN(base!$D159:$H159),base!E159,"")))</f>
        <v/>
      </c>
      <c r="F170" s="7" t="str">
        <f>IF($C170=0,"",IF(COUNTA(base!F159:I159)=0,"pas de prix",IF(base!F159=MIN(base!$D159:$H159),base!F159,"")))</f>
        <v/>
      </c>
      <c r="G170" s="7" t="str">
        <f>IF($C170=0,"",IF(COUNTA(base!G159:K159)=0,"pas de prix",IF(base!G159=MIN(base!$D159:$H159),base!G159,"")))</f>
        <v/>
      </c>
      <c r="H170" s="7">
        <f>IF($C170=0,"",IF(COUNTA(base!H159:L159)=0,"pas de prix",IF(base!H159=MIN(base!$D159:$H159),base!H159,"")))</f>
        <v>2.7</v>
      </c>
    </row>
    <row r="171" spans="2:8" x14ac:dyDescent="0.25">
      <c r="B171" s="14" t="str">
        <f>base!A160</f>
        <v>Viande</v>
      </c>
      <c r="C171" s="12">
        <f>base!C160</f>
        <v>156</v>
      </c>
      <c r="D171" s="7" t="str">
        <f>IF($C171=0,"",IF(COUNTA(base!D160:H160)=0,"pas de prix",IF(base!D160=MIN(base!$D160:$H160),base!D160,"")))</f>
        <v/>
      </c>
      <c r="E171" s="7" t="str">
        <f>IF($C171=0,"",IF(COUNTA(base!E160:I160)=0,"pas de prix",IF(base!E160=MIN(base!$D160:$H160),base!E160,"")))</f>
        <v/>
      </c>
      <c r="F171" s="7" t="str">
        <f>IF($C171=0,"",IF(COUNTA(base!F160:I160)=0,"pas de prix",IF(base!F160=MIN(base!$D160:$H160),base!F160,"")))</f>
        <v/>
      </c>
      <c r="G171" s="7" t="str">
        <f>IF($C171=0,"",IF(COUNTA(base!G160:K160)=0,"pas de prix",IF(base!G160=MIN(base!$D160:$H160),base!G160,"")))</f>
        <v/>
      </c>
      <c r="H171" s="7">
        <f>IF($C171=0,"",IF(COUNTA(base!H160:L160)=0,"pas de prix",IF(base!H160=MIN(base!$D160:$H160),base!H160,"")))</f>
        <v>2.7</v>
      </c>
    </row>
    <row r="172" spans="2:8" x14ac:dyDescent="0.25">
      <c r="B172" s="14" t="str">
        <f>base!A161</f>
        <v>Viande</v>
      </c>
      <c r="C172" s="12">
        <f>base!C161</f>
        <v>157</v>
      </c>
      <c r="D172" s="7" t="str">
        <f>IF($C172=0,"",IF(COUNTA(base!D161:H161)=0,"pas de prix",IF(base!D161=MIN(base!$D161:$H161),base!D161,"")))</f>
        <v/>
      </c>
      <c r="E172" s="7" t="str">
        <f>IF($C172=0,"",IF(COUNTA(base!E161:I161)=0,"pas de prix",IF(base!E161=MIN(base!$D161:$H161),base!E161,"")))</f>
        <v/>
      </c>
      <c r="F172" s="7" t="str">
        <f>IF($C172=0,"",IF(COUNTA(base!F161:I161)=0,"pas de prix",IF(base!F161=MIN(base!$D161:$H161),base!F161,"")))</f>
        <v/>
      </c>
      <c r="G172" s="7" t="str">
        <f>IF($C172=0,"",IF(COUNTA(base!G161:K161)=0,"pas de prix",IF(base!G161=MIN(base!$D161:$H161),base!G161,"")))</f>
        <v/>
      </c>
      <c r="H172" s="7">
        <f>IF($C172=0,"",IF(COUNTA(base!H161:L161)=0,"pas de prix",IF(base!H161=MIN(base!$D161:$H161),base!H161,"")))</f>
        <v>2.7</v>
      </c>
    </row>
    <row r="173" spans="2:8" x14ac:dyDescent="0.25">
      <c r="B173" s="14" t="str">
        <f>base!A162</f>
        <v>Viande</v>
      </c>
      <c r="C173" s="12">
        <f>base!C162</f>
        <v>158</v>
      </c>
      <c r="D173" s="7" t="str">
        <f>IF($C173=0,"",IF(COUNTA(base!D162:H162)=0,"pas de prix",IF(base!D162=MIN(base!$D162:$H162),base!D162,"")))</f>
        <v/>
      </c>
      <c r="E173" s="7" t="str">
        <f>IF($C173=0,"",IF(COUNTA(base!E162:I162)=0,"pas de prix",IF(base!E162=MIN(base!$D162:$H162),base!E162,"")))</f>
        <v/>
      </c>
      <c r="F173" s="7" t="str">
        <f>IF($C173=0,"",IF(COUNTA(base!F162:I162)=0,"pas de prix",IF(base!F162=MIN(base!$D162:$H162),base!F162,"")))</f>
        <v/>
      </c>
      <c r="G173" s="7" t="str">
        <f>IF($C173=0,"",IF(COUNTA(base!G162:K162)=0,"pas de prix",IF(base!G162=MIN(base!$D162:$H162),base!G162,"")))</f>
        <v/>
      </c>
      <c r="H173" s="7">
        <f>IF($C173=0,"",IF(COUNTA(base!H162:L162)=0,"pas de prix",IF(base!H162=MIN(base!$D162:$H162),base!H162,"")))</f>
        <v>2.7</v>
      </c>
    </row>
    <row r="174" spans="2:8" x14ac:dyDescent="0.25">
      <c r="B174" s="14" t="str">
        <f>base!A163</f>
        <v>Viande</v>
      </c>
      <c r="C174" s="12">
        <f>base!C163</f>
        <v>159</v>
      </c>
      <c r="D174" s="7" t="str">
        <f>IF($C174=0,"",IF(COUNTA(base!D163:H163)=0,"pas de prix",IF(base!D163=MIN(base!$D163:$H163),base!D163,"")))</f>
        <v/>
      </c>
      <c r="E174" s="7" t="str">
        <f>IF($C174=0,"",IF(COUNTA(base!E163:I163)=0,"pas de prix",IF(base!E163=MIN(base!$D163:$H163),base!E163,"")))</f>
        <v/>
      </c>
      <c r="F174" s="7" t="str">
        <f>IF($C174=0,"",IF(COUNTA(base!F163:I163)=0,"pas de prix",IF(base!F163=MIN(base!$D163:$H163),base!F163,"")))</f>
        <v/>
      </c>
      <c r="G174" s="7" t="str">
        <f>IF($C174=0,"",IF(COUNTA(base!G163:K163)=0,"pas de prix",IF(base!G163=MIN(base!$D163:$H163),base!G163,"")))</f>
        <v/>
      </c>
      <c r="H174" s="7">
        <f>IF($C174=0,"",IF(COUNTA(base!H163:L163)=0,"pas de prix",IF(base!H163=MIN(base!$D163:$H163),base!H163,"")))</f>
        <v>2.7</v>
      </c>
    </row>
    <row r="175" spans="2:8" x14ac:dyDescent="0.25">
      <c r="B175" s="14" t="str">
        <f>base!A164</f>
        <v>Viande</v>
      </c>
      <c r="C175" s="12">
        <f>base!C164</f>
        <v>160</v>
      </c>
      <c r="D175" s="7" t="str">
        <f>IF($C175=0,"",IF(COUNTA(base!D164:H164)=0,"pas de prix",IF(base!D164=MIN(base!$D164:$H164),base!D164,"")))</f>
        <v/>
      </c>
      <c r="E175" s="7" t="str">
        <f>IF($C175=0,"",IF(COUNTA(base!E164:I164)=0,"pas de prix",IF(base!E164=MIN(base!$D164:$H164),base!E164,"")))</f>
        <v/>
      </c>
      <c r="F175" s="7" t="str">
        <f>IF($C175=0,"",IF(COUNTA(base!F164:I164)=0,"pas de prix",IF(base!F164=MIN(base!$D164:$H164),base!F164,"")))</f>
        <v/>
      </c>
      <c r="G175" s="7" t="str">
        <f>IF($C175=0,"",IF(COUNTA(base!G164:K164)=0,"pas de prix",IF(base!G164=MIN(base!$D164:$H164),base!G164,"")))</f>
        <v/>
      </c>
      <c r="H175" s="7">
        <f>IF($C175=0,"",IF(COUNTA(base!H164:L164)=0,"pas de prix",IF(base!H164=MIN(base!$D164:$H164),base!H164,"")))</f>
        <v>2.7</v>
      </c>
    </row>
    <row r="176" spans="2:8" x14ac:dyDescent="0.25">
      <c r="B176" s="14" t="str">
        <f>base!A165</f>
        <v>Viande</v>
      </c>
      <c r="C176" s="12">
        <f>base!C165</f>
        <v>161</v>
      </c>
      <c r="D176" s="7" t="str">
        <f>IF($C176=0,"",IF(COUNTA(base!D165:H165)=0,"pas de prix",IF(base!D165=MIN(base!$D165:$H165),base!D165,"")))</f>
        <v/>
      </c>
      <c r="E176" s="7" t="str">
        <f>IF($C176=0,"",IF(COUNTA(base!E165:I165)=0,"pas de prix",IF(base!E165=MIN(base!$D165:$H165),base!E165,"")))</f>
        <v/>
      </c>
      <c r="F176" s="7" t="str">
        <f>IF($C176=0,"",IF(COUNTA(base!F165:I165)=0,"pas de prix",IF(base!F165=MIN(base!$D165:$H165),base!F165,"")))</f>
        <v/>
      </c>
      <c r="G176" s="7" t="str">
        <f>IF($C176=0,"",IF(COUNTA(base!G165:K165)=0,"pas de prix",IF(base!G165=MIN(base!$D165:$H165),base!G165,"")))</f>
        <v/>
      </c>
      <c r="H176" s="7">
        <f>IF($C176=0,"",IF(COUNTA(base!H165:L165)=0,"pas de prix",IF(base!H165=MIN(base!$D165:$H165),base!H165,"")))</f>
        <v>2.7</v>
      </c>
    </row>
    <row r="177" spans="2:8" x14ac:dyDescent="0.25">
      <c r="B177" s="14" t="str">
        <f>base!A166</f>
        <v>Viande</v>
      </c>
      <c r="C177" s="12">
        <f>base!C166</f>
        <v>162</v>
      </c>
      <c r="D177" s="7" t="str">
        <f>IF($C177=0,"",IF(COUNTA(base!D166:H166)=0,"pas de prix",IF(base!D166=MIN(base!$D166:$H166),base!D166,"")))</f>
        <v/>
      </c>
      <c r="E177" s="7" t="str">
        <f>IF($C177=0,"",IF(COUNTA(base!E166:I166)=0,"pas de prix",IF(base!E166=MIN(base!$D166:$H166),base!E166,"")))</f>
        <v/>
      </c>
      <c r="F177" s="7" t="str">
        <f>IF($C177=0,"",IF(COUNTA(base!F166:I166)=0,"pas de prix",IF(base!F166=MIN(base!$D166:$H166),base!F166,"")))</f>
        <v/>
      </c>
      <c r="G177" s="7" t="str">
        <f>IF($C177=0,"",IF(COUNTA(base!G166:K166)=0,"pas de prix",IF(base!G166=MIN(base!$D166:$H166),base!G166,"")))</f>
        <v/>
      </c>
      <c r="H177" s="7">
        <f>IF($C177=0,"",IF(COUNTA(base!H166:L166)=0,"pas de prix",IF(base!H166=MIN(base!$D166:$H166),base!H166,"")))</f>
        <v>2.7</v>
      </c>
    </row>
    <row r="178" spans="2:8" x14ac:dyDescent="0.25">
      <c r="B178" s="14" t="str">
        <f>base!A167</f>
        <v>Viande</v>
      </c>
      <c r="C178" s="12">
        <f>base!C167</f>
        <v>163</v>
      </c>
      <c r="D178" s="7" t="str">
        <f>IF($C178=0,"",IF(COUNTA(base!D167:H167)=0,"pas de prix",IF(base!D167=MIN(base!$D167:$H167),base!D167,"")))</f>
        <v/>
      </c>
      <c r="E178" s="7" t="str">
        <f>IF($C178=0,"",IF(COUNTA(base!E167:I167)=0,"pas de prix",IF(base!E167=MIN(base!$D167:$H167),base!E167,"")))</f>
        <v/>
      </c>
      <c r="F178" s="7" t="str">
        <f>IF($C178=0,"",IF(COUNTA(base!F167:I167)=0,"pas de prix",IF(base!F167=MIN(base!$D167:$H167),base!F167,"")))</f>
        <v/>
      </c>
      <c r="G178" s="7" t="str">
        <f>IF($C178=0,"",IF(COUNTA(base!G167:K167)=0,"pas de prix",IF(base!G167=MIN(base!$D167:$H167),base!G167,"")))</f>
        <v/>
      </c>
      <c r="H178" s="7">
        <f>IF($C178=0,"",IF(COUNTA(base!H167:L167)=0,"pas de prix",IF(base!H167=MIN(base!$D167:$H167),base!H167,"")))</f>
        <v>2.7</v>
      </c>
    </row>
    <row r="179" spans="2:8" x14ac:dyDescent="0.25">
      <c r="B179" s="14" t="str">
        <f>base!A168</f>
        <v>Viande</v>
      </c>
      <c r="C179" s="12">
        <f>base!C168</f>
        <v>164</v>
      </c>
      <c r="D179" s="7" t="str">
        <f>IF($C179=0,"",IF(COUNTA(base!D168:H168)=0,"pas de prix",IF(base!D168=MIN(base!$D168:$H168),base!D168,"")))</f>
        <v/>
      </c>
      <c r="E179" s="7" t="str">
        <f>IF($C179=0,"",IF(COUNTA(base!E168:I168)=0,"pas de prix",IF(base!E168=MIN(base!$D168:$H168),base!E168,"")))</f>
        <v/>
      </c>
      <c r="F179" s="7" t="str">
        <f>IF($C179=0,"",IF(COUNTA(base!F168:I168)=0,"pas de prix",IF(base!F168=MIN(base!$D168:$H168),base!F168,"")))</f>
        <v/>
      </c>
      <c r="G179" s="7" t="str">
        <f>IF($C179=0,"",IF(COUNTA(base!G168:K168)=0,"pas de prix",IF(base!G168=MIN(base!$D168:$H168),base!G168,"")))</f>
        <v/>
      </c>
      <c r="H179" s="7">
        <f>IF($C179=0,"",IF(COUNTA(base!H168:L168)=0,"pas de prix",IF(base!H168=MIN(base!$D168:$H168),base!H168,"")))</f>
        <v>2.7</v>
      </c>
    </row>
    <row r="180" spans="2:8" x14ac:dyDescent="0.25">
      <c r="B180" s="14" t="str">
        <f>base!A169</f>
        <v>Viande</v>
      </c>
      <c r="C180" s="12">
        <f>base!C169</f>
        <v>165</v>
      </c>
      <c r="D180" s="7" t="str">
        <f>IF($C180=0,"",IF(COUNTA(base!D169:H169)=0,"pas de prix",IF(base!D169=MIN(base!$D169:$H169),base!D169,"")))</f>
        <v/>
      </c>
      <c r="E180" s="7" t="str">
        <f>IF($C180=0,"",IF(COUNTA(base!E169:I169)=0,"pas de prix",IF(base!E169=MIN(base!$D169:$H169),base!E169,"")))</f>
        <v/>
      </c>
      <c r="F180" s="7" t="str">
        <f>IF($C180=0,"",IF(COUNTA(base!F169:I169)=0,"pas de prix",IF(base!F169=MIN(base!$D169:$H169),base!F169,"")))</f>
        <v/>
      </c>
      <c r="G180" s="7" t="str">
        <f>IF($C180=0,"",IF(COUNTA(base!G169:K169)=0,"pas de prix",IF(base!G169=MIN(base!$D169:$H169),base!G169,"")))</f>
        <v/>
      </c>
      <c r="H180" s="7">
        <f>IF($C180=0,"",IF(COUNTA(base!H169:L169)=0,"pas de prix",IF(base!H169=MIN(base!$D169:$H169),base!H169,"")))</f>
        <v>2.7</v>
      </c>
    </row>
    <row r="181" spans="2:8" x14ac:dyDescent="0.25">
      <c r="B181" s="14" t="str">
        <f>base!A170</f>
        <v>Viande</v>
      </c>
      <c r="C181" s="12">
        <f>base!C170</f>
        <v>166</v>
      </c>
      <c r="D181" s="7" t="str">
        <f>IF($C181=0,"",IF(COUNTA(base!D170:H170)=0,"pas de prix",IF(base!D170=MIN(base!$D170:$H170),base!D170,"")))</f>
        <v/>
      </c>
      <c r="E181" s="7" t="str">
        <f>IF($C181=0,"",IF(COUNTA(base!E170:I170)=0,"pas de prix",IF(base!E170=MIN(base!$D170:$H170),base!E170,"")))</f>
        <v/>
      </c>
      <c r="F181" s="7" t="str">
        <f>IF($C181=0,"",IF(COUNTA(base!F170:I170)=0,"pas de prix",IF(base!F170=MIN(base!$D170:$H170),base!F170,"")))</f>
        <v/>
      </c>
      <c r="G181" s="7" t="str">
        <f>IF($C181=0,"",IF(COUNTA(base!G170:K170)=0,"pas de prix",IF(base!G170=MIN(base!$D170:$H170),base!G170,"")))</f>
        <v/>
      </c>
      <c r="H181" s="7">
        <f>IF($C181=0,"",IF(COUNTA(base!H170:L170)=0,"pas de prix",IF(base!H170=MIN(base!$D170:$H170),base!H170,"")))</f>
        <v>2.7</v>
      </c>
    </row>
    <row r="182" spans="2:8" x14ac:dyDescent="0.25">
      <c r="B182" s="14" t="str">
        <f>base!A171</f>
        <v>Viande</v>
      </c>
      <c r="C182" s="12">
        <f>base!C171</f>
        <v>167</v>
      </c>
      <c r="D182" s="7" t="str">
        <f>IF($C182=0,"",IF(COUNTA(base!D171:H171)=0,"pas de prix",IF(base!D171=MIN(base!$D171:$H171),base!D171,"")))</f>
        <v/>
      </c>
      <c r="E182" s="7" t="str">
        <f>IF($C182=0,"",IF(COUNTA(base!E171:I171)=0,"pas de prix",IF(base!E171=MIN(base!$D171:$H171),base!E171,"")))</f>
        <v/>
      </c>
      <c r="F182" s="7" t="str">
        <f>IF($C182=0,"",IF(COUNTA(base!F171:I171)=0,"pas de prix",IF(base!F171=MIN(base!$D171:$H171),base!F171,"")))</f>
        <v/>
      </c>
      <c r="G182" s="7" t="str">
        <f>IF($C182=0,"",IF(COUNTA(base!G171:K171)=0,"pas de prix",IF(base!G171=MIN(base!$D171:$H171),base!G171,"")))</f>
        <v/>
      </c>
      <c r="H182" s="7">
        <f>IF($C182=0,"",IF(COUNTA(base!H171:L171)=0,"pas de prix",IF(base!H171=MIN(base!$D171:$H171),base!H171,"")))</f>
        <v>2.7</v>
      </c>
    </row>
    <row r="183" spans="2:8" x14ac:dyDescent="0.25">
      <c r="B183" s="14" t="str">
        <f>base!A172</f>
        <v>Viande</v>
      </c>
      <c r="C183" s="12">
        <f>base!C172</f>
        <v>168</v>
      </c>
      <c r="D183" s="7" t="str">
        <f>IF($C183=0,"",IF(COUNTA(base!D172:H172)=0,"pas de prix",IF(base!D172=MIN(base!$D172:$H172),base!D172,"")))</f>
        <v/>
      </c>
      <c r="E183" s="7" t="str">
        <f>IF($C183=0,"",IF(COUNTA(base!E172:I172)=0,"pas de prix",IF(base!E172=MIN(base!$D172:$H172),base!E172,"")))</f>
        <v/>
      </c>
      <c r="F183" s="7" t="str">
        <f>IF($C183=0,"",IF(COUNTA(base!F172:I172)=0,"pas de prix",IF(base!F172=MIN(base!$D172:$H172),base!F172,"")))</f>
        <v/>
      </c>
      <c r="G183" s="7" t="str">
        <f>IF($C183=0,"",IF(COUNTA(base!G172:K172)=0,"pas de prix",IF(base!G172=MIN(base!$D172:$H172),base!G172,"")))</f>
        <v/>
      </c>
      <c r="H183" s="7">
        <f>IF($C183=0,"",IF(COUNTA(base!H172:L172)=0,"pas de prix",IF(base!H172=MIN(base!$D172:$H172),base!H172,"")))</f>
        <v>2.7</v>
      </c>
    </row>
    <row r="184" spans="2:8" x14ac:dyDescent="0.25">
      <c r="B184" s="14" t="str">
        <f>base!A173</f>
        <v>Viande</v>
      </c>
      <c r="C184" s="12">
        <f>base!C173</f>
        <v>169</v>
      </c>
      <c r="D184" s="7" t="str">
        <f>IF($C184=0,"",IF(COUNTA(base!D173:H173)=0,"pas de prix",IF(base!D173=MIN(base!$D173:$H173),base!D173,"")))</f>
        <v/>
      </c>
      <c r="E184" s="7" t="str">
        <f>IF($C184=0,"",IF(COUNTA(base!E173:I173)=0,"pas de prix",IF(base!E173=MIN(base!$D173:$H173),base!E173,"")))</f>
        <v/>
      </c>
      <c r="F184" s="7" t="str">
        <f>IF($C184=0,"",IF(COUNTA(base!F173:I173)=0,"pas de prix",IF(base!F173=MIN(base!$D173:$H173),base!F173,"")))</f>
        <v/>
      </c>
      <c r="G184" s="7" t="str">
        <f>IF($C184=0,"",IF(COUNTA(base!G173:K173)=0,"pas de prix",IF(base!G173=MIN(base!$D173:$H173),base!G173,"")))</f>
        <v/>
      </c>
      <c r="H184" s="7">
        <f>IF($C184=0,"",IF(COUNTA(base!H173:L173)=0,"pas de prix",IF(base!H173=MIN(base!$D173:$H173),base!H173,"")))</f>
        <v>2.7</v>
      </c>
    </row>
    <row r="185" spans="2:8" x14ac:dyDescent="0.25">
      <c r="B185" s="14" t="str">
        <f>base!A174</f>
        <v>Viande</v>
      </c>
      <c r="C185" s="12">
        <f>base!C174</f>
        <v>170</v>
      </c>
      <c r="D185" s="7" t="str">
        <f>IF($C185=0,"",IF(COUNTA(base!D174:H174)=0,"pas de prix",IF(base!D174=MIN(base!$D174:$H174),base!D174,"")))</f>
        <v/>
      </c>
      <c r="E185" s="7" t="str">
        <f>IF($C185=0,"",IF(COUNTA(base!E174:I174)=0,"pas de prix",IF(base!E174=MIN(base!$D174:$H174),base!E174,"")))</f>
        <v/>
      </c>
      <c r="F185" s="7" t="str">
        <f>IF($C185=0,"",IF(COUNTA(base!F174:I174)=0,"pas de prix",IF(base!F174=MIN(base!$D174:$H174),base!F174,"")))</f>
        <v/>
      </c>
      <c r="G185" s="7" t="str">
        <f>IF($C185=0,"",IF(COUNTA(base!G174:K174)=0,"pas de prix",IF(base!G174=MIN(base!$D174:$H174),base!G174,"")))</f>
        <v/>
      </c>
      <c r="H185" s="7">
        <f>IF($C185=0,"",IF(COUNTA(base!H174:L174)=0,"pas de prix",IF(base!H174=MIN(base!$D174:$H174),base!H174,"")))</f>
        <v>2.7</v>
      </c>
    </row>
    <row r="186" spans="2:8" x14ac:dyDescent="0.25">
      <c r="B186" s="14" t="str">
        <f>base!A175</f>
        <v>Viande</v>
      </c>
      <c r="C186" s="12">
        <f>base!C175</f>
        <v>171</v>
      </c>
      <c r="D186" s="7" t="str">
        <f>IF($C186=0,"",IF(COUNTA(base!D175:H175)=0,"pas de prix",IF(base!D175=MIN(base!$D175:$H175),base!D175,"")))</f>
        <v/>
      </c>
      <c r="E186" s="7" t="str">
        <f>IF($C186=0,"",IF(COUNTA(base!E175:I175)=0,"pas de prix",IF(base!E175=MIN(base!$D175:$H175),base!E175,"")))</f>
        <v/>
      </c>
      <c r="F186" s="7" t="str">
        <f>IF($C186=0,"",IF(COUNTA(base!F175:I175)=0,"pas de prix",IF(base!F175=MIN(base!$D175:$H175),base!F175,"")))</f>
        <v/>
      </c>
      <c r="G186" s="7" t="str">
        <f>IF($C186=0,"",IF(COUNTA(base!G175:K175)=0,"pas de prix",IF(base!G175=MIN(base!$D175:$H175),base!G175,"")))</f>
        <v/>
      </c>
      <c r="H186" s="7">
        <f>IF($C186=0,"",IF(COUNTA(base!H175:L175)=0,"pas de prix",IF(base!H175=MIN(base!$D175:$H175),base!H175,"")))</f>
        <v>2.7</v>
      </c>
    </row>
    <row r="187" spans="2:8" x14ac:dyDescent="0.25">
      <c r="B187" s="14" t="str">
        <f>base!A176</f>
        <v>Viande</v>
      </c>
      <c r="C187" s="12">
        <f>base!C176</f>
        <v>172</v>
      </c>
      <c r="D187" s="7" t="str">
        <f>IF($C187=0,"",IF(COUNTA(base!D176:H176)=0,"pas de prix",IF(base!D176=MIN(base!$D176:$H176),base!D176,"")))</f>
        <v/>
      </c>
      <c r="E187" s="7" t="str">
        <f>IF($C187=0,"",IF(COUNTA(base!E176:I176)=0,"pas de prix",IF(base!E176=MIN(base!$D176:$H176),base!E176,"")))</f>
        <v/>
      </c>
      <c r="F187" s="7" t="str">
        <f>IF($C187=0,"",IF(COUNTA(base!F176:I176)=0,"pas de prix",IF(base!F176=MIN(base!$D176:$H176),base!F176,"")))</f>
        <v/>
      </c>
      <c r="G187" s="7" t="str">
        <f>IF($C187=0,"",IF(COUNTA(base!G176:K176)=0,"pas de prix",IF(base!G176=MIN(base!$D176:$H176),base!G176,"")))</f>
        <v/>
      </c>
      <c r="H187" s="7">
        <f>IF($C187=0,"",IF(COUNTA(base!H176:L176)=0,"pas de prix",IF(base!H176=MIN(base!$D176:$H176),base!H176,"")))</f>
        <v>2.7</v>
      </c>
    </row>
    <row r="188" spans="2:8" x14ac:dyDescent="0.25">
      <c r="B188" s="14" t="str">
        <f>base!A177</f>
        <v>Viande</v>
      </c>
      <c r="C188" s="12">
        <f>base!C177</f>
        <v>173</v>
      </c>
      <c r="D188" s="7" t="str">
        <f>IF($C188=0,"",IF(COUNTA(base!D177:H177)=0,"pas de prix",IF(base!D177=MIN(base!$D177:$H177),base!D177,"")))</f>
        <v/>
      </c>
      <c r="E188" s="7" t="str">
        <f>IF($C188=0,"",IF(COUNTA(base!E177:I177)=0,"pas de prix",IF(base!E177=MIN(base!$D177:$H177),base!E177,"")))</f>
        <v/>
      </c>
      <c r="F188" s="7" t="str">
        <f>IF($C188=0,"",IF(COUNTA(base!F177:I177)=0,"pas de prix",IF(base!F177=MIN(base!$D177:$H177),base!F177,"")))</f>
        <v/>
      </c>
      <c r="G188" s="7" t="str">
        <f>IF($C188=0,"",IF(COUNTA(base!G177:K177)=0,"pas de prix",IF(base!G177=MIN(base!$D177:$H177),base!G177,"")))</f>
        <v/>
      </c>
      <c r="H188" s="7">
        <f>IF($C188=0,"",IF(COUNTA(base!H177:L177)=0,"pas de prix",IF(base!H177=MIN(base!$D177:$H177),base!H177,"")))</f>
        <v>2.7</v>
      </c>
    </row>
    <row r="189" spans="2:8" x14ac:dyDescent="0.25">
      <c r="B189" s="14" t="str">
        <f>base!A178</f>
        <v>Viande</v>
      </c>
      <c r="C189" s="12">
        <f>base!C178</f>
        <v>174</v>
      </c>
      <c r="D189" s="7" t="str">
        <f>IF($C189=0,"",IF(COUNTA(base!D178:H178)=0,"pas de prix",IF(base!D178=MIN(base!$D178:$H178),base!D178,"")))</f>
        <v/>
      </c>
      <c r="E189" s="7" t="str">
        <f>IF($C189=0,"",IF(COUNTA(base!E178:I178)=0,"pas de prix",IF(base!E178=MIN(base!$D178:$H178),base!E178,"")))</f>
        <v/>
      </c>
      <c r="F189" s="7" t="str">
        <f>IF($C189=0,"",IF(COUNTA(base!F178:I178)=0,"pas de prix",IF(base!F178=MIN(base!$D178:$H178),base!F178,"")))</f>
        <v/>
      </c>
      <c r="G189" s="7" t="str">
        <f>IF($C189=0,"",IF(COUNTA(base!G178:K178)=0,"pas de prix",IF(base!G178=MIN(base!$D178:$H178),base!G178,"")))</f>
        <v/>
      </c>
      <c r="H189" s="7">
        <f>IF($C189=0,"",IF(COUNTA(base!H178:L178)=0,"pas de prix",IF(base!H178=MIN(base!$D178:$H178),base!H178,"")))</f>
        <v>2.7</v>
      </c>
    </row>
    <row r="190" spans="2:8" x14ac:dyDescent="0.25">
      <c r="B190" s="14" t="str">
        <f>base!A179</f>
        <v>Viande</v>
      </c>
      <c r="C190" s="12">
        <f>base!C179</f>
        <v>175</v>
      </c>
      <c r="D190" s="7" t="str">
        <f>IF($C190=0,"",IF(COUNTA(base!D179:H179)=0,"pas de prix",IF(base!D179=MIN(base!$D179:$H179),base!D179,"")))</f>
        <v/>
      </c>
      <c r="E190" s="7" t="str">
        <f>IF($C190=0,"",IF(COUNTA(base!E179:I179)=0,"pas de prix",IF(base!E179=MIN(base!$D179:$H179),base!E179,"")))</f>
        <v/>
      </c>
      <c r="F190" s="7" t="str">
        <f>IF($C190=0,"",IF(COUNTA(base!F179:I179)=0,"pas de prix",IF(base!F179=MIN(base!$D179:$H179),base!F179,"")))</f>
        <v/>
      </c>
      <c r="G190" s="7" t="str">
        <f>IF($C190=0,"",IF(COUNTA(base!G179:K179)=0,"pas de prix",IF(base!G179=MIN(base!$D179:$H179),base!G179,"")))</f>
        <v/>
      </c>
      <c r="H190" s="7">
        <f>IF($C190=0,"",IF(COUNTA(base!H179:L179)=0,"pas de prix",IF(base!H179=MIN(base!$D179:$H179),base!H179,"")))</f>
        <v>2.7</v>
      </c>
    </row>
    <row r="191" spans="2:8" x14ac:dyDescent="0.25">
      <c r="B191" s="14" t="str">
        <f>base!A180</f>
        <v>Viande</v>
      </c>
      <c r="C191" s="12">
        <f>base!C180</f>
        <v>176</v>
      </c>
      <c r="D191" s="7" t="str">
        <f>IF($C191=0,"",IF(COUNTA(base!D180:H180)=0,"pas de prix",IF(base!D180=MIN(base!$D180:$H180),base!D180,"")))</f>
        <v/>
      </c>
      <c r="E191" s="7" t="str">
        <f>IF($C191=0,"",IF(COUNTA(base!E180:I180)=0,"pas de prix",IF(base!E180=MIN(base!$D180:$H180),base!E180,"")))</f>
        <v/>
      </c>
      <c r="F191" s="7" t="str">
        <f>IF($C191=0,"",IF(COUNTA(base!F180:I180)=0,"pas de prix",IF(base!F180=MIN(base!$D180:$H180),base!F180,"")))</f>
        <v/>
      </c>
      <c r="G191" s="7" t="str">
        <f>IF($C191=0,"",IF(COUNTA(base!G180:K180)=0,"pas de prix",IF(base!G180=MIN(base!$D180:$H180),base!G180,"")))</f>
        <v/>
      </c>
      <c r="H191" s="7">
        <f>IF($C191=0,"",IF(COUNTA(base!H180:L180)=0,"pas de prix",IF(base!H180=MIN(base!$D180:$H180),base!H180,"")))</f>
        <v>2.7</v>
      </c>
    </row>
    <row r="192" spans="2:8" x14ac:dyDescent="0.25">
      <c r="B192" s="14" t="str">
        <f>base!A181</f>
        <v>Viande</v>
      </c>
      <c r="C192" s="12">
        <f>base!C181</f>
        <v>177</v>
      </c>
      <c r="D192" s="7" t="str">
        <f>IF($C192=0,"",IF(COUNTA(base!D181:H181)=0,"pas de prix",IF(base!D181=MIN(base!$D181:$H181),base!D181,"")))</f>
        <v/>
      </c>
      <c r="E192" s="7" t="str">
        <f>IF($C192=0,"",IF(COUNTA(base!E181:I181)=0,"pas de prix",IF(base!E181=MIN(base!$D181:$H181),base!E181,"")))</f>
        <v/>
      </c>
      <c r="F192" s="7" t="str">
        <f>IF($C192=0,"",IF(COUNTA(base!F181:I181)=0,"pas de prix",IF(base!F181=MIN(base!$D181:$H181),base!F181,"")))</f>
        <v/>
      </c>
      <c r="G192" s="7" t="str">
        <f>IF($C192=0,"",IF(COUNTA(base!G181:K181)=0,"pas de prix",IF(base!G181=MIN(base!$D181:$H181),base!G181,"")))</f>
        <v/>
      </c>
      <c r="H192" s="7">
        <f>IF($C192=0,"",IF(COUNTA(base!H181:L181)=0,"pas de prix",IF(base!H181=MIN(base!$D181:$H181),base!H181,"")))</f>
        <v>2.7</v>
      </c>
    </row>
    <row r="193" spans="2:8" x14ac:dyDescent="0.25">
      <c r="B193" s="14" t="str">
        <f>base!A182</f>
        <v>Viande</v>
      </c>
      <c r="C193" s="12">
        <f>base!C182</f>
        <v>178</v>
      </c>
      <c r="D193" s="7" t="str">
        <f>IF($C193=0,"",IF(COUNTA(base!D182:H182)=0,"pas de prix",IF(base!D182=MIN(base!$D182:$H182),base!D182,"")))</f>
        <v/>
      </c>
      <c r="E193" s="7" t="str">
        <f>IF($C193=0,"",IF(COUNTA(base!E182:I182)=0,"pas de prix",IF(base!E182=MIN(base!$D182:$H182),base!E182,"")))</f>
        <v/>
      </c>
      <c r="F193" s="7" t="str">
        <f>IF($C193=0,"",IF(COUNTA(base!F182:I182)=0,"pas de prix",IF(base!F182=MIN(base!$D182:$H182),base!F182,"")))</f>
        <v/>
      </c>
      <c r="G193" s="7" t="str">
        <f>IF($C193=0,"",IF(COUNTA(base!G182:K182)=0,"pas de prix",IF(base!G182=MIN(base!$D182:$H182),base!G182,"")))</f>
        <v/>
      </c>
      <c r="H193" s="7">
        <f>IF($C193=0,"",IF(COUNTA(base!H182:L182)=0,"pas de prix",IF(base!H182=MIN(base!$D182:$H182),base!H182,"")))</f>
        <v>2.7</v>
      </c>
    </row>
    <row r="194" spans="2:8" x14ac:dyDescent="0.25">
      <c r="B194" s="14" t="str">
        <f>base!A183</f>
        <v>Viande</v>
      </c>
      <c r="C194" s="12">
        <f>base!C183</f>
        <v>179</v>
      </c>
      <c r="D194" s="7" t="str">
        <f>IF($C194=0,"",IF(COUNTA(base!D183:H183)=0,"pas de prix",IF(base!D183=MIN(base!$D183:$H183),base!D183,"")))</f>
        <v/>
      </c>
      <c r="E194" s="7" t="str">
        <f>IF($C194=0,"",IF(COUNTA(base!E183:I183)=0,"pas de prix",IF(base!E183=MIN(base!$D183:$H183),base!E183,"")))</f>
        <v/>
      </c>
      <c r="F194" s="7" t="str">
        <f>IF($C194=0,"",IF(COUNTA(base!F183:I183)=0,"pas de prix",IF(base!F183=MIN(base!$D183:$H183),base!F183,"")))</f>
        <v/>
      </c>
      <c r="G194" s="7" t="str">
        <f>IF($C194=0,"",IF(COUNTA(base!G183:K183)=0,"pas de prix",IF(base!G183=MIN(base!$D183:$H183),base!G183,"")))</f>
        <v/>
      </c>
      <c r="H194" s="7">
        <f>IF($C194=0,"",IF(COUNTA(base!H183:L183)=0,"pas de prix",IF(base!H183=MIN(base!$D183:$H183),base!H183,"")))</f>
        <v>2.7</v>
      </c>
    </row>
    <row r="195" spans="2:8" x14ac:dyDescent="0.25">
      <c r="B195" s="14" t="str">
        <f>base!A184</f>
        <v>Viande</v>
      </c>
      <c r="C195" s="12">
        <f>base!C184</f>
        <v>180</v>
      </c>
      <c r="D195" s="7" t="str">
        <f>IF($C195=0,"",IF(COUNTA(base!D184:H184)=0,"pas de prix",IF(base!D184=MIN(base!$D184:$H184),base!D184,"")))</f>
        <v/>
      </c>
      <c r="E195" s="7" t="str">
        <f>IF($C195=0,"",IF(COUNTA(base!E184:I184)=0,"pas de prix",IF(base!E184=MIN(base!$D184:$H184),base!E184,"")))</f>
        <v/>
      </c>
      <c r="F195" s="7" t="str">
        <f>IF($C195=0,"",IF(COUNTA(base!F184:I184)=0,"pas de prix",IF(base!F184=MIN(base!$D184:$H184),base!F184,"")))</f>
        <v/>
      </c>
      <c r="G195" s="7" t="str">
        <f>IF($C195=0,"",IF(COUNTA(base!G184:K184)=0,"pas de prix",IF(base!G184=MIN(base!$D184:$H184),base!G184,"")))</f>
        <v/>
      </c>
      <c r="H195" s="7">
        <f>IF($C195=0,"",IF(COUNTA(base!H184:L184)=0,"pas de prix",IF(base!H184=MIN(base!$D184:$H184),base!H184,"")))</f>
        <v>2.7</v>
      </c>
    </row>
    <row r="196" spans="2:8" x14ac:dyDescent="0.25">
      <c r="B196" s="14" t="str">
        <f>base!A185</f>
        <v>Viande</v>
      </c>
      <c r="C196" s="12">
        <f>base!C185</f>
        <v>181</v>
      </c>
      <c r="D196" s="7" t="str">
        <f>IF($C196=0,"",IF(COUNTA(base!D185:H185)=0,"pas de prix",IF(base!D185=MIN(base!$D185:$H185),base!D185,"")))</f>
        <v/>
      </c>
      <c r="E196" s="7" t="str">
        <f>IF($C196=0,"",IF(COUNTA(base!E185:I185)=0,"pas de prix",IF(base!E185=MIN(base!$D185:$H185),base!E185,"")))</f>
        <v/>
      </c>
      <c r="F196" s="7" t="str">
        <f>IF($C196=0,"",IF(COUNTA(base!F185:I185)=0,"pas de prix",IF(base!F185=MIN(base!$D185:$H185),base!F185,"")))</f>
        <v/>
      </c>
      <c r="G196" s="7" t="str">
        <f>IF($C196=0,"",IF(COUNTA(base!G185:K185)=0,"pas de prix",IF(base!G185=MIN(base!$D185:$H185),base!G185,"")))</f>
        <v/>
      </c>
      <c r="H196" s="7">
        <f>IF($C196=0,"",IF(COUNTA(base!H185:L185)=0,"pas de prix",IF(base!H185=MIN(base!$D185:$H185),base!H185,"")))</f>
        <v>2.7</v>
      </c>
    </row>
    <row r="197" spans="2:8" x14ac:dyDescent="0.25">
      <c r="B197" s="14" t="str">
        <f>base!A186</f>
        <v>Viande</v>
      </c>
      <c r="C197" s="12">
        <f>base!C186</f>
        <v>182</v>
      </c>
      <c r="D197" s="7" t="str">
        <f>IF($C197=0,"",IF(COUNTA(base!D186:H186)=0,"pas de prix",IF(base!D186=MIN(base!$D186:$H186),base!D186,"")))</f>
        <v/>
      </c>
      <c r="E197" s="7" t="str">
        <f>IF($C197=0,"",IF(COUNTA(base!E186:I186)=0,"pas de prix",IF(base!E186=MIN(base!$D186:$H186),base!E186,"")))</f>
        <v/>
      </c>
      <c r="F197" s="7" t="str">
        <f>IF($C197=0,"",IF(COUNTA(base!F186:I186)=0,"pas de prix",IF(base!F186=MIN(base!$D186:$H186),base!F186,"")))</f>
        <v/>
      </c>
      <c r="G197" s="7" t="str">
        <f>IF($C197=0,"",IF(COUNTA(base!G186:K186)=0,"pas de prix",IF(base!G186=MIN(base!$D186:$H186),base!G186,"")))</f>
        <v/>
      </c>
      <c r="H197" s="7">
        <f>IF($C197=0,"",IF(COUNTA(base!H186:L186)=0,"pas de prix",IF(base!H186=MIN(base!$D186:$H186),base!H186,"")))</f>
        <v>2.7</v>
      </c>
    </row>
    <row r="198" spans="2:8" x14ac:dyDescent="0.25">
      <c r="B198" s="14" t="str">
        <f>base!A187</f>
        <v>Viande</v>
      </c>
      <c r="C198" s="12">
        <f>base!C187</f>
        <v>183</v>
      </c>
      <c r="D198" s="7" t="str">
        <f>IF($C198=0,"",IF(COUNTA(base!D187:H187)=0,"pas de prix",IF(base!D187=MIN(base!$D187:$H187),base!D187,"")))</f>
        <v/>
      </c>
      <c r="E198" s="7" t="str">
        <f>IF($C198=0,"",IF(COUNTA(base!E187:I187)=0,"pas de prix",IF(base!E187=MIN(base!$D187:$H187),base!E187,"")))</f>
        <v/>
      </c>
      <c r="F198" s="7" t="str">
        <f>IF($C198=0,"",IF(COUNTA(base!F187:I187)=0,"pas de prix",IF(base!F187=MIN(base!$D187:$H187),base!F187,"")))</f>
        <v/>
      </c>
      <c r="G198" s="7" t="str">
        <f>IF($C198=0,"",IF(COUNTA(base!G187:K187)=0,"pas de prix",IF(base!G187=MIN(base!$D187:$H187),base!G187,"")))</f>
        <v/>
      </c>
      <c r="H198" s="7">
        <f>IF($C198=0,"",IF(COUNTA(base!H187:L187)=0,"pas de prix",IF(base!H187=MIN(base!$D187:$H187),base!H187,"")))</f>
        <v>2.7</v>
      </c>
    </row>
    <row r="199" spans="2:8" x14ac:dyDescent="0.25">
      <c r="B199" s="14" t="str">
        <f>base!A188</f>
        <v>Viande</v>
      </c>
      <c r="C199" s="12">
        <f>base!C188</f>
        <v>184</v>
      </c>
      <c r="D199" s="7" t="str">
        <f>IF($C199=0,"",IF(COUNTA(base!D188:H188)=0,"pas de prix",IF(base!D188=MIN(base!$D188:$H188),base!D188,"")))</f>
        <v/>
      </c>
      <c r="E199" s="7" t="str">
        <f>IF($C199=0,"",IF(COUNTA(base!E188:I188)=0,"pas de prix",IF(base!E188=MIN(base!$D188:$H188),base!E188,"")))</f>
        <v/>
      </c>
      <c r="F199" s="7" t="str">
        <f>IF($C199=0,"",IF(COUNTA(base!F188:I188)=0,"pas de prix",IF(base!F188=MIN(base!$D188:$H188),base!F188,"")))</f>
        <v/>
      </c>
      <c r="G199" s="7" t="str">
        <f>IF($C199=0,"",IF(COUNTA(base!G188:K188)=0,"pas de prix",IF(base!G188=MIN(base!$D188:$H188),base!G188,"")))</f>
        <v/>
      </c>
      <c r="H199" s="7">
        <f>IF($C199=0,"",IF(COUNTA(base!H188:L188)=0,"pas de prix",IF(base!H188=MIN(base!$D188:$H188),base!H188,"")))</f>
        <v>2.7</v>
      </c>
    </row>
    <row r="200" spans="2:8" x14ac:dyDescent="0.25">
      <c r="B200" s="14" t="str">
        <f>base!A189</f>
        <v>Viande</v>
      </c>
      <c r="C200" s="12">
        <f>base!C189</f>
        <v>185</v>
      </c>
      <c r="D200" s="7" t="str">
        <f>IF($C200=0,"",IF(COUNTA(base!D189:H189)=0,"pas de prix",IF(base!D189=MIN(base!$D189:$H189),base!D189,"")))</f>
        <v/>
      </c>
      <c r="E200" s="7" t="str">
        <f>IF($C200=0,"",IF(COUNTA(base!E189:I189)=0,"pas de prix",IF(base!E189=MIN(base!$D189:$H189),base!E189,"")))</f>
        <v/>
      </c>
      <c r="F200" s="7" t="str">
        <f>IF($C200=0,"",IF(COUNTA(base!F189:I189)=0,"pas de prix",IF(base!F189=MIN(base!$D189:$H189),base!F189,"")))</f>
        <v/>
      </c>
      <c r="G200" s="7" t="str">
        <f>IF($C200=0,"",IF(COUNTA(base!G189:K189)=0,"pas de prix",IF(base!G189=MIN(base!$D189:$H189),base!G189,"")))</f>
        <v/>
      </c>
      <c r="H200" s="7">
        <f>IF($C200=0,"",IF(COUNTA(base!H189:L189)=0,"pas de prix",IF(base!H189=MIN(base!$D189:$H189),base!H189,"")))</f>
        <v>2.7</v>
      </c>
    </row>
    <row r="201" spans="2:8" x14ac:dyDescent="0.25">
      <c r="B201" s="14" t="str">
        <f>base!A190</f>
        <v>Viande</v>
      </c>
      <c r="C201" s="12">
        <f>base!C190</f>
        <v>186</v>
      </c>
      <c r="D201" s="7" t="str">
        <f>IF($C201=0,"",IF(COUNTA(base!D190:H190)=0,"pas de prix",IF(base!D190=MIN(base!$D190:$H190),base!D190,"")))</f>
        <v/>
      </c>
      <c r="E201" s="7" t="str">
        <f>IF($C201=0,"",IF(COUNTA(base!E190:I190)=0,"pas de prix",IF(base!E190=MIN(base!$D190:$H190),base!E190,"")))</f>
        <v/>
      </c>
      <c r="F201" s="7" t="str">
        <f>IF($C201=0,"",IF(COUNTA(base!F190:I190)=0,"pas de prix",IF(base!F190=MIN(base!$D190:$H190),base!F190,"")))</f>
        <v/>
      </c>
      <c r="G201" s="7" t="str">
        <f>IF($C201=0,"",IF(COUNTA(base!G190:K190)=0,"pas de prix",IF(base!G190=MIN(base!$D190:$H190),base!G190,"")))</f>
        <v/>
      </c>
      <c r="H201" s="7">
        <f>IF($C201=0,"",IF(COUNTA(base!H190:L190)=0,"pas de prix",IF(base!H190=MIN(base!$D190:$H190),base!H190,"")))</f>
        <v>2.7</v>
      </c>
    </row>
    <row r="202" spans="2:8" x14ac:dyDescent="0.25">
      <c r="B202" s="14" t="str">
        <f>base!A191</f>
        <v>Viande</v>
      </c>
      <c r="C202" s="12">
        <f>base!C191</f>
        <v>187</v>
      </c>
      <c r="D202" s="7" t="str">
        <f>IF($C202=0,"",IF(COUNTA(base!D191:H191)=0,"pas de prix",IF(base!D191=MIN(base!$D191:$H191),base!D191,"")))</f>
        <v/>
      </c>
      <c r="E202" s="7" t="str">
        <f>IF($C202=0,"",IF(COUNTA(base!E191:I191)=0,"pas de prix",IF(base!E191=MIN(base!$D191:$H191),base!E191,"")))</f>
        <v/>
      </c>
      <c r="F202" s="7" t="str">
        <f>IF($C202=0,"",IF(COUNTA(base!F191:I191)=0,"pas de prix",IF(base!F191=MIN(base!$D191:$H191),base!F191,"")))</f>
        <v/>
      </c>
      <c r="G202" s="7" t="str">
        <f>IF($C202=0,"",IF(COUNTA(base!G191:K191)=0,"pas de prix",IF(base!G191=MIN(base!$D191:$H191),base!G191,"")))</f>
        <v/>
      </c>
      <c r="H202" s="7">
        <f>IF($C202=0,"",IF(COUNTA(base!H191:L191)=0,"pas de prix",IF(base!H191=MIN(base!$D191:$H191),base!H191,"")))</f>
        <v>2.7</v>
      </c>
    </row>
    <row r="203" spans="2:8" x14ac:dyDescent="0.25">
      <c r="B203" s="14" t="str">
        <f>base!A192</f>
        <v>Viande</v>
      </c>
      <c r="C203" s="12">
        <f>base!C192</f>
        <v>188</v>
      </c>
      <c r="D203" s="7" t="str">
        <f>IF($C203=0,"",IF(COUNTA(base!D192:H192)=0,"pas de prix",IF(base!D192=MIN(base!$D192:$H192),base!D192,"")))</f>
        <v/>
      </c>
      <c r="E203" s="7" t="str">
        <f>IF($C203=0,"",IF(COUNTA(base!E192:I192)=0,"pas de prix",IF(base!E192=MIN(base!$D192:$H192),base!E192,"")))</f>
        <v/>
      </c>
      <c r="F203" s="7" t="str">
        <f>IF($C203=0,"",IF(COUNTA(base!F192:I192)=0,"pas de prix",IF(base!F192=MIN(base!$D192:$H192),base!F192,"")))</f>
        <v/>
      </c>
      <c r="G203" s="7" t="str">
        <f>IF($C203=0,"",IF(COUNTA(base!G192:K192)=0,"pas de prix",IF(base!G192=MIN(base!$D192:$H192),base!G192,"")))</f>
        <v/>
      </c>
      <c r="H203" s="7">
        <f>IF($C203=0,"",IF(COUNTA(base!H192:L192)=0,"pas de prix",IF(base!H192=MIN(base!$D192:$H192),base!H192,"")))</f>
        <v>2.7</v>
      </c>
    </row>
    <row r="204" spans="2:8" x14ac:dyDescent="0.25">
      <c r="B204" s="14" t="str">
        <f>base!A193</f>
        <v>Viande</v>
      </c>
      <c r="C204" s="12">
        <f>base!C193</f>
        <v>189</v>
      </c>
      <c r="D204" s="7" t="str">
        <f>IF($C204=0,"",IF(COUNTA(base!D193:H193)=0,"pas de prix",IF(base!D193=MIN(base!$D193:$H193),base!D193,"")))</f>
        <v/>
      </c>
      <c r="E204" s="7" t="str">
        <f>IF($C204=0,"",IF(COUNTA(base!E193:I193)=0,"pas de prix",IF(base!E193=MIN(base!$D193:$H193),base!E193,"")))</f>
        <v/>
      </c>
      <c r="F204" s="7" t="str">
        <f>IF($C204=0,"",IF(COUNTA(base!F193:I193)=0,"pas de prix",IF(base!F193=MIN(base!$D193:$H193),base!F193,"")))</f>
        <v/>
      </c>
      <c r="G204" s="7" t="str">
        <f>IF($C204=0,"",IF(COUNTA(base!G193:K193)=0,"pas de prix",IF(base!G193=MIN(base!$D193:$H193),base!G193,"")))</f>
        <v/>
      </c>
      <c r="H204" s="7">
        <f>IF($C204=0,"",IF(COUNTA(base!H193:L193)=0,"pas de prix",IF(base!H193=MIN(base!$D193:$H193),base!H193,"")))</f>
        <v>2.7</v>
      </c>
    </row>
    <row r="205" spans="2:8" x14ac:dyDescent="0.25">
      <c r="B205" s="14" t="str">
        <f>base!A194</f>
        <v>Viande</v>
      </c>
      <c r="C205" s="12">
        <f>base!C194</f>
        <v>190</v>
      </c>
      <c r="D205" s="7" t="str">
        <f>IF($C205=0,"",IF(COUNTA(base!D194:H194)=0,"pas de prix",IF(base!D194=MIN(base!$D194:$H194),base!D194,"")))</f>
        <v/>
      </c>
      <c r="E205" s="7" t="str">
        <f>IF($C205=0,"",IF(COUNTA(base!E194:I194)=0,"pas de prix",IF(base!E194=MIN(base!$D194:$H194),base!E194,"")))</f>
        <v/>
      </c>
      <c r="F205" s="7" t="str">
        <f>IF($C205=0,"",IF(COUNTA(base!F194:I194)=0,"pas de prix",IF(base!F194=MIN(base!$D194:$H194),base!F194,"")))</f>
        <v/>
      </c>
      <c r="G205" s="7" t="str">
        <f>IF($C205=0,"",IF(COUNTA(base!G194:K194)=0,"pas de prix",IF(base!G194=MIN(base!$D194:$H194),base!G194,"")))</f>
        <v/>
      </c>
      <c r="H205" s="7">
        <f>IF($C205=0,"",IF(COUNTA(base!H194:L194)=0,"pas de prix",IF(base!H194=MIN(base!$D194:$H194),base!H194,"")))</f>
        <v>2.7</v>
      </c>
    </row>
    <row r="206" spans="2:8" x14ac:dyDescent="0.25">
      <c r="B206" s="14" t="str">
        <f>base!A195</f>
        <v>Viande</v>
      </c>
      <c r="C206" s="12">
        <f>base!C195</f>
        <v>191</v>
      </c>
      <c r="D206" s="7" t="str">
        <f>IF($C206=0,"",IF(COUNTA(base!D195:H195)=0,"pas de prix",IF(base!D195=MIN(base!$D195:$H195),base!D195,"")))</f>
        <v/>
      </c>
      <c r="E206" s="7" t="str">
        <f>IF($C206=0,"",IF(COUNTA(base!E195:I195)=0,"pas de prix",IF(base!E195=MIN(base!$D195:$H195),base!E195,"")))</f>
        <v/>
      </c>
      <c r="F206" s="7" t="str">
        <f>IF($C206=0,"",IF(COUNTA(base!F195:I195)=0,"pas de prix",IF(base!F195=MIN(base!$D195:$H195),base!F195,"")))</f>
        <v/>
      </c>
      <c r="G206" s="7" t="str">
        <f>IF($C206=0,"",IF(COUNTA(base!G195:K195)=0,"pas de prix",IF(base!G195=MIN(base!$D195:$H195),base!G195,"")))</f>
        <v/>
      </c>
      <c r="H206" s="7">
        <f>IF($C206=0,"",IF(COUNTA(base!H195:L195)=0,"pas de prix",IF(base!H195=MIN(base!$D195:$H195),base!H195,"")))</f>
        <v>2.7</v>
      </c>
    </row>
    <row r="207" spans="2:8" x14ac:dyDescent="0.25">
      <c r="B207" s="14" t="str">
        <f>base!A196</f>
        <v>Viande</v>
      </c>
      <c r="C207" s="12">
        <f>base!C196</f>
        <v>192</v>
      </c>
      <c r="D207" s="7" t="str">
        <f>IF($C207=0,"",IF(COUNTA(base!D196:H196)=0,"pas de prix",IF(base!D196=MIN(base!$D196:$H196),base!D196,"")))</f>
        <v/>
      </c>
      <c r="E207" s="7" t="str">
        <f>IF($C207=0,"",IF(COUNTA(base!E196:I196)=0,"pas de prix",IF(base!E196=MIN(base!$D196:$H196),base!E196,"")))</f>
        <v/>
      </c>
      <c r="F207" s="7" t="str">
        <f>IF($C207=0,"",IF(COUNTA(base!F196:I196)=0,"pas de prix",IF(base!F196=MIN(base!$D196:$H196),base!F196,"")))</f>
        <v/>
      </c>
      <c r="G207" s="7" t="str">
        <f>IF($C207=0,"",IF(COUNTA(base!G196:K196)=0,"pas de prix",IF(base!G196=MIN(base!$D196:$H196),base!G196,"")))</f>
        <v/>
      </c>
      <c r="H207" s="7">
        <f>IF($C207=0,"",IF(COUNTA(base!H196:L196)=0,"pas de prix",IF(base!H196=MIN(base!$D196:$H196),base!H196,"")))</f>
        <v>2.7</v>
      </c>
    </row>
    <row r="208" spans="2:8" x14ac:dyDescent="0.25">
      <c r="B208" s="14" t="str">
        <f>base!A197</f>
        <v>Viande</v>
      </c>
      <c r="C208" s="12">
        <f>base!C197</f>
        <v>193</v>
      </c>
      <c r="D208" s="7" t="str">
        <f>IF($C208=0,"",IF(COUNTA(base!D197:H197)=0,"pas de prix",IF(base!D197=MIN(base!$D197:$H197),base!D197,"")))</f>
        <v/>
      </c>
      <c r="E208" s="7" t="str">
        <f>IF($C208=0,"",IF(COUNTA(base!E197:I197)=0,"pas de prix",IF(base!E197=MIN(base!$D197:$H197),base!E197,"")))</f>
        <v/>
      </c>
      <c r="F208" s="7" t="str">
        <f>IF($C208=0,"",IF(COUNTA(base!F197:I197)=0,"pas de prix",IF(base!F197=MIN(base!$D197:$H197),base!F197,"")))</f>
        <v/>
      </c>
      <c r="G208" s="7" t="str">
        <f>IF($C208=0,"",IF(COUNTA(base!G197:K197)=0,"pas de prix",IF(base!G197=MIN(base!$D197:$H197),base!G197,"")))</f>
        <v/>
      </c>
      <c r="H208" s="7">
        <f>IF($C208=0,"",IF(COUNTA(base!H197:L197)=0,"pas de prix",IF(base!H197=MIN(base!$D197:$H197),base!H197,"")))</f>
        <v>2.7</v>
      </c>
    </row>
    <row r="209" spans="2:8" x14ac:dyDescent="0.25">
      <c r="B209" s="14" t="str">
        <f>base!A198</f>
        <v>Viande</v>
      </c>
      <c r="C209" s="12">
        <f>base!C198</f>
        <v>194</v>
      </c>
      <c r="D209" s="7" t="str">
        <f>IF($C209=0,"",IF(COUNTA(base!D198:H198)=0,"pas de prix",IF(base!D198=MIN(base!$D198:$H198),base!D198,"")))</f>
        <v/>
      </c>
      <c r="E209" s="7" t="str">
        <f>IF($C209=0,"",IF(COUNTA(base!E198:I198)=0,"pas de prix",IF(base!E198=MIN(base!$D198:$H198),base!E198,"")))</f>
        <v/>
      </c>
      <c r="F209" s="7" t="str">
        <f>IF($C209=0,"",IF(COUNTA(base!F198:I198)=0,"pas de prix",IF(base!F198=MIN(base!$D198:$H198),base!F198,"")))</f>
        <v/>
      </c>
      <c r="G209" s="7" t="str">
        <f>IF($C209=0,"",IF(COUNTA(base!G198:K198)=0,"pas de prix",IF(base!G198=MIN(base!$D198:$H198),base!G198,"")))</f>
        <v/>
      </c>
      <c r="H209" s="7">
        <f>IF($C209=0,"",IF(COUNTA(base!H198:L198)=0,"pas de prix",IF(base!H198=MIN(base!$D198:$H198),base!H198,"")))</f>
        <v>2.7</v>
      </c>
    </row>
    <row r="210" spans="2:8" x14ac:dyDescent="0.25">
      <c r="B210" s="14" t="str">
        <f>base!A199</f>
        <v>Viande</v>
      </c>
      <c r="C210" s="12">
        <f>base!C199</f>
        <v>195</v>
      </c>
      <c r="D210" s="7" t="str">
        <f>IF($C210=0,"",IF(COUNTA(base!D199:H199)=0,"pas de prix",IF(base!D199=MIN(base!$D199:$H199),base!D199,"")))</f>
        <v/>
      </c>
      <c r="E210" s="7" t="str">
        <f>IF($C210=0,"",IF(COUNTA(base!E199:I199)=0,"pas de prix",IF(base!E199=MIN(base!$D199:$H199),base!E199,"")))</f>
        <v/>
      </c>
      <c r="F210" s="7" t="str">
        <f>IF($C210=0,"",IF(COUNTA(base!F199:I199)=0,"pas de prix",IF(base!F199=MIN(base!$D199:$H199),base!F199,"")))</f>
        <v/>
      </c>
      <c r="G210" s="7" t="str">
        <f>IF($C210=0,"",IF(COUNTA(base!G199:K199)=0,"pas de prix",IF(base!G199=MIN(base!$D199:$H199),base!G199,"")))</f>
        <v/>
      </c>
      <c r="H210" s="7">
        <f>IF($C210=0,"",IF(COUNTA(base!H199:L199)=0,"pas de prix",IF(base!H199=MIN(base!$D199:$H199),base!H199,"")))</f>
        <v>2.7</v>
      </c>
    </row>
    <row r="211" spans="2:8" x14ac:dyDescent="0.25">
      <c r="B211" s="14" t="str">
        <f>base!A200</f>
        <v>Viande</v>
      </c>
      <c r="C211" s="12">
        <f>base!C200</f>
        <v>196</v>
      </c>
      <c r="D211" s="7" t="str">
        <f>IF($C211=0,"",IF(COUNTA(base!D200:H200)=0,"pas de prix",IF(base!D200=MIN(base!$D200:$H200),base!D200,"")))</f>
        <v/>
      </c>
      <c r="E211" s="7" t="str">
        <f>IF($C211=0,"",IF(COUNTA(base!E200:I200)=0,"pas de prix",IF(base!E200=MIN(base!$D200:$H200),base!E200,"")))</f>
        <v/>
      </c>
      <c r="F211" s="7" t="str">
        <f>IF($C211=0,"",IF(COUNTA(base!F200:I200)=0,"pas de prix",IF(base!F200=MIN(base!$D200:$H200),base!F200,"")))</f>
        <v/>
      </c>
      <c r="G211" s="7" t="str">
        <f>IF($C211=0,"",IF(COUNTA(base!G200:K200)=0,"pas de prix",IF(base!G200=MIN(base!$D200:$H200),base!G200,"")))</f>
        <v/>
      </c>
      <c r="H211" s="7">
        <f>IF($C211=0,"",IF(COUNTA(base!H200:L200)=0,"pas de prix",IF(base!H200=MIN(base!$D200:$H200),base!H200,"")))</f>
        <v>2.7</v>
      </c>
    </row>
    <row r="212" spans="2:8" x14ac:dyDescent="0.25">
      <c r="B212" s="14" t="str">
        <f>base!A201</f>
        <v>Viande</v>
      </c>
      <c r="C212" s="12">
        <f>base!C201</f>
        <v>197</v>
      </c>
      <c r="D212" s="7" t="str">
        <f>IF($C212=0,"",IF(COUNTA(base!D201:H201)=0,"pas de prix",IF(base!D201=MIN(base!$D201:$H201),base!D201,"")))</f>
        <v/>
      </c>
      <c r="E212" s="7" t="str">
        <f>IF($C212=0,"",IF(COUNTA(base!E201:I201)=0,"pas de prix",IF(base!E201=MIN(base!$D201:$H201),base!E201,"")))</f>
        <v/>
      </c>
      <c r="F212" s="7" t="str">
        <f>IF($C212=0,"",IF(COUNTA(base!F201:I201)=0,"pas de prix",IF(base!F201=MIN(base!$D201:$H201),base!F201,"")))</f>
        <v/>
      </c>
      <c r="G212" s="7" t="str">
        <f>IF($C212=0,"",IF(COUNTA(base!G201:K201)=0,"pas de prix",IF(base!G201=MIN(base!$D201:$H201),base!G201,"")))</f>
        <v/>
      </c>
      <c r="H212" s="7">
        <f>IF($C212=0,"",IF(COUNTA(base!H201:L201)=0,"pas de prix",IF(base!H201=MIN(base!$D201:$H201),base!H201,"")))</f>
        <v>2.7</v>
      </c>
    </row>
    <row r="213" spans="2:8" x14ac:dyDescent="0.25">
      <c r="B213" s="14" t="str">
        <f>base!A202</f>
        <v>Viande</v>
      </c>
      <c r="C213" s="12">
        <f>base!C202</f>
        <v>198</v>
      </c>
      <c r="D213" s="7" t="str">
        <f>IF($C213=0,"",IF(COUNTA(base!D202:H202)=0,"pas de prix",IF(base!D202=MIN(base!$D202:$H202),base!D202,"")))</f>
        <v/>
      </c>
      <c r="E213" s="7" t="str">
        <f>IF($C213=0,"",IF(COUNTA(base!E202:I202)=0,"pas de prix",IF(base!E202=MIN(base!$D202:$H202),base!E202,"")))</f>
        <v/>
      </c>
      <c r="F213" s="7" t="str">
        <f>IF($C213=0,"",IF(COUNTA(base!F202:I202)=0,"pas de prix",IF(base!F202=MIN(base!$D202:$H202),base!F202,"")))</f>
        <v/>
      </c>
      <c r="G213" s="7" t="str">
        <f>IF($C213=0,"",IF(COUNTA(base!G202:K202)=0,"pas de prix",IF(base!G202=MIN(base!$D202:$H202),base!G202,"")))</f>
        <v/>
      </c>
      <c r="H213" s="7">
        <f>IF($C213=0,"",IF(COUNTA(base!H202:L202)=0,"pas de prix",IF(base!H202=MIN(base!$D202:$H202),base!H202,"")))</f>
        <v>2.7</v>
      </c>
    </row>
    <row r="214" spans="2:8" x14ac:dyDescent="0.25">
      <c r="B214" s="14" t="str">
        <f>base!A203</f>
        <v>Viande</v>
      </c>
      <c r="C214" s="12">
        <f>base!C203</f>
        <v>199</v>
      </c>
      <c r="D214" s="7"/>
      <c r="E214" s="7"/>
      <c r="F214" s="7"/>
      <c r="G214" s="7"/>
      <c r="H214" s="7"/>
    </row>
    <row r="215" spans="2:8" x14ac:dyDescent="0.25">
      <c r="B215" s="14" t="str">
        <f>base!A204</f>
        <v>Viande</v>
      </c>
      <c r="C215" s="12">
        <f>base!C204</f>
        <v>200</v>
      </c>
      <c r="D215" s="7"/>
      <c r="E215" s="7"/>
      <c r="F215" s="7"/>
      <c r="G215" s="7"/>
      <c r="H215" s="7"/>
    </row>
    <row r="216" spans="2:8" x14ac:dyDescent="0.25">
      <c r="B216" s="14" t="str">
        <f>base!A205</f>
        <v>Viande</v>
      </c>
      <c r="C216" s="12">
        <f>base!C205</f>
        <v>201</v>
      </c>
      <c r="D216" s="7"/>
      <c r="E216" s="7"/>
      <c r="F216" s="7"/>
      <c r="G216" s="7"/>
      <c r="H216" s="7"/>
    </row>
    <row r="217" spans="2:8" x14ac:dyDescent="0.25">
      <c r="B217" s="14" t="str">
        <f>base!A206</f>
        <v>Viande</v>
      </c>
      <c r="C217" s="12">
        <f>base!C206</f>
        <v>202</v>
      </c>
      <c r="D217" s="7"/>
      <c r="E217" s="7"/>
      <c r="F217" s="7"/>
      <c r="G217" s="7"/>
      <c r="H217" s="7"/>
    </row>
    <row r="218" spans="2:8" x14ac:dyDescent="0.25">
      <c r="B218" s="14" t="str">
        <f>base!A207</f>
        <v>Viande</v>
      </c>
      <c r="C218" s="12">
        <f>base!C207</f>
        <v>203</v>
      </c>
      <c r="D218" s="7"/>
      <c r="E218" s="7"/>
      <c r="F218" s="7"/>
      <c r="G218" s="7"/>
      <c r="H218" s="7"/>
    </row>
    <row r="219" spans="2:8" x14ac:dyDescent="0.25">
      <c r="B219" s="14" t="str">
        <f>base!A208</f>
        <v>Viande</v>
      </c>
      <c r="C219" s="12">
        <f>base!C208</f>
        <v>204</v>
      </c>
      <c r="D219" s="7"/>
      <c r="E219" s="7"/>
      <c r="F219" s="7"/>
      <c r="G219" s="7"/>
      <c r="H219" s="7"/>
    </row>
    <row r="220" spans="2:8" x14ac:dyDescent="0.25">
      <c r="B220" s="14" t="str">
        <f>base!A209</f>
        <v>Viande</v>
      </c>
      <c r="C220" s="12">
        <f>base!C209</f>
        <v>205</v>
      </c>
      <c r="D220" s="7"/>
      <c r="E220" s="7"/>
      <c r="F220" s="7"/>
      <c r="G220" s="7"/>
      <c r="H220" s="7"/>
    </row>
    <row r="221" spans="2:8" x14ac:dyDescent="0.25">
      <c r="B221" s="14" t="str">
        <f>base!A210</f>
        <v>Viande</v>
      </c>
      <c r="C221" s="12">
        <f>base!C210</f>
        <v>206</v>
      </c>
      <c r="D221" s="7"/>
      <c r="E221" s="7"/>
      <c r="F221" s="7"/>
      <c r="G221" s="7"/>
      <c r="H221" s="7"/>
    </row>
    <row r="222" spans="2:8" x14ac:dyDescent="0.25">
      <c r="B222" s="14" t="str">
        <f>base!A211</f>
        <v>Viande</v>
      </c>
      <c r="C222" s="12">
        <f>base!C211</f>
        <v>207</v>
      </c>
      <c r="D222" s="7"/>
      <c r="E222" s="7"/>
      <c r="F222" s="7"/>
      <c r="G222" s="7"/>
      <c r="H222" s="7"/>
    </row>
    <row r="223" spans="2:8" x14ac:dyDescent="0.25">
      <c r="B223" s="14" t="str">
        <f>base!A212</f>
        <v>Viande</v>
      </c>
      <c r="C223" s="12">
        <f>base!C212</f>
        <v>208</v>
      </c>
      <c r="D223" s="7"/>
      <c r="E223" s="7"/>
      <c r="F223" s="7"/>
      <c r="G223" s="7"/>
      <c r="H223" s="7"/>
    </row>
    <row r="224" spans="2:8" x14ac:dyDescent="0.25">
      <c r="B224" s="14" t="str">
        <f>base!A213</f>
        <v>Viande</v>
      </c>
      <c r="C224" s="12">
        <f>base!C213</f>
        <v>209</v>
      </c>
      <c r="D224" s="7"/>
      <c r="E224" s="7"/>
      <c r="F224" s="7"/>
      <c r="G224" s="7"/>
      <c r="H224" s="7"/>
    </row>
    <row r="225" spans="2:8" x14ac:dyDescent="0.25">
      <c r="B225" s="14" t="str">
        <f>base!A214</f>
        <v>Viande</v>
      </c>
      <c r="C225" s="12">
        <f>base!C214</f>
        <v>210</v>
      </c>
      <c r="D225" s="7"/>
      <c r="E225" s="7"/>
      <c r="F225" s="7"/>
      <c r="G225" s="7"/>
      <c r="H225" s="7"/>
    </row>
    <row r="226" spans="2:8" x14ac:dyDescent="0.25">
      <c r="B226" s="14" t="str">
        <f>base!A215</f>
        <v>Viande</v>
      </c>
      <c r="C226" s="12">
        <f>base!C215</f>
        <v>211</v>
      </c>
      <c r="D226" s="7"/>
      <c r="E226" s="7"/>
      <c r="F226" s="7"/>
      <c r="G226" s="7"/>
      <c r="H226" s="7"/>
    </row>
    <row r="227" spans="2:8" x14ac:dyDescent="0.25">
      <c r="B227" s="14" t="str">
        <f>base!A216</f>
        <v>Viande</v>
      </c>
      <c r="C227" s="12">
        <f>base!C216</f>
        <v>212</v>
      </c>
      <c r="D227" s="7"/>
      <c r="E227" s="7"/>
      <c r="F227" s="7"/>
      <c r="G227" s="7"/>
      <c r="H227" s="7"/>
    </row>
    <row r="228" spans="2:8" x14ac:dyDescent="0.25">
      <c r="B228" s="14" t="str">
        <f>base!A217</f>
        <v>Viande</v>
      </c>
      <c r="C228" s="12">
        <f>base!C217</f>
        <v>213</v>
      </c>
      <c r="D228" s="7"/>
      <c r="E228" s="7"/>
      <c r="F228" s="7"/>
      <c r="G228" s="7"/>
      <c r="H228" s="7"/>
    </row>
    <row r="229" spans="2:8" x14ac:dyDescent="0.25">
      <c r="B229" s="14" t="str">
        <f>base!A218</f>
        <v>Viande</v>
      </c>
      <c r="C229" s="12">
        <f>base!C218</f>
        <v>214</v>
      </c>
      <c r="D229" s="7"/>
      <c r="E229" s="7"/>
      <c r="F229" s="7"/>
      <c r="G229" s="7"/>
      <c r="H229" s="7"/>
    </row>
    <row r="230" spans="2:8" x14ac:dyDescent="0.25">
      <c r="B230" s="14" t="str">
        <f>base!A219</f>
        <v>Viande</v>
      </c>
      <c r="C230" s="12">
        <f>base!C219</f>
        <v>215</v>
      </c>
      <c r="D230" s="7"/>
      <c r="E230" s="7"/>
      <c r="F230" s="7"/>
      <c r="G230" s="7"/>
      <c r="H230" s="7"/>
    </row>
    <row r="231" spans="2:8" x14ac:dyDescent="0.25">
      <c r="B231" s="14" t="str">
        <f>base!A220</f>
        <v>Viande</v>
      </c>
      <c r="C231" s="12">
        <f>base!C220</f>
        <v>216</v>
      </c>
      <c r="D231" s="7"/>
      <c r="E231" s="7"/>
      <c r="F231" s="7"/>
      <c r="G231" s="7"/>
      <c r="H231" s="7"/>
    </row>
    <row r="232" spans="2:8" x14ac:dyDescent="0.25">
      <c r="B232" s="14" t="str">
        <f>base!A221</f>
        <v>Viande</v>
      </c>
      <c r="C232" s="12">
        <f>base!C221</f>
        <v>217</v>
      </c>
      <c r="D232" s="7"/>
      <c r="E232" s="7"/>
      <c r="F232" s="7"/>
      <c r="G232" s="7"/>
      <c r="H232" s="7"/>
    </row>
    <row r="233" spans="2:8" x14ac:dyDescent="0.25">
      <c r="B233" s="14" t="str">
        <f>base!A222</f>
        <v>Viande</v>
      </c>
      <c r="C233" s="12">
        <f>base!C222</f>
        <v>218</v>
      </c>
      <c r="D233" s="7"/>
      <c r="E233" s="7"/>
      <c r="F233" s="7"/>
      <c r="G233" s="7"/>
      <c r="H233" s="7"/>
    </row>
    <row r="234" spans="2:8" x14ac:dyDescent="0.25">
      <c r="B234" s="14" t="str">
        <f>base!A223</f>
        <v>Viande</v>
      </c>
      <c r="C234" s="12">
        <f>base!C223</f>
        <v>219</v>
      </c>
      <c r="D234" s="7"/>
      <c r="E234" s="7"/>
      <c r="F234" s="7"/>
      <c r="G234" s="7"/>
      <c r="H234" s="7"/>
    </row>
    <row r="235" spans="2:8" x14ac:dyDescent="0.25">
      <c r="B235" s="14" t="str">
        <f>base!A224</f>
        <v>Viande</v>
      </c>
      <c r="C235" s="12">
        <f>base!C224</f>
        <v>220</v>
      </c>
      <c r="D235" s="7"/>
      <c r="E235" s="7"/>
      <c r="F235" s="7"/>
      <c r="G235" s="7"/>
      <c r="H235" s="7"/>
    </row>
    <row r="236" spans="2:8" x14ac:dyDescent="0.25">
      <c r="B236" s="14" t="str">
        <f>base!A225</f>
        <v>Viande</v>
      </c>
      <c r="C236" s="12">
        <f>base!C225</f>
        <v>221</v>
      </c>
      <c r="D236" s="7"/>
      <c r="E236" s="7"/>
      <c r="F236" s="7"/>
      <c r="G236" s="7"/>
      <c r="H236" s="7"/>
    </row>
    <row r="237" spans="2:8" x14ac:dyDescent="0.25">
      <c r="B237" s="14" t="str">
        <f>base!A226</f>
        <v>Viande</v>
      </c>
      <c r="C237" s="12">
        <f>base!C226</f>
        <v>222</v>
      </c>
      <c r="D237" s="7"/>
      <c r="E237" s="7"/>
      <c r="F237" s="7"/>
      <c r="G237" s="7"/>
      <c r="H237" s="7"/>
    </row>
    <row r="238" spans="2:8" x14ac:dyDescent="0.25">
      <c r="B238" s="14" t="str">
        <f>base!A227</f>
        <v>Viande</v>
      </c>
      <c r="C238" s="12">
        <f>base!C227</f>
        <v>223</v>
      </c>
      <c r="D238" s="7"/>
      <c r="E238" s="7"/>
      <c r="F238" s="7"/>
      <c r="G238" s="7"/>
      <c r="H238" s="7"/>
    </row>
    <row r="239" spans="2:8" x14ac:dyDescent="0.25">
      <c r="B239" s="14" t="str">
        <f>base!A228</f>
        <v>Viande</v>
      </c>
      <c r="C239" s="12">
        <f>base!C228</f>
        <v>224</v>
      </c>
      <c r="D239" s="7"/>
      <c r="E239" s="7"/>
      <c r="F239" s="7"/>
      <c r="G239" s="7"/>
      <c r="H239" s="7"/>
    </row>
    <row r="240" spans="2:8" x14ac:dyDescent="0.25">
      <c r="B240" s="14" t="str">
        <f>base!A229</f>
        <v>Viande</v>
      </c>
      <c r="C240" s="12">
        <f>base!C229</f>
        <v>225</v>
      </c>
      <c r="D240" s="7"/>
      <c r="E240" s="7"/>
      <c r="F240" s="7"/>
      <c r="G240" s="7"/>
      <c r="H240" s="7"/>
    </row>
    <row r="241" spans="2:8" x14ac:dyDescent="0.25">
      <c r="B241" s="14" t="str">
        <f>base!A230</f>
        <v>Viande</v>
      </c>
      <c r="C241" s="12">
        <f>base!C230</f>
        <v>226</v>
      </c>
      <c r="D241" s="7"/>
      <c r="E241" s="7"/>
      <c r="F241" s="7"/>
      <c r="G241" s="7"/>
      <c r="H241" s="7"/>
    </row>
    <row r="242" spans="2:8" x14ac:dyDescent="0.25">
      <c r="B242" s="14" t="str">
        <f>base!A231</f>
        <v>Viande</v>
      </c>
      <c r="C242" s="12">
        <f>base!C231</f>
        <v>227</v>
      </c>
      <c r="D242" s="7"/>
      <c r="E242" s="7"/>
      <c r="F242" s="7"/>
      <c r="G242" s="7"/>
      <c r="H242" s="7"/>
    </row>
    <row r="243" spans="2:8" x14ac:dyDescent="0.25">
      <c r="B243" s="14" t="str">
        <f>base!A232</f>
        <v>Viande</v>
      </c>
      <c r="C243" s="12">
        <f>base!C232</f>
        <v>228</v>
      </c>
      <c r="D243" s="7"/>
      <c r="E243" s="7"/>
      <c r="F243" s="7"/>
      <c r="G243" s="7"/>
      <c r="H243" s="7"/>
    </row>
    <row r="244" spans="2:8" x14ac:dyDescent="0.25">
      <c r="B244" s="14" t="str">
        <f>base!A233</f>
        <v>Viande</v>
      </c>
      <c r="C244" s="12">
        <f>base!C233</f>
        <v>229</v>
      </c>
      <c r="D244" s="7"/>
      <c r="E244" s="7"/>
      <c r="F244" s="7"/>
      <c r="G244" s="7"/>
      <c r="H244" s="7"/>
    </row>
    <row r="245" spans="2:8" x14ac:dyDescent="0.25">
      <c r="B245" s="14" t="str">
        <f>base!A234</f>
        <v>Viande</v>
      </c>
      <c r="C245" s="12">
        <f>base!C234</f>
        <v>230</v>
      </c>
      <c r="D245" s="7"/>
      <c r="E245" s="7"/>
      <c r="F245" s="7"/>
      <c r="G245" s="7"/>
      <c r="H245" s="7"/>
    </row>
    <row r="246" spans="2:8" x14ac:dyDescent="0.25">
      <c r="B246" s="14" t="str">
        <f>base!A235</f>
        <v>Viande</v>
      </c>
      <c r="C246" s="12">
        <f>base!C235</f>
        <v>231</v>
      </c>
      <c r="D246" s="7"/>
      <c r="E246" s="7"/>
      <c r="F246" s="7"/>
      <c r="G246" s="7"/>
      <c r="H246" s="7"/>
    </row>
    <row r="247" spans="2:8" x14ac:dyDescent="0.25">
      <c r="B247" s="14" t="str">
        <f>base!A236</f>
        <v>Viande</v>
      </c>
      <c r="C247" s="12">
        <f>base!C236</f>
        <v>232</v>
      </c>
      <c r="D247" s="7"/>
      <c r="E247" s="7"/>
      <c r="F247" s="7"/>
      <c r="G247" s="7"/>
      <c r="H247" s="7"/>
    </row>
    <row r="248" spans="2:8" x14ac:dyDescent="0.25">
      <c r="B248" s="14" t="str">
        <f>base!A237</f>
        <v>Viande</v>
      </c>
      <c r="C248" s="12">
        <f>base!C237</f>
        <v>233</v>
      </c>
      <c r="D248" s="7"/>
      <c r="E248" s="7"/>
      <c r="F248" s="7"/>
      <c r="G248" s="7"/>
      <c r="H248" s="7"/>
    </row>
    <row r="249" spans="2:8" x14ac:dyDescent="0.25">
      <c r="B249" s="14" t="str">
        <f>base!A238</f>
        <v>Viande</v>
      </c>
      <c r="C249" s="12">
        <f>base!C238</f>
        <v>234</v>
      </c>
      <c r="D249" s="7"/>
      <c r="E249" s="7"/>
      <c r="F249" s="7"/>
      <c r="G249" s="7"/>
      <c r="H249" s="7"/>
    </row>
    <row r="250" spans="2:8" x14ac:dyDescent="0.25">
      <c r="B250" s="14" t="str">
        <f>base!A239</f>
        <v>Viande</v>
      </c>
      <c r="C250" s="12">
        <f>base!C239</f>
        <v>235</v>
      </c>
      <c r="D250" s="7"/>
      <c r="E250" s="7"/>
      <c r="F250" s="7"/>
      <c r="G250" s="7"/>
      <c r="H250" s="7"/>
    </row>
    <row r="251" spans="2:8" x14ac:dyDescent="0.25">
      <c r="B251" s="14" t="str">
        <f>base!A240</f>
        <v>Viande</v>
      </c>
      <c r="C251" s="12">
        <f>base!C240</f>
        <v>236</v>
      </c>
      <c r="D251" s="7"/>
      <c r="E251" s="7"/>
      <c r="F251" s="7"/>
      <c r="G251" s="7"/>
      <c r="H251" s="7"/>
    </row>
    <row r="252" spans="2:8" x14ac:dyDescent="0.25">
      <c r="B252" s="14" t="str">
        <f>base!A241</f>
        <v>Viande</v>
      </c>
      <c r="C252" s="12">
        <f>base!C241</f>
        <v>237</v>
      </c>
      <c r="D252" s="7"/>
      <c r="E252" s="7"/>
      <c r="F252" s="7"/>
      <c r="G252" s="7"/>
      <c r="H252" s="7"/>
    </row>
    <row r="253" spans="2:8" x14ac:dyDescent="0.25">
      <c r="B253" s="14" t="str">
        <f>base!A242</f>
        <v>Viande</v>
      </c>
      <c r="C253" s="12">
        <f>base!C242</f>
        <v>238</v>
      </c>
      <c r="D253" s="7"/>
      <c r="E253" s="7"/>
      <c r="F253" s="7"/>
      <c r="G253" s="7"/>
      <c r="H253" s="7"/>
    </row>
    <row r="254" spans="2:8" x14ac:dyDescent="0.25">
      <c r="B254" s="14" t="str">
        <f>base!A243</f>
        <v>Viande</v>
      </c>
      <c r="C254" s="12">
        <f>base!C243</f>
        <v>239</v>
      </c>
      <c r="D254" s="7"/>
      <c r="E254" s="7"/>
      <c r="F254" s="7"/>
      <c r="G254" s="7"/>
      <c r="H254" s="7"/>
    </row>
    <row r="255" spans="2:8" x14ac:dyDescent="0.25">
      <c r="B255" s="14" t="str">
        <f>base!A244</f>
        <v>Viande</v>
      </c>
      <c r="C255" s="12">
        <f>base!C244</f>
        <v>240</v>
      </c>
      <c r="D255" s="7"/>
      <c r="E255" s="7"/>
      <c r="F255" s="7"/>
      <c r="G255" s="7"/>
      <c r="H255" s="7"/>
    </row>
    <row r="256" spans="2:8" x14ac:dyDescent="0.25">
      <c r="B256" s="14" t="str">
        <f>base!A245</f>
        <v>Viande</v>
      </c>
      <c r="C256" s="12">
        <f>base!C245</f>
        <v>241</v>
      </c>
      <c r="D256" s="7"/>
      <c r="E256" s="7"/>
      <c r="F256" s="7"/>
      <c r="G256" s="7"/>
      <c r="H256" s="7"/>
    </row>
    <row r="257" spans="2:8" x14ac:dyDescent="0.25">
      <c r="B257" s="14" t="str">
        <f>base!A246</f>
        <v>Viande</v>
      </c>
      <c r="C257" s="12">
        <f>base!C246</f>
        <v>242</v>
      </c>
      <c r="D257" s="7"/>
      <c r="E257" s="7"/>
      <c r="F257" s="7"/>
      <c r="G257" s="7"/>
      <c r="H257" s="7"/>
    </row>
    <row r="258" spans="2:8" x14ac:dyDescent="0.25">
      <c r="B258" s="14" t="str">
        <f>base!A247</f>
        <v>Viande</v>
      </c>
      <c r="C258" s="12">
        <f>base!C247</f>
        <v>243</v>
      </c>
      <c r="D258" s="7"/>
      <c r="E258" s="7"/>
      <c r="F258" s="7"/>
      <c r="G258" s="7"/>
      <c r="H258" s="7"/>
    </row>
    <row r="259" spans="2:8" x14ac:dyDescent="0.25">
      <c r="B259" s="14" t="str">
        <f>base!A248</f>
        <v>Viande</v>
      </c>
      <c r="C259" s="12">
        <f>base!C248</f>
        <v>244</v>
      </c>
      <c r="D259" s="7"/>
      <c r="E259" s="7"/>
      <c r="F259" s="7"/>
      <c r="G259" s="7"/>
      <c r="H259" s="7"/>
    </row>
    <row r="260" spans="2:8" x14ac:dyDescent="0.25">
      <c r="B260" s="14" t="str">
        <f>base!A249</f>
        <v>Viande</v>
      </c>
      <c r="C260" s="12">
        <f>base!C249</f>
        <v>245</v>
      </c>
      <c r="D260" s="7"/>
      <c r="E260" s="7"/>
      <c r="F260" s="7"/>
      <c r="G260" s="7"/>
      <c r="H260" s="7"/>
    </row>
    <row r="261" spans="2:8" x14ac:dyDescent="0.25">
      <c r="B261" s="14" t="str">
        <f>base!A250</f>
        <v>Viande</v>
      </c>
      <c r="C261" s="12">
        <f>base!C250</f>
        <v>246</v>
      </c>
      <c r="D261" s="7"/>
      <c r="E261" s="7"/>
      <c r="F261" s="7"/>
      <c r="G261" s="7"/>
      <c r="H261" s="7"/>
    </row>
    <row r="262" spans="2:8" x14ac:dyDescent="0.25">
      <c r="B262" s="14" t="str">
        <f>base!A251</f>
        <v>Viande</v>
      </c>
      <c r="C262" s="12">
        <f>base!C251</f>
        <v>247</v>
      </c>
      <c r="D262" s="7"/>
      <c r="E262" s="7"/>
      <c r="F262" s="7"/>
      <c r="G262" s="7"/>
      <c r="H262" s="7"/>
    </row>
    <row r="263" spans="2:8" x14ac:dyDescent="0.25">
      <c r="B263" s="14" t="str">
        <f>base!A252</f>
        <v>Viande</v>
      </c>
      <c r="C263" s="12">
        <f>base!C252</f>
        <v>248</v>
      </c>
      <c r="D263" s="7"/>
      <c r="E263" s="7"/>
      <c r="F263" s="7"/>
      <c r="G263" s="7"/>
      <c r="H263" s="7"/>
    </row>
    <row r="264" spans="2:8" x14ac:dyDescent="0.25">
      <c r="B264" s="14" t="str">
        <f>base!A253</f>
        <v>Viande</v>
      </c>
      <c r="C264" s="12">
        <f>base!C253</f>
        <v>249</v>
      </c>
      <c r="D264" s="7"/>
      <c r="E264" s="7"/>
      <c r="F264" s="7"/>
      <c r="G264" s="7"/>
      <c r="H264" s="7"/>
    </row>
    <row r="265" spans="2:8" x14ac:dyDescent="0.25">
      <c r="B265" s="14" t="str">
        <f>base!A254</f>
        <v>Viande</v>
      </c>
      <c r="C265" s="12">
        <f>base!C254</f>
        <v>250</v>
      </c>
      <c r="D265" s="7"/>
      <c r="E265" s="7"/>
      <c r="F265" s="7"/>
      <c r="G265" s="7"/>
      <c r="H265" s="7"/>
    </row>
    <row r="266" spans="2:8" x14ac:dyDescent="0.25">
      <c r="B266" s="14" t="str">
        <f>base!A255</f>
        <v>Viande</v>
      </c>
      <c r="C266" s="12">
        <f>base!C255</f>
        <v>251</v>
      </c>
      <c r="D266" s="7"/>
      <c r="E266" s="7"/>
      <c r="F266" s="7"/>
      <c r="G266" s="7"/>
      <c r="H266" s="7"/>
    </row>
    <row r="267" spans="2:8" x14ac:dyDescent="0.25">
      <c r="B267" s="14" t="str">
        <f>base!A256</f>
        <v>Viande</v>
      </c>
      <c r="C267" s="12">
        <f>base!C256</f>
        <v>252</v>
      </c>
      <c r="D267" s="7"/>
      <c r="E267" s="7"/>
      <c r="F267" s="7"/>
      <c r="G267" s="7"/>
      <c r="H267" s="7"/>
    </row>
    <row r="268" spans="2:8" x14ac:dyDescent="0.25">
      <c r="B268" s="14" t="str">
        <f>base!A257</f>
        <v>Viande</v>
      </c>
      <c r="C268" s="12">
        <f>base!C257</f>
        <v>253</v>
      </c>
      <c r="D268" s="7"/>
      <c r="E268" s="7"/>
      <c r="F268" s="7"/>
      <c r="G268" s="7"/>
      <c r="H268" s="7"/>
    </row>
    <row r="269" spans="2:8" x14ac:dyDescent="0.25">
      <c r="B269" s="14" t="str">
        <f>base!A258</f>
        <v>Viande</v>
      </c>
      <c r="C269" s="12">
        <f>base!C258</f>
        <v>254</v>
      </c>
      <c r="D269" s="7"/>
      <c r="E269" s="7"/>
      <c r="F269" s="7"/>
      <c r="G269" s="7"/>
      <c r="H269" s="7"/>
    </row>
    <row r="270" spans="2:8" x14ac:dyDescent="0.25">
      <c r="B270" s="14" t="str">
        <f>base!A259</f>
        <v>Viande</v>
      </c>
      <c r="C270" s="12">
        <f>base!C259</f>
        <v>255</v>
      </c>
      <c r="D270" s="7"/>
      <c r="E270" s="7"/>
      <c r="F270" s="7"/>
      <c r="G270" s="7"/>
      <c r="H270" s="7"/>
    </row>
    <row r="271" spans="2:8" x14ac:dyDescent="0.25">
      <c r="B271" s="14" t="str">
        <f>base!A260</f>
        <v>Viande</v>
      </c>
      <c r="C271" s="12">
        <f>base!C260</f>
        <v>256</v>
      </c>
      <c r="D271" s="7"/>
      <c r="E271" s="7"/>
      <c r="F271" s="7"/>
      <c r="G271" s="7"/>
      <c r="H271" s="7"/>
    </row>
    <row r="272" spans="2:8" x14ac:dyDescent="0.25">
      <c r="B272" s="14" t="str">
        <f>base!A261</f>
        <v>Viande</v>
      </c>
      <c r="C272" s="12">
        <f>base!C261</f>
        <v>257</v>
      </c>
      <c r="D272" s="7"/>
      <c r="E272" s="7"/>
      <c r="F272" s="7"/>
      <c r="G272" s="7"/>
      <c r="H272" s="7"/>
    </row>
    <row r="273" spans="2:8" x14ac:dyDescent="0.25">
      <c r="B273" s="14" t="str">
        <f>base!A262</f>
        <v>Viande</v>
      </c>
      <c r="C273" s="12">
        <f>base!C262</f>
        <v>258</v>
      </c>
      <c r="D273" s="7"/>
      <c r="E273" s="7"/>
      <c r="F273" s="7"/>
      <c r="G273" s="7"/>
      <c r="H273" s="7"/>
    </row>
    <row r="274" spans="2:8" x14ac:dyDescent="0.25">
      <c r="B274" s="14" t="str">
        <f>base!A263</f>
        <v>Viande</v>
      </c>
      <c r="C274" s="12">
        <f>base!C263</f>
        <v>259</v>
      </c>
      <c r="D274" s="7"/>
      <c r="E274" s="7"/>
      <c r="F274" s="7"/>
      <c r="G274" s="7"/>
      <c r="H274" s="7"/>
    </row>
    <row r="275" spans="2:8" x14ac:dyDescent="0.25">
      <c r="B275" s="14" t="str">
        <f>base!A264</f>
        <v>Viande</v>
      </c>
      <c r="C275" s="12">
        <f>base!C264</f>
        <v>260</v>
      </c>
      <c r="D275" s="7"/>
      <c r="E275" s="7"/>
      <c r="F275" s="7"/>
      <c r="G275" s="7"/>
      <c r="H275" s="7"/>
    </row>
    <row r="276" spans="2:8" x14ac:dyDescent="0.25">
      <c r="B276" s="14" t="str">
        <f>base!A265</f>
        <v>Viande</v>
      </c>
      <c r="C276" s="12">
        <f>base!C265</f>
        <v>261</v>
      </c>
      <c r="D276" s="7"/>
      <c r="E276" s="7"/>
      <c r="F276" s="7"/>
      <c r="G276" s="7"/>
      <c r="H276" s="7"/>
    </row>
    <row r="277" spans="2:8" x14ac:dyDescent="0.25">
      <c r="B277" s="14" t="str">
        <f>base!A266</f>
        <v>Viande</v>
      </c>
      <c r="C277" s="12">
        <f>base!C266</f>
        <v>262</v>
      </c>
      <c r="D277" s="7"/>
      <c r="E277" s="7"/>
      <c r="F277" s="7"/>
      <c r="G277" s="7"/>
      <c r="H277" s="7"/>
    </row>
    <row r="278" spans="2:8" x14ac:dyDescent="0.25">
      <c r="B278" s="14" t="str">
        <f>base!A267</f>
        <v>Viande</v>
      </c>
      <c r="C278" s="12">
        <f>base!C267</f>
        <v>263</v>
      </c>
      <c r="D278" s="7"/>
      <c r="E278" s="7"/>
      <c r="F278" s="7"/>
      <c r="G278" s="7"/>
      <c r="H278" s="7"/>
    </row>
    <row r="279" spans="2:8" x14ac:dyDescent="0.25">
      <c r="B279" s="14" t="str">
        <f>base!A268</f>
        <v>Viande</v>
      </c>
      <c r="C279" s="12">
        <f>base!C268</f>
        <v>264</v>
      </c>
      <c r="D279" s="7"/>
      <c r="E279" s="7"/>
      <c r="F279" s="7"/>
      <c r="G279" s="7"/>
      <c r="H279" s="7"/>
    </row>
    <row r="280" spans="2:8" x14ac:dyDescent="0.25">
      <c r="B280" s="14" t="str">
        <f>base!A269</f>
        <v>Viande</v>
      </c>
      <c r="C280" s="12">
        <f>base!C269</f>
        <v>265</v>
      </c>
      <c r="D280" s="7"/>
      <c r="E280" s="7"/>
      <c r="F280" s="7"/>
      <c r="G280" s="7"/>
      <c r="H280" s="7"/>
    </row>
    <row r="281" spans="2:8" x14ac:dyDescent="0.25">
      <c r="B281" s="14" t="str">
        <f>base!A270</f>
        <v>Viande</v>
      </c>
      <c r="C281" s="12">
        <f>base!C270</f>
        <v>266</v>
      </c>
      <c r="D281" s="7"/>
      <c r="E281" s="7"/>
      <c r="F281" s="7"/>
      <c r="G281" s="7"/>
      <c r="H281" s="7"/>
    </row>
    <row r="282" spans="2:8" x14ac:dyDescent="0.25">
      <c r="B282" s="14" t="str">
        <f>base!A271</f>
        <v>Viande</v>
      </c>
      <c r="C282" s="12">
        <f>base!C271</f>
        <v>267</v>
      </c>
      <c r="D282" s="7"/>
      <c r="E282" s="7"/>
      <c r="F282" s="7"/>
      <c r="G282" s="7"/>
      <c r="H282" s="7"/>
    </row>
    <row r="283" spans="2:8" x14ac:dyDescent="0.25">
      <c r="B283" s="14" t="str">
        <f>base!A272</f>
        <v>Viande</v>
      </c>
      <c r="C283" s="12">
        <f>base!C272</f>
        <v>268</v>
      </c>
      <c r="D283" s="7"/>
      <c r="E283" s="7"/>
      <c r="F283" s="7"/>
      <c r="G283" s="7"/>
      <c r="H283" s="7"/>
    </row>
    <row r="284" spans="2:8" x14ac:dyDescent="0.25">
      <c r="B284" s="14" t="str">
        <f>base!A273</f>
        <v>Viande</v>
      </c>
      <c r="C284" s="12">
        <f>base!C273</f>
        <v>269</v>
      </c>
      <c r="D284" s="7"/>
      <c r="E284" s="7"/>
      <c r="F284" s="7"/>
      <c r="G284" s="7"/>
      <c r="H284" s="7"/>
    </row>
    <row r="285" spans="2:8" x14ac:dyDescent="0.25">
      <c r="B285" s="14" t="str">
        <f>base!A274</f>
        <v>Viande</v>
      </c>
      <c r="C285" s="12">
        <f>base!C274</f>
        <v>270</v>
      </c>
      <c r="D285" s="7"/>
      <c r="E285" s="7"/>
      <c r="F285" s="7"/>
      <c r="G285" s="7"/>
      <c r="H285" s="7"/>
    </row>
    <row r="286" spans="2:8" x14ac:dyDescent="0.25">
      <c r="B286" s="14" t="str">
        <f>base!A275</f>
        <v>Viande</v>
      </c>
      <c r="C286" s="12">
        <f>base!C275</f>
        <v>271</v>
      </c>
      <c r="D286" s="7"/>
      <c r="E286" s="7"/>
      <c r="F286" s="7"/>
      <c r="G286" s="7"/>
      <c r="H286" s="7"/>
    </row>
    <row r="287" spans="2:8" x14ac:dyDescent="0.25">
      <c r="B287" s="14" t="str">
        <f>base!A276</f>
        <v>Viande</v>
      </c>
      <c r="C287" s="12">
        <f>base!C276</f>
        <v>272</v>
      </c>
      <c r="D287" s="7"/>
      <c r="E287" s="7"/>
      <c r="F287" s="7"/>
      <c r="G287" s="7"/>
      <c r="H287" s="7"/>
    </row>
    <row r="288" spans="2:8" x14ac:dyDescent="0.25">
      <c r="B288" s="14" t="str">
        <f>base!A277</f>
        <v>Viande</v>
      </c>
      <c r="C288" s="12">
        <f>base!C277</f>
        <v>273</v>
      </c>
      <c r="D288" s="7"/>
      <c r="E288" s="7"/>
      <c r="F288" s="7"/>
      <c r="G288" s="7"/>
      <c r="H288" s="7"/>
    </row>
    <row r="289" spans="2:8" x14ac:dyDescent="0.25">
      <c r="B289" s="14" t="str">
        <f>base!A278</f>
        <v>Viande</v>
      </c>
      <c r="C289" s="12">
        <f>base!C278</f>
        <v>274</v>
      </c>
      <c r="D289" s="7"/>
      <c r="E289" s="7"/>
      <c r="F289" s="7"/>
      <c r="G289" s="7"/>
      <c r="H289" s="7"/>
    </row>
    <row r="290" spans="2:8" x14ac:dyDescent="0.25">
      <c r="B290" s="14" t="str">
        <f>base!A279</f>
        <v>Viande</v>
      </c>
      <c r="C290" s="12">
        <f>base!C279</f>
        <v>275</v>
      </c>
      <c r="D290" s="7"/>
      <c r="E290" s="7"/>
      <c r="F290" s="7"/>
      <c r="G290" s="7"/>
      <c r="H290" s="7"/>
    </row>
    <row r="291" spans="2:8" x14ac:dyDescent="0.25">
      <c r="B291" s="14" t="str">
        <f>base!A280</f>
        <v>Viande</v>
      </c>
      <c r="C291" s="12">
        <f>base!C280</f>
        <v>276</v>
      </c>
      <c r="D291" s="7"/>
      <c r="E291" s="7"/>
      <c r="F291" s="7"/>
      <c r="G291" s="7"/>
      <c r="H291" s="7"/>
    </row>
    <row r="292" spans="2:8" x14ac:dyDescent="0.25">
      <c r="B292" s="14" t="str">
        <f>base!A281</f>
        <v>Viande</v>
      </c>
      <c r="C292" s="12">
        <f>base!C281</f>
        <v>277</v>
      </c>
      <c r="D292" s="7"/>
      <c r="E292" s="7"/>
      <c r="F292" s="7"/>
      <c r="G292" s="7"/>
      <c r="H292" s="7"/>
    </row>
    <row r="293" spans="2:8" x14ac:dyDescent="0.25">
      <c r="B293" s="14" t="str">
        <f>base!A282</f>
        <v>Viande</v>
      </c>
      <c r="C293" s="12">
        <f>base!C282</f>
        <v>278</v>
      </c>
      <c r="D293" s="7"/>
      <c r="E293" s="7"/>
      <c r="F293" s="7"/>
      <c r="G293" s="7"/>
      <c r="H293" s="7"/>
    </row>
    <row r="294" spans="2:8" x14ac:dyDescent="0.25">
      <c r="B294" s="14" t="str">
        <f>base!A283</f>
        <v>Viande</v>
      </c>
      <c r="C294" s="12">
        <f>base!C283</f>
        <v>279</v>
      </c>
      <c r="D294" s="7"/>
      <c r="E294" s="7"/>
      <c r="F294" s="7"/>
      <c r="G294" s="7"/>
      <c r="H294" s="7"/>
    </row>
    <row r="295" spans="2:8" x14ac:dyDescent="0.25">
      <c r="B295" s="14" t="str">
        <f>base!A284</f>
        <v>Viande</v>
      </c>
      <c r="C295" s="12">
        <f>base!C284</f>
        <v>280</v>
      </c>
      <c r="D295" s="7"/>
      <c r="E295" s="7"/>
      <c r="F295" s="7"/>
      <c r="G295" s="7"/>
      <c r="H295" s="7"/>
    </row>
    <row r="296" spans="2:8" x14ac:dyDescent="0.25">
      <c r="B296" s="14" t="str">
        <f>base!A285</f>
        <v>Viande</v>
      </c>
      <c r="C296" s="12">
        <f>base!C285</f>
        <v>281</v>
      </c>
      <c r="D296" s="7"/>
      <c r="E296" s="7"/>
      <c r="F296" s="7"/>
      <c r="G296" s="7"/>
      <c r="H296" s="7"/>
    </row>
    <row r="297" spans="2:8" x14ac:dyDescent="0.25">
      <c r="B297" s="14" t="str">
        <f>base!A286</f>
        <v>Viande</v>
      </c>
      <c r="C297" s="12">
        <f>base!C286</f>
        <v>282</v>
      </c>
      <c r="D297" s="7"/>
      <c r="E297" s="7"/>
      <c r="F297" s="7"/>
      <c r="G297" s="7"/>
      <c r="H297" s="7"/>
    </row>
    <row r="298" spans="2:8" x14ac:dyDescent="0.25">
      <c r="B298" s="14" t="str">
        <f>base!A287</f>
        <v>Viande</v>
      </c>
      <c r="C298" s="12">
        <f>base!C287</f>
        <v>283</v>
      </c>
      <c r="D298" s="7"/>
      <c r="E298" s="7"/>
      <c r="F298" s="7"/>
      <c r="G298" s="7"/>
      <c r="H298" s="7"/>
    </row>
    <row r="299" spans="2:8" x14ac:dyDescent="0.25">
      <c r="B299" s="14" t="str">
        <f>base!A288</f>
        <v>Viande</v>
      </c>
      <c r="C299" s="12">
        <f>base!C288</f>
        <v>284</v>
      </c>
      <c r="D299" s="7"/>
      <c r="E299" s="7"/>
      <c r="F299" s="7"/>
      <c r="G299" s="7"/>
      <c r="H299" s="7"/>
    </row>
    <row r="300" spans="2:8" x14ac:dyDescent="0.25">
      <c r="B300" s="14" t="str">
        <f>base!A289</f>
        <v>Viande</v>
      </c>
      <c r="C300" s="12">
        <f>base!C289</f>
        <v>285</v>
      </c>
      <c r="D300" s="7"/>
      <c r="E300" s="7"/>
      <c r="F300" s="7"/>
      <c r="G300" s="7"/>
      <c r="H300" s="7"/>
    </row>
    <row r="301" spans="2:8" x14ac:dyDescent="0.25">
      <c r="B301" s="14" t="str">
        <f>base!A290</f>
        <v>Viande</v>
      </c>
      <c r="C301" s="12">
        <f>base!C290</f>
        <v>286</v>
      </c>
      <c r="D301" s="7"/>
      <c r="E301" s="7"/>
      <c r="F301" s="7"/>
      <c r="G301" s="7"/>
      <c r="H301" s="7"/>
    </row>
    <row r="302" spans="2:8" x14ac:dyDescent="0.25">
      <c r="B302" s="14" t="str">
        <f>base!A291</f>
        <v>Viande</v>
      </c>
      <c r="C302" s="12">
        <f>base!C291</f>
        <v>287</v>
      </c>
      <c r="D302" s="7"/>
      <c r="E302" s="7"/>
      <c r="F302" s="7"/>
      <c r="G302" s="7"/>
      <c r="H302" s="7"/>
    </row>
    <row r="303" spans="2:8" x14ac:dyDescent="0.25">
      <c r="B303" s="14" t="str">
        <f>base!A292</f>
        <v>Viande</v>
      </c>
      <c r="C303" s="12">
        <f>base!C292</f>
        <v>288</v>
      </c>
      <c r="D303" s="7"/>
      <c r="E303" s="7"/>
      <c r="F303" s="7"/>
      <c r="G303" s="7"/>
      <c r="H303" s="7"/>
    </row>
    <row r="304" spans="2:8" x14ac:dyDescent="0.25">
      <c r="B304" s="14" t="str">
        <f>base!A293</f>
        <v>Viande</v>
      </c>
      <c r="C304" s="12">
        <f>base!C293</f>
        <v>289</v>
      </c>
      <c r="D304" s="7"/>
      <c r="E304" s="7"/>
      <c r="F304" s="7"/>
      <c r="G304" s="7"/>
      <c r="H304" s="7"/>
    </row>
    <row r="305" spans="2:8" x14ac:dyDescent="0.25">
      <c r="B305" s="14" t="str">
        <f>base!A294</f>
        <v>Viande</v>
      </c>
      <c r="C305" s="12">
        <f>base!C294</f>
        <v>290</v>
      </c>
      <c r="D305" s="7"/>
      <c r="E305" s="7"/>
      <c r="F305" s="7"/>
      <c r="G305" s="7"/>
      <c r="H305" s="7"/>
    </row>
    <row r="306" spans="2:8" x14ac:dyDescent="0.25">
      <c r="B306" s="14" t="str">
        <f>base!A295</f>
        <v>Viande</v>
      </c>
      <c r="C306" s="12">
        <f>base!C295</f>
        <v>291</v>
      </c>
      <c r="D306" s="7"/>
      <c r="E306" s="7"/>
      <c r="F306" s="7"/>
      <c r="G306" s="7"/>
      <c r="H306" s="7"/>
    </row>
    <row r="307" spans="2:8" x14ac:dyDescent="0.25">
      <c r="B307" s="14" t="str">
        <f>base!A296</f>
        <v>Viande</v>
      </c>
      <c r="C307" s="12">
        <f>base!C296</f>
        <v>292</v>
      </c>
      <c r="D307" s="7"/>
      <c r="E307" s="7"/>
      <c r="F307" s="7"/>
      <c r="G307" s="7"/>
      <c r="H307" s="7"/>
    </row>
    <row r="308" spans="2:8" x14ac:dyDescent="0.25">
      <c r="B308" s="14" t="str">
        <f>base!A297</f>
        <v>Viande</v>
      </c>
      <c r="C308" s="12">
        <f>base!C297</f>
        <v>293</v>
      </c>
      <c r="D308" s="7"/>
      <c r="E308" s="7"/>
      <c r="F308" s="7"/>
      <c r="G308" s="7"/>
      <c r="H308" s="7"/>
    </row>
    <row r="309" spans="2:8" x14ac:dyDescent="0.25">
      <c r="B309" s="14" t="str">
        <f>base!A298</f>
        <v>Viande</v>
      </c>
      <c r="C309" s="12">
        <f>base!C298</f>
        <v>294</v>
      </c>
      <c r="D309" s="7"/>
      <c r="E309" s="7"/>
      <c r="F309" s="7"/>
      <c r="G309" s="7"/>
      <c r="H309" s="7"/>
    </row>
    <row r="310" spans="2:8" x14ac:dyDescent="0.25">
      <c r="B310" s="14" t="str">
        <f>base!A299</f>
        <v>Viande</v>
      </c>
      <c r="C310" s="12">
        <f>base!C299</f>
        <v>295</v>
      </c>
      <c r="D310" s="7"/>
      <c r="E310" s="7"/>
      <c r="F310" s="7"/>
      <c r="G310" s="7"/>
      <c r="H310" s="7"/>
    </row>
    <row r="311" spans="2:8" x14ac:dyDescent="0.25">
      <c r="B311" s="14" t="str">
        <f>base!A300</f>
        <v>Viande</v>
      </c>
      <c r="C311" s="12">
        <f>base!C300</f>
        <v>296</v>
      </c>
      <c r="D311" s="7"/>
      <c r="E311" s="7"/>
      <c r="F311" s="7"/>
      <c r="G311" s="7"/>
      <c r="H311" s="7"/>
    </row>
    <row r="312" spans="2:8" x14ac:dyDescent="0.25">
      <c r="B312" s="14" t="str">
        <f>base!A301</f>
        <v>Viande</v>
      </c>
      <c r="C312" s="12">
        <f>base!C301</f>
        <v>297</v>
      </c>
      <c r="D312" s="7"/>
      <c r="E312" s="7"/>
      <c r="F312" s="7"/>
      <c r="G312" s="7"/>
      <c r="H312" s="7"/>
    </row>
    <row r="313" spans="2:8" x14ac:dyDescent="0.25">
      <c r="B313" s="14" t="str">
        <f>base!A302</f>
        <v>Viande</v>
      </c>
      <c r="C313" s="12">
        <f>base!C302</f>
        <v>298</v>
      </c>
      <c r="D313" s="7"/>
      <c r="E313" s="7"/>
      <c r="F313" s="7"/>
      <c r="G313" s="7"/>
      <c r="H313" s="7"/>
    </row>
    <row r="314" spans="2:8" x14ac:dyDescent="0.25">
      <c r="B314" s="14" t="str">
        <f>base!A303</f>
        <v>Viande</v>
      </c>
      <c r="C314" s="12">
        <f>base!C303</f>
        <v>299</v>
      </c>
      <c r="D314" s="7"/>
      <c r="E314" s="7"/>
      <c r="F314" s="7"/>
      <c r="G314" s="7"/>
      <c r="H314" s="7"/>
    </row>
    <row r="315" spans="2:8" x14ac:dyDescent="0.25">
      <c r="B315" s="14" t="str">
        <f>base!A304</f>
        <v>Viande</v>
      </c>
      <c r="C315" s="12">
        <f>base!C304</f>
        <v>300</v>
      </c>
      <c r="D315" s="7"/>
      <c r="E315" s="7"/>
      <c r="F315" s="7"/>
      <c r="G315" s="7"/>
      <c r="H315" s="7"/>
    </row>
    <row r="316" spans="2:8" x14ac:dyDescent="0.25">
      <c r="B316" s="14" t="str">
        <f>base!A305</f>
        <v>Viande</v>
      </c>
      <c r="C316" s="12">
        <f>base!C305</f>
        <v>301</v>
      </c>
      <c r="D316" s="7"/>
      <c r="E316" s="7"/>
      <c r="F316" s="7"/>
      <c r="G316" s="7"/>
      <c r="H316" s="7"/>
    </row>
    <row r="317" spans="2:8" x14ac:dyDescent="0.25">
      <c r="B317" s="14" t="str">
        <f>base!A306</f>
        <v>Viande</v>
      </c>
      <c r="C317" s="12">
        <f>base!C306</f>
        <v>302</v>
      </c>
      <c r="D317" s="7"/>
      <c r="E317" s="7"/>
      <c r="F317" s="7"/>
      <c r="G317" s="7"/>
      <c r="H317" s="7"/>
    </row>
    <row r="318" spans="2:8" x14ac:dyDescent="0.25">
      <c r="B318" s="14" t="str">
        <f>base!A307</f>
        <v>Viande</v>
      </c>
      <c r="C318" s="12">
        <f>base!C307</f>
        <v>303</v>
      </c>
      <c r="D318" s="7"/>
      <c r="E318" s="7"/>
      <c r="F318" s="7"/>
      <c r="G318" s="7"/>
      <c r="H318" s="7"/>
    </row>
    <row r="319" spans="2:8" x14ac:dyDescent="0.25">
      <c r="B319" s="14" t="str">
        <f>base!A308</f>
        <v>Viande</v>
      </c>
      <c r="C319" s="12">
        <f>base!C308</f>
        <v>304</v>
      </c>
      <c r="D319" s="7"/>
      <c r="E319" s="7"/>
      <c r="F319" s="7"/>
      <c r="G319" s="7"/>
      <c r="H319" s="7"/>
    </row>
    <row r="320" spans="2:8" x14ac:dyDescent="0.25">
      <c r="B320" s="14" t="str">
        <f>base!A309</f>
        <v>Viande</v>
      </c>
      <c r="C320" s="12">
        <f>base!C309</f>
        <v>305</v>
      </c>
      <c r="D320" s="7"/>
      <c r="E320" s="7"/>
      <c r="F320" s="7"/>
      <c r="G320" s="7"/>
      <c r="H320" s="7"/>
    </row>
    <row r="321" spans="2:8" x14ac:dyDescent="0.25">
      <c r="B321" s="14" t="str">
        <f>base!A310</f>
        <v>Viande</v>
      </c>
      <c r="C321" s="12">
        <f>base!C310</f>
        <v>306</v>
      </c>
      <c r="D321" s="7"/>
      <c r="E321" s="7"/>
      <c r="F321" s="7"/>
      <c r="G321" s="7"/>
      <c r="H321" s="7"/>
    </row>
    <row r="322" spans="2:8" x14ac:dyDescent="0.25">
      <c r="B322" s="14" t="str">
        <f>base!A311</f>
        <v>Viande</v>
      </c>
      <c r="C322" s="12">
        <f>base!C311</f>
        <v>307</v>
      </c>
      <c r="D322" s="7"/>
      <c r="E322" s="7"/>
      <c r="F322" s="7"/>
      <c r="G322" s="7"/>
      <c r="H322" s="7"/>
    </row>
    <row r="323" spans="2:8" x14ac:dyDescent="0.25">
      <c r="B323" s="14" t="str">
        <f>base!A312</f>
        <v>Viande</v>
      </c>
      <c r="C323" s="12">
        <f>base!C312</f>
        <v>308</v>
      </c>
      <c r="D323" s="7"/>
      <c r="E323" s="7"/>
      <c r="F323" s="7"/>
      <c r="G323" s="7"/>
      <c r="H323" s="7"/>
    </row>
    <row r="324" spans="2:8" x14ac:dyDescent="0.25">
      <c r="B324" s="14" t="str">
        <f>base!A313</f>
        <v>Viande</v>
      </c>
      <c r="C324" s="12">
        <f>base!C313</f>
        <v>309</v>
      </c>
      <c r="D324" s="7"/>
      <c r="E324" s="7"/>
      <c r="F324" s="7"/>
      <c r="G324" s="7"/>
      <c r="H324" s="7"/>
    </row>
    <row r="325" spans="2:8" x14ac:dyDescent="0.25">
      <c r="B325" s="14" t="str">
        <f>base!A314</f>
        <v>Viande</v>
      </c>
      <c r="C325" s="12">
        <f>base!C314</f>
        <v>310</v>
      </c>
      <c r="D325" s="7"/>
      <c r="E325" s="7"/>
      <c r="F325" s="7"/>
      <c r="G325" s="7"/>
      <c r="H325" s="7"/>
    </row>
    <row r="326" spans="2:8" x14ac:dyDescent="0.25">
      <c r="B326" s="14" t="str">
        <f>base!A315</f>
        <v>Viande</v>
      </c>
      <c r="C326" s="12">
        <f>base!C315</f>
        <v>311</v>
      </c>
      <c r="D326" s="7"/>
      <c r="E326" s="7"/>
      <c r="F326" s="7"/>
      <c r="G326" s="7"/>
      <c r="H326" s="7"/>
    </row>
    <row r="327" spans="2:8" x14ac:dyDescent="0.25">
      <c r="B327" s="14" t="str">
        <f>base!A316</f>
        <v>Viande</v>
      </c>
      <c r="C327" s="12">
        <f>base!C316</f>
        <v>312</v>
      </c>
      <c r="D327" s="7"/>
      <c r="E327" s="7"/>
      <c r="F327" s="7"/>
      <c r="G327" s="7"/>
      <c r="H327" s="7"/>
    </row>
    <row r="328" spans="2:8" x14ac:dyDescent="0.25">
      <c r="B328" s="14" t="str">
        <f>base!A317</f>
        <v>Viande</v>
      </c>
      <c r="C328" s="12">
        <f>base!C317</f>
        <v>313</v>
      </c>
      <c r="D328" s="7"/>
      <c r="E328" s="7"/>
      <c r="F328" s="7"/>
      <c r="G328" s="7"/>
      <c r="H328" s="7"/>
    </row>
    <row r="329" spans="2:8" x14ac:dyDescent="0.25">
      <c r="B329" s="14" t="str">
        <f>base!A318</f>
        <v>Viande</v>
      </c>
      <c r="C329" s="12">
        <f>base!C318</f>
        <v>314</v>
      </c>
      <c r="D329" s="7"/>
      <c r="E329" s="7"/>
      <c r="F329" s="7"/>
      <c r="G329" s="7"/>
      <c r="H329" s="7"/>
    </row>
    <row r="330" spans="2:8" x14ac:dyDescent="0.25">
      <c r="B330" s="14" t="str">
        <f>base!A319</f>
        <v>Viande</v>
      </c>
      <c r="C330" s="12">
        <f>base!C319</f>
        <v>315</v>
      </c>
      <c r="D330" s="7"/>
      <c r="E330" s="7"/>
      <c r="F330" s="7"/>
      <c r="G330" s="7"/>
      <c r="H330" s="7"/>
    </row>
    <row r="331" spans="2:8" x14ac:dyDescent="0.25">
      <c r="B331" s="14" t="str">
        <f>base!A320</f>
        <v>Viande</v>
      </c>
      <c r="C331" s="12">
        <f>base!C320</f>
        <v>316</v>
      </c>
      <c r="D331" s="7"/>
      <c r="E331" s="7"/>
      <c r="F331" s="7"/>
      <c r="G331" s="7"/>
      <c r="H331" s="7"/>
    </row>
    <row r="332" spans="2:8" x14ac:dyDescent="0.25">
      <c r="B332" s="14" t="str">
        <f>base!A321</f>
        <v>Viande</v>
      </c>
      <c r="C332" s="12">
        <f>base!C321</f>
        <v>317</v>
      </c>
      <c r="D332" s="7"/>
      <c r="E332" s="7"/>
      <c r="F332" s="7"/>
      <c r="G332" s="7"/>
      <c r="H332" s="7"/>
    </row>
    <row r="333" spans="2:8" x14ac:dyDescent="0.25">
      <c r="B333" s="14" t="str">
        <f>base!A322</f>
        <v>Viande</v>
      </c>
      <c r="C333" s="12">
        <f>base!C322</f>
        <v>318</v>
      </c>
      <c r="D333" s="7"/>
      <c r="E333" s="7"/>
      <c r="F333" s="7"/>
      <c r="G333" s="7"/>
      <c r="H333" s="7"/>
    </row>
    <row r="334" spans="2:8" x14ac:dyDescent="0.25">
      <c r="B334" s="14" t="str">
        <f>base!A323</f>
        <v>Viande</v>
      </c>
      <c r="C334" s="12">
        <f>base!C323</f>
        <v>319</v>
      </c>
      <c r="D334" s="7"/>
      <c r="E334" s="7"/>
      <c r="F334" s="7"/>
      <c r="G334" s="7"/>
      <c r="H334" s="7"/>
    </row>
    <row r="335" spans="2:8" x14ac:dyDescent="0.25">
      <c r="B335" s="14" t="str">
        <f>base!A324</f>
        <v>Viande</v>
      </c>
      <c r="C335" s="12">
        <f>base!C324</f>
        <v>320</v>
      </c>
      <c r="D335" s="7"/>
      <c r="E335" s="7"/>
      <c r="F335" s="7"/>
      <c r="G335" s="7"/>
      <c r="H335" s="7"/>
    </row>
    <row r="336" spans="2:8" x14ac:dyDescent="0.25">
      <c r="B336" s="14" t="str">
        <f>base!A325</f>
        <v>Viande</v>
      </c>
      <c r="C336" s="12">
        <f>base!C325</f>
        <v>321</v>
      </c>
      <c r="D336" s="7"/>
      <c r="E336" s="7"/>
      <c r="F336" s="7"/>
      <c r="G336" s="7"/>
      <c r="H336" s="7"/>
    </row>
    <row r="337" spans="2:8" x14ac:dyDescent="0.25">
      <c r="B337" s="14" t="str">
        <f>base!A326</f>
        <v>Viande</v>
      </c>
      <c r="C337" s="12">
        <f>base!C326</f>
        <v>322</v>
      </c>
      <c r="D337" s="7"/>
      <c r="E337" s="7"/>
      <c r="F337" s="7"/>
      <c r="G337" s="7"/>
      <c r="H337" s="7"/>
    </row>
    <row r="338" spans="2:8" x14ac:dyDescent="0.25">
      <c r="B338" s="14" t="str">
        <f>base!A327</f>
        <v>Viande</v>
      </c>
      <c r="C338" s="12">
        <f>base!C327</f>
        <v>323</v>
      </c>
      <c r="D338" s="7"/>
      <c r="E338" s="7"/>
      <c r="F338" s="7"/>
      <c r="G338" s="7"/>
      <c r="H338" s="7"/>
    </row>
    <row r="339" spans="2:8" x14ac:dyDescent="0.25">
      <c r="B339" s="14" t="str">
        <f>base!A328</f>
        <v>Viande</v>
      </c>
      <c r="C339" s="12">
        <f>base!C328</f>
        <v>324</v>
      </c>
      <c r="D339" s="7"/>
      <c r="E339" s="7"/>
      <c r="F339" s="7"/>
      <c r="G339" s="7"/>
      <c r="H339" s="7"/>
    </row>
    <row r="340" spans="2:8" x14ac:dyDescent="0.25">
      <c r="B340" s="14" t="str">
        <f>base!A329</f>
        <v>Viande</v>
      </c>
      <c r="C340" s="12">
        <f>base!C329</f>
        <v>325</v>
      </c>
      <c r="D340" s="7"/>
      <c r="E340" s="7"/>
      <c r="F340" s="7"/>
      <c r="G340" s="7"/>
      <c r="H340" s="7"/>
    </row>
    <row r="341" spans="2:8" x14ac:dyDescent="0.25">
      <c r="B341" s="14" t="str">
        <f>base!A330</f>
        <v>Viande</v>
      </c>
      <c r="C341" s="12">
        <f>base!C330</f>
        <v>326</v>
      </c>
      <c r="D341" s="7"/>
      <c r="E341" s="7"/>
      <c r="F341" s="7"/>
      <c r="G341" s="7"/>
      <c r="H341" s="7"/>
    </row>
    <row r="342" spans="2:8" x14ac:dyDescent="0.25">
      <c r="B342" s="14" t="str">
        <f>base!A331</f>
        <v>Viande</v>
      </c>
      <c r="C342" s="12">
        <f>base!C331</f>
        <v>327</v>
      </c>
      <c r="D342" s="7"/>
      <c r="E342" s="7"/>
      <c r="F342" s="7"/>
      <c r="G342" s="7"/>
      <c r="H342" s="7"/>
    </row>
    <row r="343" spans="2:8" x14ac:dyDescent="0.25">
      <c r="B343" s="14" t="str">
        <f>base!A332</f>
        <v>Viande</v>
      </c>
      <c r="C343" s="12">
        <f>base!C332</f>
        <v>328</v>
      </c>
      <c r="D343" s="7"/>
      <c r="E343" s="7"/>
      <c r="F343" s="7"/>
      <c r="G343" s="7"/>
      <c r="H343" s="7"/>
    </row>
    <row r="344" spans="2:8" x14ac:dyDescent="0.25">
      <c r="B344" s="14" t="str">
        <f>base!A333</f>
        <v>Viande</v>
      </c>
      <c r="C344" s="12">
        <f>base!C333</f>
        <v>329</v>
      </c>
      <c r="D344" s="7"/>
      <c r="E344" s="7"/>
      <c r="F344" s="7"/>
      <c r="G344" s="7"/>
      <c r="H344" s="7"/>
    </row>
    <row r="345" spans="2:8" x14ac:dyDescent="0.25">
      <c r="B345" s="14" t="str">
        <f>base!A334</f>
        <v>Viande</v>
      </c>
      <c r="C345" s="12">
        <f>base!C334</f>
        <v>330</v>
      </c>
      <c r="D345" s="7"/>
      <c r="E345" s="7"/>
      <c r="F345" s="7"/>
      <c r="G345" s="7"/>
      <c r="H345" s="7"/>
    </row>
    <row r="346" spans="2:8" x14ac:dyDescent="0.25">
      <c r="B346" s="14" t="str">
        <f>base!A335</f>
        <v>Viande</v>
      </c>
      <c r="C346" s="12">
        <f>base!C335</f>
        <v>331</v>
      </c>
      <c r="D346" s="7"/>
      <c r="E346" s="7"/>
      <c r="F346" s="7"/>
      <c r="G346" s="7"/>
      <c r="H346" s="7"/>
    </row>
    <row r="347" spans="2:8" x14ac:dyDescent="0.25">
      <c r="B347" s="14" t="str">
        <f>base!A336</f>
        <v>Viande</v>
      </c>
      <c r="C347" s="12">
        <f>base!C336</f>
        <v>332</v>
      </c>
      <c r="D347" s="7"/>
      <c r="E347" s="7"/>
      <c r="F347" s="7"/>
      <c r="G347" s="7"/>
      <c r="H347" s="7"/>
    </row>
    <row r="348" spans="2:8" x14ac:dyDescent="0.25">
      <c r="B348" s="14" t="str">
        <f>base!A337</f>
        <v>Viande</v>
      </c>
      <c r="C348" s="12">
        <f>base!C337</f>
        <v>333</v>
      </c>
      <c r="D348" s="7"/>
      <c r="E348" s="7"/>
      <c r="F348" s="7"/>
      <c r="G348" s="7"/>
      <c r="H348" s="7"/>
    </row>
    <row r="349" spans="2:8" x14ac:dyDescent="0.25">
      <c r="B349" s="14" t="str">
        <f>base!A338</f>
        <v>Viande</v>
      </c>
      <c r="C349" s="12">
        <f>base!C338</f>
        <v>334</v>
      </c>
      <c r="D349" s="7"/>
      <c r="E349" s="7"/>
      <c r="F349" s="7"/>
      <c r="G349" s="7"/>
      <c r="H349" s="7"/>
    </row>
    <row r="350" spans="2:8" x14ac:dyDescent="0.25">
      <c r="B350" s="14" t="str">
        <f>base!A339</f>
        <v>Viande</v>
      </c>
      <c r="C350" s="12">
        <f>base!C339</f>
        <v>335</v>
      </c>
      <c r="D350" s="7"/>
      <c r="E350" s="7"/>
      <c r="F350" s="7"/>
      <c r="G350" s="7"/>
      <c r="H350" s="7"/>
    </row>
    <row r="351" spans="2:8" x14ac:dyDescent="0.25">
      <c r="B351" s="14" t="str">
        <f>base!A340</f>
        <v>Viande</v>
      </c>
      <c r="C351" s="12">
        <f>base!C340</f>
        <v>336</v>
      </c>
      <c r="D351" s="7"/>
      <c r="E351" s="7"/>
      <c r="F351" s="7"/>
      <c r="G351" s="7"/>
      <c r="H351" s="7"/>
    </row>
    <row r="352" spans="2:8" x14ac:dyDescent="0.25">
      <c r="B352" s="14" t="str">
        <f>base!A341</f>
        <v>Viande</v>
      </c>
      <c r="C352" s="12">
        <f>base!C341</f>
        <v>337</v>
      </c>
      <c r="D352" s="7"/>
      <c r="E352" s="7"/>
      <c r="F352" s="7"/>
      <c r="G352" s="7"/>
      <c r="H352" s="7"/>
    </row>
    <row r="353" spans="2:8" x14ac:dyDescent="0.25">
      <c r="B353" s="14" t="str">
        <f>base!A342</f>
        <v>Viande</v>
      </c>
      <c r="C353" s="12">
        <f>base!C342</f>
        <v>338</v>
      </c>
      <c r="D353" s="7"/>
      <c r="E353" s="7"/>
      <c r="F353" s="7"/>
      <c r="G353" s="7"/>
      <c r="H353" s="7"/>
    </row>
    <row r="354" spans="2:8" x14ac:dyDescent="0.25">
      <c r="B354" s="14" t="str">
        <f>base!A343</f>
        <v>Viande</v>
      </c>
      <c r="C354" s="12">
        <f>base!C343</f>
        <v>339</v>
      </c>
      <c r="D354" s="7"/>
      <c r="E354" s="7"/>
      <c r="F354" s="7"/>
      <c r="G354" s="7"/>
      <c r="H354" s="7"/>
    </row>
    <row r="355" spans="2:8" x14ac:dyDescent="0.25">
      <c r="B355" s="14" t="str">
        <f>base!A344</f>
        <v>Viande</v>
      </c>
      <c r="C355" s="12">
        <f>base!C344</f>
        <v>340</v>
      </c>
      <c r="D355" s="7"/>
      <c r="E355" s="7"/>
      <c r="F355" s="7"/>
      <c r="G355" s="7"/>
      <c r="H355" s="7"/>
    </row>
    <row r="356" spans="2:8" x14ac:dyDescent="0.25">
      <c r="B356" s="14" t="str">
        <f>base!A345</f>
        <v>Viande</v>
      </c>
      <c r="C356" s="12">
        <f>base!C345</f>
        <v>341</v>
      </c>
      <c r="D356" s="7"/>
      <c r="E356" s="7"/>
      <c r="F356" s="7"/>
      <c r="G356" s="7"/>
      <c r="H356" s="7"/>
    </row>
    <row r="357" spans="2:8" x14ac:dyDescent="0.25">
      <c r="B357" s="14" t="str">
        <f>base!A346</f>
        <v>Viande</v>
      </c>
      <c r="C357" s="12">
        <f>base!C346</f>
        <v>342</v>
      </c>
      <c r="D357" s="7"/>
      <c r="E357" s="7"/>
      <c r="F357" s="7"/>
      <c r="G357" s="7"/>
      <c r="H357" s="7"/>
    </row>
    <row r="358" spans="2:8" x14ac:dyDescent="0.25">
      <c r="B358" s="14" t="str">
        <f>base!A347</f>
        <v>Viande</v>
      </c>
      <c r="C358" s="12">
        <f>base!C347</f>
        <v>343</v>
      </c>
      <c r="D358" s="7"/>
      <c r="E358" s="7"/>
      <c r="F358" s="7"/>
      <c r="G358" s="7"/>
      <c r="H358" s="7"/>
    </row>
    <row r="359" spans="2:8" x14ac:dyDescent="0.25">
      <c r="B359" s="14" t="str">
        <f>base!A348</f>
        <v>Viande</v>
      </c>
      <c r="C359" s="12">
        <f>base!C348</f>
        <v>344</v>
      </c>
      <c r="D359" s="7"/>
      <c r="E359" s="7"/>
      <c r="F359" s="7"/>
      <c r="G359" s="7"/>
      <c r="H359" s="7"/>
    </row>
    <row r="360" spans="2:8" x14ac:dyDescent="0.25">
      <c r="B360" s="14" t="str">
        <f>base!A349</f>
        <v>Viande</v>
      </c>
      <c r="C360" s="12">
        <f>base!C349</f>
        <v>345</v>
      </c>
      <c r="D360" s="7"/>
      <c r="E360" s="7"/>
      <c r="F360" s="7"/>
      <c r="G360" s="7"/>
      <c r="H360" s="7"/>
    </row>
    <row r="361" spans="2:8" x14ac:dyDescent="0.25">
      <c r="B361" s="14" t="str">
        <f>base!A350</f>
        <v>Viande</v>
      </c>
      <c r="C361" s="12">
        <f>base!C350</f>
        <v>346</v>
      </c>
      <c r="D361" s="7"/>
      <c r="E361" s="7"/>
      <c r="F361" s="7"/>
      <c r="G361" s="7"/>
      <c r="H361" s="7"/>
    </row>
    <row r="362" spans="2:8" x14ac:dyDescent="0.25">
      <c r="B362" s="14" t="str">
        <f>base!A351</f>
        <v>Viande</v>
      </c>
      <c r="C362" s="12">
        <f>base!C351</f>
        <v>347</v>
      </c>
      <c r="D362" s="7"/>
      <c r="E362" s="7"/>
      <c r="F362" s="7"/>
      <c r="G362" s="7"/>
      <c r="H362" s="7"/>
    </row>
    <row r="363" spans="2:8" x14ac:dyDescent="0.25">
      <c r="B363" s="14" t="str">
        <f>base!A352</f>
        <v>Viande</v>
      </c>
      <c r="C363" s="12">
        <f>base!C352</f>
        <v>348</v>
      </c>
      <c r="D363" s="7"/>
      <c r="E363" s="7"/>
      <c r="F363" s="7"/>
      <c r="G363" s="7"/>
      <c r="H363" s="7"/>
    </row>
    <row r="364" spans="2:8" x14ac:dyDescent="0.25">
      <c r="B364" s="14" t="str">
        <f>base!A353</f>
        <v>Viande</v>
      </c>
      <c r="C364" s="12">
        <f>base!C353</f>
        <v>349</v>
      </c>
      <c r="D364" s="7"/>
      <c r="E364" s="7"/>
      <c r="F364" s="7"/>
      <c r="G364" s="7"/>
      <c r="H364" s="7"/>
    </row>
    <row r="365" spans="2:8" x14ac:dyDescent="0.25">
      <c r="B365" s="14" t="str">
        <f>base!A354</f>
        <v>Viande</v>
      </c>
      <c r="C365" s="12">
        <f>base!C354</f>
        <v>350</v>
      </c>
      <c r="D365" s="7"/>
      <c r="E365" s="7"/>
      <c r="F365" s="7"/>
      <c r="G365" s="7"/>
      <c r="H365" s="7"/>
    </row>
    <row r="366" spans="2:8" x14ac:dyDescent="0.25">
      <c r="B366" s="14" t="str">
        <f>base!A355</f>
        <v>Viande</v>
      </c>
      <c r="C366" s="12">
        <f>base!C355</f>
        <v>351</v>
      </c>
      <c r="D366" s="7"/>
      <c r="E366" s="7"/>
      <c r="F366" s="7"/>
      <c r="G366" s="7"/>
      <c r="H366" s="7"/>
    </row>
    <row r="367" spans="2:8" x14ac:dyDescent="0.25">
      <c r="B367" s="14" t="str">
        <f>base!A356</f>
        <v>Viande</v>
      </c>
      <c r="C367" s="12">
        <f>base!C356</f>
        <v>352</v>
      </c>
      <c r="D367" s="7"/>
      <c r="E367" s="7"/>
      <c r="F367" s="7"/>
      <c r="G367" s="7"/>
      <c r="H367" s="7"/>
    </row>
    <row r="368" spans="2:8" x14ac:dyDescent="0.25">
      <c r="B368" s="14" t="str">
        <f>base!A357</f>
        <v>Viande</v>
      </c>
      <c r="C368" s="12">
        <f>base!C357</f>
        <v>353</v>
      </c>
      <c r="D368" s="7"/>
      <c r="E368" s="7"/>
      <c r="F368" s="7"/>
      <c r="G368" s="7"/>
      <c r="H368" s="7"/>
    </row>
    <row r="369" spans="2:8" x14ac:dyDescent="0.25">
      <c r="B369" s="14" t="str">
        <f>base!A358</f>
        <v>Viande</v>
      </c>
      <c r="C369" s="12">
        <f>base!C358</f>
        <v>354</v>
      </c>
      <c r="D369" s="7"/>
      <c r="E369" s="7"/>
      <c r="F369" s="7"/>
      <c r="G369" s="7"/>
      <c r="H369" s="7"/>
    </row>
    <row r="370" spans="2:8" x14ac:dyDescent="0.25">
      <c r="B370" s="14" t="str">
        <f>base!A359</f>
        <v>Viande</v>
      </c>
      <c r="C370" s="12">
        <f>base!C359</f>
        <v>355</v>
      </c>
      <c r="D370" s="7"/>
      <c r="E370" s="7"/>
      <c r="F370" s="7"/>
      <c r="G370" s="7"/>
      <c r="H370" s="7"/>
    </row>
    <row r="371" spans="2:8" x14ac:dyDescent="0.25">
      <c r="B371" s="14" t="str">
        <f>base!A360</f>
        <v>Viande</v>
      </c>
      <c r="C371" s="12">
        <f>base!C360</f>
        <v>356</v>
      </c>
      <c r="D371" s="7"/>
      <c r="E371" s="7"/>
      <c r="F371" s="7"/>
      <c r="G371" s="7"/>
      <c r="H371" s="7"/>
    </row>
    <row r="372" spans="2:8" x14ac:dyDescent="0.25">
      <c r="B372" s="14" t="str">
        <f>base!A361</f>
        <v>Viande</v>
      </c>
      <c r="C372" s="12">
        <f>base!C361</f>
        <v>357</v>
      </c>
      <c r="D372" s="7"/>
      <c r="E372" s="7"/>
      <c r="F372" s="7"/>
      <c r="G372" s="7"/>
      <c r="H372" s="7"/>
    </row>
    <row r="373" spans="2:8" x14ac:dyDescent="0.25">
      <c r="B373" s="14" t="str">
        <f>base!A362</f>
        <v>Viande</v>
      </c>
      <c r="C373" s="12">
        <f>base!C362</f>
        <v>358</v>
      </c>
      <c r="D373" s="7"/>
      <c r="E373" s="7"/>
      <c r="F373" s="7"/>
      <c r="G373" s="7"/>
      <c r="H373" s="7"/>
    </row>
    <row r="374" spans="2:8" x14ac:dyDescent="0.25">
      <c r="B374" s="14" t="str">
        <f>base!A363</f>
        <v>Viande</v>
      </c>
      <c r="C374" s="12">
        <f>base!C363</f>
        <v>359</v>
      </c>
      <c r="D374" s="7"/>
      <c r="E374" s="7"/>
      <c r="F374" s="7"/>
      <c r="G374" s="7"/>
      <c r="H374" s="7"/>
    </row>
    <row r="375" spans="2:8" x14ac:dyDescent="0.25">
      <c r="B375" s="14" t="str">
        <f>base!A364</f>
        <v>Viande</v>
      </c>
      <c r="C375" s="12">
        <f>base!C364</f>
        <v>360</v>
      </c>
      <c r="D375" s="7"/>
      <c r="E375" s="7"/>
      <c r="F375" s="7"/>
      <c r="G375" s="7"/>
      <c r="H375" s="7"/>
    </row>
    <row r="376" spans="2:8" x14ac:dyDescent="0.25">
      <c r="B376" s="14" t="str">
        <f>base!A365</f>
        <v>Viande</v>
      </c>
      <c r="C376" s="12">
        <f>base!C365</f>
        <v>361</v>
      </c>
      <c r="D376" s="7"/>
      <c r="E376" s="7"/>
      <c r="F376" s="7"/>
      <c r="G376" s="7"/>
      <c r="H376" s="7"/>
    </row>
    <row r="377" spans="2:8" x14ac:dyDescent="0.25">
      <c r="B377" s="14" t="str">
        <f>base!A366</f>
        <v>Viande</v>
      </c>
      <c r="C377" s="12">
        <f>base!C366</f>
        <v>362</v>
      </c>
      <c r="D377" s="7"/>
      <c r="E377" s="7"/>
      <c r="F377" s="7"/>
      <c r="G377" s="7"/>
      <c r="H377" s="7"/>
    </row>
    <row r="378" spans="2:8" x14ac:dyDescent="0.25">
      <c r="B378" s="14" t="str">
        <f>base!A367</f>
        <v>Viande</v>
      </c>
      <c r="C378" s="12">
        <f>base!C367</f>
        <v>363</v>
      </c>
      <c r="D378" s="7"/>
      <c r="E378" s="7"/>
      <c r="F378" s="7"/>
      <c r="G378" s="7"/>
      <c r="H378" s="7"/>
    </row>
    <row r="379" spans="2:8" x14ac:dyDescent="0.25">
      <c r="B379" s="14" t="str">
        <f>base!A368</f>
        <v>Viande</v>
      </c>
      <c r="C379" s="12">
        <f>base!C368</f>
        <v>364</v>
      </c>
      <c r="D379" s="7"/>
      <c r="E379" s="7"/>
      <c r="F379" s="7"/>
      <c r="G379" s="7"/>
      <c r="H379" s="7"/>
    </row>
    <row r="380" spans="2:8" x14ac:dyDescent="0.25">
      <c r="B380" s="14" t="str">
        <f>base!A369</f>
        <v>Viande</v>
      </c>
      <c r="C380" s="12">
        <f>base!C369</f>
        <v>365</v>
      </c>
      <c r="D380" s="7"/>
      <c r="E380" s="7"/>
      <c r="F380" s="7"/>
      <c r="G380" s="7"/>
      <c r="H380" s="7"/>
    </row>
    <row r="381" spans="2:8" x14ac:dyDescent="0.25">
      <c r="B381" s="14" t="str">
        <f>base!A370</f>
        <v>Viande</v>
      </c>
      <c r="C381" s="12">
        <f>base!C370</f>
        <v>366</v>
      </c>
      <c r="D381" s="7"/>
      <c r="E381" s="7"/>
      <c r="F381" s="7"/>
      <c r="G381" s="7"/>
      <c r="H381" s="7"/>
    </row>
    <row r="382" spans="2:8" x14ac:dyDescent="0.25">
      <c r="B382" s="14" t="str">
        <f>base!A371</f>
        <v>Viande</v>
      </c>
      <c r="C382" s="12">
        <f>base!C371</f>
        <v>367</v>
      </c>
      <c r="D382" s="7"/>
      <c r="E382" s="7"/>
      <c r="F382" s="7"/>
      <c r="G382" s="7"/>
      <c r="H382" s="7"/>
    </row>
    <row r="383" spans="2:8" x14ac:dyDescent="0.25">
      <c r="B383" s="14" t="str">
        <f>base!A372</f>
        <v>Viande</v>
      </c>
      <c r="C383" s="12">
        <f>base!C372</f>
        <v>368</v>
      </c>
      <c r="D383" s="7"/>
      <c r="E383" s="7"/>
      <c r="F383" s="7"/>
      <c r="G383" s="7"/>
      <c r="H383" s="7"/>
    </row>
    <row r="384" spans="2:8" x14ac:dyDescent="0.25">
      <c r="B384" s="14" t="str">
        <f>base!A373</f>
        <v>Viande</v>
      </c>
      <c r="C384" s="12">
        <f>base!C373</f>
        <v>369</v>
      </c>
      <c r="D384" s="7"/>
      <c r="E384" s="7"/>
      <c r="F384" s="7"/>
      <c r="G384" s="7"/>
      <c r="H384" s="7"/>
    </row>
    <row r="385" spans="2:8" x14ac:dyDescent="0.25">
      <c r="B385" s="14" t="str">
        <f>base!A374</f>
        <v>Viande</v>
      </c>
      <c r="C385" s="12">
        <f>base!C374</f>
        <v>370</v>
      </c>
      <c r="D385" s="7"/>
      <c r="E385" s="7"/>
      <c r="F385" s="7"/>
      <c r="G385" s="7"/>
      <c r="H385" s="7"/>
    </row>
    <row r="386" spans="2:8" x14ac:dyDescent="0.25">
      <c r="B386" s="14" t="str">
        <f>base!A375</f>
        <v>Viande</v>
      </c>
      <c r="C386" s="12">
        <f>base!C375</f>
        <v>371</v>
      </c>
      <c r="D386" s="7"/>
      <c r="E386" s="7"/>
      <c r="F386" s="7"/>
      <c r="G386" s="7"/>
      <c r="H386" s="7"/>
    </row>
    <row r="387" spans="2:8" x14ac:dyDescent="0.25">
      <c r="B387" s="14" t="str">
        <f>base!A376</f>
        <v>Viande</v>
      </c>
      <c r="C387" s="12">
        <f>base!C376</f>
        <v>372</v>
      </c>
      <c r="D387" s="7"/>
      <c r="E387" s="7"/>
      <c r="F387" s="7"/>
      <c r="G387" s="7"/>
      <c r="H387" s="7"/>
    </row>
    <row r="388" spans="2:8" x14ac:dyDescent="0.25">
      <c r="B388" s="14" t="str">
        <f>base!A377</f>
        <v>Viande</v>
      </c>
      <c r="C388" s="12">
        <f>base!C377</f>
        <v>373</v>
      </c>
      <c r="D388" s="7"/>
      <c r="E388" s="7"/>
      <c r="F388" s="7"/>
      <c r="G388" s="7"/>
      <c r="H388" s="7"/>
    </row>
    <row r="389" spans="2:8" x14ac:dyDescent="0.25">
      <c r="B389" s="14" t="str">
        <f>base!A378</f>
        <v>Viande</v>
      </c>
      <c r="C389" s="12">
        <f>base!C378</f>
        <v>374</v>
      </c>
      <c r="D389" s="7"/>
      <c r="E389" s="7"/>
      <c r="F389" s="7"/>
      <c r="G389" s="7"/>
      <c r="H389" s="7"/>
    </row>
    <row r="390" spans="2:8" x14ac:dyDescent="0.25">
      <c r="B390" s="14" t="str">
        <f>base!A379</f>
        <v>Viande</v>
      </c>
      <c r="C390" s="12">
        <f>base!C379</f>
        <v>375</v>
      </c>
      <c r="D390" s="7"/>
      <c r="E390" s="7"/>
      <c r="F390" s="7"/>
      <c r="G390" s="7"/>
      <c r="H390" s="7"/>
    </row>
    <row r="391" spans="2:8" x14ac:dyDescent="0.25">
      <c r="B391" s="14" t="str">
        <f>base!A380</f>
        <v>Viande</v>
      </c>
      <c r="C391" s="12">
        <f>base!C380</f>
        <v>376</v>
      </c>
      <c r="D391" s="7"/>
      <c r="E391" s="7"/>
      <c r="F391" s="7"/>
      <c r="G391" s="7"/>
      <c r="H391" s="7"/>
    </row>
    <row r="392" spans="2:8" x14ac:dyDescent="0.25">
      <c r="B392" s="14" t="str">
        <f>base!A381</f>
        <v>Viande</v>
      </c>
      <c r="C392" s="12">
        <f>base!C381</f>
        <v>377</v>
      </c>
      <c r="D392" s="7"/>
      <c r="E392" s="7"/>
      <c r="F392" s="7"/>
      <c r="G392" s="7"/>
      <c r="H392" s="7"/>
    </row>
    <row r="393" spans="2:8" x14ac:dyDescent="0.25">
      <c r="B393" s="14" t="str">
        <f>base!A382</f>
        <v>Viande</v>
      </c>
      <c r="C393" s="12">
        <f>base!C382</f>
        <v>378</v>
      </c>
      <c r="D393" s="7"/>
      <c r="E393" s="7"/>
      <c r="F393" s="7"/>
      <c r="G393" s="7"/>
      <c r="H393" s="7"/>
    </row>
    <row r="394" spans="2:8" x14ac:dyDescent="0.25">
      <c r="B394" s="14" t="str">
        <f>base!A383</f>
        <v>Viande</v>
      </c>
      <c r="C394" s="12">
        <f>base!C383</f>
        <v>379</v>
      </c>
      <c r="D394" s="7"/>
      <c r="E394" s="7"/>
      <c r="F394" s="7"/>
      <c r="G394" s="7"/>
      <c r="H394" s="7"/>
    </row>
    <row r="395" spans="2:8" x14ac:dyDescent="0.25">
      <c r="B395" s="14" t="str">
        <f>base!A384</f>
        <v>Viande</v>
      </c>
      <c r="C395" s="12">
        <f>base!C384</f>
        <v>380</v>
      </c>
      <c r="D395" s="7"/>
      <c r="E395" s="7"/>
      <c r="F395" s="7"/>
      <c r="G395" s="7"/>
      <c r="H395" s="7"/>
    </row>
    <row r="396" spans="2:8" x14ac:dyDescent="0.25">
      <c r="B396" s="14" t="str">
        <f>base!A385</f>
        <v>Viande</v>
      </c>
      <c r="C396" s="12">
        <f>base!C385</f>
        <v>381</v>
      </c>
      <c r="D396" s="7"/>
      <c r="E396" s="7"/>
      <c r="F396" s="7"/>
      <c r="G396" s="7"/>
      <c r="H396" s="7"/>
    </row>
    <row r="397" spans="2:8" x14ac:dyDescent="0.25">
      <c r="B397" s="14" t="str">
        <f>base!A386</f>
        <v>Viande</v>
      </c>
      <c r="C397" s="12">
        <f>base!C386</f>
        <v>382</v>
      </c>
      <c r="D397" s="7"/>
      <c r="E397" s="7"/>
      <c r="F397" s="7"/>
      <c r="G397" s="7"/>
      <c r="H397" s="7"/>
    </row>
    <row r="398" spans="2:8" x14ac:dyDescent="0.25">
      <c r="B398" s="14" t="str">
        <f>base!A387</f>
        <v>Viande</v>
      </c>
      <c r="C398" s="12">
        <f>base!C387</f>
        <v>383</v>
      </c>
      <c r="D398" s="7"/>
      <c r="E398" s="7"/>
      <c r="F398" s="7"/>
      <c r="G398" s="7"/>
      <c r="H398" s="7"/>
    </row>
    <row r="399" spans="2:8" x14ac:dyDescent="0.25">
      <c r="B399" s="14" t="str">
        <f>base!A388</f>
        <v>Viande</v>
      </c>
      <c r="C399" s="12">
        <f>base!C388</f>
        <v>384</v>
      </c>
      <c r="D399" s="7"/>
      <c r="E399" s="7"/>
      <c r="F399" s="7"/>
      <c r="G399" s="7"/>
      <c r="H399" s="7"/>
    </row>
    <row r="400" spans="2:8" x14ac:dyDescent="0.25">
      <c r="B400" s="14" t="str">
        <f>base!A389</f>
        <v>Viande</v>
      </c>
      <c r="C400" s="12">
        <f>base!C389</f>
        <v>385</v>
      </c>
      <c r="D400" s="7"/>
      <c r="E400" s="7"/>
      <c r="F400" s="7"/>
      <c r="G400" s="7"/>
      <c r="H400" s="7"/>
    </row>
    <row r="401" spans="2:8" x14ac:dyDescent="0.25">
      <c r="B401" s="14" t="str">
        <f>base!A390</f>
        <v>Viande</v>
      </c>
      <c r="C401" s="12">
        <f>base!C390</f>
        <v>386</v>
      </c>
      <c r="D401" s="7"/>
      <c r="E401" s="7"/>
      <c r="F401" s="7"/>
      <c r="G401" s="7"/>
      <c r="H401" s="7"/>
    </row>
    <row r="402" spans="2:8" x14ac:dyDescent="0.25">
      <c r="B402" s="14" t="str">
        <f>base!A391</f>
        <v>Viande</v>
      </c>
      <c r="C402" s="12">
        <f>base!C391</f>
        <v>387</v>
      </c>
      <c r="D402" s="7"/>
      <c r="E402" s="7"/>
      <c r="F402" s="7"/>
      <c r="G402" s="7"/>
      <c r="H402" s="7"/>
    </row>
    <row r="403" spans="2:8" x14ac:dyDescent="0.25">
      <c r="B403" s="14" t="str">
        <f>base!A392</f>
        <v>Viande</v>
      </c>
      <c r="C403" s="12">
        <f>base!C392</f>
        <v>388</v>
      </c>
      <c r="D403" s="7"/>
      <c r="E403" s="7"/>
      <c r="F403" s="7"/>
      <c r="G403" s="7"/>
      <c r="H403" s="7"/>
    </row>
    <row r="404" spans="2:8" x14ac:dyDescent="0.25">
      <c r="B404" s="14" t="str">
        <f>base!A393</f>
        <v>Viande</v>
      </c>
      <c r="C404" s="12">
        <f>base!C393</f>
        <v>389</v>
      </c>
      <c r="D404" s="7"/>
      <c r="E404" s="7"/>
      <c r="F404" s="7"/>
      <c r="G404" s="7"/>
      <c r="H404" s="7"/>
    </row>
    <row r="405" spans="2:8" x14ac:dyDescent="0.25">
      <c r="B405" s="14" t="str">
        <f>base!A394</f>
        <v>Viande</v>
      </c>
      <c r="C405" s="12">
        <f>base!C394</f>
        <v>390</v>
      </c>
      <c r="D405" s="7"/>
      <c r="E405" s="7"/>
      <c r="F405" s="7"/>
      <c r="G405" s="7"/>
      <c r="H405" s="7"/>
    </row>
    <row r="406" spans="2:8" x14ac:dyDescent="0.25">
      <c r="B406" s="14" t="str">
        <f>base!A395</f>
        <v>Viande</v>
      </c>
      <c r="C406" s="12">
        <f>base!C395</f>
        <v>391</v>
      </c>
      <c r="D406" s="7"/>
      <c r="E406" s="7"/>
      <c r="F406" s="7"/>
      <c r="G406" s="7"/>
      <c r="H406" s="7"/>
    </row>
    <row r="407" spans="2:8" x14ac:dyDescent="0.25">
      <c r="B407" s="14" t="str">
        <f>base!A396</f>
        <v>Viande</v>
      </c>
      <c r="C407" s="12">
        <f>base!C396</f>
        <v>392</v>
      </c>
      <c r="D407" s="7"/>
      <c r="E407" s="7"/>
      <c r="F407" s="7"/>
      <c r="G407" s="7"/>
      <c r="H407" s="7"/>
    </row>
    <row r="408" spans="2:8" x14ac:dyDescent="0.25">
      <c r="B408" s="14" t="str">
        <f>base!A397</f>
        <v>Viande</v>
      </c>
      <c r="C408" s="12">
        <f>base!C397</f>
        <v>393</v>
      </c>
      <c r="D408" s="7"/>
      <c r="E408" s="7"/>
      <c r="F408" s="7"/>
      <c r="G408" s="7"/>
      <c r="H408" s="7"/>
    </row>
    <row r="409" spans="2:8" x14ac:dyDescent="0.25">
      <c r="B409" s="14" t="str">
        <f>base!A398</f>
        <v>Viande</v>
      </c>
      <c r="C409" s="12">
        <f>base!C398</f>
        <v>394</v>
      </c>
      <c r="D409" s="7"/>
      <c r="E409" s="7"/>
      <c r="F409" s="7"/>
      <c r="G409" s="7"/>
      <c r="H409" s="7"/>
    </row>
    <row r="410" spans="2:8" x14ac:dyDescent="0.25">
      <c r="B410" s="14" t="str">
        <f>base!A399</f>
        <v>Viande</v>
      </c>
      <c r="C410" s="12">
        <f>base!C399</f>
        <v>395</v>
      </c>
      <c r="D410" s="7"/>
      <c r="E410" s="7"/>
      <c r="F410" s="7"/>
      <c r="G410" s="7"/>
      <c r="H410" s="7"/>
    </row>
    <row r="411" spans="2:8" x14ac:dyDescent="0.25">
      <c r="B411" s="14" t="str">
        <f>base!A400</f>
        <v>Viande</v>
      </c>
      <c r="C411" s="12">
        <f>base!C400</f>
        <v>396</v>
      </c>
      <c r="D411" s="7"/>
      <c r="E411" s="7"/>
      <c r="F411" s="7"/>
      <c r="G411" s="7"/>
      <c r="H411" s="7"/>
    </row>
    <row r="412" spans="2:8" x14ac:dyDescent="0.25">
      <c r="B412" s="14" t="str">
        <f>base!A401</f>
        <v>Viande</v>
      </c>
      <c r="C412" s="12">
        <f>base!C401</f>
        <v>397</v>
      </c>
      <c r="D412" s="7"/>
      <c r="E412" s="7"/>
      <c r="F412" s="7"/>
      <c r="G412" s="7"/>
      <c r="H412" s="7"/>
    </row>
    <row r="413" spans="2:8" x14ac:dyDescent="0.25">
      <c r="B413" s="14" t="str">
        <f>base!A402</f>
        <v>Viande</v>
      </c>
      <c r="C413" s="12">
        <f>base!C402</f>
        <v>398</v>
      </c>
      <c r="D413" s="7"/>
      <c r="E413" s="7"/>
      <c r="F413" s="7"/>
      <c r="G413" s="7"/>
      <c r="H413" s="7"/>
    </row>
    <row r="414" spans="2:8" x14ac:dyDescent="0.25">
      <c r="B414" s="14" t="str">
        <f>base!A403</f>
        <v>Viande</v>
      </c>
      <c r="C414" s="12">
        <f>base!C403</f>
        <v>399</v>
      </c>
      <c r="D414" s="7"/>
      <c r="E414" s="7"/>
      <c r="F414" s="7"/>
      <c r="G414" s="7"/>
      <c r="H414" s="7"/>
    </row>
    <row r="415" spans="2:8" x14ac:dyDescent="0.25">
      <c r="B415" s="14" t="str">
        <f>base!A404</f>
        <v>Viande</v>
      </c>
      <c r="C415" s="12">
        <f>base!C404</f>
        <v>400</v>
      </c>
      <c r="D415" s="7"/>
      <c r="E415" s="7"/>
      <c r="F415" s="7"/>
      <c r="G415" s="7"/>
      <c r="H415" s="7"/>
    </row>
    <row r="416" spans="2:8" x14ac:dyDescent="0.25">
      <c r="B416" s="14" t="str">
        <f>base!A405</f>
        <v>Viande</v>
      </c>
      <c r="C416" s="12">
        <f>base!C405</f>
        <v>401</v>
      </c>
      <c r="D416" s="7"/>
      <c r="E416" s="7"/>
      <c r="F416" s="7"/>
      <c r="G416" s="7"/>
      <c r="H416" s="7"/>
    </row>
    <row r="417" spans="2:8" x14ac:dyDescent="0.25">
      <c r="B417" s="14" t="str">
        <f>base!A406</f>
        <v>Viande</v>
      </c>
      <c r="C417" s="12">
        <f>base!C406</f>
        <v>402</v>
      </c>
      <c r="D417" s="7"/>
      <c r="E417" s="7"/>
      <c r="F417" s="7"/>
      <c r="G417" s="7"/>
      <c r="H417" s="7"/>
    </row>
    <row r="418" spans="2:8" x14ac:dyDescent="0.25">
      <c r="B418" s="14" t="str">
        <f>base!A407</f>
        <v>Viande</v>
      </c>
      <c r="C418" s="12">
        <f>base!C407</f>
        <v>403</v>
      </c>
      <c r="D418" s="7"/>
      <c r="E418" s="7"/>
      <c r="F418" s="7"/>
      <c r="G418" s="7"/>
      <c r="H418" s="7"/>
    </row>
    <row r="419" spans="2:8" x14ac:dyDescent="0.25">
      <c r="B419" s="14" t="str">
        <f>base!A408</f>
        <v>Viande</v>
      </c>
      <c r="C419" s="12">
        <f>base!C408</f>
        <v>404</v>
      </c>
      <c r="D419" s="7"/>
      <c r="E419" s="7"/>
      <c r="F419" s="7"/>
      <c r="G419" s="7"/>
      <c r="H419" s="7"/>
    </row>
    <row r="420" spans="2:8" x14ac:dyDescent="0.25">
      <c r="B420" s="14" t="str">
        <f>base!A409</f>
        <v>Viande</v>
      </c>
      <c r="C420" s="12">
        <f>base!C409</f>
        <v>405</v>
      </c>
      <c r="D420" s="7"/>
      <c r="E420" s="7"/>
      <c r="F420" s="7"/>
      <c r="G420" s="7"/>
      <c r="H420" s="7"/>
    </row>
    <row r="421" spans="2:8" x14ac:dyDescent="0.25">
      <c r="B421" s="14" t="str">
        <f>base!A410</f>
        <v>Viande</v>
      </c>
      <c r="C421" s="12">
        <f>base!C410</f>
        <v>406</v>
      </c>
      <c r="D421" s="7"/>
      <c r="E421" s="7"/>
      <c r="F421" s="7"/>
      <c r="G421" s="7"/>
      <c r="H421" s="7"/>
    </row>
    <row r="422" spans="2:8" x14ac:dyDescent="0.25">
      <c r="B422" s="14" t="str">
        <f>base!A411</f>
        <v>Viande</v>
      </c>
      <c r="C422" s="12">
        <f>base!C411</f>
        <v>407</v>
      </c>
      <c r="D422" s="7"/>
      <c r="E422" s="7"/>
      <c r="F422" s="7"/>
      <c r="G422" s="7"/>
      <c r="H422" s="7"/>
    </row>
    <row r="423" spans="2:8" x14ac:dyDescent="0.25">
      <c r="B423" s="14" t="str">
        <f>base!A412</f>
        <v>Viande</v>
      </c>
      <c r="C423" s="12">
        <f>base!C412</f>
        <v>408</v>
      </c>
      <c r="D423" s="7"/>
      <c r="E423" s="7"/>
      <c r="F423" s="7"/>
      <c r="G423" s="7"/>
      <c r="H423" s="7"/>
    </row>
    <row r="424" spans="2:8" x14ac:dyDescent="0.25">
      <c r="B424" s="14" t="str">
        <f>base!A413</f>
        <v>Viande</v>
      </c>
      <c r="C424" s="12">
        <f>base!C413</f>
        <v>409</v>
      </c>
      <c r="D424" s="7"/>
      <c r="E424" s="7"/>
      <c r="F424" s="7"/>
      <c r="G424" s="7"/>
      <c r="H424" s="7"/>
    </row>
    <row r="425" spans="2:8" x14ac:dyDescent="0.25">
      <c r="B425" s="14" t="str">
        <f>base!A414</f>
        <v>Viande</v>
      </c>
      <c r="C425" s="12">
        <f>base!C414</f>
        <v>410</v>
      </c>
      <c r="D425" s="7"/>
      <c r="E425" s="7"/>
      <c r="F425" s="7"/>
      <c r="G425" s="7"/>
      <c r="H425" s="7"/>
    </row>
    <row r="426" spans="2:8" x14ac:dyDescent="0.25">
      <c r="B426" s="14" t="str">
        <f>base!A415</f>
        <v>Viande</v>
      </c>
      <c r="C426" s="12">
        <f>base!C415</f>
        <v>411</v>
      </c>
      <c r="D426" s="7"/>
      <c r="E426" s="7"/>
      <c r="F426" s="7"/>
      <c r="G426" s="7"/>
      <c r="H426" s="7"/>
    </row>
    <row r="427" spans="2:8" x14ac:dyDescent="0.25">
      <c r="B427" s="14" t="str">
        <f>base!A416</f>
        <v>Viande</v>
      </c>
      <c r="C427" s="12">
        <f>base!C416</f>
        <v>412</v>
      </c>
      <c r="D427" s="7"/>
      <c r="E427" s="7"/>
      <c r="F427" s="7"/>
      <c r="G427" s="7"/>
      <c r="H427" s="7"/>
    </row>
    <row r="428" spans="2:8" x14ac:dyDescent="0.25">
      <c r="B428" s="14" t="str">
        <f>base!A417</f>
        <v>Viande</v>
      </c>
      <c r="C428" s="12">
        <f>base!C417</f>
        <v>413</v>
      </c>
      <c r="D428" s="7"/>
      <c r="E428" s="7"/>
      <c r="F428" s="7"/>
      <c r="G428" s="7"/>
      <c r="H428" s="7"/>
    </row>
    <row r="429" spans="2:8" x14ac:dyDescent="0.25">
      <c r="B429" s="14" t="str">
        <f>base!A418</f>
        <v>Viande</v>
      </c>
      <c r="C429" s="12">
        <f>base!C418</f>
        <v>414</v>
      </c>
      <c r="D429" s="7"/>
      <c r="E429" s="7"/>
      <c r="F429" s="7"/>
      <c r="G429" s="7"/>
      <c r="H429" s="7"/>
    </row>
    <row r="430" spans="2:8" x14ac:dyDescent="0.25">
      <c r="B430" s="14" t="str">
        <f>base!A419</f>
        <v>Viande</v>
      </c>
      <c r="C430" s="12">
        <f>base!C419</f>
        <v>415</v>
      </c>
      <c r="D430" s="7"/>
      <c r="E430" s="7"/>
      <c r="F430" s="7"/>
      <c r="G430" s="7"/>
      <c r="H430" s="7"/>
    </row>
    <row r="431" spans="2:8" x14ac:dyDescent="0.25">
      <c r="B431" s="14" t="str">
        <f>base!A420</f>
        <v>Viande</v>
      </c>
      <c r="C431" s="12">
        <f>base!C420</f>
        <v>416</v>
      </c>
      <c r="D431" s="7"/>
      <c r="E431" s="7"/>
      <c r="F431" s="7"/>
      <c r="G431" s="7"/>
      <c r="H431" s="7"/>
    </row>
    <row r="432" spans="2:8" x14ac:dyDescent="0.25">
      <c r="B432" s="14" t="str">
        <f>base!A421</f>
        <v>Viande</v>
      </c>
      <c r="C432" s="12">
        <f>base!C421</f>
        <v>417</v>
      </c>
      <c r="D432" s="7"/>
      <c r="E432" s="7"/>
      <c r="F432" s="7"/>
      <c r="G432" s="7"/>
      <c r="H432" s="7"/>
    </row>
    <row r="433" spans="2:8" x14ac:dyDescent="0.25">
      <c r="B433" s="14" t="str">
        <f>base!A422</f>
        <v>Viande</v>
      </c>
      <c r="C433" s="12">
        <f>base!C422</f>
        <v>418</v>
      </c>
      <c r="D433" s="7"/>
      <c r="E433" s="7"/>
      <c r="F433" s="7"/>
      <c r="G433" s="7"/>
      <c r="H433" s="7"/>
    </row>
    <row r="434" spans="2:8" x14ac:dyDescent="0.25">
      <c r="B434" s="14" t="str">
        <f>base!A423</f>
        <v>Viande</v>
      </c>
      <c r="C434" s="12">
        <f>base!C423</f>
        <v>419</v>
      </c>
      <c r="D434" s="7"/>
      <c r="E434" s="7"/>
      <c r="F434" s="7"/>
      <c r="G434" s="7"/>
      <c r="H434" s="7"/>
    </row>
    <row r="435" spans="2:8" x14ac:dyDescent="0.25">
      <c r="B435" s="14" t="str">
        <f>base!A424</f>
        <v>Viande</v>
      </c>
      <c r="C435" s="12">
        <f>base!C424</f>
        <v>420</v>
      </c>
      <c r="D435" s="7"/>
      <c r="E435" s="7"/>
      <c r="F435" s="7"/>
      <c r="G435" s="7"/>
      <c r="H435" s="7"/>
    </row>
    <row r="436" spans="2:8" x14ac:dyDescent="0.25">
      <c r="B436" s="14" t="str">
        <f>base!A425</f>
        <v>Viande</v>
      </c>
      <c r="C436" s="12">
        <f>base!C425</f>
        <v>421</v>
      </c>
      <c r="D436" s="7"/>
      <c r="E436" s="7"/>
      <c r="F436" s="7"/>
      <c r="G436" s="7"/>
      <c r="H436" s="7"/>
    </row>
    <row r="437" spans="2:8" x14ac:dyDescent="0.25">
      <c r="B437" s="14" t="str">
        <f>base!A426</f>
        <v>Viande</v>
      </c>
      <c r="C437" s="12">
        <f>base!C426</f>
        <v>422</v>
      </c>
      <c r="D437" s="7"/>
      <c r="E437" s="7"/>
      <c r="F437" s="7"/>
      <c r="G437" s="7"/>
      <c r="H437" s="7"/>
    </row>
    <row r="438" spans="2:8" x14ac:dyDescent="0.25">
      <c r="B438" s="14" t="str">
        <f>base!A427</f>
        <v>Viande</v>
      </c>
      <c r="C438" s="12">
        <f>base!C427</f>
        <v>423</v>
      </c>
      <c r="D438" s="7"/>
      <c r="E438" s="7"/>
      <c r="F438" s="7"/>
      <c r="G438" s="7"/>
      <c r="H438" s="7"/>
    </row>
    <row r="439" spans="2:8" x14ac:dyDescent="0.25">
      <c r="B439" s="14" t="str">
        <f>base!A428</f>
        <v>Viande</v>
      </c>
      <c r="C439" s="12">
        <f>base!C428</f>
        <v>424</v>
      </c>
      <c r="D439" s="7"/>
      <c r="E439" s="7"/>
      <c r="F439" s="7"/>
      <c r="G439" s="7"/>
      <c r="H439" s="7"/>
    </row>
    <row r="440" spans="2:8" x14ac:dyDescent="0.25">
      <c r="B440" s="14" t="str">
        <f>base!A429</f>
        <v>Viande</v>
      </c>
      <c r="C440" s="12">
        <f>base!C429</f>
        <v>425</v>
      </c>
      <c r="D440" s="7"/>
      <c r="E440" s="7"/>
      <c r="F440" s="7"/>
      <c r="G440" s="7"/>
      <c r="H440" s="7"/>
    </row>
    <row r="441" spans="2:8" x14ac:dyDescent="0.25">
      <c r="B441" s="14" t="str">
        <f>base!A430</f>
        <v>Viande</v>
      </c>
      <c r="C441" s="12">
        <f>base!C430</f>
        <v>426</v>
      </c>
      <c r="D441" s="7"/>
      <c r="E441" s="7"/>
      <c r="F441" s="7"/>
      <c r="G441" s="7"/>
      <c r="H441" s="7"/>
    </row>
    <row r="442" spans="2:8" x14ac:dyDescent="0.25">
      <c r="B442" s="14" t="str">
        <f>base!A431</f>
        <v>Viande</v>
      </c>
      <c r="C442" s="12">
        <f>base!C431</f>
        <v>427</v>
      </c>
      <c r="D442" s="7"/>
      <c r="E442" s="7"/>
      <c r="F442" s="7"/>
      <c r="G442" s="7"/>
      <c r="H442" s="7"/>
    </row>
    <row r="443" spans="2:8" x14ac:dyDescent="0.25">
      <c r="B443" s="14" t="str">
        <f>base!A432</f>
        <v>Viande</v>
      </c>
      <c r="C443" s="12">
        <f>base!C432</f>
        <v>428</v>
      </c>
      <c r="D443" s="7"/>
      <c r="E443" s="7"/>
      <c r="F443" s="7"/>
      <c r="G443" s="7"/>
      <c r="H443" s="7"/>
    </row>
    <row r="444" spans="2:8" x14ac:dyDescent="0.25">
      <c r="B444" s="14" t="str">
        <f>base!A433</f>
        <v>Viande</v>
      </c>
      <c r="C444" s="12">
        <f>base!C433</f>
        <v>429</v>
      </c>
      <c r="D444" s="7"/>
      <c r="E444" s="7"/>
      <c r="F444" s="7"/>
      <c r="G444" s="7"/>
      <c r="H444" s="7"/>
    </row>
    <row r="445" spans="2:8" x14ac:dyDescent="0.25">
      <c r="B445" s="14" t="str">
        <f>base!A434</f>
        <v>Viande</v>
      </c>
      <c r="C445" s="12">
        <f>base!C434</f>
        <v>430</v>
      </c>
      <c r="D445" s="7"/>
      <c r="E445" s="7"/>
      <c r="F445" s="7"/>
      <c r="G445" s="7"/>
      <c r="H445" s="7"/>
    </row>
    <row r="446" spans="2:8" x14ac:dyDescent="0.25">
      <c r="B446" s="14" t="str">
        <f>base!A435</f>
        <v>Viande</v>
      </c>
      <c r="C446" s="12">
        <f>base!C435</f>
        <v>431</v>
      </c>
      <c r="D446" s="7"/>
      <c r="E446" s="7"/>
      <c r="F446" s="7"/>
      <c r="G446" s="7"/>
      <c r="H446" s="7"/>
    </row>
    <row r="447" spans="2:8" x14ac:dyDescent="0.25">
      <c r="B447" s="14" t="str">
        <f>base!A436</f>
        <v>Viande</v>
      </c>
      <c r="C447" s="12">
        <f>base!C436</f>
        <v>432</v>
      </c>
      <c r="D447" s="7"/>
      <c r="E447" s="7"/>
      <c r="F447" s="7"/>
      <c r="G447" s="7"/>
      <c r="H447" s="7"/>
    </row>
    <row r="448" spans="2:8" x14ac:dyDescent="0.25">
      <c r="B448" s="14" t="str">
        <f>base!A437</f>
        <v>Viande</v>
      </c>
      <c r="C448" s="12">
        <f>base!C437</f>
        <v>433</v>
      </c>
      <c r="D448" s="7"/>
      <c r="E448" s="7"/>
      <c r="F448" s="7"/>
      <c r="G448" s="7"/>
      <c r="H448" s="7"/>
    </row>
    <row r="449" spans="2:8" x14ac:dyDescent="0.25">
      <c r="B449" s="14" t="str">
        <f>base!A438</f>
        <v>Viande</v>
      </c>
      <c r="C449" s="12">
        <f>base!C438</f>
        <v>434</v>
      </c>
      <c r="D449" s="7"/>
      <c r="E449" s="7"/>
      <c r="F449" s="7"/>
      <c r="G449" s="7"/>
      <c r="H449" s="7"/>
    </row>
    <row r="450" spans="2:8" x14ac:dyDescent="0.25">
      <c r="B450" s="14" t="str">
        <f>base!A439</f>
        <v>Viande</v>
      </c>
      <c r="C450" s="12">
        <f>base!C439</f>
        <v>435</v>
      </c>
      <c r="D450" s="7"/>
      <c r="E450" s="7"/>
      <c r="F450" s="7"/>
      <c r="G450" s="7"/>
      <c r="H450" s="7"/>
    </row>
    <row r="451" spans="2:8" x14ac:dyDescent="0.25">
      <c r="B451" s="14" t="str">
        <f>base!A440</f>
        <v>Viande</v>
      </c>
      <c r="C451" s="12">
        <f>base!C440</f>
        <v>436</v>
      </c>
      <c r="D451" s="7"/>
      <c r="E451" s="7"/>
      <c r="F451" s="7"/>
      <c r="G451" s="7"/>
      <c r="H451" s="7"/>
    </row>
    <row r="452" spans="2:8" x14ac:dyDescent="0.25">
      <c r="B452" s="14" t="str">
        <f>base!A441</f>
        <v>Viande</v>
      </c>
      <c r="C452" s="12">
        <f>base!C441</f>
        <v>437</v>
      </c>
      <c r="D452" s="7"/>
      <c r="E452" s="7"/>
      <c r="F452" s="7"/>
      <c r="G452" s="7"/>
      <c r="H452" s="7"/>
    </row>
    <row r="453" spans="2:8" x14ac:dyDescent="0.25">
      <c r="B453" s="14" t="str">
        <f>base!A442</f>
        <v>Viande</v>
      </c>
      <c r="C453" s="12">
        <f>base!C442</f>
        <v>438</v>
      </c>
      <c r="D453" s="7"/>
      <c r="E453" s="7"/>
      <c r="F453" s="7"/>
      <c r="G453" s="7"/>
      <c r="H453" s="7"/>
    </row>
    <row r="454" spans="2:8" x14ac:dyDescent="0.25">
      <c r="B454" s="14" t="str">
        <f>base!A443</f>
        <v>Viande</v>
      </c>
      <c r="C454" s="12">
        <f>base!C443</f>
        <v>439</v>
      </c>
      <c r="D454" s="7"/>
      <c r="E454" s="7"/>
      <c r="F454" s="7"/>
      <c r="G454" s="7"/>
      <c r="H454" s="7"/>
    </row>
    <row r="455" spans="2:8" x14ac:dyDescent="0.25">
      <c r="B455" s="14" t="str">
        <f>base!A444</f>
        <v>Viande</v>
      </c>
      <c r="C455" s="12">
        <f>base!C444</f>
        <v>440</v>
      </c>
      <c r="D455" s="7"/>
      <c r="E455" s="7"/>
      <c r="F455" s="7"/>
      <c r="G455" s="7"/>
      <c r="H455" s="7"/>
    </row>
    <row r="456" spans="2:8" x14ac:dyDescent="0.25">
      <c r="B456" s="14" t="str">
        <f>base!A445</f>
        <v>Viande</v>
      </c>
      <c r="C456" s="12">
        <f>base!C445</f>
        <v>441</v>
      </c>
      <c r="D456" s="7"/>
      <c r="E456" s="7"/>
      <c r="F456" s="7"/>
      <c r="G456" s="7"/>
      <c r="H456" s="7"/>
    </row>
    <row r="457" spans="2:8" x14ac:dyDescent="0.25">
      <c r="B457" s="14" t="str">
        <f>base!A446</f>
        <v>Viande</v>
      </c>
      <c r="C457" s="12">
        <f>base!C446</f>
        <v>442</v>
      </c>
      <c r="D457" s="7"/>
      <c r="E457" s="7"/>
      <c r="F457" s="7"/>
      <c r="G457" s="7"/>
      <c r="H457" s="7"/>
    </row>
    <row r="458" spans="2:8" x14ac:dyDescent="0.25">
      <c r="B458" s="14" t="str">
        <f>base!A447</f>
        <v>Viande</v>
      </c>
      <c r="C458" s="12">
        <f>base!C447</f>
        <v>443</v>
      </c>
      <c r="D458" s="7"/>
      <c r="E458" s="7"/>
      <c r="F458" s="7"/>
      <c r="G458" s="7"/>
      <c r="H458" s="7"/>
    </row>
    <row r="459" spans="2:8" x14ac:dyDescent="0.25">
      <c r="B459" s="14" t="str">
        <f>base!A448</f>
        <v>Viande</v>
      </c>
      <c r="C459" s="12">
        <f>base!C448</f>
        <v>444</v>
      </c>
      <c r="D459" s="7"/>
      <c r="E459" s="7"/>
      <c r="F459" s="7"/>
      <c r="G459" s="7"/>
      <c r="H459" s="7"/>
    </row>
    <row r="460" spans="2:8" x14ac:dyDescent="0.25">
      <c r="B460" s="14" t="str">
        <f>base!A449</f>
        <v>Viande</v>
      </c>
      <c r="C460" s="12">
        <f>base!C449</f>
        <v>445</v>
      </c>
      <c r="D460" s="7"/>
      <c r="E460" s="7"/>
      <c r="F460" s="7"/>
      <c r="G460" s="7"/>
      <c r="H460" s="7"/>
    </row>
    <row r="461" spans="2:8" x14ac:dyDescent="0.25">
      <c r="B461" s="14" t="str">
        <f>base!A450</f>
        <v>Viande</v>
      </c>
      <c r="C461" s="12">
        <f>base!C450</f>
        <v>446</v>
      </c>
      <c r="D461" s="7"/>
      <c r="E461" s="7"/>
      <c r="F461" s="7"/>
      <c r="G461" s="7"/>
      <c r="H461" s="7"/>
    </row>
    <row r="462" spans="2:8" x14ac:dyDescent="0.25">
      <c r="B462" s="14" t="str">
        <f>base!A451</f>
        <v>Viande</v>
      </c>
      <c r="C462" s="12">
        <f>base!C451</f>
        <v>447</v>
      </c>
      <c r="D462" s="7"/>
      <c r="E462" s="7"/>
      <c r="F462" s="7"/>
      <c r="G462" s="7"/>
      <c r="H462" s="7"/>
    </row>
    <row r="463" spans="2:8" x14ac:dyDescent="0.25">
      <c r="B463" s="14" t="str">
        <f>base!A452</f>
        <v>Viande</v>
      </c>
      <c r="C463" s="12">
        <f>base!C452</f>
        <v>448</v>
      </c>
      <c r="D463" s="7"/>
      <c r="E463" s="7"/>
      <c r="F463" s="7"/>
      <c r="G463" s="7"/>
      <c r="H463" s="7"/>
    </row>
    <row r="464" spans="2:8" x14ac:dyDescent="0.25">
      <c r="B464" s="14" t="str">
        <f>base!A453</f>
        <v>Viande</v>
      </c>
      <c r="C464" s="12">
        <f>base!C453</f>
        <v>449</v>
      </c>
      <c r="D464" s="7"/>
      <c r="E464" s="7"/>
      <c r="F464" s="7"/>
      <c r="G464" s="7"/>
      <c r="H464" s="7"/>
    </row>
    <row r="465" spans="2:8" x14ac:dyDescent="0.25">
      <c r="B465" s="14" t="str">
        <f>base!A454</f>
        <v>Viande</v>
      </c>
      <c r="C465" s="12">
        <f>base!C454</f>
        <v>450</v>
      </c>
      <c r="D465" s="7"/>
      <c r="E465" s="7"/>
      <c r="F465" s="7"/>
      <c r="G465" s="7"/>
      <c r="H465" s="7"/>
    </row>
    <row r="466" spans="2:8" x14ac:dyDescent="0.25">
      <c r="B466" s="14" t="str">
        <f>base!A455</f>
        <v>Viande</v>
      </c>
      <c r="C466" s="12">
        <f>base!C455</f>
        <v>451</v>
      </c>
      <c r="D466" s="7"/>
      <c r="E466" s="7"/>
      <c r="F466" s="7"/>
      <c r="G466" s="7"/>
      <c r="H466" s="7"/>
    </row>
    <row r="467" spans="2:8" x14ac:dyDescent="0.25">
      <c r="B467" s="14" t="str">
        <f>base!A456</f>
        <v>Viande</v>
      </c>
      <c r="C467" s="12">
        <f>base!C456</f>
        <v>452</v>
      </c>
      <c r="D467" s="7"/>
      <c r="E467" s="7"/>
      <c r="F467" s="7"/>
      <c r="G467" s="7"/>
      <c r="H467" s="7"/>
    </row>
    <row r="468" spans="2:8" x14ac:dyDescent="0.25">
      <c r="B468" s="14" t="str">
        <f>base!A457</f>
        <v>Viande</v>
      </c>
      <c r="C468" s="12">
        <f>base!C457</f>
        <v>453</v>
      </c>
      <c r="D468" s="7"/>
      <c r="E468" s="7"/>
      <c r="F468" s="7"/>
      <c r="G468" s="7"/>
      <c r="H468" s="7"/>
    </row>
    <row r="469" spans="2:8" x14ac:dyDescent="0.25">
      <c r="B469" s="14" t="str">
        <f>base!A458</f>
        <v>Viande</v>
      </c>
      <c r="C469" s="12">
        <f>base!C458</f>
        <v>454</v>
      </c>
      <c r="D469" s="7"/>
      <c r="E469" s="7"/>
      <c r="F469" s="7"/>
      <c r="G469" s="7"/>
      <c r="H469" s="7"/>
    </row>
    <row r="470" spans="2:8" x14ac:dyDescent="0.25">
      <c r="B470" s="14" t="str">
        <f>base!A459</f>
        <v>Viande</v>
      </c>
      <c r="C470" s="12">
        <f>base!C459</f>
        <v>455</v>
      </c>
      <c r="D470" s="7"/>
      <c r="E470" s="7"/>
      <c r="F470" s="7"/>
      <c r="G470" s="7"/>
      <c r="H470" s="7"/>
    </row>
    <row r="471" spans="2:8" x14ac:dyDescent="0.25">
      <c r="B471" s="14" t="str">
        <f>base!A460</f>
        <v>Viande</v>
      </c>
      <c r="C471" s="12">
        <f>base!C460</f>
        <v>456</v>
      </c>
      <c r="D471" s="7"/>
      <c r="E471" s="7"/>
      <c r="F471" s="7"/>
      <c r="G471" s="7"/>
      <c r="H471" s="7"/>
    </row>
    <row r="472" spans="2:8" x14ac:dyDescent="0.25">
      <c r="B472" s="14" t="str">
        <f>base!A461</f>
        <v>Viande</v>
      </c>
      <c r="C472" s="12">
        <f>base!C461</f>
        <v>457</v>
      </c>
      <c r="D472" s="7"/>
      <c r="E472" s="7"/>
      <c r="F472" s="7"/>
      <c r="G472" s="7"/>
      <c r="H472" s="7"/>
    </row>
    <row r="473" spans="2:8" x14ac:dyDescent="0.25">
      <c r="B473" s="14" t="str">
        <f>base!A462</f>
        <v>Viande</v>
      </c>
      <c r="C473" s="12">
        <f>base!C462</f>
        <v>458</v>
      </c>
      <c r="D473" s="7"/>
      <c r="E473" s="7"/>
      <c r="F473" s="7"/>
      <c r="G473" s="7"/>
      <c r="H473" s="7"/>
    </row>
    <row r="474" spans="2:8" x14ac:dyDescent="0.25">
      <c r="B474" s="14" t="str">
        <f>base!A463</f>
        <v>Viande</v>
      </c>
      <c r="C474" s="12">
        <f>base!C463</f>
        <v>459</v>
      </c>
      <c r="D474" s="7"/>
      <c r="E474" s="7"/>
      <c r="F474" s="7"/>
      <c r="G474" s="7"/>
      <c r="H474" s="7"/>
    </row>
    <row r="475" spans="2:8" x14ac:dyDescent="0.25">
      <c r="B475" s="14" t="str">
        <f>base!A464</f>
        <v>Viande</v>
      </c>
      <c r="C475" s="12">
        <f>base!C464</f>
        <v>460</v>
      </c>
      <c r="D475" s="7"/>
      <c r="E475" s="7"/>
      <c r="F475" s="7"/>
      <c r="G475" s="7"/>
      <c r="H475" s="7"/>
    </row>
    <row r="476" spans="2:8" x14ac:dyDescent="0.25">
      <c r="B476" s="14" t="str">
        <f>base!A465</f>
        <v>Viande</v>
      </c>
      <c r="C476" s="12">
        <f>base!C465</f>
        <v>461</v>
      </c>
      <c r="D476" s="7"/>
      <c r="E476" s="7"/>
      <c r="F476" s="7"/>
      <c r="G476" s="7"/>
      <c r="H476" s="7"/>
    </row>
    <row r="477" spans="2:8" x14ac:dyDescent="0.25">
      <c r="B477" s="14" t="str">
        <f>base!A466</f>
        <v>Viande</v>
      </c>
      <c r="C477" s="12">
        <f>base!C466</f>
        <v>462</v>
      </c>
      <c r="D477" s="7"/>
      <c r="E477" s="7"/>
      <c r="F477" s="7"/>
      <c r="G477" s="7"/>
      <c r="H477" s="7"/>
    </row>
    <row r="478" spans="2:8" x14ac:dyDescent="0.25">
      <c r="B478" s="14" t="str">
        <f>base!A467</f>
        <v>Viande</v>
      </c>
      <c r="C478" s="12">
        <f>base!C467</f>
        <v>463</v>
      </c>
      <c r="D478" s="7"/>
      <c r="E478" s="7"/>
      <c r="F478" s="7"/>
      <c r="G478" s="7"/>
      <c r="H478" s="7"/>
    </row>
    <row r="479" spans="2:8" x14ac:dyDescent="0.25">
      <c r="B479" s="14" t="str">
        <f>base!A468</f>
        <v>Viande</v>
      </c>
      <c r="C479" s="12">
        <f>base!C468</f>
        <v>464</v>
      </c>
      <c r="D479" s="7"/>
      <c r="E479" s="7"/>
      <c r="F479" s="7"/>
      <c r="G479" s="7"/>
      <c r="H479" s="7"/>
    </row>
    <row r="480" spans="2:8" x14ac:dyDescent="0.25">
      <c r="B480" s="14" t="str">
        <f>base!A469</f>
        <v>Viande</v>
      </c>
      <c r="C480" s="12">
        <f>base!C469</f>
        <v>465</v>
      </c>
      <c r="D480" s="7"/>
      <c r="E480" s="7"/>
      <c r="F480" s="7"/>
      <c r="G480" s="7"/>
      <c r="H480" s="7"/>
    </row>
    <row r="481" spans="2:8" x14ac:dyDescent="0.25">
      <c r="B481" s="14" t="str">
        <f>base!A470</f>
        <v>Viande</v>
      </c>
      <c r="C481" s="12">
        <f>base!C470</f>
        <v>466</v>
      </c>
      <c r="D481" s="7"/>
      <c r="E481" s="7"/>
      <c r="F481" s="7"/>
      <c r="G481" s="7"/>
      <c r="H481" s="7"/>
    </row>
    <row r="482" spans="2:8" x14ac:dyDescent="0.25">
      <c r="B482" s="14" t="str">
        <f>base!A471</f>
        <v>Viande</v>
      </c>
      <c r="C482" s="12">
        <f>base!C471</f>
        <v>467</v>
      </c>
      <c r="D482" s="7"/>
      <c r="E482" s="7"/>
      <c r="F482" s="7"/>
      <c r="G482" s="7"/>
      <c r="H482" s="7"/>
    </row>
    <row r="483" spans="2:8" x14ac:dyDescent="0.25">
      <c r="B483" s="14" t="str">
        <f>base!A472</f>
        <v>Viande</v>
      </c>
      <c r="C483" s="12">
        <f>base!C472</f>
        <v>468</v>
      </c>
      <c r="D483" s="7"/>
      <c r="E483" s="7"/>
      <c r="F483" s="7"/>
      <c r="G483" s="7"/>
      <c r="H483" s="7"/>
    </row>
    <row r="484" spans="2:8" x14ac:dyDescent="0.25">
      <c r="B484" s="14" t="str">
        <f>base!A473</f>
        <v>Viande</v>
      </c>
      <c r="C484" s="12">
        <f>base!C473</f>
        <v>469</v>
      </c>
      <c r="D484" s="7"/>
      <c r="E484" s="7"/>
      <c r="F484" s="7"/>
      <c r="G484" s="7"/>
      <c r="H484" s="7"/>
    </row>
    <row r="485" spans="2:8" x14ac:dyDescent="0.25">
      <c r="B485" s="14" t="str">
        <f>base!A474</f>
        <v>Viande</v>
      </c>
      <c r="C485" s="12">
        <f>base!C474</f>
        <v>470</v>
      </c>
      <c r="D485" s="7"/>
      <c r="E485" s="7"/>
      <c r="F485" s="7"/>
      <c r="G485" s="7"/>
      <c r="H485" s="7"/>
    </row>
    <row r="486" spans="2:8" x14ac:dyDescent="0.25">
      <c r="B486" s="14" t="str">
        <f>base!A475</f>
        <v>Viande</v>
      </c>
      <c r="C486" s="12">
        <f>base!C475</f>
        <v>471</v>
      </c>
      <c r="D486" s="7"/>
      <c r="E486" s="7"/>
      <c r="F486" s="7"/>
      <c r="G486" s="7"/>
      <c r="H486" s="7"/>
    </row>
    <row r="487" spans="2:8" x14ac:dyDescent="0.25">
      <c r="B487" s="14" t="str">
        <f>base!A476</f>
        <v>Viande</v>
      </c>
      <c r="C487" s="12">
        <f>base!C476</f>
        <v>472</v>
      </c>
      <c r="D487" s="7"/>
      <c r="E487" s="7"/>
      <c r="F487" s="7"/>
      <c r="G487" s="7"/>
      <c r="H487" s="7"/>
    </row>
    <row r="488" spans="2:8" x14ac:dyDescent="0.25">
      <c r="B488" s="14" t="str">
        <f>base!A477</f>
        <v>Viande</v>
      </c>
      <c r="C488" s="12">
        <f>base!C477</f>
        <v>473</v>
      </c>
      <c r="D488" s="7"/>
      <c r="E488" s="7"/>
      <c r="F488" s="7"/>
      <c r="G488" s="7"/>
      <c r="H488" s="7"/>
    </row>
    <row r="489" spans="2:8" x14ac:dyDescent="0.25">
      <c r="B489" s="14" t="str">
        <f>base!A478</f>
        <v>Viande</v>
      </c>
      <c r="C489" s="12">
        <f>base!C478</f>
        <v>474</v>
      </c>
      <c r="D489" s="7"/>
      <c r="E489" s="7"/>
      <c r="F489" s="7"/>
      <c r="G489" s="7"/>
      <c r="H489" s="7"/>
    </row>
    <row r="490" spans="2:8" x14ac:dyDescent="0.25">
      <c r="B490" s="14" t="str">
        <f>base!A479</f>
        <v>Viande</v>
      </c>
      <c r="C490" s="12">
        <f>base!C479</f>
        <v>475</v>
      </c>
      <c r="D490" s="7"/>
      <c r="E490" s="7"/>
      <c r="F490" s="7"/>
      <c r="G490" s="7"/>
      <c r="H490" s="7"/>
    </row>
    <row r="491" spans="2:8" x14ac:dyDescent="0.25">
      <c r="B491" s="14" t="str">
        <f>base!A480</f>
        <v>Viande</v>
      </c>
      <c r="C491" s="12">
        <f>base!C480</f>
        <v>476</v>
      </c>
      <c r="D491" s="7"/>
      <c r="E491" s="7"/>
      <c r="F491" s="7"/>
      <c r="G491" s="7"/>
      <c r="H491" s="7"/>
    </row>
    <row r="492" spans="2:8" x14ac:dyDescent="0.25">
      <c r="B492" s="14" t="str">
        <f>base!A481</f>
        <v>Viande</v>
      </c>
      <c r="C492" s="12">
        <f>base!C481</f>
        <v>477</v>
      </c>
      <c r="D492" s="7"/>
      <c r="E492" s="7"/>
      <c r="F492" s="7"/>
      <c r="G492" s="7"/>
      <c r="H492" s="7"/>
    </row>
    <row r="493" spans="2:8" x14ac:dyDescent="0.25">
      <c r="B493" s="14" t="str">
        <f>base!A482</f>
        <v>Viande</v>
      </c>
      <c r="C493" s="12">
        <f>base!C482</f>
        <v>478</v>
      </c>
      <c r="D493" s="7"/>
      <c r="E493" s="7"/>
      <c r="F493" s="7"/>
      <c r="G493" s="7"/>
      <c r="H493" s="7"/>
    </row>
    <row r="494" spans="2:8" x14ac:dyDescent="0.25">
      <c r="B494" s="14" t="str">
        <f>base!A483</f>
        <v>Viande</v>
      </c>
      <c r="C494" s="12">
        <f>base!C483</f>
        <v>479</v>
      </c>
      <c r="D494" s="7"/>
      <c r="E494" s="7"/>
      <c r="F494" s="7"/>
      <c r="G494" s="7"/>
      <c r="H494" s="7"/>
    </row>
    <row r="495" spans="2:8" x14ac:dyDescent="0.25">
      <c r="B495" s="14" t="str">
        <f>base!A484</f>
        <v>Viande</v>
      </c>
      <c r="C495" s="12">
        <f>base!C484</f>
        <v>480</v>
      </c>
      <c r="D495" s="7"/>
      <c r="E495" s="7"/>
      <c r="F495" s="7"/>
      <c r="G495" s="7"/>
      <c r="H495" s="7"/>
    </row>
    <row r="496" spans="2:8" x14ac:dyDescent="0.25">
      <c r="B496" s="14" t="str">
        <f>base!A485</f>
        <v>Viande</v>
      </c>
      <c r="C496" s="12">
        <f>base!C485</f>
        <v>481</v>
      </c>
      <c r="D496" s="7"/>
      <c r="E496" s="7"/>
      <c r="F496" s="7"/>
      <c r="G496" s="7"/>
      <c r="H496" s="7"/>
    </row>
    <row r="497" spans="2:8" x14ac:dyDescent="0.25">
      <c r="B497" s="14" t="str">
        <f>base!A486</f>
        <v>Viande</v>
      </c>
      <c r="C497" s="12">
        <f>base!C486</f>
        <v>482</v>
      </c>
      <c r="D497" s="7"/>
      <c r="E497" s="7"/>
      <c r="F497" s="7"/>
      <c r="G497" s="7"/>
      <c r="H497" s="7"/>
    </row>
    <row r="498" spans="2:8" x14ac:dyDescent="0.25">
      <c r="B498" s="14" t="str">
        <f>base!A487</f>
        <v>Viande</v>
      </c>
      <c r="C498" s="12">
        <f>base!C487</f>
        <v>483</v>
      </c>
      <c r="D498" s="7"/>
      <c r="E498" s="7"/>
      <c r="F498" s="7"/>
      <c r="G498" s="7"/>
      <c r="H498" s="7"/>
    </row>
    <row r="499" spans="2:8" x14ac:dyDescent="0.25">
      <c r="B499" s="14" t="str">
        <f>base!A488</f>
        <v>Viande</v>
      </c>
      <c r="C499" s="12">
        <f>base!C488</f>
        <v>484</v>
      </c>
      <c r="D499" s="7"/>
      <c r="E499" s="7"/>
      <c r="F499" s="7"/>
      <c r="G499" s="7"/>
      <c r="H499" s="7"/>
    </row>
    <row r="500" spans="2:8" x14ac:dyDescent="0.25">
      <c r="B500" s="14" t="str">
        <f>base!A489</f>
        <v>Viande</v>
      </c>
      <c r="C500" s="12">
        <f>base!C489</f>
        <v>485</v>
      </c>
      <c r="D500" s="7"/>
      <c r="E500" s="7"/>
      <c r="F500" s="7"/>
      <c r="G500" s="7"/>
      <c r="H500" s="7"/>
    </row>
  </sheetData>
  <autoFilter ref="C15:H713" xr:uid="{00000000-0009-0000-0000-000001000000}"/>
  <phoneticPr fontId="4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>
    <oddHeader>&amp;Csource : 
https://forum.excel-pratique.com/excel/comment-comparer-des-prix-de-magasin-t17318.html</oddHeader>
  </headerFooter>
  <ignoredErrors>
    <ignoredError sqref="E24 E34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25"/>
  <sheetViews>
    <sheetView tabSelected="1" topLeftCell="A4" workbookViewId="0">
      <selection activeCell="D15" sqref="D15"/>
    </sheetView>
  </sheetViews>
  <sheetFormatPr baseColWidth="10" defaultRowHeight="13.2" x14ac:dyDescent="0.25"/>
  <cols>
    <col min="1" max="1" width="19.21875" bestFit="1" customWidth="1"/>
    <col min="2" max="2" width="8.21875" bestFit="1" customWidth="1"/>
    <col min="3" max="3" width="8.21875" customWidth="1"/>
    <col min="4" max="4" width="6.109375" bestFit="1" customWidth="1"/>
    <col min="5" max="5" width="10.5546875" bestFit="1" customWidth="1"/>
    <col min="6" max="6" width="7.109375" customWidth="1"/>
    <col min="7" max="7" width="12.33203125" customWidth="1"/>
    <col min="8" max="8" width="8.21875" customWidth="1"/>
    <col min="9" max="9" width="7.109375" bestFit="1" customWidth="1"/>
    <col min="10" max="10" width="8.33203125" bestFit="1" customWidth="1"/>
    <col min="11" max="11" width="7.88671875" customWidth="1"/>
    <col min="15" max="15" width="9.44140625" customWidth="1"/>
    <col min="17" max="17" width="4.21875" customWidth="1"/>
    <col min="18" max="18" width="11.21875" bestFit="1" customWidth="1"/>
    <col min="19" max="19" width="6.88671875" customWidth="1"/>
    <col min="20" max="20" width="5.5546875" customWidth="1"/>
  </cols>
  <sheetData>
    <row r="1" spans="1:24" x14ac:dyDescent="0.25">
      <c r="F1" s="15"/>
      <c r="J1" s="16"/>
      <c r="K1" t="s">
        <v>40</v>
      </c>
    </row>
    <row r="2" spans="1:24" ht="13.8" thickBot="1" x14ac:dyDescent="0.3">
      <c r="F2" s="15"/>
    </row>
    <row r="3" spans="1:24" ht="71.400000000000006" customHeight="1" thickBot="1" x14ac:dyDescent="0.3">
      <c r="A3" s="17" t="s">
        <v>41</v>
      </c>
      <c r="B3" s="18" t="s">
        <v>42</v>
      </c>
      <c r="C3" s="62" t="s">
        <v>67</v>
      </c>
      <c r="D3" s="18" t="s">
        <v>43</v>
      </c>
      <c r="E3" s="18" t="s">
        <v>44</v>
      </c>
      <c r="F3" s="19" t="s">
        <v>45</v>
      </c>
      <c r="G3" s="18" t="s">
        <v>60</v>
      </c>
      <c r="H3" s="18" t="s">
        <v>46</v>
      </c>
      <c r="I3" s="18" t="s">
        <v>47</v>
      </c>
      <c r="J3" s="20" t="s">
        <v>61</v>
      </c>
      <c r="K3" s="20" t="s">
        <v>48</v>
      </c>
      <c r="L3" s="20" t="s">
        <v>49</v>
      </c>
      <c r="M3" s="20" t="s">
        <v>50</v>
      </c>
      <c r="N3" s="21" t="s">
        <v>51</v>
      </c>
      <c r="O3" s="20" t="s">
        <v>52</v>
      </c>
      <c r="P3" s="20" t="s">
        <v>53</v>
      </c>
      <c r="Q3" s="20" t="s">
        <v>54</v>
      </c>
      <c r="R3" s="20" t="s">
        <v>55</v>
      </c>
      <c r="S3" s="62" t="s">
        <v>68</v>
      </c>
      <c r="T3" s="62" t="s">
        <v>69</v>
      </c>
      <c r="U3" s="18" t="s">
        <v>56</v>
      </c>
      <c r="V3" s="18" t="s">
        <v>57</v>
      </c>
      <c r="W3" s="62" t="s">
        <v>62</v>
      </c>
      <c r="X3" s="18" t="s">
        <v>58</v>
      </c>
    </row>
    <row r="4" spans="1:24" ht="13.8" thickBot="1" x14ac:dyDescent="0.3">
      <c r="A4" s="22" t="s">
        <v>59</v>
      </c>
      <c r="B4" s="23">
        <v>200</v>
      </c>
      <c r="C4" s="74">
        <f>E4*B4</f>
        <v>400</v>
      </c>
      <c r="D4" s="24">
        <f>H4/B4</f>
        <v>7.0000000000000007E-2</v>
      </c>
      <c r="E4" s="25">
        <v>2</v>
      </c>
      <c r="F4" s="26">
        <f>ROUND(E4,1)</f>
        <v>2</v>
      </c>
      <c r="G4" s="27">
        <v>1</v>
      </c>
      <c r="H4" s="28">
        <v>14</v>
      </c>
      <c r="I4" s="29">
        <f>H4*G4</f>
        <v>14</v>
      </c>
      <c r="J4" s="30">
        <v>44778</v>
      </c>
      <c r="K4" s="31">
        <v>394</v>
      </c>
      <c r="L4" s="52">
        <v>1</v>
      </c>
      <c r="M4" s="53">
        <f>L4*7</f>
        <v>7</v>
      </c>
      <c r="N4" s="54">
        <f>B4/(M4/7)</f>
        <v>200</v>
      </c>
      <c r="O4" s="56">
        <f>J4+K4/L4</f>
        <v>45172</v>
      </c>
      <c r="P4" s="57">
        <f>INT(K4/L4/7)</f>
        <v>56</v>
      </c>
      <c r="Q4" s="32">
        <v>3</v>
      </c>
      <c r="R4" s="56">
        <f>O4-Q4</f>
        <v>45169</v>
      </c>
      <c r="S4" s="33">
        <v>1</v>
      </c>
      <c r="T4" s="60">
        <f>K4+(S4*B4)</f>
        <v>594</v>
      </c>
      <c r="U4" s="34">
        <v>44788</v>
      </c>
      <c r="V4" s="56">
        <f>U4+T4/L4</f>
        <v>45382</v>
      </c>
      <c r="W4" s="35">
        <v>44896</v>
      </c>
      <c r="X4" s="36">
        <f>T4-(W4-U4)</f>
        <v>486</v>
      </c>
    </row>
    <row r="5" spans="1:24" ht="13.8" thickBot="1" x14ac:dyDescent="0.3">
      <c r="A5" s="72">
        <f>base!C5</f>
        <v>1</v>
      </c>
      <c r="B5" s="37">
        <v>30</v>
      </c>
      <c r="C5" s="74">
        <f t="shared" ref="C5:C25" si="0">E5*B5</f>
        <v>200</v>
      </c>
      <c r="D5" s="38">
        <f>H5/B5</f>
        <v>1.2763333333333333</v>
      </c>
      <c r="E5" s="39">
        <f>$B$4/N5*L5</f>
        <v>6.666666666666667</v>
      </c>
      <c r="F5" s="40">
        <f>ROUND(E5,1)</f>
        <v>6.7</v>
      </c>
      <c r="G5" s="41">
        <v>1</v>
      </c>
      <c r="H5" s="42">
        <v>38.29</v>
      </c>
      <c r="I5" s="43">
        <f>H5*G5</f>
        <v>38.29</v>
      </c>
      <c r="J5" s="44">
        <v>44778</v>
      </c>
      <c r="K5" s="45">
        <v>128</v>
      </c>
      <c r="L5" s="52">
        <v>1</v>
      </c>
      <c r="M5" s="55">
        <f t="shared" ref="M5:M25" si="1">L5*7</f>
        <v>7</v>
      </c>
      <c r="N5" s="54">
        <f>B5/(M5/7)</f>
        <v>30</v>
      </c>
      <c r="O5" s="58">
        <f>J5+K5/L5</f>
        <v>44906</v>
      </c>
      <c r="P5" s="59">
        <f>INT(K5/L5/7)</f>
        <v>18</v>
      </c>
      <c r="Q5" s="46">
        <v>5</v>
      </c>
      <c r="R5" s="58">
        <f>O5-Q5</f>
        <v>44901</v>
      </c>
      <c r="S5" s="47">
        <v>0</v>
      </c>
      <c r="T5" s="61">
        <f>K5+(S5*B5)</f>
        <v>128</v>
      </c>
      <c r="U5" s="48">
        <v>44782</v>
      </c>
      <c r="V5" s="58">
        <f>U5+T5/L5</f>
        <v>44910</v>
      </c>
      <c r="W5" s="35">
        <v>44896</v>
      </c>
      <c r="X5" s="36">
        <f t="shared" ref="X5:X25" si="2">T5-(W5-U5)</f>
        <v>14</v>
      </c>
    </row>
    <row r="6" spans="1:24" ht="13.8" thickBot="1" x14ac:dyDescent="0.3">
      <c r="A6" s="72">
        <f>base!C6</f>
        <v>2</v>
      </c>
      <c r="B6" s="37"/>
      <c r="C6" s="74" t="e">
        <f>E6*B6</f>
        <v>#DIV/0!</v>
      </c>
      <c r="D6" s="49" t="e">
        <f>H6/B6</f>
        <v>#DIV/0!</v>
      </c>
      <c r="E6" s="39" t="e">
        <f>$B$4/N6*L6</f>
        <v>#DIV/0!</v>
      </c>
      <c r="F6" s="40" t="e">
        <f t="shared" ref="F6:F25" si="3">ROUND(E6,1)</f>
        <v>#DIV/0!</v>
      </c>
      <c r="G6" s="41">
        <v>2</v>
      </c>
      <c r="H6" s="42">
        <v>14</v>
      </c>
      <c r="I6" s="43">
        <f t="shared" ref="I6:I23" si="4">H6*G6</f>
        <v>28</v>
      </c>
      <c r="J6" s="44">
        <v>44778</v>
      </c>
      <c r="K6" s="45">
        <v>150</v>
      </c>
      <c r="L6" s="52">
        <v>0.5</v>
      </c>
      <c r="M6" s="55">
        <f>L6*7</f>
        <v>3.5</v>
      </c>
      <c r="N6" s="54">
        <f>B6/(M6/7)</f>
        <v>0</v>
      </c>
      <c r="O6" s="58">
        <f t="shared" ref="O6:O25" si="5">J6+K6/L6</f>
        <v>45078</v>
      </c>
      <c r="P6" s="59">
        <f t="shared" ref="P6:P25" si="6">INT(K6/L6/7)</f>
        <v>42</v>
      </c>
      <c r="Q6" s="50">
        <v>2</v>
      </c>
      <c r="R6" s="58">
        <f t="shared" ref="R6:R25" si="7">O6-Q6</f>
        <v>45076</v>
      </c>
      <c r="S6" s="47">
        <v>0</v>
      </c>
      <c r="T6" s="61">
        <f>K6+(S6*B6)</f>
        <v>150</v>
      </c>
      <c r="U6" s="48">
        <v>44788</v>
      </c>
      <c r="V6" s="58">
        <f t="shared" ref="V6:V25" si="8">U6+T6/L6</f>
        <v>45088</v>
      </c>
      <c r="W6" s="35">
        <v>44896</v>
      </c>
      <c r="X6" s="36">
        <f>T6-(W6-U6)</f>
        <v>42</v>
      </c>
    </row>
    <row r="7" spans="1:24" ht="13.8" thickBot="1" x14ac:dyDescent="0.3">
      <c r="A7" s="72">
        <f>base!C7</f>
        <v>3</v>
      </c>
      <c r="B7" s="37">
        <v>90</v>
      </c>
      <c r="C7" s="74">
        <f>E7*B7</f>
        <v>800</v>
      </c>
      <c r="D7" s="49">
        <f>H7/B7</f>
        <v>0.1111111111111111</v>
      </c>
      <c r="E7" s="39">
        <f>$B$4/N7*L7</f>
        <v>8.8888888888888893</v>
      </c>
      <c r="F7" s="40">
        <f t="shared" si="3"/>
        <v>8.9</v>
      </c>
      <c r="G7" s="41">
        <v>1</v>
      </c>
      <c r="H7" s="42">
        <v>10</v>
      </c>
      <c r="I7" s="43">
        <f t="shared" si="4"/>
        <v>10</v>
      </c>
      <c r="J7" s="44">
        <v>44778</v>
      </c>
      <c r="K7" s="45">
        <v>21</v>
      </c>
      <c r="L7" s="52">
        <v>2</v>
      </c>
      <c r="M7" s="55">
        <f t="shared" si="1"/>
        <v>14</v>
      </c>
      <c r="N7" s="54">
        <f>B7/(M7/7)</f>
        <v>45</v>
      </c>
      <c r="O7" s="58">
        <f t="shared" si="5"/>
        <v>44788.5</v>
      </c>
      <c r="P7" s="59">
        <f t="shared" si="6"/>
        <v>1</v>
      </c>
      <c r="Q7" s="50">
        <v>7</v>
      </c>
      <c r="R7" s="58">
        <f t="shared" si="7"/>
        <v>44781.5</v>
      </c>
      <c r="S7" s="47">
        <v>0</v>
      </c>
      <c r="T7" s="61">
        <f>K7+(S7*B7)</f>
        <v>21</v>
      </c>
      <c r="U7" s="51"/>
      <c r="V7" s="58">
        <f t="shared" si="8"/>
        <v>10.5</v>
      </c>
      <c r="W7" s="35">
        <v>44896</v>
      </c>
      <c r="X7" s="36">
        <f t="shared" si="2"/>
        <v>-44875</v>
      </c>
    </row>
    <row r="8" spans="1:24" ht="13.8" thickBot="1" x14ac:dyDescent="0.3">
      <c r="A8" s="72">
        <f>base!C8</f>
        <v>4</v>
      </c>
      <c r="B8" s="37">
        <v>90</v>
      </c>
      <c r="C8" s="74">
        <f>E8*B8</f>
        <v>800</v>
      </c>
      <c r="D8" s="49">
        <f>H8/B8</f>
        <v>0.151</v>
      </c>
      <c r="E8" s="39">
        <f>$B$4/N8*L8</f>
        <v>8.8888888888888893</v>
      </c>
      <c r="F8" s="40">
        <f t="shared" si="3"/>
        <v>8.9</v>
      </c>
      <c r="G8" s="41"/>
      <c r="H8" s="42">
        <v>13.59</v>
      </c>
      <c r="I8" s="43">
        <f t="shared" si="4"/>
        <v>0</v>
      </c>
      <c r="J8" s="44">
        <v>44778</v>
      </c>
      <c r="K8" s="45">
        <v>2</v>
      </c>
      <c r="L8" s="52">
        <v>2</v>
      </c>
      <c r="M8" s="55">
        <f t="shared" si="1"/>
        <v>14</v>
      </c>
      <c r="N8" s="54">
        <f>B8/(M8/7)</f>
        <v>45</v>
      </c>
      <c r="O8" s="58">
        <f t="shared" si="5"/>
        <v>44779</v>
      </c>
      <c r="P8" s="59">
        <f>INT(K8/L8/7)</f>
        <v>0</v>
      </c>
      <c r="Q8" s="50">
        <v>3</v>
      </c>
      <c r="R8" s="58">
        <f t="shared" si="7"/>
        <v>44776</v>
      </c>
      <c r="S8" s="47">
        <v>0</v>
      </c>
      <c r="T8" s="61">
        <f>K8+(S8*B8)</f>
        <v>2</v>
      </c>
      <c r="U8" s="51"/>
      <c r="V8" s="58">
        <f t="shared" si="8"/>
        <v>1</v>
      </c>
      <c r="W8" s="35">
        <v>44896</v>
      </c>
      <c r="X8" s="36">
        <f t="shared" si="2"/>
        <v>-44894</v>
      </c>
    </row>
    <row r="9" spans="1:24" ht="13.8" thickBot="1" x14ac:dyDescent="0.3">
      <c r="A9" s="72">
        <f>base!C9</f>
        <v>5</v>
      </c>
      <c r="B9" s="37">
        <v>120</v>
      </c>
      <c r="C9" s="74">
        <f t="shared" si="0"/>
        <v>200</v>
      </c>
      <c r="D9" s="49">
        <f>H9/B9</f>
        <v>0.433</v>
      </c>
      <c r="E9" s="39">
        <f>$B$4/N9*L9</f>
        <v>1.6666666666666667</v>
      </c>
      <c r="F9" s="40">
        <f t="shared" si="3"/>
        <v>1.7</v>
      </c>
      <c r="G9" s="41"/>
      <c r="H9" s="42">
        <v>51.96</v>
      </c>
      <c r="I9" s="43">
        <f t="shared" si="4"/>
        <v>0</v>
      </c>
      <c r="J9" s="44">
        <v>44778</v>
      </c>
      <c r="K9" s="45">
        <v>26</v>
      </c>
      <c r="L9" s="52">
        <v>1</v>
      </c>
      <c r="M9" s="55">
        <f t="shared" si="1"/>
        <v>7</v>
      </c>
      <c r="N9" s="54">
        <f>B9/(M9/7)</f>
        <v>120</v>
      </c>
      <c r="O9" s="58">
        <f t="shared" si="5"/>
        <v>44804</v>
      </c>
      <c r="P9" s="59">
        <f t="shared" si="6"/>
        <v>3</v>
      </c>
      <c r="Q9" s="46"/>
      <c r="R9" s="58"/>
      <c r="S9" s="47"/>
      <c r="T9" s="61"/>
      <c r="U9" s="51"/>
      <c r="V9" s="58"/>
      <c r="W9" s="35"/>
      <c r="X9" s="36"/>
    </row>
    <row r="10" spans="1:24" ht="13.8" thickBot="1" x14ac:dyDescent="0.3">
      <c r="A10" s="72">
        <f>base!C10</f>
        <v>6</v>
      </c>
      <c r="B10" s="37">
        <v>90</v>
      </c>
      <c r="C10" s="74">
        <f>E10*B10</f>
        <v>800</v>
      </c>
      <c r="D10" s="49">
        <f>H10/B10</f>
        <v>0.53955555555555557</v>
      </c>
      <c r="E10" s="39">
        <f t="shared" ref="E5:E25" si="9">$B$4/N10*L10</f>
        <v>8.8888888888888893</v>
      </c>
      <c r="F10" s="40">
        <f t="shared" si="3"/>
        <v>8.9</v>
      </c>
      <c r="G10" s="41"/>
      <c r="H10" s="42">
        <v>48.56</v>
      </c>
      <c r="I10" s="43">
        <f t="shared" si="4"/>
        <v>0</v>
      </c>
      <c r="J10" s="44">
        <v>44778</v>
      </c>
      <c r="K10" s="45">
        <v>18</v>
      </c>
      <c r="L10" s="52">
        <v>2</v>
      </c>
      <c r="M10" s="55">
        <f t="shared" si="1"/>
        <v>14</v>
      </c>
      <c r="N10" s="54">
        <f>B10/(M10/7)</f>
        <v>45</v>
      </c>
      <c r="O10" s="58">
        <f t="shared" si="5"/>
        <v>44787</v>
      </c>
      <c r="P10" s="59">
        <f t="shared" si="6"/>
        <v>1</v>
      </c>
      <c r="Q10" s="46">
        <v>5</v>
      </c>
      <c r="R10" s="58">
        <f t="shared" si="7"/>
        <v>44782</v>
      </c>
      <c r="S10" s="47">
        <v>0</v>
      </c>
      <c r="T10" s="61">
        <f>K10+(S10*B10)</f>
        <v>18</v>
      </c>
      <c r="U10" s="51"/>
      <c r="V10" s="58">
        <f t="shared" si="8"/>
        <v>9</v>
      </c>
      <c r="W10" s="35">
        <v>44896</v>
      </c>
      <c r="X10" s="36">
        <f t="shared" si="2"/>
        <v>-44878</v>
      </c>
    </row>
    <row r="11" spans="1:24" ht="13.8" thickBot="1" x14ac:dyDescent="0.3">
      <c r="A11" s="72">
        <f>base!C11</f>
        <v>7</v>
      </c>
      <c r="B11" s="37">
        <v>30</v>
      </c>
      <c r="C11" s="74">
        <f t="shared" si="0"/>
        <v>800</v>
      </c>
      <c r="D11" s="49">
        <f>H11/B11</f>
        <v>0.58233333333333326</v>
      </c>
      <c r="E11" s="39">
        <f t="shared" si="9"/>
        <v>26.666666666666668</v>
      </c>
      <c r="F11" s="40">
        <f t="shared" si="3"/>
        <v>26.7</v>
      </c>
      <c r="G11" s="41"/>
      <c r="H11" s="42">
        <v>17.47</v>
      </c>
      <c r="I11" s="43">
        <f t="shared" si="4"/>
        <v>0</v>
      </c>
      <c r="J11" s="44">
        <v>44778</v>
      </c>
      <c r="K11" s="45">
        <v>125</v>
      </c>
      <c r="L11" s="52">
        <v>2</v>
      </c>
      <c r="M11" s="55">
        <f t="shared" si="1"/>
        <v>14</v>
      </c>
      <c r="N11" s="54">
        <f>B11/(M11/7)</f>
        <v>15</v>
      </c>
      <c r="O11" s="58">
        <f t="shared" si="5"/>
        <v>44840.5</v>
      </c>
      <c r="P11" s="59">
        <f t="shared" si="6"/>
        <v>8</v>
      </c>
      <c r="Q11" s="50">
        <v>2</v>
      </c>
      <c r="R11" s="58">
        <f t="shared" si="7"/>
        <v>44838.5</v>
      </c>
      <c r="S11" s="47">
        <v>0</v>
      </c>
      <c r="T11" s="61">
        <f>K11+(S11*B11)</f>
        <v>125</v>
      </c>
      <c r="U11" s="51"/>
      <c r="V11" s="58">
        <f t="shared" si="8"/>
        <v>62.5</v>
      </c>
      <c r="W11" s="35">
        <v>44896</v>
      </c>
      <c r="X11" s="36">
        <f t="shared" si="2"/>
        <v>-44771</v>
      </c>
    </row>
    <row r="12" spans="1:24" ht="13.8" thickBot="1" x14ac:dyDescent="0.3">
      <c r="A12" s="72">
        <f>base!C12</f>
        <v>8</v>
      </c>
      <c r="B12" s="37">
        <v>60</v>
      </c>
      <c r="C12" s="74">
        <f t="shared" si="0"/>
        <v>800</v>
      </c>
      <c r="D12" s="49">
        <f>H12/B12</f>
        <v>0.49266666666666664</v>
      </c>
      <c r="E12" s="39">
        <f t="shared" si="9"/>
        <v>13.333333333333334</v>
      </c>
      <c r="F12" s="40">
        <f t="shared" si="3"/>
        <v>13.3</v>
      </c>
      <c r="G12" s="41"/>
      <c r="H12" s="42">
        <v>29.56</v>
      </c>
      <c r="I12" s="43">
        <f t="shared" si="4"/>
        <v>0</v>
      </c>
      <c r="J12" s="44">
        <v>44778</v>
      </c>
      <c r="K12" s="45">
        <v>125</v>
      </c>
      <c r="L12" s="52">
        <v>2</v>
      </c>
      <c r="M12" s="55">
        <f t="shared" si="1"/>
        <v>14</v>
      </c>
      <c r="N12" s="54">
        <f>B12/(M12/7)</f>
        <v>30</v>
      </c>
      <c r="O12" s="58">
        <f t="shared" si="5"/>
        <v>44840.5</v>
      </c>
      <c r="P12" s="59">
        <f t="shared" si="6"/>
        <v>8</v>
      </c>
      <c r="Q12" s="50">
        <v>2</v>
      </c>
      <c r="R12" s="58">
        <f t="shared" si="7"/>
        <v>44838.5</v>
      </c>
      <c r="S12" s="47">
        <v>0</v>
      </c>
      <c r="T12" s="61">
        <f>K12+(S12*B12)</f>
        <v>125</v>
      </c>
      <c r="U12" s="51"/>
      <c r="V12" s="58">
        <f t="shared" si="8"/>
        <v>62.5</v>
      </c>
      <c r="W12" s="35">
        <v>44896</v>
      </c>
      <c r="X12" s="36">
        <f t="shared" si="2"/>
        <v>-44771</v>
      </c>
    </row>
    <row r="13" spans="1:24" ht="13.8" thickBot="1" x14ac:dyDescent="0.3">
      <c r="A13" s="72">
        <f>base!C13</f>
        <v>9</v>
      </c>
      <c r="B13" s="37">
        <v>120</v>
      </c>
      <c r="C13" s="74">
        <f t="shared" si="0"/>
        <v>800</v>
      </c>
      <c r="D13" s="49">
        <f>H13/B13</f>
        <v>0.46916666666666662</v>
      </c>
      <c r="E13" s="39">
        <f t="shared" si="9"/>
        <v>6.666666666666667</v>
      </c>
      <c r="F13" s="40">
        <f t="shared" si="3"/>
        <v>6.7</v>
      </c>
      <c r="G13" s="41"/>
      <c r="H13" s="42">
        <v>56.3</v>
      </c>
      <c r="I13" s="43">
        <f t="shared" si="4"/>
        <v>0</v>
      </c>
      <c r="J13" s="44">
        <v>44778</v>
      </c>
      <c r="K13" s="45">
        <v>125</v>
      </c>
      <c r="L13" s="52">
        <v>2</v>
      </c>
      <c r="M13" s="55">
        <f t="shared" si="1"/>
        <v>14</v>
      </c>
      <c r="N13" s="54">
        <f>B13/(M13/7)</f>
        <v>60</v>
      </c>
      <c r="O13" s="58">
        <f t="shared" si="5"/>
        <v>44840.5</v>
      </c>
      <c r="P13" s="59">
        <f t="shared" si="6"/>
        <v>8</v>
      </c>
      <c r="Q13" s="50">
        <v>2</v>
      </c>
      <c r="R13" s="58">
        <f t="shared" si="7"/>
        <v>44838.5</v>
      </c>
      <c r="S13" s="47">
        <v>0</v>
      </c>
      <c r="T13" s="61">
        <f>K13+(S13*B13)</f>
        <v>125</v>
      </c>
      <c r="U13" s="51"/>
      <c r="V13" s="58">
        <f t="shared" si="8"/>
        <v>62.5</v>
      </c>
      <c r="W13" s="35">
        <v>44896</v>
      </c>
      <c r="X13" s="36">
        <f t="shared" si="2"/>
        <v>-44771</v>
      </c>
    </row>
    <row r="14" spans="1:24" ht="13.8" thickBot="1" x14ac:dyDescent="0.3">
      <c r="A14" s="72">
        <f>base!C14</f>
        <v>10</v>
      </c>
      <c r="B14" s="37">
        <v>60</v>
      </c>
      <c r="C14" s="74">
        <f t="shared" si="0"/>
        <v>800</v>
      </c>
      <c r="D14" s="49">
        <f>H14/B14</f>
        <v>0.26583333333333331</v>
      </c>
      <c r="E14" s="39">
        <f t="shared" si="9"/>
        <v>13.333333333333334</v>
      </c>
      <c r="F14" s="40">
        <f t="shared" si="3"/>
        <v>13.3</v>
      </c>
      <c r="G14" s="41"/>
      <c r="H14" s="42">
        <v>15.95</v>
      </c>
      <c r="I14" s="43">
        <f t="shared" si="4"/>
        <v>0</v>
      </c>
      <c r="J14" s="44">
        <v>44778</v>
      </c>
      <c r="K14" s="45">
        <v>394</v>
      </c>
      <c r="L14" s="52">
        <v>2</v>
      </c>
      <c r="M14" s="55">
        <f t="shared" si="1"/>
        <v>14</v>
      </c>
      <c r="N14" s="54">
        <f>B14/(M14/7)</f>
        <v>30</v>
      </c>
      <c r="O14" s="58">
        <f t="shared" si="5"/>
        <v>44975</v>
      </c>
      <c r="P14" s="59">
        <f t="shared" si="6"/>
        <v>28</v>
      </c>
      <c r="Q14" s="50">
        <v>7</v>
      </c>
      <c r="R14" s="58">
        <f t="shared" si="7"/>
        <v>44968</v>
      </c>
      <c r="S14" s="47">
        <v>0</v>
      </c>
      <c r="T14" s="61">
        <f>K14+(S14*B14)</f>
        <v>394</v>
      </c>
      <c r="U14" s="51"/>
      <c r="V14" s="58">
        <f t="shared" si="8"/>
        <v>197</v>
      </c>
      <c r="W14" s="35">
        <v>44896</v>
      </c>
      <c r="X14" s="36">
        <f t="shared" si="2"/>
        <v>-44502</v>
      </c>
    </row>
    <row r="15" spans="1:24" ht="13.8" thickBot="1" x14ac:dyDescent="0.3">
      <c r="A15" s="72">
        <f>base!C15</f>
        <v>11</v>
      </c>
      <c r="B15" s="37">
        <v>90</v>
      </c>
      <c r="C15" s="74">
        <f t="shared" si="0"/>
        <v>800</v>
      </c>
      <c r="D15" s="49">
        <f>H15/B15</f>
        <v>0.44444444444444442</v>
      </c>
      <c r="E15" s="39">
        <f t="shared" si="9"/>
        <v>8.8888888888888893</v>
      </c>
      <c r="F15" s="40">
        <f t="shared" si="3"/>
        <v>8.9</v>
      </c>
      <c r="G15" s="41"/>
      <c r="H15" s="42">
        <v>40</v>
      </c>
      <c r="I15" s="43">
        <f t="shared" si="4"/>
        <v>0</v>
      </c>
      <c r="J15" s="44">
        <v>44778</v>
      </c>
      <c r="K15" s="45">
        <v>247</v>
      </c>
      <c r="L15" s="52">
        <v>2</v>
      </c>
      <c r="M15" s="55">
        <f t="shared" si="1"/>
        <v>14</v>
      </c>
      <c r="N15" s="54">
        <f>B15/(M15/7)</f>
        <v>45</v>
      </c>
      <c r="O15" s="58">
        <f t="shared" si="5"/>
        <v>44901.5</v>
      </c>
      <c r="P15" s="59">
        <f t="shared" si="6"/>
        <v>17</v>
      </c>
      <c r="Q15" s="50">
        <v>3</v>
      </c>
      <c r="R15" s="58">
        <f t="shared" si="7"/>
        <v>44898.5</v>
      </c>
      <c r="S15" s="47">
        <v>0</v>
      </c>
      <c r="T15" s="61">
        <f>K15+(S15*B15)</f>
        <v>247</v>
      </c>
      <c r="U15" s="51"/>
      <c r="V15" s="58">
        <f t="shared" si="8"/>
        <v>123.5</v>
      </c>
      <c r="W15" s="35">
        <v>44896</v>
      </c>
      <c r="X15" s="36">
        <f t="shared" si="2"/>
        <v>-44649</v>
      </c>
    </row>
    <row r="16" spans="1:24" ht="13.8" thickBot="1" x14ac:dyDescent="0.3">
      <c r="A16" s="72">
        <f>base!C16</f>
        <v>12</v>
      </c>
      <c r="B16" s="37">
        <v>100</v>
      </c>
      <c r="C16" s="74">
        <f t="shared" si="0"/>
        <v>800</v>
      </c>
      <c r="D16" s="49">
        <f>H16/B16</f>
        <v>0.09</v>
      </c>
      <c r="E16" s="39">
        <f t="shared" si="9"/>
        <v>8</v>
      </c>
      <c r="F16" s="40">
        <f t="shared" si="3"/>
        <v>8</v>
      </c>
      <c r="G16" s="41"/>
      <c r="H16" s="42">
        <v>9</v>
      </c>
      <c r="I16" s="43">
        <f t="shared" si="4"/>
        <v>0</v>
      </c>
      <c r="J16" s="44">
        <v>44778</v>
      </c>
      <c r="K16" s="45">
        <v>256</v>
      </c>
      <c r="L16" s="52">
        <v>2</v>
      </c>
      <c r="M16" s="55">
        <f t="shared" si="1"/>
        <v>14</v>
      </c>
      <c r="N16" s="54">
        <f>B16/(M16/7)</f>
        <v>50</v>
      </c>
      <c r="O16" s="58">
        <f t="shared" si="5"/>
        <v>44906</v>
      </c>
      <c r="P16" s="59">
        <f t="shared" si="6"/>
        <v>18</v>
      </c>
      <c r="Q16" s="46">
        <v>5</v>
      </c>
      <c r="R16" s="58">
        <f t="shared" si="7"/>
        <v>44901</v>
      </c>
      <c r="S16" s="47">
        <v>0</v>
      </c>
      <c r="T16" s="61">
        <f>K16+(S16*B16)</f>
        <v>256</v>
      </c>
      <c r="U16" s="51"/>
      <c r="V16" s="58">
        <f t="shared" si="8"/>
        <v>128</v>
      </c>
      <c r="W16" s="35">
        <v>44896</v>
      </c>
      <c r="X16" s="36">
        <f t="shared" si="2"/>
        <v>-44640</v>
      </c>
    </row>
    <row r="17" spans="1:24" ht="13.8" thickBot="1" x14ac:dyDescent="0.3">
      <c r="A17" s="72">
        <f>base!C17</f>
        <v>13</v>
      </c>
      <c r="B17" s="37">
        <v>60</v>
      </c>
      <c r="C17" s="74">
        <f t="shared" si="0"/>
        <v>800</v>
      </c>
      <c r="D17" s="49">
        <f>H17/B17</f>
        <v>0.12766666666666668</v>
      </c>
      <c r="E17" s="39">
        <f t="shared" si="9"/>
        <v>13.333333333333334</v>
      </c>
      <c r="F17" s="40">
        <f t="shared" si="3"/>
        <v>13.3</v>
      </c>
      <c r="G17" s="41"/>
      <c r="H17" s="42">
        <v>7.66</v>
      </c>
      <c r="I17" s="43">
        <f t="shared" si="4"/>
        <v>0</v>
      </c>
      <c r="J17" s="44">
        <v>44778</v>
      </c>
      <c r="K17" s="45">
        <v>44</v>
      </c>
      <c r="L17" s="52">
        <v>2</v>
      </c>
      <c r="M17" s="55">
        <f t="shared" si="1"/>
        <v>14</v>
      </c>
      <c r="N17" s="54">
        <f>B17/(M17/7)</f>
        <v>30</v>
      </c>
      <c r="O17" s="58">
        <f t="shared" si="5"/>
        <v>44800</v>
      </c>
      <c r="P17" s="59">
        <f t="shared" si="6"/>
        <v>3</v>
      </c>
      <c r="Q17" s="50">
        <v>2</v>
      </c>
      <c r="R17" s="58">
        <f t="shared" si="7"/>
        <v>44798</v>
      </c>
      <c r="S17" s="47">
        <v>0</v>
      </c>
      <c r="T17" s="61">
        <f>K17+(S17*B17)</f>
        <v>44</v>
      </c>
      <c r="U17" s="51"/>
      <c r="V17" s="58">
        <f t="shared" si="8"/>
        <v>22</v>
      </c>
      <c r="W17" s="35">
        <v>44896</v>
      </c>
      <c r="X17" s="36">
        <f t="shared" si="2"/>
        <v>-44852</v>
      </c>
    </row>
    <row r="18" spans="1:24" ht="13.8" thickBot="1" x14ac:dyDescent="0.3">
      <c r="A18" s="72">
        <f>base!C18</f>
        <v>14</v>
      </c>
      <c r="B18" s="37">
        <v>120</v>
      </c>
      <c r="C18" s="74">
        <f t="shared" si="0"/>
        <v>800</v>
      </c>
      <c r="D18" s="49">
        <f>H18/B18</f>
        <v>0.13758333333333334</v>
      </c>
      <c r="E18" s="39">
        <f t="shared" si="9"/>
        <v>6.666666666666667</v>
      </c>
      <c r="F18" s="40">
        <f t="shared" si="3"/>
        <v>6.7</v>
      </c>
      <c r="G18" s="41"/>
      <c r="H18" s="42">
        <v>16.510000000000002</v>
      </c>
      <c r="I18" s="43">
        <f t="shared" si="4"/>
        <v>0</v>
      </c>
      <c r="J18" s="44">
        <v>44778</v>
      </c>
      <c r="K18" s="45">
        <v>44</v>
      </c>
      <c r="L18" s="52">
        <v>2</v>
      </c>
      <c r="M18" s="55">
        <f t="shared" si="1"/>
        <v>14</v>
      </c>
      <c r="N18" s="54">
        <f>B18/(M18/7)</f>
        <v>60</v>
      </c>
      <c r="O18" s="58">
        <f t="shared" si="5"/>
        <v>44800</v>
      </c>
      <c r="P18" s="59">
        <f t="shared" si="6"/>
        <v>3</v>
      </c>
      <c r="Q18" s="50">
        <v>2</v>
      </c>
      <c r="R18" s="58">
        <f t="shared" si="7"/>
        <v>44798</v>
      </c>
      <c r="S18" s="47">
        <v>0</v>
      </c>
      <c r="T18" s="61">
        <f>K18+(S18*B18)</f>
        <v>44</v>
      </c>
      <c r="U18" s="51"/>
      <c r="V18" s="58">
        <f t="shared" si="8"/>
        <v>22</v>
      </c>
      <c r="W18" s="35">
        <v>44896</v>
      </c>
      <c r="X18" s="36">
        <f t="shared" si="2"/>
        <v>-44852</v>
      </c>
    </row>
    <row r="19" spans="1:24" ht="13.8" thickBot="1" x14ac:dyDescent="0.3">
      <c r="A19" s="72">
        <f>base!C19</f>
        <v>15</v>
      </c>
      <c r="B19" s="37">
        <v>180</v>
      </c>
      <c r="C19" s="74">
        <f t="shared" si="0"/>
        <v>800</v>
      </c>
      <c r="D19" s="49">
        <f>H19/B19</f>
        <v>0.13255555555555557</v>
      </c>
      <c r="E19" s="39">
        <f t="shared" si="9"/>
        <v>4.4444444444444446</v>
      </c>
      <c r="F19" s="40">
        <f t="shared" si="3"/>
        <v>4.4000000000000004</v>
      </c>
      <c r="G19" s="41"/>
      <c r="H19" s="42">
        <v>23.86</v>
      </c>
      <c r="I19" s="43">
        <f t="shared" si="4"/>
        <v>0</v>
      </c>
      <c r="J19" s="44">
        <v>44778</v>
      </c>
      <c r="K19" s="45">
        <v>26</v>
      </c>
      <c r="L19" s="52">
        <v>2</v>
      </c>
      <c r="M19" s="55">
        <f t="shared" si="1"/>
        <v>14</v>
      </c>
      <c r="N19" s="54">
        <f>B19/(M19/7)</f>
        <v>90</v>
      </c>
      <c r="O19" s="58">
        <f t="shared" si="5"/>
        <v>44791</v>
      </c>
      <c r="P19" s="59">
        <f t="shared" si="6"/>
        <v>1</v>
      </c>
      <c r="Q19" s="50">
        <v>7</v>
      </c>
      <c r="R19" s="58">
        <f t="shared" si="7"/>
        <v>44784</v>
      </c>
      <c r="S19" s="47">
        <v>0</v>
      </c>
      <c r="T19" s="61">
        <f>K19+(S19*B19)</f>
        <v>26</v>
      </c>
      <c r="U19" s="51"/>
      <c r="V19" s="58">
        <f t="shared" si="8"/>
        <v>13</v>
      </c>
      <c r="W19" s="35">
        <v>44896</v>
      </c>
      <c r="X19" s="36">
        <f t="shared" si="2"/>
        <v>-44870</v>
      </c>
    </row>
    <row r="20" spans="1:24" ht="13.8" thickBot="1" x14ac:dyDescent="0.3">
      <c r="A20" s="72">
        <f>base!C20</f>
        <v>16</v>
      </c>
      <c r="B20" s="37">
        <v>56</v>
      </c>
      <c r="C20" s="74">
        <f t="shared" si="0"/>
        <v>800</v>
      </c>
      <c r="D20" s="49">
        <f>H20/B20</f>
        <v>0</v>
      </c>
      <c r="E20" s="39">
        <f t="shared" si="9"/>
        <v>14.285714285714286</v>
      </c>
      <c r="F20" s="40">
        <f t="shared" si="3"/>
        <v>14.3</v>
      </c>
      <c r="G20" s="41"/>
      <c r="H20" s="42"/>
      <c r="I20" s="43">
        <f t="shared" si="4"/>
        <v>0</v>
      </c>
      <c r="J20" s="44">
        <v>44778</v>
      </c>
      <c r="K20" s="45">
        <v>72</v>
      </c>
      <c r="L20" s="52">
        <v>2</v>
      </c>
      <c r="M20" s="55">
        <f t="shared" si="1"/>
        <v>14</v>
      </c>
      <c r="N20" s="54">
        <f>B20/(M20/7)</f>
        <v>28</v>
      </c>
      <c r="O20" s="58">
        <f t="shared" si="5"/>
        <v>44814</v>
      </c>
      <c r="P20" s="59">
        <f t="shared" si="6"/>
        <v>5</v>
      </c>
      <c r="Q20" s="50">
        <v>3</v>
      </c>
      <c r="R20" s="58">
        <f t="shared" si="7"/>
        <v>44811</v>
      </c>
      <c r="S20" s="47">
        <v>0</v>
      </c>
      <c r="T20" s="61">
        <f>K20+(S20*B20)</f>
        <v>72</v>
      </c>
      <c r="U20" s="51"/>
      <c r="V20" s="58">
        <f t="shared" si="8"/>
        <v>36</v>
      </c>
      <c r="W20" s="35">
        <v>44896</v>
      </c>
      <c r="X20" s="36">
        <f t="shared" si="2"/>
        <v>-44824</v>
      </c>
    </row>
    <row r="21" spans="1:24" ht="13.8" thickBot="1" x14ac:dyDescent="0.3">
      <c r="A21" s="72">
        <f>base!C21</f>
        <v>17</v>
      </c>
      <c r="B21" s="37">
        <v>60</v>
      </c>
      <c r="C21" s="74">
        <f t="shared" si="0"/>
        <v>800</v>
      </c>
      <c r="D21" s="49">
        <f>H21/B21</f>
        <v>0</v>
      </c>
      <c r="E21" s="39">
        <f t="shared" si="9"/>
        <v>13.333333333333334</v>
      </c>
      <c r="F21" s="40">
        <f t="shared" si="3"/>
        <v>13.3</v>
      </c>
      <c r="G21" s="41"/>
      <c r="H21" s="42"/>
      <c r="I21" s="43">
        <f t="shared" si="4"/>
        <v>0</v>
      </c>
      <c r="J21" s="44">
        <v>44778</v>
      </c>
      <c r="K21" s="45">
        <v>80</v>
      </c>
      <c r="L21" s="52">
        <v>2</v>
      </c>
      <c r="M21" s="55">
        <f t="shared" si="1"/>
        <v>14</v>
      </c>
      <c r="N21" s="54">
        <f>B21/(M21/7)</f>
        <v>30</v>
      </c>
      <c r="O21" s="58">
        <f t="shared" si="5"/>
        <v>44818</v>
      </c>
      <c r="P21" s="59">
        <f t="shared" si="6"/>
        <v>5</v>
      </c>
      <c r="Q21" s="46">
        <v>5</v>
      </c>
      <c r="R21" s="58">
        <f t="shared" si="7"/>
        <v>44813</v>
      </c>
      <c r="S21" s="47">
        <v>0</v>
      </c>
      <c r="T21" s="61">
        <f>K21+(S21*B21)</f>
        <v>80</v>
      </c>
      <c r="U21" s="51"/>
      <c r="V21" s="58">
        <f t="shared" si="8"/>
        <v>40</v>
      </c>
      <c r="W21" s="35">
        <v>44896</v>
      </c>
      <c r="X21" s="36">
        <f t="shared" si="2"/>
        <v>-44816</v>
      </c>
    </row>
    <row r="22" spans="1:24" ht="13.8" thickBot="1" x14ac:dyDescent="0.3">
      <c r="A22" s="72">
        <f>base!C22</f>
        <v>18</v>
      </c>
      <c r="B22" s="37">
        <v>56</v>
      </c>
      <c r="C22" s="74">
        <f t="shared" si="0"/>
        <v>800</v>
      </c>
      <c r="D22" s="49">
        <f>H22/B22</f>
        <v>0</v>
      </c>
      <c r="E22" s="39">
        <f t="shared" si="9"/>
        <v>14.285714285714286</v>
      </c>
      <c r="F22" s="40">
        <f t="shared" si="3"/>
        <v>14.3</v>
      </c>
      <c r="G22" s="41"/>
      <c r="H22" s="42"/>
      <c r="I22" s="43">
        <f t="shared" si="4"/>
        <v>0</v>
      </c>
      <c r="J22" s="44">
        <v>44778</v>
      </c>
      <c r="K22" s="45">
        <v>75</v>
      </c>
      <c r="L22" s="52">
        <v>2</v>
      </c>
      <c r="M22" s="55">
        <f t="shared" si="1"/>
        <v>14</v>
      </c>
      <c r="N22" s="54">
        <f>B22/(M22/7)</f>
        <v>28</v>
      </c>
      <c r="O22" s="58">
        <f t="shared" si="5"/>
        <v>44815.5</v>
      </c>
      <c r="P22" s="59">
        <f t="shared" si="6"/>
        <v>5</v>
      </c>
      <c r="Q22" s="50">
        <v>2</v>
      </c>
      <c r="R22" s="58">
        <f t="shared" si="7"/>
        <v>44813.5</v>
      </c>
      <c r="S22" s="47">
        <v>0</v>
      </c>
      <c r="T22" s="61">
        <f>K22+(S22*B22)</f>
        <v>75</v>
      </c>
      <c r="U22" s="51"/>
      <c r="V22" s="58">
        <f t="shared" si="8"/>
        <v>37.5</v>
      </c>
      <c r="W22" s="35">
        <v>44896</v>
      </c>
      <c r="X22" s="36">
        <f t="shared" si="2"/>
        <v>-44821</v>
      </c>
    </row>
    <row r="23" spans="1:24" ht="13.8" thickBot="1" x14ac:dyDescent="0.3">
      <c r="A23" s="72">
        <f>base!C23</f>
        <v>19</v>
      </c>
      <c r="B23" s="37">
        <v>168</v>
      </c>
      <c r="C23" s="74">
        <f t="shared" si="0"/>
        <v>800</v>
      </c>
      <c r="D23" s="49">
        <f>H23/B23</f>
        <v>0</v>
      </c>
      <c r="E23" s="39">
        <f t="shared" si="9"/>
        <v>4.7619047619047619</v>
      </c>
      <c r="F23" s="40">
        <f t="shared" si="3"/>
        <v>4.8</v>
      </c>
      <c r="G23" s="41"/>
      <c r="H23" s="42"/>
      <c r="I23" s="43">
        <f t="shared" si="4"/>
        <v>0</v>
      </c>
      <c r="J23" s="44">
        <v>44778</v>
      </c>
      <c r="K23" s="45">
        <v>25</v>
      </c>
      <c r="L23" s="52">
        <v>2</v>
      </c>
      <c r="M23" s="55">
        <f t="shared" si="1"/>
        <v>14</v>
      </c>
      <c r="N23" s="54">
        <f>B23/(M23/7)</f>
        <v>84</v>
      </c>
      <c r="O23" s="58">
        <f t="shared" si="5"/>
        <v>44790.5</v>
      </c>
      <c r="P23" s="59">
        <f t="shared" si="6"/>
        <v>1</v>
      </c>
      <c r="Q23" s="50">
        <v>7</v>
      </c>
      <c r="R23" s="58">
        <f t="shared" si="7"/>
        <v>44783.5</v>
      </c>
      <c r="S23" s="47">
        <v>0</v>
      </c>
      <c r="T23" s="61">
        <f>K23+(S23*B23)</f>
        <v>25</v>
      </c>
      <c r="U23" s="51"/>
      <c r="V23" s="58">
        <f t="shared" si="8"/>
        <v>12.5</v>
      </c>
      <c r="W23" s="35">
        <v>44896</v>
      </c>
      <c r="X23" s="36">
        <f t="shared" si="2"/>
        <v>-44871</v>
      </c>
    </row>
    <row r="24" spans="1:24" ht="13.8" thickBot="1" x14ac:dyDescent="0.3">
      <c r="A24" s="72">
        <f>base!C24</f>
        <v>20</v>
      </c>
      <c r="B24" s="37">
        <v>12</v>
      </c>
      <c r="C24" s="74">
        <f>E24*B24</f>
        <v>800</v>
      </c>
      <c r="D24" s="49">
        <f>H24/B24</f>
        <v>0</v>
      </c>
      <c r="E24" s="39">
        <f t="shared" si="9"/>
        <v>66.666666666666671</v>
      </c>
      <c r="F24" s="40">
        <f t="shared" si="3"/>
        <v>66.7</v>
      </c>
      <c r="G24" s="41"/>
      <c r="H24" s="42"/>
      <c r="I24" s="43"/>
      <c r="J24" s="44">
        <v>44778</v>
      </c>
      <c r="K24" s="45">
        <v>39</v>
      </c>
      <c r="L24" s="52">
        <v>2</v>
      </c>
      <c r="M24" s="55">
        <f t="shared" si="1"/>
        <v>14</v>
      </c>
      <c r="N24" s="54">
        <f>B24/(M24/7)</f>
        <v>6</v>
      </c>
      <c r="O24" s="58">
        <f t="shared" si="5"/>
        <v>44797.5</v>
      </c>
      <c r="P24" s="59">
        <f t="shared" si="6"/>
        <v>2</v>
      </c>
      <c r="Q24" s="50">
        <v>3</v>
      </c>
      <c r="R24" s="58">
        <f t="shared" si="7"/>
        <v>44794.5</v>
      </c>
      <c r="S24" s="47">
        <v>0</v>
      </c>
      <c r="T24" s="61">
        <f>K24+(S24*B24)</f>
        <v>39</v>
      </c>
      <c r="U24" s="51"/>
      <c r="V24" s="58">
        <f t="shared" si="8"/>
        <v>19.5</v>
      </c>
      <c r="W24" s="35">
        <v>44896</v>
      </c>
      <c r="X24" s="36">
        <f t="shared" si="2"/>
        <v>-44857</v>
      </c>
    </row>
    <row r="25" spans="1:24" ht="13.8" thickBot="1" x14ac:dyDescent="0.3">
      <c r="A25" s="72">
        <f>base!C25</f>
        <v>21</v>
      </c>
      <c r="B25" s="37">
        <v>1</v>
      </c>
      <c r="C25" s="74">
        <f t="shared" si="0"/>
        <v>800</v>
      </c>
      <c r="D25" s="49">
        <f>H25/B25</f>
        <v>0</v>
      </c>
      <c r="E25" s="39">
        <f t="shared" si="9"/>
        <v>800</v>
      </c>
      <c r="F25" s="40">
        <f t="shared" si="3"/>
        <v>800</v>
      </c>
      <c r="G25" s="41"/>
      <c r="H25" s="42"/>
      <c r="I25" s="43"/>
      <c r="J25" s="44">
        <v>44778</v>
      </c>
      <c r="K25" s="45">
        <v>48</v>
      </c>
      <c r="L25" s="52">
        <v>2</v>
      </c>
      <c r="M25" s="55">
        <f t="shared" si="1"/>
        <v>14</v>
      </c>
      <c r="N25" s="54">
        <f>B25/(M25/7)</f>
        <v>0.5</v>
      </c>
      <c r="O25" s="58">
        <f t="shared" si="5"/>
        <v>44802</v>
      </c>
      <c r="P25" s="59">
        <f t="shared" si="6"/>
        <v>3</v>
      </c>
      <c r="Q25" s="50">
        <v>20</v>
      </c>
      <c r="R25" s="58">
        <f t="shared" si="7"/>
        <v>44782</v>
      </c>
      <c r="S25" s="47">
        <v>0</v>
      </c>
      <c r="T25" s="61">
        <f>K25+(S25*B25)</f>
        <v>48</v>
      </c>
      <c r="U25" s="51"/>
      <c r="V25" s="58">
        <f t="shared" si="8"/>
        <v>24</v>
      </c>
      <c r="W25" s="35">
        <v>44896</v>
      </c>
      <c r="X25" s="36">
        <f t="shared" si="2"/>
        <v>-44848</v>
      </c>
    </row>
  </sheetData>
  <phoneticPr fontId="4" type="noConversion"/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achat_par_magasin</vt:lpstr>
      <vt:lpstr>produit</vt:lpstr>
      <vt:lpstr>mag</vt:lpstr>
    </vt:vector>
  </TitlesOfParts>
  <Company>Avolys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Avolys</dc:creator>
  <cp:lastModifiedBy>ch da</cp:lastModifiedBy>
  <dcterms:created xsi:type="dcterms:W3CDTF">2010-05-23T08:33:57Z</dcterms:created>
  <dcterms:modified xsi:type="dcterms:W3CDTF">2022-12-19T09:41:06Z</dcterms:modified>
</cp:coreProperties>
</file>