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codeName="{AE6600E7-7A62-396C-DE95-9942FA9DD81E}"/>
  <workbookPr codeName="ThisWorkbook" defaultThemeVersion="124226"/>
  <mc:AlternateContent xmlns:mc="http://schemas.openxmlformats.org/markup-compatibility/2006">
    <mc:Choice Requires="x15">
      <x15ac:absPath xmlns:x15ac="http://schemas.microsoft.com/office/spreadsheetml/2010/11/ac" url="C:\Users\danhc\Documents\LANAIS\"/>
    </mc:Choice>
  </mc:AlternateContent>
  <xr:revisionPtr revIDLastSave="0" documentId="13_ncr:1_{7D4DA2CA-BD67-49AB-8402-6874673A801E}" xr6:coauthVersionLast="47" xr6:coauthVersionMax="47" xr10:uidLastSave="{00000000-0000-0000-0000-000000000000}"/>
  <bookViews>
    <workbookView xWindow="-108" yWindow="-108" windowWidth="23256" windowHeight="12456" tabRatio="865" activeTab="1" xr2:uid="{00000000-000D-0000-FFFF-FFFF00000000}"/>
  </bookViews>
  <sheets>
    <sheet name="Recette vide" sheetId="98" r:id="rId1"/>
    <sheet name="Sommaire des recettes" sheetId="39" r:id="rId2"/>
    <sheet name="Configuration des catégories" sheetId="107" r:id="rId3"/>
    <sheet name="Utilisation de l’outil de ..." sheetId="21" r:id="rId4"/>
  </sheets>
  <externalReferences>
    <externalReference r:id="rId5"/>
    <externalReference r:id="rId6"/>
  </externalReferences>
  <definedNames>
    <definedName name="_xlnm._FilterDatabase" localSheetId="2" hidden="1">'Configuration des catégories'!$F$3:$G$17</definedName>
    <definedName name="_Hlk43654940" localSheetId="0">'Recette vide'!$AN$162</definedName>
    <definedName name="_Hlk47276910" localSheetId="0">'Recette vide'!$AN$202</definedName>
    <definedName name="_Hlk57449229" localSheetId="0">'Recette vide'!$AN$190</definedName>
    <definedName name="_Hlk57449464" localSheetId="0">'Recette vide'!$AN$189</definedName>
    <definedName name="c_noms">[1]Aliments!$A:$A</definedName>
    <definedName name="Category" localSheetId="2">'[2]Recette vide'!#REF!</definedName>
    <definedName name="Category" localSheetId="0">'Recette vide'!#REF!</definedName>
    <definedName name="d_noms">[1]Aliments!$A$2</definedName>
    <definedName name="_xlnm.Print_Titles" localSheetId="1">'Sommaire des recettes'!$3:$3</definedName>
    <definedName name="l_noms" localSheetId="2">OFFSET(d_noms,0,0,COUNTA(c_noms)-1,1)</definedName>
    <definedName name="l_noms" localSheetId="0">OFFSET(d_noms,0,0,COUNTA(c_noms)-1,1)</definedName>
    <definedName name="NomRecette" localSheetId="2">'[2]Recette vide'!$B$2</definedName>
    <definedName name="NomRecette" localSheetId="0">'Recette vide'!$A$6</definedName>
    <definedName name="RechercheCatégorie" localSheetId="2">'Configuration des catégories'!$A$4:$A$59</definedName>
    <definedName name="RechercheCatégorie">#REF!</definedName>
    <definedName name="Tags" localSheetId="0">'Recette vide'!$O$18</definedName>
    <definedName name="TypePlat">[1]Base!$E$2:$E$8</definedName>
    <definedName name="VenduPar" localSheetId="2">'[2]Recette vide'!#REF!</definedName>
    <definedName name="VenduPar" localSheetId="0">'Recette vide'!#REF!</definedName>
    <definedName name="_xlnm.Print_Area" localSheetId="0">'Recette vide'!$A$5:$BD$537</definedName>
    <definedName name="_xlnm.Print_Area" localSheetId="1">'Sommaire des recettes'!$B$5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14" i="98" l="1" a="1"/>
  <c r="X14" i="98" s="1"/>
  <c r="E414" i="98" l="1"/>
  <c r="E412" i="98"/>
  <c r="E410" i="98"/>
  <c r="E406" i="98"/>
  <c r="E404" i="98"/>
  <c r="E342" i="98"/>
  <c r="E340" i="98"/>
  <c r="E338" i="98"/>
  <c r="E336" i="98"/>
  <c r="E334" i="98"/>
  <c r="E332" i="98"/>
  <c r="Q22" i="98" l="1"/>
  <c r="O18" i="98" a="1"/>
  <c r="O18" i="98" s="1"/>
  <c r="B19" i="98"/>
  <c r="E19" i="98" s="1"/>
  <c r="E41" i="98"/>
  <c r="D41" i="98"/>
  <c r="C41" i="98"/>
  <c r="A19" i="98"/>
  <c r="E20" i="98"/>
  <c r="D20" i="98"/>
  <c r="E40" i="98"/>
  <c r="E39" i="98"/>
  <c r="E38" i="98"/>
  <c r="E37" i="98"/>
  <c r="E36" i="98"/>
  <c r="E35" i="98"/>
  <c r="E34" i="98"/>
  <c r="E33" i="98"/>
  <c r="E32" i="98"/>
  <c r="E31" i="98"/>
  <c r="E30" i="98"/>
  <c r="E29" i="98"/>
  <c r="E28" i="98"/>
  <c r="E27" i="98"/>
  <c r="E26" i="98"/>
  <c r="E25" i="98"/>
  <c r="E24" i="98"/>
  <c r="E23" i="98"/>
  <c r="E22" i="98"/>
  <c r="E21" i="98"/>
  <c r="E17" i="98"/>
  <c r="D19" i="98" l="1"/>
  <c r="C19" i="98"/>
  <c r="C20" i="98"/>
  <c r="C23" i="98"/>
  <c r="C24" i="98"/>
  <c r="A4" i="39"/>
  <c r="F4" i="39"/>
  <c r="G4" i="39"/>
  <c r="K4" i="39"/>
  <c r="E5" i="39"/>
  <c r="F5" i="39"/>
  <c r="G5" i="39"/>
  <c r="D5" i="39"/>
  <c r="J4" i="39"/>
  <c r="I4" i="39"/>
  <c r="H4" i="39"/>
  <c r="H5" i="39"/>
  <c r="J5" i="39"/>
  <c r="D21" i="98" l="1"/>
  <c r="C21" i="98" l="1"/>
  <c r="C22" i="98" l="1"/>
  <c r="E14" i="98" s="1"/>
  <c r="C25" i="98"/>
  <c r="C26" i="98"/>
  <c r="C27" i="98"/>
  <c r="C28" i="98"/>
  <c r="C29" i="98"/>
  <c r="C30" i="98"/>
  <c r="C31" i="98"/>
  <c r="C32" i="98"/>
  <c r="C33" i="98"/>
  <c r="C34" i="98"/>
  <c r="C35" i="98"/>
  <c r="C36" i="98"/>
  <c r="C37" i="98"/>
  <c r="C38" i="98"/>
  <c r="C39" i="98"/>
  <c r="C40" i="98"/>
  <c r="D22" i="98"/>
  <c r="D23" i="98"/>
  <c r="D24" i="98"/>
  <c r="D25" i="98"/>
  <c r="D26" i="98"/>
  <c r="D27" i="98"/>
  <c r="D28" i="98"/>
  <c r="D29" i="98"/>
  <c r="D30" i="98"/>
  <c r="D31" i="98"/>
  <c r="D32" i="98"/>
  <c r="D33" i="98"/>
  <c r="D34" i="98"/>
  <c r="D35" i="98"/>
  <c r="D36" i="98"/>
  <c r="D37" i="98"/>
  <c r="D38" i="98"/>
  <c r="D39" i="98"/>
  <c r="D40" i="98"/>
  <c r="E15" i="98" l="1"/>
  <c r="Q23" i="98" l="1"/>
  <c r="A14" i="98" l="1" a="1"/>
  <c r="A14" i="98" s="1"/>
  <c r="Q17" i="98"/>
  <c r="D232" i="98" l="1"/>
  <c r="Q25" i="98"/>
  <c r="F200" i="107" l="1"/>
  <c r="F199" i="107"/>
  <c r="F198" i="107"/>
  <c r="F197" i="107"/>
  <c r="F196" i="107"/>
  <c r="F195" i="107"/>
  <c r="F194" i="107"/>
  <c r="F193" i="107"/>
  <c r="F192" i="107"/>
  <c r="F191" i="107"/>
  <c r="F190" i="107"/>
  <c r="F189" i="107"/>
  <c r="F188" i="107"/>
  <c r="F187" i="107"/>
  <c r="F186" i="107"/>
  <c r="F185" i="107"/>
  <c r="F184" i="107"/>
  <c r="F183" i="107"/>
  <c r="F182" i="107"/>
  <c r="F181" i="107"/>
  <c r="F180" i="107"/>
  <c r="F179" i="107"/>
  <c r="F178" i="107"/>
  <c r="F177" i="107"/>
  <c r="F176" i="107"/>
  <c r="F175" i="107"/>
  <c r="F174" i="107"/>
  <c r="F173" i="107"/>
  <c r="F172" i="107"/>
  <c r="F171" i="107"/>
  <c r="F170" i="107"/>
  <c r="F169" i="107"/>
  <c r="F168" i="107"/>
  <c r="F167" i="107"/>
  <c r="F166" i="107"/>
  <c r="F165" i="107"/>
  <c r="F164" i="107"/>
  <c r="F163" i="107"/>
  <c r="F162" i="107"/>
  <c r="F161" i="107"/>
  <c r="F160" i="107"/>
  <c r="F159" i="107"/>
  <c r="F158" i="107"/>
  <c r="F157" i="107"/>
  <c r="F156" i="107"/>
  <c r="F155" i="107"/>
  <c r="F154" i="107"/>
  <c r="F153" i="107"/>
  <c r="F152" i="107"/>
  <c r="F151" i="107"/>
  <c r="F150" i="107"/>
  <c r="F149" i="107"/>
  <c r="F148" i="107"/>
  <c r="F147" i="107"/>
  <c r="F146" i="107"/>
  <c r="F145" i="107"/>
  <c r="F144" i="107"/>
  <c r="F143" i="107"/>
  <c r="F142" i="107"/>
  <c r="F141" i="107"/>
  <c r="F140" i="107"/>
  <c r="F139" i="107"/>
  <c r="F138" i="107"/>
  <c r="F137" i="107"/>
  <c r="F136" i="107"/>
  <c r="F135" i="107"/>
  <c r="F134" i="107"/>
  <c r="F133" i="107"/>
  <c r="F132" i="107"/>
  <c r="F131" i="107"/>
  <c r="F130" i="107"/>
  <c r="F129" i="107"/>
  <c r="F128" i="107"/>
  <c r="F127" i="107"/>
  <c r="F126" i="107"/>
  <c r="F125" i="107"/>
  <c r="F124" i="107"/>
  <c r="F123" i="107"/>
  <c r="F122" i="107"/>
  <c r="F121" i="107"/>
  <c r="F120" i="107"/>
  <c r="F119" i="107"/>
  <c r="F118" i="107"/>
  <c r="F117" i="107"/>
  <c r="F116" i="107"/>
  <c r="F115" i="107"/>
  <c r="F114" i="107"/>
  <c r="F113" i="107"/>
  <c r="F112" i="107"/>
  <c r="F111" i="107"/>
  <c r="F110" i="107"/>
  <c r="F109" i="107"/>
  <c r="F108" i="107"/>
  <c r="F107" i="107"/>
  <c r="F106" i="107"/>
  <c r="F105" i="107"/>
  <c r="F104" i="107"/>
  <c r="F103" i="107"/>
  <c r="F102" i="107"/>
  <c r="F101" i="107"/>
  <c r="F100" i="107"/>
  <c r="F99" i="107"/>
  <c r="F98" i="107"/>
  <c r="F97" i="107"/>
  <c r="F96" i="107"/>
  <c r="F95" i="107"/>
  <c r="F94" i="107"/>
  <c r="F93" i="107"/>
  <c r="F92" i="107"/>
  <c r="F91" i="107"/>
  <c r="F90" i="107"/>
  <c r="F89" i="107"/>
  <c r="F88" i="107"/>
  <c r="F87" i="107"/>
  <c r="F86" i="107"/>
  <c r="F85" i="107"/>
  <c r="F84" i="107"/>
  <c r="F83" i="107"/>
  <c r="F82" i="107"/>
  <c r="F81" i="107"/>
  <c r="F80" i="107"/>
  <c r="F79" i="107"/>
  <c r="F78" i="107"/>
  <c r="F77" i="107"/>
  <c r="F76" i="107"/>
  <c r="F75" i="107"/>
  <c r="F74" i="107"/>
  <c r="F73" i="107"/>
  <c r="F72" i="107"/>
  <c r="F71" i="107"/>
  <c r="F70" i="107"/>
  <c r="F69" i="107"/>
  <c r="F68" i="107"/>
  <c r="F67" i="107"/>
  <c r="F66" i="107"/>
  <c r="F65" i="107"/>
  <c r="F64" i="107"/>
  <c r="F63" i="107"/>
  <c r="F62" i="107"/>
  <c r="F61" i="107"/>
  <c r="F60" i="107"/>
  <c r="F59" i="107"/>
  <c r="F58" i="107"/>
  <c r="F57" i="107"/>
  <c r="F56" i="107"/>
  <c r="F55" i="107"/>
  <c r="F54" i="107"/>
  <c r="F53" i="107"/>
  <c r="F52" i="107"/>
  <c r="F51" i="107"/>
  <c r="F50" i="107"/>
  <c r="F49" i="107"/>
  <c r="F48" i="107"/>
  <c r="F47" i="107"/>
  <c r="F46" i="107"/>
  <c r="F45" i="107"/>
  <c r="F44" i="107"/>
  <c r="F43" i="107"/>
  <c r="F42" i="107"/>
  <c r="F41" i="107"/>
  <c r="F40" i="107"/>
  <c r="F39" i="107"/>
  <c r="F38" i="107"/>
  <c r="F37" i="107"/>
  <c r="F36" i="107"/>
  <c r="F35" i="107"/>
  <c r="F34" i="107"/>
  <c r="F33" i="107"/>
  <c r="F32" i="107"/>
  <c r="F31" i="107"/>
  <c r="F30" i="107"/>
  <c r="F29" i="107"/>
  <c r="F28" i="107"/>
  <c r="F27" i="107"/>
  <c r="F26" i="107"/>
  <c r="F25" i="107"/>
  <c r="F24" i="107"/>
  <c r="F23" i="107"/>
  <c r="F22" i="107"/>
  <c r="F21" i="107"/>
  <c r="F20" i="107"/>
  <c r="F19" i="107"/>
  <c r="F18" i="107"/>
  <c r="F5" i="107"/>
  <c r="F6" i="107"/>
  <c r="F7" i="107"/>
  <c r="F8" i="107"/>
  <c r="F9" i="107"/>
  <c r="F10" i="107"/>
  <c r="F11" i="107"/>
  <c r="F12" i="107"/>
  <c r="F13" i="107"/>
  <c r="F14" i="107"/>
  <c r="F15" i="107"/>
  <c r="F16" i="107"/>
  <c r="F17" i="107"/>
  <c r="F4" i="107"/>
  <c r="I5" i="39"/>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<sst xmlns="http://schemas.openxmlformats.org/spreadsheetml/2006/main" count="396" uniqueCount="275">
  <si>
    <t>https://forum.excel-pratique.com/viewtopic.php?t=90909</t>
  </si>
  <si>
    <t>Outil de suivi</t>
  </si>
  <si>
    <t>COMMENT UTILISER L’OUTIL DE SUIVI DE RECETTES ?</t>
  </si>
  <si>
    <t>Pour plus d’informations sur le filtrage, cliquez sur ce lien :</t>
  </si>
  <si>
    <t>Filtrer des données dans un tableau Excel</t>
  </si>
  <si>
    <t>LIEN</t>
  </si>
  <si>
    <t>COMMENTAIRES</t>
  </si>
  <si>
    <t>Recette vide</t>
  </si>
  <si>
    <t>ATTENTION**Ne pas supprimer cette ligne</t>
  </si>
  <si>
    <t>NOM</t>
  </si>
  <si>
    <t>PRENOM</t>
  </si>
  <si>
    <t>poids ↕</t>
  </si>
  <si>
    <t>Outil de suivi de patients</t>
  </si>
  <si>
    <r>
      <t xml:space="preserve">La feuille Sommaire des recettes permet de voir toutes vos patients en un clin d’œil. Pour afficher un patient  spécifique, cliquez sur le </t>
    </r>
    <r>
      <rPr>
        <b/>
        <sz val="11"/>
        <color theme="3"/>
        <rFont val="Cambria"/>
        <family val="1"/>
        <scheme val="major"/>
      </rPr>
      <t>Cliquez pour afficher</t>
    </r>
    <r>
      <rPr>
        <sz val="11"/>
        <color theme="3"/>
        <rFont val="Cambria"/>
        <family val="1"/>
        <scheme val="major"/>
      </rPr>
      <t xml:space="preserve"> lien situé à gauche du nom du patient pour accéder rapidement aux détails de celle-ci. Pour retourner sur la feuille récapitulative des patients, dans la feuille de la recette, cliquez sur le bouton </t>
    </r>
    <r>
      <rPr>
        <b/>
        <sz val="11"/>
        <color theme="3"/>
        <rFont val="Cambria"/>
        <family val="1"/>
        <scheme val="major"/>
      </rPr>
      <t>Sommaire des patients</t>
    </r>
  </si>
  <si>
    <t>Pour CREER une fiche : dans le sommaire des recettes : cliquer sur nouvelle fiche.
Vous arrivez directement dans la fiche
Pour commencer, vous pouvez taper le poids de départ . 
Pour REOURNER une fiche aller dans le sommaire des recettes : cliquer sur le nom du patient, vous êtes directement dans la fiche.
Pour SUPPRIMER une fiche aller dans le sommaire des recettes : cliquer sur le nom du patient,  cliquer sur supprimer la fiche : la ligne et l'onglet disparaissent</t>
  </si>
  <si>
    <t>COMMENT  ?</t>
  </si>
  <si>
    <r>
      <t>Une fois que vous avez constitué votre base de patients, la page Sommaire des recettes vous permet de rechercher facilement un patient en quelques clics à l’aide des options de filtre. Si vous recherchez par exemple patient, cliquez sur la flèche située en regard de NOM DE LA RECETTE</t>
    </r>
    <r>
      <rPr>
        <b/>
        <sz val="11"/>
        <color theme="3"/>
        <rFont val="Cambria"/>
        <family val="1"/>
        <scheme val="major"/>
      </rPr>
      <t>,</t>
    </r>
    <r>
      <rPr>
        <sz val="11"/>
        <color theme="3"/>
        <rFont val="Cambria"/>
        <family val="1"/>
        <scheme val="major"/>
      </rPr>
      <t xml:space="preserve"> ensuite tri a-z
les patients sont triés par ordre alphabétique.</t>
    </r>
  </si>
  <si>
    <t>J’AI AJOUTÉ MES patients. QUE DOIS-JE FAIRE MAINTENANT ?</t>
  </si>
  <si>
    <t>MSG</t>
  </si>
  <si>
    <t>Catégories de patients</t>
  </si>
  <si>
    <t>hyperthyroïdie</t>
  </si>
  <si>
    <t>diabétique et carence en fer</t>
  </si>
  <si>
    <t>GROUPES DE CATEGORIES</t>
  </si>
  <si>
    <t>hyperthyroïdie et magnesium</t>
  </si>
  <si>
    <t>FICHE PATIENT</t>
  </si>
  <si>
    <t>CONFIDENTIEL</t>
  </si>
  <si>
    <t>Prénom et nom :</t>
  </si>
  <si>
    <t>Adresse :</t>
  </si>
  <si>
    <t>Code postal :</t>
  </si>
  <si>
    <t>Ville :</t>
  </si>
  <si>
    <t>E-mail :</t>
  </si>
  <si>
    <t>Date de naissance :</t>
  </si>
  <si>
    <t>Poids départ :</t>
  </si>
  <si>
    <t>Téléphone privé :</t>
  </si>
  <si>
    <t>Téléphone prof :</t>
  </si>
  <si>
    <t>1</t>
  </si>
  <si>
    <t xml:space="preserve">DATE : </t>
  </si>
  <si>
    <t>CONTENU</t>
  </si>
  <si>
    <t>2</t>
  </si>
  <si>
    <t>3</t>
  </si>
  <si>
    <t>4</t>
  </si>
  <si>
    <t>5</t>
  </si>
  <si>
    <t>6</t>
  </si>
  <si>
    <t>7</t>
  </si>
  <si>
    <t>8</t>
  </si>
  <si>
    <t>9</t>
  </si>
  <si>
    <t>10</t>
  </si>
  <si>
    <t>11</t>
  </si>
  <si>
    <t>12</t>
  </si>
  <si>
    <t>13</t>
  </si>
  <si>
    <t>14</t>
  </si>
  <si>
    <t>15</t>
  </si>
  <si>
    <t>16</t>
  </si>
  <si>
    <t>17</t>
  </si>
  <si>
    <t>Téléphone portable B :</t>
  </si>
  <si>
    <t>Téléphone portable F :</t>
  </si>
  <si>
    <t>Taille en cm:</t>
  </si>
  <si>
    <t>âge</t>
  </si>
  <si>
    <t>Type de catégorie</t>
  </si>
  <si>
    <t xml:space="preserve">carence en fer </t>
  </si>
  <si>
    <t>fatigue</t>
  </si>
  <si>
    <t>Colonne1</t>
  </si>
  <si>
    <t>diabétique</t>
  </si>
  <si>
    <t>Titre</t>
  </si>
  <si>
    <t>Civilité(f-m-x)</t>
  </si>
  <si>
    <t>Numéro, boîte</t>
  </si>
  <si>
    <t>Médicaments</t>
  </si>
  <si>
    <t>Actif</t>
  </si>
  <si>
    <t>M</t>
  </si>
  <si>
    <t>S</t>
  </si>
  <si>
    <t>C</t>
  </si>
  <si>
    <r>
      <t xml:space="preserve">ý </t>
    </r>
    <r>
      <rPr>
        <sz val="10"/>
        <color rgb="FFFF0000"/>
        <rFont val="Calibri"/>
        <family val="2"/>
        <scheme val="minor"/>
      </rPr>
      <t>non actif</t>
    </r>
  </si>
  <si>
    <r>
      <t xml:space="preserve">þ </t>
    </r>
    <r>
      <rPr>
        <sz val="10"/>
        <color rgb="FF00B050"/>
        <rFont val="Calibri"/>
        <family val="2"/>
        <scheme val="minor"/>
      </rPr>
      <t>actif</t>
    </r>
  </si>
  <si>
    <t>Pathologies</t>
  </si>
  <si>
    <t>Colonne2</t>
  </si>
  <si>
    <t>Colonne3</t>
  </si>
  <si>
    <t xml:space="preserve">page à imprimer </t>
  </si>
  <si>
    <t>Depuis</t>
  </si>
  <si>
    <t>si vous êtes dans ce type de cellule : 
1°) soit formatage c’est-à-dire ne taper p.e. que les chiffres et indique date ou tel dans le bon format</t>
  </si>
  <si>
    <t>non</t>
  </si>
  <si>
    <t>oui</t>
  </si>
  <si>
    <t>-</t>
  </si>
  <si>
    <t>↕↕ IMC ↕↕</t>
  </si>
  <si>
    <t>@</t>
  </si>
  <si>
    <t>imprimer plusieurs pages</t>
  </si>
  <si>
    <t>taille en cm ⇒</t>
  </si>
  <si>
    <t>18</t>
  </si>
  <si>
    <t>19</t>
  </si>
  <si>
    <t>20</t>
  </si>
  <si>
    <r>
      <rPr>
        <b/>
        <sz val="11"/>
        <color theme="1"/>
        <rFont val="Microsoft JhengHei Light"/>
        <family val="2"/>
      </rPr>
      <t>≪</t>
    </r>
    <r>
      <rPr>
        <b/>
        <sz val="11"/>
        <color theme="1"/>
        <rFont val="Calibri"/>
        <family val="2"/>
        <scheme val="minor"/>
      </rPr>
      <t>poids départ</t>
    </r>
  </si>
  <si>
    <r>
      <t xml:space="preserve">dates consultations </t>
    </r>
    <r>
      <rPr>
        <b/>
        <sz val="11"/>
        <color theme="1"/>
        <rFont val="Calibri"/>
        <family val="2"/>
      </rPr>
      <t>↕</t>
    </r>
  </si>
  <si>
    <t>report perte poids ⇒ indiquer -</t>
  </si>
  <si>
    <t>diff entre dates</t>
  </si>
  <si>
    <t>perte cumulée</t>
  </si>
  <si>
    <t xml:space="preserve">DANS LA PRATIQUE :  </t>
  </si>
  <si>
    <t>1°)</t>
  </si>
  <si>
    <t>aller dans le sommaire des recettes</t>
  </si>
  <si>
    <t>2°)</t>
  </si>
  <si>
    <t>3°)</t>
  </si>
  <si>
    <r>
      <t>cliquer sur nouvelle fiche 
donner le nom de la fiche du patient 
/!\/!\/!\/!\</t>
    </r>
    <r>
      <rPr>
        <u/>
        <sz val="11"/>
        <color rgb="FFFF0000"/>
        <rFont val="Cambria"/>
        <family val="1"/>
        <scheme val="major"/>
      </rPr>
      <t>NE JAMAIS CLIQUER SUR "DEBOGAGE"</t>
    </r>
    <r>
      <rPr>
        <sz val="11"/>
        <color theme="3"/>
        <rFont val="Cambria"/>
        <family val="1"/>
        <scheme val="major"/>
      </rPr>
      <t xml:space="preserve"> mais sur "FIN"
la nouvelle fiche s'ouvre avec déjà des données encodées.
Si vous avez 2 patients avec le même nom il faudra mettre un signe distinctif par exemple 1 à côté
le message suivant apparaît : "Remplissez maintemant cette fiche"</t>
    </r>
  </si>
  <si>
    <t>Poids gagné</t>
  </si>
  <si>
    <t>mise en forme s'adapte automatiquement par exemple pour le tél ne taper que les chiffres taper 068281250 indiquera le bon format 068/28.12.50</t>
  </si>
  <si>
    <t xml:space="preserve">2°) si caractères rouges : formules ou formatage </t>
  </si>
  <si>
    <t xml:space="preserve">Pour SUPPRIMER UNE FICHE 
sélectionner le nom et ensuite cliquer sur supprimer la fiche
En général, la 1ère fiche ne se supprime pas vous avez le message :
Comment procéder ?
1°) supprimer l'onglet avec un clic droit
2°) sélectionner la ligne du sommaire des fiches patients et clic droit supprimer la ligne
</t>
  </si>
  <si>
    <r>
      <t>⇐REMARQUES</t>
    </r>
    <r>
      <rPr>
        <b/>
        <sz val="14"/>
        <color rgb="FFDC5A47"/>
        <rFont val="Corbel"/>
        <family val="2"/>
      </rPr>
      <t>⇒</t>
    </r>
  </si>
  <si>
    <t>QUE SIGNIFIENT LES BOUTONS ?</t>
  </si>
  <si>
    <t>écrase le fichier de base</t>
  </si>
  <si>
    <t>retourne à la liste de patients</t>
  </si>
  <si>
    <t>effectue des bkups intérmédiaires</t>
  </si>
  <si>
    <t>QUE PRIVILEGIER ?</t>
  </si>
  <si>
    <t>En cours d'encodage, privilégier "back-up par fiche" pour pouvoir retrouver la version précédente en cas de pépin. Il enregistre les bkup's dans le répertoire où se trouve le fichier principal.</t>
  </si>
  <si>
    <t xml:space="preserve">En fin de journée, cliquer sur "ENREGISTRER LE FICHIER" </t>
  </si>
  <si>
    <t>NOM PRENOM DU PATIENT</t>
  </si>
  <si>
    <t>CATÉGORIE</t>
  </si>
  <si>
    <t>Étoile 1</t>
  </si>
  <si>
    <t>Étoile 2</t>
  </si>
  <si>
    <t>Étoile 3</t>
  </si>
  <si>
    <t>Étoile 4</t>
  </si>
  <si>
    <t>BALISES</t>
  </si>
  <si>
    <t>Cliquer pour afficher</t>
  </si>
  <si>
    <t>00_première_ligne</t>
  </si>
  <si>
    <t>/!\/!\/!\Ne pas supprimer cette ligne/!\/!\/!\/!\ligne de référence</t>
  </si>
  <si>
    <t>/!\/!\/!\Ne pas supprimer cette ligne/!\/!\/!\/!\fiche de référence</t>
  </si>
  <si>
    <t>protéger le classeur</t>
  </si>
  <si>
    <t>revision</t>
  </si>
  <si>
    <t>Accueil &gt; edition- rechercher - sélectionner les cellules- formules -clic droit format cellule décocher verouillée</t>
  </si>
  <si>
    <t>Accueil &gt; edition- rechercher - sélectionner les cellules-formats conditionnels - clic droit format cellule décocher verouillée</t>
  </si>
  <si>
    <t>révision protéger la feuille</t>
  </si>
  <si>
    <t>ôter la protection si la feuille protégée</t>
  </si>
  <si>
    <t xml:space="preserve">        </t>
  </si>
  <si>
    <r>
      <t xml:space="preserve">COMMENCER A REMPLIR LA FICHE
a) la taille en cm
b) la date de la consultation A11 et le poids de départ B11
c) dans la colonne A13 "DATES CONSULTATIONS" indiquer la date et en B13 soit le pods de départ (si première consultation -soit le poids de report si c'est la 21ème consultation.
d) aller sur FICHE PATIENT indiquer
• </t>
    </r>
    <r>
      <rPr>
        <sz val="11"/>
        <color theme="3"/>
        <rFont val="Cambria"/>
        <family val="1"/>
      </rPr>
      <t xml:space="preserve">la civilité f-m ou x </t>
    </r>
    <r>
      <rPr>
        <sz val="11"/>
        <color theme="3"/>
        <rFont val="Cambria"/>
        <family val="1"/>
        <scheme val="major"/>
      </rPr>
      <t xml:space="preserve">: le titre s'indiquera automatiquement Madame, Monsieur, -;
• rue , numéro, code postal, ville
• date de naissance =&gt; calcul de l'âge automatiquement
e) aller sur FICHE MEDICAMENTS ET PATHOLOGIES
f) aller sur la fiche RDV
Pour plus de facilité j'ai créé un onglet DIET_LANAIS ou en cliquant sur les boutons on passe d'une fiche à l'autre
Si vous ne voyez pas l'onglet recette vide, se positionner sur les onglets et clic droit, aller sur afficher, ensuite sur Recette vide, ensuite ok
procéder aux modifications.
</t>
    </r>
  </si>
  <si>
    <t xml:space="preserve">CONSEILS DIÉTÉTIQUES </t>
  </si>
  <si>
    <t>RÉÉQUILIBRAGE ALIMENTAIRE</t>
  </si>
  <si>
    <t xml:space="preserve">Destinataire : </t>
  </si>
  <si>
    <t>Renseignements généraux</t>
  </si>
  <si>
    <t>Pour commencer, voici l’ensemble des informations dont vous aurez besoin pour bien comprendre le plan. Vous y trouverez les détails indispensables à la mise en place de votre alimentation quotidienne. Il est conseillé de favoriser une alimentation pauvre en gluten et en produits laitiers.</t>
  </si>
  <si>
    <t>Les pains autorisés</t>
  </si>
  <si>
    <t>Les céréales et féculents sans gluten</t>
  </si>
  <si>
    <t>Millet, amarante, arrow root, châtaignes et dérivés, légumes secs : (lentilles, pois chiches, haricots, fèves), maïs et dérivés (farine, semoule, flocons), manioc et dérivés (tapioca), patate douce, pomme de terre, quinoa, riz, sarrasin, soja et dérivés
sorgho.</t>
  </si>
  <si>
    <t>Recette des pancakes
(pour 1 pièce)</t>
  </si>
  <si>
    <t xml:space="preserve">•	25 g de farine « complète » (pois chiche, châtaigne, sarrasin, patate douce, …) 
•	1 blanc d’œuf
•	1 JO (riche en Omégas 3) Garder 1 JO même pour plusieurs pièces
•	Lait végétal (sauf soja et &lt; 60 kcal/100 ml) 
•	Herbes/épices </t>
  </si>
  <si>
    <t>Laits végétaux autorisés</t>
  </si>
  <si>
    <t>Max 125 ml</t>
  </si>
  <si>
    <t>Yaourts végétaux autorisés</t>
  </si>
  <si>
    <t>Max 125 gr</t>
  </si>
  <si>
    <t>Les fromages frais autorisés</t>
  </si>
  <si>
    <t>Les fromages en tranche autorisés</t>
  </si>
  <si>
    <t>2x/sem</t>
  </si>
  <si>
    <t>1 portion de fruits</t>
  </si>
  <si>
    <t>1 pomme/ 1poire/1 pêche/1 nectarine/ 2 mandarines/2-3 clémentines/2 kiwis/ 1 orange (200g)/ ½ pamplemousse (250 g)/ 3 abricots/ 2 prunes/ 1 banane Kid’s/ 10 grains de raisin/ 10 cerises/ 250 g de fraises, groseilles, myrtilles ou framboise/ 2 rondelles d’ananas frais/ 2 figues fraîches/1 grenade/1 kaki/ 3 tranches de pastèque (250 g)/3-4 fruits de la passion/ 1/2 mangue (125 g)/ 1/2 goyave/ 1/2 papaye/ 25 g de dattes (séchée)/30 g de figue (séchées)/150 g de figues fraiche/100g de litchi/ 100 g de kaki/ 150 g de melon</t>
  </si>
  <si>
    <t>2X/jour (après 16 h)</t>
  </si>
  <si>
    <t>Jambon dégraissé, filet de poulet/dinde, rôti de bœuf froid, carpaccio, américain nature</t>
  </si>
  <si>
    <t>&lt; 5% MG</t>
  </si>
  <si>
    <t>Charcuteries maigres salées</t>
  </si>
  <si>
    <t>Viande des grisons, filet de Saxe, filet de York, filet de cheval</t>
  </si>
  <si>
    <t>Les poissons gras du matin</t>
  </si>
  <si>
    <t>Saumon fumé, flétan,… (+ le reste des poissons gras)</t>
  </si>
  <si>
    <t>1X/sem</t>
  </si>
  <si>
    <t>Viandes maigres</t>
  </si>
  <si>
    <t>Bifteck/bavette/faux-filet/contre-filet/rosbif/steak haché à 5% de bœuf, dinde, dindonneau, poulet sans la peau, lapin, mignonette de porc, cheval, escalope/noix/jarret/osso-bucco de veau, selle d’agneau, jambon, saucisse volaille</t>
  </si>
  <si>
    <t>Viandes mi-grasses</t>
  </si>
  <si>
    <t>Bœuf pour pot au feu, entrecôte de bœuf/cote à l’os, langue de boeuf, steak haché, rôti/épaule/côte de veau, côte/gigot/collier d’agneau, pigeon, canard rôti sans peau, haché porc/bœuf, haché de volaille, bacon fumé, oiseau sans tête de veau</t>
  </si>
  <si>
    <t>1X/sem MAX</t>
  </si>
  <si>
    <t>Viandes grasses</t>
  </si>
  <si>
    <t>Filet américain préparé, hachis porc/veau, hachis porc, hachis veau, merguez de bœuf/mouton, épaule/poitrine/merguez d’agneau, canard rôti avec peau, foie gras, poule, pigeon avec peau, pain de viande, boudin noir/blanc, cervelas, saucisse porc/bœuf, saucisse de campagne</t>
  </si>
  <si>
    <t>1X/15 jours  MAX</t>
  </si>
  <si>
    <t>Poissons maigres</t>
  </si>
  <si>
    <t>Cabillaud, colin, plie, thon, Saint-Pierre, Sole, Perche du Nil, lotte, thon, sole limande, …</t>
  </si>
  <si>
    <t>Poissons gras</t>
  </si>
  <si>
    <t>Saumon, maquereaux, harengs, sardines, flétan, maatjes, anguille de mer, …
Privilégier les petits poissons de début de chaine</t>
  </si>
  <si>
    <t>Les alternatives végétariennes</t>
  </si>
  <si>
    <t>Les huiles</t>
  </si>
  <si>
    <r>
      <t xml:space="preserve">Complet, multicéréales, intégral, complet avec graine de lin/chia/courge,…                                            
</t>
    </r>
    <r>
      <rPr>
        <b/>
        <sz val="12"/>
        <rFont val="Arial"/>
        <family val="2"/>
      </rPr>
      <t xml:space="preserve"> =&gt; </t>
    </r>
    <r>
      <rPr>
        <b/>
        <i/>
        <sz val="12"/>
        <rFont val="Calibri"/>
        <family val="2"/>
        <scheme val="minor"/>
      </rPr>
      <t xml:space="preserve"> Idéalement artisanal, à l’épeautre et au levain </t>
    </r>
    <r>
      <rPr>
        <i/>
        <sz val="12"/>
        <rFont val="Calibri"/>
        <family val="2"/>
        <scheme val="minor"/>
      </rPr>
      <t xml:space="preserve">
Alternative : Pain de fleur (sarrasin, quinoa, riz noir, lentille verte, noix de coco, souchet)</t>
    </r>
  </si>
  <si>
    <r>
      <rPr>
        <i/>
        <u/>
        <sz val="12"/>
        <rFont val="Calibri"/>
        <family val="2"/>
        <scheme val="minor"/>
      </rPr>
      <t>Alpro</t>
    </r>
    <r>
      <rPr>
        <i/>
        <sz val="12"/>
        <rFont val="Calibri"/>
        <family val="2"/>
        <scheme val="minor"/>
      </rPr>
      <t xml:space="preserve"> : Soja nature, soja choco light (stévia), amande nature, amande vanille, noisettes, coco, avoine, avoine non sucré, noix de cajou, avoine-amande, noix de coco-amande
(</t>
    </r>
    <r>
      <rPr>
        <i/>
        <u/>
        <sz val="12"/>
        <rFont val="Calibri"/>
        <family val="2"/>
        <scheme val="minor"/>
      </rPr>
      <t>Becel</t>
    </r>
    <r>
      <rPr>
        <i/>
        <sz val="12"/>
        <rFont val="Calibri"/>
        <family val="2"/>
        <scheme val="minor"/>
      </rPr>
      <t xml:space="preserve"> : Soja, amande, soja vanille) 
</t>
    </r>
    <r>
      <rPr>
        <b/>
        <sz val="12"/>
        <color rgb="FFC00000"/>
        <rFont val="Calibri"/>
        <family val="2"/>
        <scheme val="minor"/>
      </rPr>
      <t xml:space="preserve"> =&gt; Lait/yaourt à moins de 6 g de sucres/ 100 ml/gr ET avec le moins d’additifs possible</t>
    </r>
  </si>
  <si>
    <r>
      <rPr>
        <i/>
        <u/>
        <sz val="12"/>
        <rFont val="Calibri"/>
        <family val="2"/>
        <scheme val="minor"/>
      </rPr>
      <t>Alpro</t>
    </r>
    <r>
      <rPr>
        <i/>
        <sz val="12"/>
        <rFont val="Calibri"/>
        <family val="2"/>
        <scheme val="minor"/>
      </rPr>
      <t xml:space="preserve"> : Nature, nature avec amandes, nature avec noix de coco, nature avec avoine, nature (non sucré), mangue (sans sucres ajoutés), cerise (sans sucres ajoutés), mild and creamy nature, Go on nature </t>
    </r>
  </si>
  <si>
    <r>
      <t xml:space="preserve">Philadelphia light, Saint-Moret Ligne et Plaisir, Chavroux, Ricotta, Cottage Cheese, Carré frais 0%, Mme Loick light, Boursin light, … 
</t>
    </r>
    <r>
      <rPr>
        <b/>
        <i/>
        <sz val="12"/>
        <rFont val="Calibri"/>
        <family val="2"/>
        <scheme val="minor"/>
      </rPr>
      <t>=&gt; A moins de 15% de MG</t>
    </r>
  </si>
  <si>
    <r>
      <t xml:space="preserve">Gouda light, Leerdamer lightlife, Passendale Light, Maredsous light, Linessa light, Mozzarella,...  </t>
    </r>
    <r>
      <rPr>
        <sz val="12"/>
        <rFont val="Wingdings"/>
        <charset val="2"/>
      </rPr>
      <t>à</t>
    </r>
    <r>
      <rPr>
        <b/>
        <i/>
        <sz val="12"/>
        <rFont val="Calibri"/>
        <family val="2"/>
        <scheme val="minor"/>
      </rPr>
      <t xml:space="preserve"> A moins de 20 % de MG</t>
    </r>
    <r>
      <rPr>
        <i/>
        <sz val="12"/>
        <rFont val="Calibri"/>
        <family val="2"/>
        <scheme val="minor"/>
      </rPr>
      <t xml:space="preserve"> </t>
    </r>
  </si>
  <si>
    <r>
      <t xml:space="preserve">•	1 steak végétarien (90 à 100 g) à base de soja &lt; 15 % de MG 
 </t>
    </r>
    <r>
      <rPr>
        <b/>
        <i/>
        <sz val="12"/>
        <rFont val="Calibri"/>
        <family val="2"/>
        <scheme val="minor"/>
      </rPr>
      <t xml:space="preserve">=&gt; </t>
    </r>
    <r>
      <rPr>
        <b/>
        <i/>
        <sz val="12"/>
        <color rgb="FFC00000"/>
        <rFont val="Calibri"/>
        <family val="2"/>
        <scheme val="minor"/>
      </rPr>
      <t>Max 1 fois/sem</t>
    </r>
    <r>
      <rPr>
        <i/>
        <sz val="12"/>
        <rFont val="Calibri"/>
        <family val="2"/>
        <scheme val="minor"/>
      </rPr>
      <t xml:space="preserve">
•	1 steak végétarien (90 à 100 g) type QUORN &lt;5% de MG
•	125 g de Tofu, Tempech,…. (max 5% de MG)</t>
    </r>
  </si>
  <si>
    <r>
      <t xml:space="preserve">•	Huile d’Olive extra vierge =&gt;  1 c à s chaque jour =&gt;  </t>
    </r>
    <r>
      <rPr>
        <b/>
        <i/>
        <sz val="12"/>
        <rFont val="Calibri"/>
        <family val="2"/>
        <scheme val="minor"/>
      </rPr>
      <t>Pour le chaud</t>
    </r>
    <r>
      <rPr>
        <i/>
        <sz val="12"/>
        <rFont val="Calibri"/>
        <family val="2"/>
        <scheme val="minor"/>
      </rPr>
      <t xml:space="preserve">
•	Huile de Colza /noix bio =&gt; 1 c à s chaque jour =&gt; </t>
    </r>
    <r>
      <rPr>
        <b/>
        <i/>
        <sz val="12"/>
        <rFont val="Calibri"/>
        <family val="2"/>
        <scheme val="minor"/>
      </rPr>
      <t>Pour le froid</t>
    </r>
  </si>
  <si>
    <t>Charcuteries maigres 
peu salées</t>
  </si>
  <si>
    <t>Programme journalier</t>
  </si>
  <si>
    <t xml:space="preserve">Déjeuner (sur la matinée) </t>
  </si>
  <si>
    <t>•</t>
  </si>
  <si>
    <r>
      <t xml:space="preserve">	1 grand verre d’eau </t>
    </r>
    <r>
      <rPr>
        <i/>
        <sz val="12"/>
        <rFont val="Tw Cen MT Condensed"/>
        <family val="2"/>
      </rPr>
      <t>(Hépar) + jus de ½ citron (éventuellement) =&gt;15 à 30 min avant le déjeuner</t>
    </r>
  </si>
  <si>
    <t xml:space="preserve">	</t>
  </si>
  <si>
    <t>1 boisson chaude non sucrée</t>
  </si>
  <si>
    <t>tranches de pain</t>
  </si>
  <si>
    <t>GR DE PAIN</t>
  </si>
  <si>
    <t>de pain</t>
  </si>
  <si>
    <t>Pancakes salés</t>
  </si>
  <si>
    <t>gr pain de fleurs</t>
  </si>
  <si>
    <t>de pain de fleur (sans gluten)</t>
  </si>
  <si>
    <r>
      <t xml:space="preserve">    </t>
    </r>
    <r>
      <rPr>
        <b/>
        <sz val="12"/>
        <rFont val="Calibri"/>
        <family val="2"/>
        <scheme val="minor"/>
      </rPr>
      <t xml:space="preserve"> ou </t>
    </r>
  </si>
  <si>
    <t>c à s</t>
  </si>
  <si>
    <t>fr frais en gr</t>
  </si>
  <si>
    <t>beurre</t>
  </si>
  <si>
    <t>tr fromage</t>
  </si>
  <si>
    <t>de houmous, guacamole, préparations végétariennes &lt; 20% MG</t>
  </si>
  <si>
    <t>de beurre de ferme</t>
  </si>
  <si>
    <r>
      <t xml:space="preserve">de Fromage &lt; 20% MG (25g=1t) </t>
    </r>
    <r>
      <rPr>
        <i/>
        <sz val="10"/>
        <color rgb="FF000000"/>
        <rFont val="Wingdings"/>
        <charset val="2"/>
      </rPr>
      <t>à</t>
    </r>
    <r>
      <rPr>
        <i/>
        <sz val="10"/>
        <color rgb="FF000000"/>
        <rFont val="Calibri"/>
        <family val="2"/>
      </rPr>
      <t xml:space="preserve">  </t>
    </r>
    <r>
      <rPr>
        <b/>
        <i/>
        <sz val="10"/>
        <color rgb="FFC5000B"/>
        <rFont val="Calibri"/>
        <family val="2"/>
      </rPr>
      <t>Max 2 fois/sem</t>
    </r>
  </si>
  <si>
    <t xml:space="preserve">charcut maigre </t>
  </si>
  <si>
    <t>œufs</t>
  </si>
  <si>
    <t>poissons gras</t>
  </si>
  <si>
    <r>
      <t xml:space="preserve">de charcuteries maigres </t>
    </r>
    <r>
      <rPr>
        <b/>
        <sz val="12"/>
        <color rgb="FFC00000"/>
        <rFont val="Calibri"/>
        <family val="2"/>
        <scheme val="minor"/>
      </rPr>
      <t>=&gt; La choisir bio de préférence</t>
    </r>
  </si>
  <si>
    <t xml:space="preserve">œufs (bio ou Omégas 3) </t>
  </si>
  <si>
    <r>
      <t xml:space="preserve">de poisson gras </t>
    </r>
    <r>
      <rPr>
        <b/>
        <i/>
        <sz val="10"/>
        <color rgb="FFC00000"/>
        <rFont val="Wingdings"/>
        <charset val="2"/>
      </rPr>
      <t>à</t>
    </r>
    <r>
      <rPr>
        <b/>
        <i/>
        <sz val="10"/>
        <color rgb="FFC00000"/>
        <rFont val="Calibri"/>
        <family val="2"/>
      </rPr>
      <t xml:space="preserve"> Max 1 à 2 fois/sem</t>
    </r>
  </si>
  <si>
    <t>amandes</t>
  </si>
  <si>
    <r>
      <t>d’amandes, noix du Brésil/Cajou</t>
    </r>
    <r>
      <rPr>
        <sz val="12"/>
        <rFont val="Calibri"/>
        <family val="2"/>
        <scheme val="minor"/>
      </rPr>
      <t xml:space="preserve"> (non salé)</t>
    </r>
  </si>
  <si>
    <t>1 portion de fruit</t>
  </si>
  <si>
    <t xml:space="preserve">Diner </t>
  </si>
  <si>
    <t>riz pâtes</t>
  </si>
  <si>
    <t>pdt</t>
  </si>
  <si>
    <t>pain (gr)</t>
  </si>
  <si>
    <t xml:space="preserve">de pain intégral au levain artisanal </t>
  </si>
  <si>
    <t>OU</t>
  </si>
  <si>
    <t>de fromage frais (sans lactose)</t>
  </si>
  <si>
    <t>de PDT/ patates douces (pas trop cuites, pas de purée)</t>
  </si>
  <si>
    <t>viande maigre</t>
  </si>
  <si>
    <t xml:space="preserve">de viandes maigres </t>
  </si>
  <si>
    <t xml:space="preserve">de poissons maigres ou crustacés </t>
  </si>
  <si>
    <r>
      <t xml:space="preserve">de viandes mi- grasses </t>
    </r>
    <r>
      <rPr>
        <b/>
        <sz val="12"/>
        <color rgb="FFC00000"/>
        <rFont val="Calibri"/>
        <family val="2"/>
        <scheme val="minor"/>
      </rPr>
      <t>=&gt;  1X/ sem MAX</t>
    </r>
  </si>
  <si>
    <r>
      <t xml:space="preserve">de viandes grasses </t>
    </r>
    <r>
      <rPr>
        <b/>
        <sz val="12"/>
        <color rgb="FFC00000"/>
        <rFont val="Calibri"/>
        <family val="2"/>
        <scheme val="minor"/>
      </rPr>
      <t>=&gt;  1X/ 15 jours MAX</t>
    </r>
  </si>
  <si>
    <r>
      <t xml:space="preserve">de poissons gras </t>
    </r>
    <r>
      <rPr>
        <b/>
        <sz val="12"/>
        <color rgb="FFC00000"/>
        <rFont val="Calibri"/>
        <family val="2"/>
        <scheme val="minor"/>
      </rPr>
      <t>=&gt;1 fois/sem OBLIGATOIREMENT</t>
    </r>
  </si>
  <si>
    <r>
      <t xml:space="preserve">d’alternatives végétariennes </t>
    </r>
    <r>
      <rPr>
        <sz val="12"/>
        <color rgb="FFC00000"/>
        <rFont val="Calibri"/>
        <family val="2"/>
        <scheme val="minor"/>
      </rPr>
      <t>=&gt; 1 fois/sem (idéalement)</t>
    </r>
  </si>
  <si>
    <r>
      <t xml:space="preserve">Rem : </t>
    </r>
    <r>
      <rPr>
        <sz val="9"/>
        <rFont val="Calibri"/>
        <family val="2"/>
      </rPr>
      <t>La viande rouge est à limiter à 2 fois/sem MAXIMUM</t>
    </r>
  </si>
  <si>
    <t>légumes</t>
  </si>
  <si>
    <r>
      <t xml:space="preserve">de légumes </t>
    </r>
    <r>
      <rPr>
        <sz val="12"/>
        <rFont val="Calibri"/>
        <family val="2"/>
        <scheme val="minor"/>
      </rPr>
      <t>(cuits, crus ou sous forme de soupe)</t>
    </r>
    <r>
      <rPr>
        <b/>
        <sz val="12"/>
        <rFont val="Calibri"/>
        <family val="2"/>
        <scheme val="minor"/>
      </rPr>
      <t xml:space="preserve"> </t>
    </r>
    <r>
      <rPr>
        <b/>
        <sz val="12"/>
        <color rgb="FFC00000"/>
        <rFont val="Calibri"/>
        <family val="2"/>
        <scheme val="minor"/>
      </rPr>
      <t>minimum</t>
    </r>
  </si>
  <si>
    <t xml:space="preserve">Pour assaisonner: </t>
  </si>
  <si>
    <t>d’huile</t>
  </si>
  <si>
    <t>huile</t>
  </si>
  <si>
    <t>Collation</t>
  </si>
  <si>
    <r>
      <t xml:space="preserve">125 gr yaourt/lait végétal maigre et peu sucré </t>
    </r>
    <r>
      <rPr>
        <sz val="12"/>
        <rFont val="Calibri"/>
        <family val="2"/>
        <scheme val="minor"/>
      </rPr>
      <t>(&lt; 100 kcal et &lt; 6g/de glucides par 100 ml/g)</t>
    </r>
  </si>
  <si>
    <r>
      <rPr>
        <b/>
        <sz val="11"/>
        <color rgb="FF000000"/>
        <rFont val="Calibri"/>
        <family val="2"/>
      </rPr>
      <t xml:space="preserve">10 g de chocolat noir 70% </t>
    </r>
    <r>
      <rPr>
        <b/>
        <u/>
        <sz val="11"/>
        <color rgb="FF000000"/>
        <rFont val="Calibri"/>
        <family val="2"/>
      </rPr>
      <t>ou</t>
    </r>
    <r>
      <rPr>
        <b/>
        <sz val="11"/>
        <color rgb="FF000000"/>
        <rFont val="Calibri"/>
        <family val="2"/>
      </rPr>
      <t xml:space="preserve"> 10 g d’amandes/Noix du Brésil/noix de Cajou </t>
    </r>
    <r>
      <rPr>
        <sz val="11"/>
        <color rgb="FF000000"/>
        <rFont val="Calibri"/>
        <family val="2"/>
      </rPr>
      <t>(non salées)</t>
    </r>
  </si>
  <si>
    <t xml:space="preserve">de riz basmati ou complet (brun)/quinoa/pâtes complètes CRUS (non cuit) </t>
  </si>
  <si>
    <t xml:space="preserve">de riz basmati ou complet (brun)/quinoa/pâtes complètes CRUS (non cuits) </t>
  </si>
  <si>
    <r>
      <rPr>
        <sz val="12"/>
        <color rgb="FF000000"/>
        <rFont val="Calibri"/>
        <family val="2"/>
      </rPr>
      <t>Flocons sarrasin/riz/quinoa/avoine NON SOUFFLE (60 g flocons + 200 ml de lait végétal</t>
    </r>
    <r>
      <rPr>
        <i/>
        <sz val="12"/>
        <color rgb="FF000000"/>
        <rFont val="Calibri"/>
        <family val="2"/>
      </rPr>
      <t xml:space="preserve"> </t>
    </r>
    <r>
      <rPr>
        <sz val="12"/>
        <color rgb="FF000000"/>
        <rFont val="Calibri"/>
        <family val="2"/>
      </rPr>
      <t xml:space="preserve">+ 1 portion de fruits)  
</t>
    </r>
    <r>
      <rPr>
        <sz val="12"/>
        <color rgb="FFC00000"/>
        <rFont val="Wingdings"/>
        <charset val="2"/>
      </rPr>
      <t>à</t>
    </r>
    <r>
      <rPr>
        <sz val="12"/>
        <color rgb="FFC00000"/>
        <rFont val="Calibri"/>
        <family val="2"/>
      </rPr>
      <t xml:space="preserve"> </t>
    </r>
    <r>
      <rPr>
        <b/>
        <sz val="12"/>
        <color rgb="FFC00000"/>
        <rFont val="Calibri"/>
        <family val="2"/>
      </rPr>
      <t>1 à 2 fois/sem max</t>
    </r>
    <r>
      <rPr>
        <i/>
        <sz val="12"/>
        <color rgb="FFC00000"/>
        <rFont val="Calibri"/>
        <family val="2"/>
      </rPr>
      <t xml:space="preserve"> </t>
    </r>
  </si>
  <si>
    <t>Souper</t>
  </si>
  <si>
    <r>
      <t xml:space="preserve">Rem : </t>
    </r>
    <r>
      <rPr>
        <sz val="11"/>
        <rFont val="Calibri"/>
        <family val="2"/>
      </rPr>
      <t>La viande rouge est à limiter à 2 fois/sem MAXIMUM</t>
    </r>
  </si>
  <si>
    <r>
      <t xml:space="preserve">de pâtes + 1 c à s de fromage </t>
    </r>
    <r>
      <rPr>
        <b/>
        <sz val="12"/>
        <color rgb="FFC00000"/>
        <rFont val="Calibri"/>
        <family val="2"/>
        <scheme val="minor"/>
      </rPr>
      <t>=&gt;Max 1 fois/sem</t>
    </r>
  </si>
  <si>
    <t>poissons viandes... maigres</t>
  </si>
  <si>
    <t xml:space="preserve">de poissons maigres/ viandes maigres blanches/charcuteries maigres  </t>
  </si>
  <si>
    <r>
      <t xml:space="preserve">de légumineuses (lentilles, pois chiche, haricots azuki, haricots mungo, fèves, … brutes ou sous forme de pâtes) 
</t>
    </r>
    <r>
      <rPr>
        <b/>
        <sz val="12"/>
        <color rgb="FFC00000"/>
        <rFont val="Calibri"/>
        <family val="2"/>
        <scheme val="minor"/>
      </rPr>
      <t xml:space="preserve">=&gt;2X/sem MINIMUM </t>
    </r>
    <r>
      <rPr>
        <i/>
        <sz val="12"/>
        <rFont val="Calibri"/>
        <family val="2"/>
        <scheme val="minor"/>
      </rPr>
      <t>(retirer les féculents dans ce cas)</t>
    </r>
  </si>
  <si>
    <t>4  blancs d’œuf + 1 jaune d’œuf (riches en Omégas 3 : Colombus, Ovita)</t>
  </si>
  <si>
    <r>
      <rPr>
        <b/>
        <sz val="12"/>
        <rFont val="Calibri"/>
        <family val="2"/>
        <scheme val="minor"/>
      </rPr>
      <t xml:space="preserve">de légumes variés </t>
    </r>
    <r>
      <rPr>
        <sz val="12"/>
        <rFont val="Calibri"/>
        <family val="2"/>
        <scheme val="minor"/>
      </rPr>
      <t>(cuits)</t>
    </r>
  </si>
  <si>
    <t>En soirée</t>
  </si>
  <si>
    <t>BOISSON</t>
  </si>
  <si>
    <r>
      <t xml:space="preserve">Boire 2.5 à 3 l d’eau plate/jour min  =&gt; </t>
    </r>
    <r>
      <rPr>
        <i/>
        <sz val="12"/>
        <rFont val="Calibri"/>
        <family val="2"/>
        <scheme val="minor"/>
      </rPr>
      <t>Vittel/Evian/Volvic,…</t>
    </r>
    <r>
      <rPr>
        <b/>
        <sz val="12"/>
        <rFont val="Calibri"/>
        <family val="2"/>
        <scheme val="minor"/>
      </rPr>
      <t xml:space="preserve"> 
</t>
    </r>
    <r>
      <rPr>
        <sz val="12"/>
        <rFont val="Calibri"/>
        <family val="2"/>
        <scheme val="minor"/>
      </rPr>
      <t>(Eau ayant un taux de résidus secs &lt; 50 mg/l) et ne pas hésiter à boire du</t>
    </r>
    <r>
      <rPr>
        <b/>
        <sz val="12"/>
        <rFont val="Calibri"/>
        <family val="2"/>
        <scheme val="minor"/>
      </rPr>
      <t xml:space="preserve"> </t>
    </r>
    <r>
      <rPr>
        <b/>
        <u/>
        <sz val="12"/>
        <rFont val="Calibri"/>
        <family val="2"/>
        <scheme val="minor"/>
      </rPr>
      <t>thé vert</t>
    </r>
  </si>
  <si>
    <t>Eviter les boissons édulcorées/sucrées et l’alcool</t>
  </si>
  <si>
    <t>REMARQUES</t>
  </si>
  <si>
    <r>
      <t xml:space="preserve">1 écart à maximum 250 kcal est autorisé 1 à 2 fois/sem </t>
    </r>
    <r>
      <rPr>
        <sz val="12"/>
        <rFont val="Calibri"/>
        <family val="2"/>
        <scheme val="minor"/>
      </rPr>
      <t xml:space="preserve">(bien vérifier les calories par rapport à la portion consommée) : </t>
    </r>
    <r>
      <rPr>
        <i/>
        <sz val="12"/>
        <rFont val="Calibri"/>
        <family val="2"/>
        <scheme val="minor"/>
      </rPr>
      <t>2 boules de glace, 1 petit paquet de M&amp;M’s,1 paquet de biscuits petit déjeuner, 7 petits Spéculoos ( 1 pièce= 8 g), 2-3 Petit Prince, 1 Oikos, 2 barres de Twix, 1 Mars, 2 barre de Kinder Bueno 1 Magnum, 2 madeleines, 1 frangipane,1 petit morceau de cake, 1 pain au chocolat, 1 croissant, 1 pain aux raisins, 2 macarons de 5 cm de diamètre, 1 muffin nature, 2 crêpes, 1 paquet de chips de 45 g, 2 verres de vin, 3 verres de champagne,2 bières simples,..</t>
    </r>
  </si>
  <si>
    <t xml:space="preserve">1 repas au restaurant/snack/pizzeria/frites est autorisé 1 fois/ 15 jours </t>
  </si>
  <si>
    <r>
      <t xml:space="preserve">1 déjeuner/diner au choix (anciennes habitudes) est autorisé 1 fois/sem </t>
    </r>
    <r>
      <rPr>
        <sz val="12"/>
        <rFont val="Calibri"/>
        <family val="2"/>
        <scheme val="minor"/>
      </rPr>
      <t>(en quantités raisonnable)</t>
    </r>
  </si>
  <si>
    <t>Saler le moins possible 😊</t>
  </si>
  <si>
    <r>
      <t xml:space="preserve">Pour les pâtes et le riz, il est nécessaire de multiplier le poids cru par 2.5 pour avoir le poids cuit
 </t>
    </r>
    <r>
      <rPr>
        <sz val="12"/>
        <rFont val="Calibri"/>
        <family val="2"/>
        <scheme val="minor"/>
      </rPr>
      <t>(ex : 50 g de pâtes crues = 125 g de pâtes cuites)</t>
    </r>
    <r>
      <rPr>
        <b/>
        <sz val="12"/>
        <rFont val="Calibri"/>
        <family val="2"/>
        <scheme val="minor"/>
      </rPr>
      <t>. Pour les PDT, le poids cru est identique au poids cuit</t>
    </r>
  </si>
  <si>
    <r>
      <t>d’alternatives végétariennes</t>
    </r>
    <r>
      <rPr>
        <b/>
        <sz val="12"/>
        <rFont val="Calibri"/>
        <family val="2"/>
        <scheme val="minor"/>
      </rPr>
      <t xml:space="preserve"> </t>
    </r>
    <r>
      <rPr>
        <b/>
        <sz val="12"/>
        <color rgb="FFC00000"/>
        <rFont val="Calibri"/>
        <family val="2"/>
        <scheme val="minor"/>
      </rPr>
      <t>=&gt; 1 fois/sem (idéalement)</t>
    </r>
  </si>
  <si>
    <t>Quelques recommandations spécifiques</t>
  </si>
  <si>
    <t>Trouble du sommeil</t>
  </si>
  <si>
    <t>Manger léger le soir afin de ne pas surcharger la digestion</t>
  </si>
  <si>
    <t>Diner dans le calme, en mastiquant bien</t>
  </si>
  <si>
    <r>
      <t xml:space="preserve">Manger des protéines maigres : </t>
    </r>
    <r>
      <rPr>
        <sz val="12"/>
        <rFont val="Calibri"/>
        <family val="2"/>
        <scheme val="minor"/>
      </rPr>
      <t>viandes et poissons blancs, éviter les œufs, la viande rouge, les poissons gras, les abats et la charcuterie le soir</t>
    </r>
  </si>
  <si>
    <t>Favoriser les féculents semi-complets en cas de lourdeurs digestives, surtout le soir</t>
  </si>
  <si>
    <r>
      <t xml:space="preserve">Favoriser les légumes cuits ou en potage le soir, surtout ceux riches en GABA : </t>
    </r>
    <r>
      <rPr>
        <sz val="12"/>
        <rFont val="Calibri"/>
        <family val="2"/>
        <scheme val="minor"/>
      </rPr>
      <t>légumes feuilles, champignons, pdt</t>
    </r>
  </si>
  <si>
    <r>
      <t xml:space="preserve">Utiliser les herbes aromatiques puisqu’elles aident à digérer et participent au maintien de l’équilibre acido-basique. Favoriser les antispasmodiques : </t>
    </r>
    <r>
      <rPr>
        <sz val="12"/>
        <rFont val="Calibri"/>
        <family val="2"/>
        <scheme val="minor"/>
      </rPr>
      <t>aneth, coriandre, marjolaine, estragon et basilic</t>
    </r>
  </si>
  <si>
    <t>Eviter les produits laitiers animaux le soir. Favoriser plutôt un petit morceau de chocolat noir.</t>
  </si>
  <si>
    <r>
      <t xml:space="preserve">Mettre 1 c à c de miel </t>
    </r>
    <r>
      <rPr>
        <sz val="12"/>
        <rFont val="Calibri"/>
        <family val="2"/>
        <scheme val="minor"/>
      </rPr>
      <t>(tilleul, oranger, mandarinier ou lavande)</t>
    </r>
    <r>
      <rPr>
        <b/>
        <sz val="12"/>
        <rFont val="Calibri"/>
        <family val="2"/>
        <scheme val="minor"/>
      </rPr>
      <t xml:space="preserve"> dans la tisane du soir</t>
    </r>
  </si>
  <si>
    <t>Boire du thé vert, pour sa théanine relaxante , avec du jasmin et de la lavande pour encore plus de détente, vers 16h pour bénéficier des propriétés dans la soirée</t>
  </si>
  <si>
    <t>Limiter, voir bannir, les excitants : alcool, café, sodas, sucreries et aliments raffinés</t>
  </si>
  <si>
    <t>Pour éviter l’acidité</t>
  </si>
  <si>
    <t>Limiter la consommation d’aliment acidifiants : protéines animales et végétales MAIS SURTOUT matières grasses animales et végétales raffinées, sucre blanc raffiné et les aliments qui en contiennent, le chocolat à plus de 70% de cacao, les sodas,…</t>
  </si>
  <si>
    <r>
      <t xml:space="preserve">Favoriser les aliments alcalinisants : </t>
    </r>
    <r>
      <rPr>
        <sz val="12"/>
        <rFont val="Calibri"/>
        <family val="2"/>
        <scheme val="minor"/>
      </rPr>
      <t>les légumes verts et colorés, les PDT, bananes, amandes, patates douces, châtaignes,…</t>
    </r>
  </si>
  <si>
    <r>
      <t xml:space="preserve">Vérifier la réaction aux aliments suivants : </t>
    </r>
    <r>
      <rPr>
        <sz val="12"/>
        <rFont val="Calibri"/>
        <family val="2"/>
        <scheme val="minor"/>
      </rPr>
      <t>les fruits, les citrons, la tomate, le vinaigre de cidre, les yaourts -&gt; Réaction généralement variable selon le morphotype</t>
    </r>
  </si>
  <si>
    <t>Ajouter un maximum d’herbes aromatiques</t>
  </si>
  <si>
    <t>Boire ½ verre de jus de PDT en fin de repas le midi et le soir</t>
  </si>
  <si>
    <t>Outil de suivi des patients</t>
  </si>
  <si>
    <t>trouvé sur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</si>
</sst>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6">
    <numFmt numFmtId="164" formatCode="#,##0.00\ &quot;€&quot;"/>
    <numFmt numFmtId="165" formatCode=";;;@"/>
    <numFmt numFmtId="166" formatCode="#."/>
    <numFmt numFmtId="167" formatCode="[$-40C]General"/>
    <numFmt numFmtId="168" formatCode="dd/mm/yyyy;@"/>
    <numFmt numFmtId="169" formatCode="_-* #,##0.0\ [$kg-423]"/>
    <numFmt numFmtId="170" formatCode="mm/yyyy;@"/>
    <numFmt numFmtId="171" formatCode="0\ \:"/>
    <numFmt numFmtId="172" formatCode="0#&quot;&quot;###&quot;/&quot;##&quot;.&quot;##&quot;.&quot;##"/>
    <numFmt numFmtId="173" formatCode="0#&quot;&quot;##&quot;/&quot;##&quot;.&quot;##&quot;.&quot;##"/>
    <numFmt numFmtId="174" formatCode="0#&quot; &quot;##&quot; &quot;##&quot; &quot;##&quot; &quot;##"/>
    <numFmt numFmtId="175" formatCode="\R\D\V\ @\ \-"/>
    <numFmt numFmtId="176" formatCode="d/mm/yyyy;@"/>
    <numFmt numFmtId="177" formatCode="_-* ###,000\ [$cm-423]"/>
    <numFmt numFmtId="178" formatCode="#,##0.00_ ;\-#,##0.00\ "/>
    <numFmt numFmtId="179" formatCode="dd/mm/yy;@"/>
    <numFmt numFmtId="180" formatCode="0.0\ \t"/>
    <numFmt numFmtId="181" formatCode="0\ &quot;gr&quot;"/>
    <numFmt numFmtId="182" formatCode="&quot;ou         &quot;0\ &quot;gr&quot;"/>
    <numFmt numFmtId="183" formatCode="&quot;ou            &quot;0.0"/>
    <numFmt numFmtId="184" formatCode="0\ &quot;c à s&quot;"/>
    <numFmt numFmtId="185" formatCode="&quot;ou       &quot;\ 0.0\ \t"/>
    <numFmt numFmtId="186" formatCode="&quot;(&quot;0\ &quot;gr)&quot;"/>
    <numFmt numFmtId="187" formatCode="&quot;ou     &quot;\ 0\ &quot;c à s&quot;"/>
    <numFmt numFmtId="188" formatCode="&quot;ou     &quot;0\ &quot;gr&quot;"/>
    <numFmt numFmtId="189" formatCode="&quot; - (&quot;0\ &quot;c à s)&quot;"/>
  </numFmts>
  <fonts count="125">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26"/>
      <name val="Arial"/>
      <family val="2"/>
    </font>
    <font>
      <b/>
      <sz val="11"/>
      <name val="Arial"/>
      <family val="2"/>
    </font>
    <font>
      <b/>
      <sz val="15"/>
      <color theme="3"/>
      <name val="Calibri"/>
      <family val="2"/>
      <scheme val="minor"/>
    </font>
    <font>
      <b/>
      <sz val="13"/>
      <color theme="3"/>
      <name val="Calibri"/>
      <family val="2"/>
      <scheme val="minor"/>
    </font>
    <font>
      <u/>
      <sz val="10"/>
      <color theme="10"/>
      <name val="Arial"/>
      <family val="2"/>
    </font>
    <font>
      <b/>
      <i/>
      <sz val="18"/>
      <color theme="0"/>
      <name val="Cambria"/>
      <family val="2"/>
      <scheme val="major"/>
    </font>
    <font>
      <sz val="10"/>
      <color theme="3"/>
      <name val="Calibri"/>
      <family val="2"/>
      <scheme val="minor"/>
    </font>
    <font>
      <u/>
      <sz val="10"/>
      <color theme="10"/>
      <name val="Cambria"/>
      <family val="1"/>
      <scheme val="major"/>
    </font>
    <font>
      <b/>
      <sz val="9"/>
      <color theme="0"/>
      <name val="Calibri"/>
      <family val="1"/>
      <scheme val="minor"/>
    </font>
    <font>
      <sz val="9"/>
      <color theme="0"/>
      <name val="Calibri"/>
      <family val="2"/>
      <scheme val="minor"/>
    </font>
    <font>
      <b/>
      <i/>
      <sz val="24"/>
      <color theme="3"/>
      <name val="Calibri"/>
      <family val="1"/>
      <scheme val="minor"/>
    </font>
    <font>
      <sz val="10"/>
      <color theme="0"/>
      <name val="Calibri"/>
      <family val="2"/>
      <scheme val="minor"/>
    </font>
    <font>
      <b/>
      <sz val="11"/>
      <color theme="0"/>
      <name val="Calibri"/>
      <family val="1"/>
      <scheme val="minor"/>
    </font>
    <font>
      <sz val="11"/>
      <name val="Cambria"/>
      <family val="1"/>
      <scheme val="major"/>
    </font>
    <font>
      <sz val="11"/>
      <color rgb="FFFF0000"/>
      <name val="Cambria"/>
      <family val="1"/>
      <scheme val="major"/>
    </font>
    <font>
      <sz val="11"/>
      <color theme="0"/>
      <name val="Cambria"/>
      <family val="1"/>
      <scheme val="major"/>
    </font>
    <font>
      <sz val="11"/>
      <color theme="1"/>
      <name val="Cambria"/>
      <family val="1"/>
      <scheme val="major"/>
    </font>
    <font>
      <sz val="11"/>
      <color theme="3"/>
      <name val="Calibri"/>
      <family val="2"/>
      <scheme val="minor"/>
    </font>
    <font>
      <b/>
      <sz val="11"/>
      <color theme="3"/>
      <name val="Calibri"/>
      <family val="2"/>
      <scheme val="minor"/>
    </font>
    <font>
      <sz val="11"/>
      <color theme="0"/>
      <name val="Calibri"/>
      <family val="2"/>
      <scheme val="minor"/>
    </font>
    <font>
      <sz val="11"/>
      <color theme="3"/>
      <name val="Cambria"/>
      <family val="1"/>
      <scheme val="major"/>
    </font>
    <font>
      <b/>
      <sz val="11"/>
      <color theme="3"/>
      <name val="Cambria"/>
      <family val="1"/>
      <scheme val="major"/>
    </font>
    <font>
      <u/>
      <sz val="11"/>
      <color theme="10"/>
      <name val="Cambria"/>
      <family val="1"/>
      <scheme val="major"/>
    </font>
    <font>
      <sz val="10"/>
      <color theme="0"/>
      <name val="Cambria"/>
      <family val="1"/>
      <scheme val="major"/>
    </font>
    <font>
      <sz val="22"/>
      <color theme="0"/>
      <name val="Cambria"/>
      <family val="1"/>
      <scheme val="major"/>
    </font>
    <font>
      <sz val="10"/>
      <color theme="1"/>
      <name val="Arial1"/>
    </font>
    <font>
      <b/>
      <sz val="11"/>
      <color theme="1"/>
      <name val="Calibri"/>
      <family val="2"/>
      <scheme val="minor"/>
    </font>
    <font>
      <b/>
      <i/>
      <sz val="14"/>
      <color theme="1"/>
      <name val="Calibri"/>
      <family val="2"/>
      <scheme val="minor"/>
    </font>
    <font>
      <b/>
      <i/>
      <sz val="14"/>
      <name val="Arial"/>
      <family val="2"/>
    </font>
    <font>
      <b/>
      <sz val="14"/>
      <color theme="1"/>
      <name val="Calibri"/>
      <family val="2"/>
      <scheme val="minor"/>
    </font>
    <font>
      <condense/>
      <extend/>
      <sz val="11"/>
      <name val="Cambria"/>
      <family val="1"/>
      <scheme val="major"/>
    </font>
    <font>
      <b/>
      <sz val="11"/>
      <color theme="1"/>
      <name val="Calibri"/>
      <family val="2"/>
    </font>
    <font>
      <sz val="10"/>
      <color theme="1"/>
      <name val="Arial"/>
      <family val="2"/>
    </font>
    <font>
      <i/>
      <sz val="9"/>
      <color theme="0"/>
      <name val="Calibri"/>
      <family val="2"/>
      <scheme val="minor"/>
    </font>
    <font>
      <sz val="8"/>
      <color theme="0"/>
      <name val="Calibri"/>
      <family val="2"/>
      <scheme val="minor"/>
    </font>
    <font>
      <i/>
      <sz val="10"/>
      <color theme="3"/>
      <name val="Trade Gothic Next"/>
      <family val="2"/>
    </font>
    <font>
      <b/>
      <sz val="10"/>
      <color theme="3"/>
      <name val="Calibri"/>
      <family val="2"/>
      <scheme val="minor"/>
    </font>
    <font>
      <sz val="11"/>
      <color theme="1"/>
      <name val="Arial"/>
      <family val="2"/>
    </font>
    <font>
      <b/>
      <i/>
      <sz val="18"/>
      <color theme="0"/>
      <name val="Arial"/>
      <family val="2"/>
    </font>
    <font>
      <i/>
      <u/>
      <sz val="8"/>
      <color theme="1"/>
      <name val="Arial"/>
      <family val="2"/>
    </font>
    <font>
      <b/>
      <i/>
      <sz val="11"/>
      <color theme="1"/>
      <name val="Trebuchet MS"/>
      <family val="2"/>
    </font>
    <font>
      <sz val="11"/>
      <color theme="1"/>
      <name val="Trebuchet MS"/>
      <family val="2"/>
    </font>
    <font>
      <i/>
      <sz val="11"/>
      <color theme="1"/>
      <name val="Trebuchet MS"/>
      <family val="2"/>
    </font>
    <font>
      <b/>
      <sz val="14"/>
      <color theme="1"/>
      <name val="Arial"/>
      <family val="2"/>
    </font>
    <font>
      <sz val="12"/>
      <color theme="1" tint="4.9989318521683403E-2"/>
      <name val="Calibri"/>
      <family val="2"/>
      <scheme val="minor"/>
    </font>
    <font>
      <sz val="12"/>
      <color theme="1"/>
      <name val="Calibri"/>
      <family val="2"/>
      <scheme val="minor"/>
    </font>
    <font>
      <b/>
      <sz val="13"/>
      <color rgb="FFDC5A47"/>
      <name val="Corbel"/>
      <family val="2"/>
    </font>
    <font>
      <sz val="11"/>
      <color rgb="FF808080"/>
      <name val="Corbel"/>
      <family val="2"/>
    </font>
    <font>
      <sz val="10"/>
      <color rgb="FFFF0000"/>
      <name val="Wingdings"/>
      <charset val="2"/>
    </font>
    <font>
      <sz val="10"/>
      <color rgb="FF00B050"/>
      <name val="Wingdings"/>
      <charset val="2"/>
    </font>
    <font>
      <sz val="10"/>
      <color rgb="FFFF0000"/>
      <name val="Calibri"/>
      <family val="2"/>
      <scheme val="minor"/>
    </font>
    <font>
      <sz val="10"/>
      <color rgb="FF00B050"/>
      <name val="Calibri"/>
      <family val="2"/>
      <scheme val="minor"/>
    </font>
    <font>
      <sz val="14"/>
      <color theme="3" tint="-0.249977111117893"/>
      <name val="Cambria"/>
      <family val="1"/>
      <scheme val="major"/>
    </font>
    <font>
      <b/>
      <sz val="11"/>
      <color theme="1"/>
      <name val="Calibri"/>
      <family val="2"/>
      <charset val="2"/>
      <scheme val="minor"/>
    </font>
    <font>
      <b/>
      <sz val="11"/>
      <color theme="1"/>
      <name val="Microsoft JhengHei Light"/>
      <family val="2"/>
    </font>
    <font>
      <sz val="20"/>
      <name val="Amasis MT Pro Black"/>
      <family val="1"/>
    </font>
    <font>
      <b/>
      <sz val="10"/>
      <color theme="1"/>
      <name val="Cambria Math"/>
      <family val="1"/>
    </font>
    <font>
      <b/>
      <sz val="10"/>
      <color theme="1"/>
      <name val="Georgia Pro Light"/>
      <family val="1"/>
    </font>
    <font>
      <sz val="10"/>
      <color theme="0"/>
      <name val="Arial"/>
      <family val="2"/>
    </font>
    <font>
      <b/>
      <sz val="10"/>
      <name val="Arial"/>
      <family val="2"/>
    </font>
    <font>
      <sz val="11"/>
      <color theme="0" tint="-0.499984740745262"/>
      <name val="Corbel"/>
      <family val="2"/>
    </font>
    <font>
      <b/>
      <sz val="12"/>
      <name val="Arial"/>
      <family val="2"/>
    </font>
    <font>
      <sz val="11"/>
      <name val="Calibri"/>
      <family val="2"/>
      <scheme val="minor"/>
    </font>
    <font>
      <u/>
      <sz val="11"/>
      <color rgb="FFFF0000"/>
      <name val="Cambria"/>
      <family val="1"/>
      <scheme val="major"/>
    </font>
    <font>
      <sz val="11"/>
      <color theme="3"/>
      <name val="Cambria"/>
      <family val="1"/>
    </font>
    <font>
      <b/>
      <sz val="14"/>
      <color rgb="FFDC5A47"/>
      <name val="Corbel"/>
      <family val="2"/>
    </font>
    <font>
      <sz val="11"/>
      <color theme="2" tint="-0.249977111117893"/>
      <name val="Cambria"/>
      <family val="1"/>
      <scheme val="major"/>
    </font>
    <font>
      <sz val="11"/>
      <color rgb="FFFF0000"/>
      <name val="Calibri"/>
      <family val="2"/>
      <scheme val="minor"/>
    </font>
    <font>
      <b/>
      <sz val="16"/>
      <color theme="1"/>
      <name val="Calibri"/>
      <family val="2"/>
      <scheme val="minor"/>
    </font>
    <font>
      <b/>
      <u/>
      <sz val="36"/>
      <color rgb="FFC00000"/>
      <name val="Tw Cen MT Condensed"/>
      <family val="2"/>
    </font>
    <font>
      <b/>
      <u/>
      <sz val="24"/>
      <color rgb="FFC00000"/>
      <name val="Tw Cen MT Condensed"/>
      <family val="2"/>
    </font>
    <font>
      <sz val="10"/>
      <name val="Tw Cen MT Condensed"/>
      <family val="2"/>
    </font>
    <font>
      <sz val="12"/>
      <name val="Tw Cen MT Condensed"/>
      <family val="2"/>
    </font>
    <font>
      <i/>
      <sz val="12"/>
      <name val="Tw Cen MT Condensed"/>
      <family val="2"/>
    </font>
    <font>
      <b/>
      <u/>
      <sz val="28"/>
      <name val="Tw Cen MT Condensed"/>
      <family val="2"/>
    </font>
    <font>
      <sz val="10"/>
      <name val="Calibri"/>
      <family val="2"/>
    </font>
    <font>
      <sz val="11"/>
      <name val="Calibri"/>
      <family val="2"/>
    </font>
    <font>
      <b/>
      <sz val="12"/>
      <color theme="0"/>
      <name val="Tw Cen MT Condensed"/>
      <family val="2"/>
    </font>
    <font>
      <i/>
      <sz val="12"/>
      <name val="Calibri"/>
      <family val="2"/>
      <scheme val="minor"/>
    </font>
    <font>
      <b/>
      <i/>
      <sz val="12"/>
      <name val="Calibri"/>
      <family val="2"/>
      <scheme val="minor"/>
    </font>
    <font>
      <b/>
      <sz val="12"/>
      <name val="Calibri"/>
      <family val="2"/>
      <scheme val="minor"/>
    </font>
    <font>
      <i/>
      <u/>
      <sz val="12"/>
      <name val="Calibri"/>
      <family val="2"/>
      <scheme val="minor"/>
    </font>
    <font>
      <b/>
      <sz val="12"/>
      <color rgb="FFC00000"/>
      <name val="Calibri"/>
      <family val="2"/>
      <scheme val="minor"/>
    </font>
    <font>
      <sz val="12"/>
      <name val="Wingdings"/>
      <charset val="2"/>
    </font>
    <font>
      <sz val="12"/>
      <name val="Arial"/>
      <family val="2"/>
    </font>
    <font>
      <b/>
      <i/>
      <sz val="12"/>
      <color rgb="FFC00000"/>
      <name val="Calibri"/>
      <family val="2"/>
      <scheme val="minor"/>
    </font>
    <font>
      <sz val="12"/>
      <name val="Calibri"/>
      <family val="2"/>
    </font>
    <font>
      <b/>
      <sz val="12"/>
      <name val="Tw Cen MT Condensed"/>
      <family val="2"/>
    </font>
    <font>
      <b/>
      <sz val="16"/>
      <color theme="0"/>
      <name val="Tw Cen MT Condensed"/>
      <family val="2"/>
    </font>
    <font>
      <sz val="16"/>
      <name val="Tw Cen MT Condensed"/>
      <family val="2"/>
    </font>
    <font>
      <b/>
      <u/>
      <sz val="16"/>
      <color theme="0"/>
      <name val="Tw Cen MT Condensed"/>
      <family val="2"/>
    </font>
    <font>
      <b/>
      <u/>
      <sz val="12"/>
      <name val="Tw Cen MT Condensed"/>
      <family val="2"/>
    </font>
    <font>
      <sz val="10"/>
      <color rgb="FF000000"/>
      <name val="Calibri"/>
      <family val="2"/>
    </font>
    <font>
      <sz val="12"/>
      <name val="Calibri"/>
      <family val="2"/>
      <scheme val="minor"/>
    </font>
    <font>
      <b/>
      <u/>
      <sz val="36"/>
      <color rgb="FFC00000"/>
      <name val="Calibri"/>
      <family val="2"/>
      <scheme val="minor"/>
    </font>
    <font>
      <sz val="10"/>
      <name val="Calibri"/>
      <family val="2"/>
      <scheme val="minor"/>
    </font>
    <font>
      <b/>
      <i/>
      <sz val="10"/>
      <color rgb="FFC00000"/>
      <name val="Calibri"/>
      <family val="2"/>
    </font>
    <font>
      <i/>
      <sz val="10"/>
      <color rgb="FF000000"/>
      <name val="Wingdings"/>
      <charset val="2"/>
    </font>
    <font>
      <i/>
      <sz val="10"/>
      <color rgb="FF000000"/>
      <name val="Calibri"/>
      <family val="2"/>
    </font>
    <font>
      <b/>
      <i/>
      <sz val="10"/>
      <color rgb="FFC5000B"/>
      <name val="Calibri"/>
      <family val="2"/>
    </font>
    <font>
      <b/>
      <i/>
      <sz val="10"/>
      <color rgb="FFC00000"/>
      <name val="Wingdings"/>
      <charset val="2"/>
    </font>
    <font>
      <b/>
      <u/>
      <sz val="12"/>
      <name val="Calibri"/>
      <family val="2"/>
      <scheme val="minor"/>
    </font>
    <font>
      <sz val="12"/>
      <color rgb="FFC00000"/>
      <name val="Calibri"/>
      <family val="2"/>
      <scheme val="minor"/>
    </font>
    <font>
      <b/>
      <u/>
      <sz val="9"/>
      <color rgb="FF000000"/>
      <name val="Calibri"/>
      <family val="2"/>
    </font>
    <font>
      <sz val="9"/>
      <name val="Calibri"/>
      <family val="2"/>
    </font>
    <font>
      <b/>
      <sz val="11"/>
      <color rgb="FFC00000"/>
      <name val="Calibri"/>
      <family val="2"/>
    </font>
    <font>
      <b/>
      <sz val="11"/>
      <color rgb="FF000000"/>
      <name val="Calibri"/>
      <family val="2"/>
    </font>
    <font>
      <b/>
      <u/>
      <sz val="11"/>
      <color rgb="FF000000"/>
      <name val="Calibri"/>
      <family val="2"/>
    </font>
    <font>
      <sz val="11"/>
      <color rgb="FF000000"/>
      <name val="Calibri"/>
      <family val="2"/>
    </font>
    <font>
      <sz val="12"/>
      <color rgb="FF000000"/>
      <name val="Calibri"/>
      <family val="2"/>
      <scheme val="minor"/>
    </font>
    <font>
      <b/>
      <sz val="12"/>
      <color rgb="FF000000"/>
      <name val="Calibri"/>
      <family val="2"/>
    </font>
    <font>
      <sz val="12"/>
      <color rgb="FF000000"/>
      <name val="Calibri"/>
      <family val="2"/>
    </font>
    <font>
      <i/>
      <sz val="12"/>
      <color rgb="FF000000"/>
      <name val="Calibri"/>
      <family val="2"/>
    </font>
    <font>
      <sz val="12"/>
      <color rgb="FFC00000"/>
      <name val="Wingdings"/>
      <charset val="2"/>
    </font>
    <font>
      <sz val="12"/>
      <color rgb="FFC00000"/>
      <name val="Calibri"/>
      <family val="2"/>
    </font>
    <font>
      <b/>
      <sz val="12"/>
      <color rgb="FFC00000"/>
      <name val="Calibri"/>
      <family val="2"/>
    </font>
    <font>
      <i/>
      <sz val="12"/>
      <color rgb="FFC00000"/>
      <name val="Calibri"/>
      <family val="2"/>
    </font>
    <font>
      <sz val="10"/>
      <color rgb="FFC00000"/>
      <name val="Arial"/>
    </font>
  </fonts>
  <fills count="23">
    <fill>
      <patternFill patternType="none"/>
    </fill>
    <fill>
      <patternFill patternType="gray125"/>
    </fill>
    <fill>
      <patternFill patternType="solid">
        <fgColor theme="4"/>
        <bgColor indexed="64"/>
      </patternFill>
    </fill>
    <fill>
      <patternFill patternType="solid">
        <fgColor theme="3"/>
        <bgColor indexed="64"/>
      </patternFill>
    </fill>
    <fill>
      <patternFill patternType="solid">
        <fgColor theme="5"/>
        <bgColor indexed="64"/>
      </patternFill>
    </fill>
    <fill>
      <patternFill patternType="solid">
        <fgColor theme="2"/>
        <bgColor indexed="64"/>
      </patternFill>
    </fill>
    <fill>
      <patternFill patternType="solid">
        <fgColor rgb="FF4F81BD"/>
        <bgColor indexed="64"/>
      </patternFill>
    </fill>
    <fill>
      <patternFill patternType="solid">
        <fgColor rgb="FFE6CFB4"/>
        <bgColor indexed="64"/>
      </patternFill>
    </fill>
    <fill>
      <patternFill patternType="solid">
        <fgColor rgb="FFCCECFF"/>
        <bgColor indexed="64"/>
      </patternFill>
    </fill>
    <fill>
      <patternFill patternType="solid">
        <fgColor rgb="FFFFFFCC"/>
        <bgColor indexed="64"/>
      </patternFill>
    </fill>
    <fill>
      <patternFill patternType="solid">
        <fgColor theme="2" tint="-9.9948118533890809E-2"/>
        <bgColor indexed="64"/>
      </patternFill>
    </fill>
    <fill>
      <patternFill patternType="solid">
        <fgColor rgb="FFFF5050"/>
        <bgColor indexed="64"/>
      </patternFill>
    </fill>
    <fill>
      <patternFill patternType="solid">
        <fgColor theme="1" tint="0.34998626667073579"/>
        <bgColor indexed="64"/>
      </patternFill>
    </fill>
    <fill>
      <patternFill patternType="solid">
        <fgColor rgb="FFFFFFCC"/>
        <bgColor theme="6" tint="0.79998168889431442"/>
      </patternFill>
    </fill>
    <fill>
      <patternFill patternType="solid">
        <fgColor theme="0" tint="-0.249977111117893"/>
        <bgColor indexed="64"/>
      </patternFill>
    </fill>
    <fill>
      <patternFill patternType="solid">
        <fgColor theme="0"/>
        <bgColor indexed="64"/>
      </patternFill>
    </fill>
    <fill>
      <patternFill patternType="solid">
        <fgColor rgb="FFFFFF00"/>
        <bgColor indexed="64"/>
      </patternFill>
    </fill>
    <fill>
      <patternFill patternType="solid">
        <fgColor theme="0" tint="-0.34998626667073579"/>
        <bgColor indexed="64"/>
      </patternFill>
    </fill>
    <fill>
      <patternFill patternType="solid">
        <fgColor theme="2" tint="-0.499984740745262"/>
        <bgColor indexed="64"/>
      </patternFill>
    </fill>
    <fill>
      <patternFill patternType="solid">
        <fgColor rgb="FFF6A8EF"/>
        <bgColor indexed="64"/>
      </patternFill>
    </fill>
    <fill>
      <patternFill patternType="solid">
        <fgColor rgb="FF92D050"/>
        <bgColor indexed="64"/>
      </patternFill>
    </fill>
    <fill>
      <patternFill patternType="solid">
        <fgColor rgb="FFC00000"/>
        <bgColor indexed="64"/>
      </patternFill>
    </fill>
    <fill>
      <patternFill patternType="solid">
        <fgColor theme="0" tint="-0.14999847407452621"/>
        <bgColor indexed="64"/>
      </patternFill>
    </fill>
  </fills>
  <borders count="73">
    <border>
      <left/>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bottom/>
      <diagonal/>
    </border>
    <border>
      <left/>
      <right style="medium">
        <color theme="5"/>
      </right>
      <top/>
      <bottom/>
      <diagonal/>
    </border>
    <border>
      <left/>
      <right style="medium">
        <color theme="3"/>
      </right>
      <top/>
      <bottom/>
      <diagonal/>
    </border>
    <border>
      <left style="medium">
        <color theme="3"/>
      </left>
      <right/>
      <top/>
      <bottom/>
      <diagonal/>
    </border>
    <border>
      <left style="thin">
        <color indexed="64"/>
      </left>
      <right/>
      <top style="thin">
        <color indexed="64"/>
      </top>
      <bottom/>
      <diagonal/>
    </border>
    <border>
      <left/>
      <right/>
      <top style="thin">
        <color indexed="64"/>
      </top>
      <bottom/>
      <diagonal/>
    </border>
    <border>
      <left style="medium">
        <color theme="2" tint="-0.24994659260841701"/>
      </left>
      <right style="medium">
        <color theme="2" tint="-0.24994659260841701"/>
      </right>
      <top style="medium">
        <color theme="2" tint="-0.24994659260841701"/>
      </top>
      <bottom style="medium">
        <color theme="2" tint="-0.24994659260841701"/>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thin">
        <color auto="1"/>
      </right>
      <top style="thin">
        <color auto="1"/>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rgb="FFFF0000"/>
      </left>
      <right style="thin">
        <color rgb="FFFF0000"/>
      </right>
      <top style="thin">
        <color rgb="FFFF0000"/>
      </top>
      <bottom style="thin">
        <color rgb="FFFF0000"/>
      </bottom>
      <diagonal/>
    </border>
    <border>
      <left/>
      <right style="thin">
        <color rgb="FFFF0000"/>
      </right>
      <top style="thin">
        <color rgb="FFFF0000"/>
      </top>
      <bottom style="thin">
        <color rgb="FFFF0000"/>
      </bottom>
      <diagonal/>
    </border>
    <border>
      <left style="thin">
        <color indexed="64"/>
      </left>
      <right/>
      <top style="thin">
        <color indexed="64"/>
      </top>
      <bottom style="thin">
        <color indexed="64"/>
      </bottom>
      <diagonal/>
    </border>
    <border>
      <left style="thin">
        <color rgb="FFFF0000"/>
      </left>
      <right style="thin">
        <color rgb="FFFF0000"/>
      </right>
      <top style="thin">
        <color rgb="FFFF0000"/>
      </top>
      <bottom/>
      <diagonal/>
    </border>
    <border>
      <left style="thin">
        <color indexed="64"/>
      </left>
      <right style="thin">
        <color indexed="64"/>
      </right>
      <top/>
      <bottom/>
      <diagonal/>
    </border>
    <border>
      <left/>
      <right/>
      <top/>
      <bottom style="thick">
        <color theme="4"/>
      </bottom>
      <diagonal/>
    </border>
    <border>
      <left style="medium">
        <color theme="0" tint="-0.14996795556505021"/>
      </left>
      <right style="medium">
        <color theme="0" tint="-0.14996795556505021"/>
      </right>
      <top/>
      <bottom style="medium">
        <color theme="0" tint="-0.14996795556505021"/>
      </bottom>
      <diagonal/>
    </border>
    <border>
      <left style="medium">
        <color theme="0" tint="-0.14996795556505021"/>
      </left>
      <right style="medium">
        <color theme="0" tint="-0.14996795556505021"/>
      </right>
      <top style="medium">
        <color rgb="FFF2F2F2"/>
      </top>
      <bottom style="medium">
        <color theme="0" tint="-0.14996795556505021"/>
      </bottom>
      <diagonal/>
    </border>
    <border>
      <left style="medium">
        <color theme="0" tint="-0.14996795556505021"/>
      </left>
      <right style="medium">
        <color rgb="FFF2F2F2"/>
      </right>
      <top style="medium">
        <color rgb="FFF2F2F2"/>
      </top>
      <bottom style="medium">
        <color theme="0" tint="-0.14996795556505021"/>
      </bottom>
      <diagonal/>
    </border>
    <border>
      <left style="medium">
        <color theme="0" tint="-0.14996795556505021"/>
      </left>
      <right style="medium">
        <color theme="0" tint="-0.14996795556505021"/>
      </right>
      <top style="medium">
        <color theme="0" tint="-0.14996795556505021"/>
      </top>
      <bottom style="medium">
        <color theme="0" tint="-0.14996795556505021"/>
      </bottom>
      <diagonal/>
    </border>
    <border>
      <left style="medium">
        <color theme="0" tint="-0.14996795556505021"/>
      </left>
      <right style="medium">
        <color theme="0" tint="-0.14996795556505021"/>
      </right>
      <top style="medium">
        <color theme="0" tint="-0.14996795556505021"/>
      </top>
      <bottom style="thin">
        <color rgb="FFF2F2F2"/>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dotted">
        <color rgb="FFFF0000"/>
      </left>
      <right style="dotted">
        <color rgb="FFFF0000"/>
      </right>
      <top style="dotted">
        <color rgb="FFFF0000"/>
      </top>
      <bottom style="dotted">
        <color rgb="FFFF0000"/>
      </bottom>
      <diagonal/>
    </border>
    <border>
      <left style="medium">
        <color theme="0" tint="-0.14996795556505021"/>
      </left>
      <right/>
      <top style="medium">
        <color theme="0" tint="-0.14996795556505021"/>
      </top>
      <bottom style="medium">
        <color theme="0" tint="-0.14996795556505021"/>
      </bottom>
      <diagonal/>
    </border>
    <border>
      <left style="medium">
        <color theme="0" tint="-0.14996795556505021"/>
      </left>
      <right/>
      <top style="medium">
        <color theme="0" tint="-0.14996795556505021"/>
      </top>
      <bottom style="medium">
        <color rgb="FFF2F2F2"/>
      </bottom>
      <diagonal/>
    </border>
    <border>
      <left style="medium">
        <color theme="0" tint="-0.14996795556505021"/>
      </left>
      <right style="medium">
        <color theme="0" tint="-0.14996795556505021"/>
      </right>
      <top style="medium">
        <color rgb="FFF2F2F2"/>
      </top>
      <bottom/>
      <diagonal/>
    </border>
    <border>
      <left style="medium">
        <color indexed="64"/>
      </left>
      <right style="medium">
        <color indexed="64"/>
      </right>
      <top style="medium">
        <color indexed="64"/>
      </top>
      <bottom style="medium">
        <color indexed="64"/>
      </bottom>
      <diagonal/>
    </border>
    <border>
      <left style="hair">
        <color rgb="FFFF0000"/>
      </left>
      <right/>
      <top style="hair">
        <color rgb="FFFF0000"/>
      </top>
      <bottom/>
      <diagonal/>
    </border>
    <border>
      <left/>
      <right/>
      <top style="hair">
        <color rgb="FFFF0000"/>
      </top>
      <bottom/>
      <diagonal/>
    </border>
    <border>
      <left style="hair">
        <color rgb="FFFF0000"/>
      </left>
      <right/>
      <top/>
      <bottom style="hair">
        <color rgb="FFFF0000"/>
      </bottom>
      <diagonal/>
    </border>
    <border>
      <left/>
      <right/>
      <top/>
      <bottom style="hair">
        <color rgb="FFFF0000"/>
      </bottom>
      <diagonal/>
    </border>
    <border>
      <left style="thin">
        <color indexed="64"/>
      </left>
      <right style="medium">
        <color indexed="64"/>
      </right>
      <top/>
      <bottom/>
      <diagonal/>
    </border>
    <border>
      <left style="dotted">
        <color rgb="FFFF0000"/>
      </left>
      <right style="dotted">
        <color rgb="FFFF0000"/>
      </right>
      <top style="dotted">
        <color rgb="FFFF0000"/>
      </top>
      <bottom/>
      <diagonal/>
    </border>
    <border>
      <left style="dotted">
        <color rgb="FFFF0000"/>
      </left>
      <right style="dotted">
        <color rgb="FFFF0000"/>
      </right>
      <top/>
      <bottom style="dotted">
        <color rgb="FFFF0000"/>
      </bottom>
      <diagonal/>
    </border>
    <border>
      <left style="dotted">
        <color rgb="FFFF0000"/>
      </left>
      <right/>
      <top/>
      <bottom/>
      <diagonal/>
    </border>
    <border>
      <left style="thin">
        <color rgb="FFFF0000"/>
      </left>
      <right/>
      <top/>
      <bottom/>
      <diagonal/>
    </border>
    <border>
      <left style="thin">
        <color theme="0"/>
      </left>
      <right/>
      <top/>
      <bottom/>
      <diagonal/>
    </border>
    <border>
      <left style="hair">
        <color rgb="FFFF5050"/>
      </left>
      <right style="hair">
        <color rgb="FFFF5050"/>
      </right>
      <top style="hair">
        <color rgb="FFFF5050"/>
      </top>
      <bottom style="hair">
        <color rgb="FFFF5050"/>
      </bottom>
      <diagonal/>
    </border>
    <border>
      <left/>
      <right style="medium">
        <color theme="0" tint="-0.14996795556505021"/>
      </right>
      <top/>
      <bottom style="medium">
        <color theme="0" tint="-0.14996795556505021"/>
      </bottom>
      <diagonal/>
    </border>
    <border>
      <left style="medium">
        <color theme="0" tint="-0.14996795556505021"/>
      </left>
      <right style="medium">
        <color theme="0" tint="-0.14996795556505021"/>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diagonal/>
    </border>
    <border>
      <left style="thick">
        <color auto="1"/>
      </left>
      <right style="thick">
        <color auto="1"/>
      </right>
      <top style="thick">
        <color auto="1"/>
      </top>
      <bottom style="thick">
        <color auto="1"/>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theme="2" tint="-0.24994659260841701"/>
      </left>
      <right style="thick">
        <color theme="2" tint="-0.24994659260841701"/>
      </right>
      <top style="thick">
        <color theme="2" tint="-0.24994659260841701"/>
      </top>
      <bottom style="thick">
        <color theme="2" tint="-0.24994659260841701"/>
      </bottom>
      <diagonal/>
    </border>
    <border>
      <left style="thick">
        <color theme="2" tint="-0.24994659260841701"/>
      </left>
      <right style="thick">
        <color theme="2" tint="-0.24994659260841701"/>
      </right>
      <top/>
      <bottom/>
      <diagonal/>
    </border>
    <border>
      <left style="medium">
        <color rgb="FFF2F2F2"/>
      </left>
      <right style="medium">
        <color rgb="FFF2F2F2"/>
      </right>
      <top style="medium">
        <color rgb="FFF2F2F2"/>
      </top>
      <bottom style="medium">
        <color theme="0" tint="-0.14996795556505021"/>
      </bottom>
      <diagonal/>
    </border>
  </borders>
  <cellStyleXfs count="14">
    <xf numFmtId="0" fontId="0" fillId="0" borderId="0"/>
    <xf numFmtId="0" fontId="11" fillId="0" borderId="0" applyNumberFormat="0" applyFill="0" applyBorder="0" applyAlignment="0" applyProtection="0"/>
    <xf numFmtId="0" fontId="12" fillId="2" borderId="0" applyNumberFormat="0" applyBorder="0" applyAlignment="0" applyProtection="0"/>
    <xf numFmtId="0" fontId="13" fillId="0" borderId="0">
      <alignment vertical="center"/>
    </xf>
    <xf numFmtId="0" fontId="14" fillId="0" borderId="0" applyNumberFormat="0" applyFill="0" applyBorder="0" applyAlignment="0" applyProtection="0"/>
    <xf numFmtId="0" fontId="19" fillId="2" borderId="0">
      <alignment horizontal="left" vertical="center" indent="2"/>
    </xf>
    <xf numFmtId="0" fontId="9" fillId="0" borderId="0" applyNumberFormat="0" applyFill="0" applyBorder="0" applyAlignment="0" applyProtection="0"/>
    <xf numFmtId="0" fontId="10" fillId="0" borderId="0" applyNumberFormat="0" applyFill="0" applyBorder="0" applyAlignment="0" applyProtection="0"/>
    <xf numFmtId="0" fontId="15" fillId="4" borderId="0">
      <alignment horizontal="center" vertical="center"/>
    </xf>
    <xf numFmtId="167" fontId="32" fillId="0" borderId="0"/>
    <xf numFmtId="0" fontId="5" fillId="0" borderId="0"/>
    <xf numFmtId="0" fontId="6" fillId="0" borderId="0"/>
    <xf numFmtId="174" fontId="4" fillId="0" borderId="0">
      <alignment horizontal="left"/>
    </xf>
    <xf numFmtId="0" fontId="9" fillId="0" borderId="29" applyNumberFormat="0" applyFill="0" applyAlignment="0" applyProtection="0"/>
  </cellStyleXfs>
  <cellXfs count="378">
    <xf numFmtId="0" fontId="0" fillId="0" borderId="0" xfId="0"/>
    <xf numFmtId="0" fontId="12" fillId="2" borderId="0" xfId="2" applyAlignment="1">
      <alignment vertical="center"/>
    </xf>
    <xf numFmtId="0" fontId="13" fillId="0" borderId="0" xfId="3">
      <alignment vertical="center"/>
    </xf>
    <xf numFmtId="0" fontId="13" fillId="3" borderId="0" xfId="3" applyFill="1">
      <alignment vertical="center"/>
    </xf>
    <xf numFmtId="0" fontId="13" fillId="2" borderId="0" xfId="3" applyFill="1">
      <alignment vertical="center"/>
    </xf>
    <xf numFmtId="0" fontId="12" fillId="2" borderId="0" xfId="2" applyAlignment="1">
      <alignment horizontal="left" vertical="center" indent="1"/>
    </xf>
    <xf numFmtId="0" fontId="13" fillId="3" borderId="0" xfId="3" applyFill="1" applyAlignment="1">
      <alignment wrapText="1"/>
    </xf>
    <xf numFmtId="0" fontId="15" fillId="4" borderId="0" xfId="3" applyFont="1" applyFill="1" applyAlignment="1">
      <alignment horizontal="left" vertical="center" indent="1"/>
    </xf>
    <xf numFmtId="0" fontId="16" fillId="4" borderId="3" xfId="3" applyFont="1" applyFill="1" applyBorder="1" applyAlignment="1">
      <alignment horizontal="left" vertical="center" indent="1"/>
    </xf>
    <xf numFmtId="0" fontId="13" fillId="3" borderId="4" xfId="3" applyFill="1" applyBorder="1">
      <alignment vertical="center"/>
    </xf>
    <xf numFmtId="0" fontId="18" fillId="3" borderId="4" xfId="3" applyFont="1" applyFill="1" applyBorder="1" applyAlignment="1">
      <alignment horizontal="left" vertical="top" wrapText="1" indent="1"/>
    </xf>
    <xf numFmtId="0" fontId="11" fillId="0" borderId="0" xfId="1" applyFill="1" applyBorder="1" applyAlignment="1">
      <alignment horizontal="center" vertical="center"/>
    </xf>
    <xf numFmtId="0" fontId="21" fillId="0" borderId="0" xfId="3" applyFont="1" applyAlignment="1">
      <alignment horizontal="left" vertical="center" wrapText="1" indent="1"/>
    </xf>
    <xf numFmtId="0" fontId="24" fillId="0" borderId="0" xfId="3" applyFont="1">
      <alignment vertical="center"/>
    </xf>
    <xf numFmtId="0" fontId="26" fillId="3" borderId="4" xfId="3" applyFont="1" applyFill="1" applyBorder="1" applyAlignment="1">
      <alignment horizontal="left" vertical="top" wrapText="1" indent="1"/>
    </xf>
    <xf numFmtId="166" fontId="27" fillId="5" borderId="0" xfId="3" applyNumberFormat="1" applyFont="1" applyFill="1" applyAlignment="1">
      <alignment vertical="top"/>
    </xf>
    <xf numFmtId="0" fontId="25" fillId="0" borderId="0" xfId="6" applyFont="1" applyAlignment="1">
      <alignment horizontal="left" indent="2"/>
    </xf>
    <xf numFmtId="0" fontId="24" fillId="3" borderId="4" xfId="3" applyFont="1" applyFill="1" applyBorder="1">
      <alignment vertical="center"/>
    </xf>
    <xf numFmtId="0" fontId="24" fillId="3" borderId="0" xfId="3" applyFont="1" applyFill="1">
      <alignment vertical="center"/>
    </xf>
    <xf numFmtId="0" fontId="20" fillId="2" borderId="0" xfId="2" applyFont="1" applyAlignment="1">
      <alignment vertical="center"/>
    </xf>
    <xf numFmtId="0" fontId="27" fillId="0" borderId="0" xfId="3" applyFont="1">
      <alignment vertical="center"/>
    </xf>
    <xf numFmtId="0" fontId="20" fillId="0" borderId="0" xfId="3" applyFont="1">
      <alignment vertical="center"/>
    </xf>
    <xf numFmtId="0" fontId="11" fillId="0" borderId="0" xfId="1" applyAlignment="1">
      <alignment vertical="center"/>
    </xf>
    <xf numFmtId="0" fontId="20" fillId="0" borderId="0" xfId="3" quotePrefix="1" applyFont="1">
      <alignment vertical="center"/>
    </xf>
    <xf numFmtId="0" fontId="23" fillId="0" borderId="2" xfId="3" applyFont="1" applyBorder="1" applyAlignment="1">
      <alignment horizontal="left" vertical="center" indent="2"/>
    </xf>
    <xf numFmtId="0" fontId="31" fillId="6" borderId="0" xfId="2" applyFont="1" applyFill="1" applyAlignment="1">
      <alignment horizontal="left" vertical="center" indent="2"/>
    </xf>
    <xf numFmtId="0" fontId="22" fillId="6" borderId="0" xfId="3" applyFont="1" applyFill="1" applyAlignment="1">
      <alignment horizontal="left" vertical="center" indent="2"/>
    </xf>
    <xf numFmtId="0" fontId="22" fillId="6" borderId="0" xfId="3" applyFont="1" applyFill="1" applyAlignment="1">
      <alignment horizontal="left" vertical="center" indent="1"/>
    </xf>
    <xf numFmtId="0" fontId="22" fillId="6" borderId="0" xfId="3" applyFont="1" applyFill="1">
      <alignment vertical="center"/>
    </xf>
    <xf numFmtId="0" fontId="20" fillId="7" borderId="0" xfId="3" applyFont="1" applyFill="1">
      <alignment vertical="center"/>
    </xf>
    <xf numFmtId="0" fontId="13" fillId="0" borderId="0" xfId="3" quotePrefix="1">
      <alignment vertical="center"/>
    </xf>
    <xf numFmtId="0" fontId="5" fillId="0" borderId="0" xfId="10" applyAlignment="1">
      <alignment vertical="top"/>
    </xf>
    <xf numFmtId="0" fontId="7" fillId="0" borderId="0" xfId="11" applyFont="1" applyAlignment="1">
      <alignment vertical="top"/>
    </xf>
    <xf numFmtId="0" fontId="20" fillId="0" borderId="0" xfId="3" applyFont="1" applyAlignment="1">
      <alignment vertical="top"/>
    </xf>
    <xf numFmtId="0" fontId="6" fillId="0" borderId="0" xfId="11" applyAlignment="1">
      <alignment vertical="top"/>
    </xf>
    <xf numFmtId="0" fontId="33" fillId="8" borderId="0" xfId="10" applyFont="1" applyFill="1" applyAlignment="1">
      <alignment vertical="top"/>
    </xf>
    <xf numFmtId="0" fontId="33" fillId="8" borderId="1" xfId="10" applyFont="1" applyFill="1" applyBorder="1" applyAlignment="1">
      <alignment vertical="top"/>
    </xf>
    <xf numFmtId="169" fontId="5" fillId="9" borderId="1" xfId="10" applyNumberFormat="1" applyFill="1" applyBorder="1" applyAlignment="1">
      <alignment vertical="top"/>
    </xf>
    <xf numFmtId="168" fontId="5" fillId="9" borderId="1" xfId="10" applyNumberFormat="1" applyFill="1" applyBorder="1" applyAlignment="1">
      <alignment vertical="top"/>
    </xf>
    <xf numFmtId="0" fontId="8" fillId="0" borderId="0" xfId="11" applyFont="1" applyAlignment="1">
      <alignment vertical="top"/>
    </xf>
    <xf numFmtId="0" fontId="12" fillId="2" borderId="0" xfId="2" applyAlignment="1">
      <alignment horizontal="left" vertical="center" indent="2"/>
    </xf>
    <xf numFmtId="0" fontId="40" fillId="3" borderId="0" xfId="3" applyFont="1" applyFill="1" applyAlignment="1">
      <alignment horizontal="left" vertical="center" indent="2"/>
    </xf>
    <xf numFmtId="0" fontId="41" fillId="3" borderId="0" xfId="3" applyFont="1" applyFill="1">
      <alignment vertical="center"/>
    </xf>
    <xf numFmtId="0" fontId="39" fillId="10" borderId="0" xfId="0" applyFont="1" applyFill="1" applyAlignment="1">
      <alignment horizontal="left" indent="1"/>
    </xf>
    <xf numFmtId="0" fontId="39" fillId="5" borderId="0" xfId="0" applyFont="1" applyFill="1" applyAlignment="1">
      <alignment horizontal="left" indent="1"/>
    </xf>
    <xf numFmtId="0" fontId="19" fillId="4" borderId="0" xfId="3" applyFont="1" applyFill="1" applyAlignment="1">
      <alignment horizontal="center" vertical="center"/>
    </xf>
    <xf numFmtId="0" fontId="0" fillId="0" borderId="0" xfId="0" applyAlignment="1">
      <alignment horizontal="center" vertical="center"/>
    </xf>
    <xf numFmtId="0" fontId="42" fillId="0" borderId="8" xfId="3" applyFont="1" applyBorder="1">
      <alignment vertical="center"/>
    </xf>
    <xf numFmtId="0" fontId="39" fillId="11" borderId="0" xfId="0" applyFont="1" applyFill="1" applyAlignment="1">
      <alignment horizontal="left" indent="1"/>
    </xf>
    <xf numFmtId="171" fontId="43" fillId="0" borderId="8" xfId="3" applyNumberFormat="1" applyFont="1" applyBorder="1">
      <alignment vertical="center"/>
    </xf>
    <xf numFmtId="0" fontId="44" fillId="0" borderId="0" xfId="0" applyFont="1"/>
    <xf numFmtId="0" fontId="44" fillId="0" borderId="9" xfId="0" applyFont="1" applyBorder="1"/>
    <xf numFmtId="0" fontId="44" fillId="0" borderId="10" xfId="0" applyFont="1" applyBorder="1"/>
    <xf numFmtId="0" fontId="44" fillId="0" borderId="11" xfId="0" applyFont="1" applyBorder="1"/>
    <xf numFmtId="0" fontId="44" fillId="0" borderId="12" xfId="0" applyFont="1" applyBorder="1"/>
    <xf numFmtId="0" fontId="46" fillId="0" borderId="0" xfId="0" applyFont="1" applyAlignment="1">
      <alignment horizontal="right"/>
    </xf>
    <xf numFmtId="0" fontId="44" fillId="0" borderId="0" xfId="0" applyFont="1" applyAlignment="1">
      <alignment horizontal="right"/>
    </xf>
    <xf numFmtId="0" fontId="44" fillId="0" borderId="18" xfId="0" applyFont="1" applyBorder="1"/>
    <xf numFmtId="0" fontId="44" fillId="0" borderId="19" xfId="0" applyFont="1" applyBorder="1"/>
    <xf numFmtId="0" fontId="44" fillId="0" borderId="20" xfId="0" applyFont="1" applyBorder="1"/>
    <xf numFmtId="0" fontId="47" fillId="0" borderId="0" xfId="0" applyFont="1" applyAlignment="1">
      <alignment vertical="center"/>
    </xf>
    <xf numFmtId="49" fontId="47" fillId="0" borderId="0" xfId="0" applyNumberFormat="1" applyFont="1" applyAlignment="1">
      <alignment vertical="center"/>
    </xf>
    <xf numFmtId="0" fontId="49" fillId="0" borderId="0" xfId="0" applyFont="1" applyAlignment="1">
      <alignment horizontal="left" vertical="center" wrapText="1"/>
    </xf>
    <xf numFmtId="169" fontId="44" fillId="9" borderId="24" xfId="0" applyNumberFormat="1" applyFont="1" applyFill="1" applyBorder="1" applyAlignment="1">
      <alignment vertical="center"/>
    </xf>
    <xf numFmtId="173" fontId="37" fillId="9" borderId="25" xfId="3" applyNumberFormat="1" applyFont="1" applyFill="1" applyBorder="1" applyAlignment="1">
      <alignment horizontal="left" vertical="top"/>
    </xf>
    <xf numFmtId="0" fontId="47" fillId="0" borderId="1" xfId="0" applyFont="1" applyBorder="1" applyAlignment="1">
      <alignment vertical="center"/>
    </xf>
    <xf numFmtId="0" fontId="47" fillId="0" borderId="26" xfId="0" applyFont="1" applyBorder="1" applyAlignment="1">
      <alignment vertical="center"/>
    </xf>
    <xf numFmtId="0" fontId="47" fillId="0" borderId="21" xfId="0" applyFont="1" applyBorder="1" applyAlignment="1">
      <alignment vertical="center"/>
    </xf>
    <xf numFmtId="0" fontId="52" fillId="9" borderId="24" xfId="0" applyFont="1" applyFill="1" applyBorder="1" applyAlignment="1">
      <alignment horizontal="right" vertical="top" wrapText="1"/>
    </xf>
    <xf numFmtId="0" fontId="0" fillId="0" borderId="0" xfId="0" applyAlignment="1">
      <alignment horizontal="left" vertical="center" wrapText="1" indent="1"/>
    </xf>
    <xf numFmtId="0" fontId="6" fillId="0" borderId="0" xfId="0" applyFont="1" applyAlignment="1">
      <alignment horizontal="left" vertical="center" wrapText="1" indent="1"/>
    </xf>
    <xf numFmtId="0" fontId="47" fillId="0" borderId="6" xfId="0" applyFont="1" applyBorder="1" applyAlignment="1">
      <alignment vertical="center"/>
    </xf>
    <xf numFmtId="0" fontId="44" fillId="9" borderId="27" xfId="0" applyFont="1" applyFill="1" applyBorder="1"/>
    <xf numFmtId="0" fontId="55" fillId="0" borderId="0" xfId="3" applyFont="1">
      <alignment vertical="center"/>
    </xf>
    <xf numFmtId="0" fontId="56" fillId="0" borderId="0" xfId="3" applyFont="1">
      <alignment vertical="center"/>
    </xf>
    <xf numFmtId="0" fontId="20" fillId="14" borderId="0" xfId="3" applyFont="1" applyFill="1" applyAlignment="1">
      <alignment vertical="top"/>
    </xf>
    <xf numFmtId="0" fontId="53" fillId="0" borderId="31" xfId="13" applyFont="1" applyFill="1" applyBorder="1" applyAlignment="1">
      <alignment horizontal="left" vertical="center"/>
    </xf>
    <xf numFmtId="0" fontId="53" fillId="0" borderId="32" xfId="13" applyFont="1" applyFill="1" applyBorder="1" applyAlignment="1">
      <alignment horizontal="left" vertical="center"/>
    </xf>
    <xf numFmtId="0" fontId="54" fillId="0" borderId="33" xfId="0" applyFont="1" applyBorder="1" applyAlignment="1">
      <alignment horizontal="left" vertical="center"/>
    </xf>
    <xf numFmtId="0" fontId="54" fillId="0" borderId="34" xfId="0" applyFont="1" applyBorder="1" applyAlignment="1">
      <alignment horizontal="left" vertical="center"/>
    </xf>
    <xf numFmtId="0" fontId="20" fillId="0" borderId="35" xfId="3" applyFont="1" applyBorder="1" applyAlignment="1">
      <alignment vertical="top"/>
    </xf>
    <xf numFmtId="0" fontId="53" fillId="0" borderId="35" xfId="13" applyFont="1" applyFill="1" applyBorder="1" applyAlignment="1">
      <alignment horizontal="left" vertical="center"/>
    </xf>
    <xf numFmtId="0" fontId="53" fillId="0" borderId="39" xfId="13" applyFont="1" applyFill="1" applyBorder="1" applyAlignment="1">
      <alignment horizontal="left" vertical="center"/>
    </xf>
    <xf numFmtId="0" fontId="54" fillId="9" borderId="36" xfId="0" applyFont="1" applyFill="1" applyBorder="1" applyAlignment="1">
      <alignment horizontal="left" vertical="center"/>
    </xf>
    <xf numFmtId="0" fontId="62" fillId="15" borderId="0" xfId="11" applyFont="1" applyFill="1" applyAlignment="1">
      <alignment vertical="top"/>
    </xf>
    <xf numFmtId="0" fontId="0" fillId="15" borderId="0" xfId="0" applyFill="1" applyAlignment="1">
      <alignment vertical="top"/>
    </xf>
    <xf numFmtId="2" fontId="5" fillId="15" borderId="0" xfId="10" applyNumberFormat="1" applyFill="1" applyAlignment="1">
      <alignment vertical="top"/>
    </xf>
    <xf numFmtId="0" fontId="33" fillId="8" borderId="1" xfId="10" applyFont="1" applyFill="1" applyBorder="1" applyAlignment="1">
      <alignment horizontal="center" vertical="top"/>
    </xf>
    <xf numFmtId="0" fontId="6" fillId="15" borderId="0" xfId="0" applyFont="1" applyFill="1" applyAlignment="1">
      <alignment vertical="top"/>
    </xf>
    <xf numFmtId="2" fontId="5" fillId="0" borderId="1" xfId="10" applyNumberFormat="1" applyBorder="1" applyAlignment="1">
      <alignment vertical="top"/>
    </xf>
    <xf numFmtId="0" fontId="33" fillId="8" borderId="28" xfId="10" applyFont="1" applyFill="1" applyBorder="1" applyAlignment="1">
      <alignment vertical="top"/>
    </xf>
    <xf numFmtId="164" fontId="6" fillId="0" borderId="0" xfId="11" applyNumberFormat="1" applyAlignment="1">
      <alignment vertical="top"/>
    </xf>
    <xf numFmtId="0" fontId="44" fillId="0" borderId="45" xfId="0" applyFont="1" applyBorder="1"/>
    <xf numFmtId="0" fontId="44" fillId="0" borderId="14" xfId="0" applyFont="1" applyBorder="1"/>
    <xf numFmtId="0" fontId="63" fillId="8" borderId="15" xfId="10" applyFont="1" applyFill="1" applyBorder="1" applyAlignment="1">
      <alignment horizontal="right" vertical="top"/>
    </xf>
    <xf numFmtId="0" fontId="65" fillId="0" borderId="0" xfId="11" applyFont="1" applyAlignment="1">
      <alignment vertical="top"/>
    </xf>
    <xf numFmtId="0" fontId="0" fillId="0" borderId="0" xfId="0" applyAlignment="1">
      <alignment vertical="top"/>
    </xf>
    <xf numFmtId="1" fontId="62" fillId="16" borderId="0" xfId="11" applyNumberFormat="1" applyFont="1" applyFill="1" applyAlignment="1">
      <alignment horizontal="center" vertical="top"/>
    </xf>
    <xf numFmtId="0" fontId="62" fillId="0" borderId="0" xfId="11" applyFont="1" applyAlignment="1">
      <alignment horizontal="center" vertical="top"/>
    </xf>
    <xf numFmtId="1" fontId="62" fillId="16" borderId="40" xfId="11" applyNumberFormat="1" applyFont="1" applyFill="1" applyBorder="1" applyAlignment="1">
      <alignment horizontal="center" vertical="top"/>
    </xf>
    <xf numFmtId="0" fontId="68" fillId="0" borderId="0" xfId="11" applyFont="1" applyAlignment="1">
      <alignment vertical="top"/>
    </xf>
    <xf numFmtId="0" fontId="66" fillId="15" borderId="0" xfId="0" applyFont="1" applyFill="1" applyAlignment="1">
      <alignment horizontal="center" vertical="top"/>
    </xf>
    <xf numFmtId="0" fontId="66" fillId="15" borderId="0" xfId="0" applyFont="1" applyFill="1" applyAlignment="1">
      <alignment horizontal="left" vertical="top"/>
    </xf>
    <xf numFmtId="2" fontId="69" fillId="9" borderId="1" xfId="10" applyNumberFormat="1" applyFont="1" applyFill="1" applyBorder="1" applyAlignment="1">
      <alignment vertical="top"/>
    </xf>
    <xf numFmtId="2" fontId="5" fillId="17" borderId="0" xfId="10" applyNumberFormat="1" applyFill="1" applyAlignment="1">
      <alignment vertical="top"/>
    </xf>
    <xf numFmtId="168" fontId="2" fillId="9" borderId="1" xfId="10" applyNumberFormat="1" applyFont="1" applyFill="1" applyBorder="1" applyAlignment="1">
      <alignment vertical="top"/>
    </xf>
    <xf numFmtId="168" fontId="2" fillId="9" borderId="15" xfId="10" applyNumberFormat="1" applyFont="1" applyFill="1" applyBorder="1" applyAlignment="1">
      <alignment vertical="top"/>
    </xf>
    <xf numFmtId="0" fontId="27" fillId="0" borderId="0" xfId="3" quotePrefix="1" applyFont="1">
      <alignment vertical="center"/>
    </xf>
    <xf numFmtId="0" fontId="23" fillId="0" borderId="50" xfId="3" applyFont="1" applyBorder="1" applyAlignment="1">
      <alignment horizontal="left" vertical="center" indent="1"/>
    </xf>
    <xf numFmtId="0" fontId="73" fillId="0" borderId="0" xfId="3" applyFont="1" applyAlignment="1">
      <alignment horizontal="center" vertical="center"/>
    </xf>
    <xf numFmtId="177" fontId="44" fillId="9" borderId="24" xfId="0" applyNumberFormat="1" applyFont="1" applyFill="1" applyBorder="1" applyAlignment="1" applyProtection="1">
      <alignment vertical="center"/>
      <protection locked="0"/>
    </xf>
    <xf numFmtId="169" fontId="3" fillId="0" borderId="0" xfId="10" applyNumberFormat="1" applyFont="1" applyAlignment="1">
      <alignment vertical="top"/>
    </xf>
    <xf numFmtId="0" fontId="44" fillId="9" borderId="23" xfId="0" applyFont="1" applyFill="1" applyBorder="1" applyProtection="1">
      <protection locked="0"/>
    </xf>
    <xf numFmtId="173" fontId="37" fillId="9" borderId="25" xfId="3" applyNumberFormat="1" applyFont="1" applyFill="1" applyBorder="1" applyAlignment="1" applyProtection="1">
      <alignment horizontal="left" vertical="top"/>
      <protection locked="0"/>
    </xf>
    <xf numFmtId="172" fontId="37" fillId="9" borderId="25" xfId="3" applyNumberFormat="1" applyFont="1" applyFill="1" applyBorder="1" applyAlignment="1" applyProtection="1">
      <alignment horizontal="left" vertical="top"/>
      <protection locked="0"/>
    </xf>
    <xf numFmtId="174" fontId="51" fillId="13" borderId="24" xfId="12" applyFont="1" applyFill="1" applyBorder="1" applyAlignment="1" applyProtection="1">
      <alignment horizontal="left" vertical="center"/>
      <protection locked="0"/>
    </xf>
    <xf numFmtId="0" fontId="11" fillId="9" borderId="24" xfId="1" applyFill="1" applyBorder="1" applyAlignment="1" applyProtection="1">
      <alignment horizontal="left" vertical="center" indent="1"/>
      <protection locked="0"/>
    </xf>
    <xf numFmtId="176" fontId="44" fillId="9" borderId="27" xfId="0" applyNumberFormat="1" applyFont="1" applyFill="1" applyBorder="1" applyAlignment="1" applyProtection="1">
      <alignment horizontal="right" vertical="center"/>
      <protection locked="0"/>
    </xf>
    <xf numFmtId="173" fontId="37" fillId="9" borderId="28" xfId="3" applyNumberFormat="1" applyFont="1" applyFill="1" applyBorder="1" applyAlignment="1" applyProtection="1">
      <alignment horizontal="right" vertical="top"/>
      <protection locked="0"/>
    </xf>
    <xf numFmtId="0" fontId="47" fillId="0" borderId="1" xfId="0" applyFont="1" applyBorder="1" applyAlignment="1" applyProtection="1">
      <alignment vertical="center"/>
      <protection locked="0"/>
    </xf>
    <xf numFmtId="176" fontId="48" fillId="9" borderId="1" xfId="0" applyNumberFormat="1" applyFont="1" applyFill="1" applyBorder="1" applyProtection="1">
      <protection locked="0"/>
    </xf>
    <xf numFmtId="175" fontId="47" fillId="0" borderId="1" xfId="0" applyNumberFormat="1" applyFont="1" applyBorder="1" applyProtection="1">
      <protection locked="0"/>
    </xf>
    <xf numFmtId="0" fontId="49" fillId="0" borderId="1" xfId="0" applyFont="1" applyBorder="1" applyProtection="1">
      <protection locked="0"/>
    </xf>
    <xf numFmtId="0" fontId="67" fillId="9" borderId="37" xfId="0" applyFont="1" applyFill="1" applyBorder="1" applyAlignment="1" applyProtection="1">
      <alignment horizontal="left" vertical="center"/>
      <protection locked="0"/>
    </xf>
    <xf numFmtId="0" fontId="67" fillId="9" borderId="36" xfId="0" applyFont="1" applyFill="1" applyBorder="1" applyAlignment="1" applyProtection="1">
      <alignment horizontal="left" vertical="center"/>
      <protection locked="0"/>
    </xf>
    <xf numFmtId="179" fontId="67" fillId="9" borderId="36" xfId="0" applyNumberFormat="1" applyFont="1" applyFill="1" applyBorder="1" applyAlignment="1" applyProtection="1">
      <alignment horizontal="left" vertical="center"/>
      <protection locked="0"/>
    </xf>
    <xf numFmtId="0" fontId="67" fillId="9" borderId="36" xfId="0" applyFont="1" applyFill="1" applyBorder="1" applyAlignment="1" applyProtection="1">
      <alignment horizontal="center" vertical="center"/>
      <protection locked="0"/>
    </xf>
    <xf numFmtId="0" fontId="20" fillId="14" borderId="0" xfId="3" applyFont="1" applyFill="1" applyAlignment="1" applyProtection="1">
      <alignment vertical="top"/>
      <protection locked="0"/>
    </xf>
    <xf numFmtId="0" fontId="54" fillId="0" borderId="35" xfId="0" applyFont="1" applyBorder="1" applyAlignment="1" applyProtection="1">
      <alignment horizontal="left" vertical="center"/>
      <protection locked="0"/>
    </xf>
    <xf numFmtId="0" fontId="67" fillId="9" borderId="35" xfId="0" applyFont="1" applyFill="1" applyBorder="1" applyAlignment="1" applyProtection="1">
      <alignment horizontal="left" vertical="center"/>
      <protection locked="0"/>
    </xf>
    <xf numFmtId="0" fontId="6" fillId="14" borderId="0" xfId="11" applyFill="1" applyAlignment="1" applyProtection="1">
      <alignment vertical="top"/>
      <protection locked="0"/>
    </xf>
    <xf numFmtId="0" fontId="67" fillId="9" borderId="38" xfId="0" applyFont="1" applyFill="1" applyBorder="1" applyAlignment="1" applyProtection="1">
      <alignment horizontal="left" vertical="center"/>
      <protection locked="0"/>
    </xf>
    <xf numFmtId="0" fontId="44" fillId="9" borderId="21" xfId="0" applyFont="1" applyFill="1" applyBorder="1" applyAlignment="1">
      <alignment horizontal="left" vertical="center" wrapText="1"/>
    </xf>
    <xf numFmtId="0" fontId="44" fillId="9" borderId="22" xfId="0" applyFont="1" applyFill="1" applyBorder="1" applyAlignment="1">
      <alignment horizontal="left" vertical="center" wrapText="1"/>
    </xf>
    <xf numFmtId="0" fontId="44" fillId="9" borderId="7" xfId="0" applyFont="1" applyFill="1" applyBorder="1" applyAlignment="1">
      <alignment horizontal="left" vertical="center" wrapText="1"/>
    </xf>
    <xf numFmtId="0" fontId="44" fillId="9" borderId="13" xfId="0" applyFont="1" applyFill="1" applyBorder="1" applyAlignment="1">
      <alignment horizontal="left" vertical="center" wrapText="1"/>
    </xf>
    <xf numFmtId="0" fontId="44" fillId="9" borderId="17" xfId="0" applyFont="1" applyFill="1" applyBorder="1" applyAlignment="1" applyProtection="1">
      <alignment horizontal="left" vertical="center" wrapText="1"/>
      <protection locked="0"/>
    </xf>
    <xf numFmtId="0" fontId="44" fillId="9" borderId="1" xfId="0" applyFont="1" applyFill="1" applyBorder="1" applyAlignment="1" applyProtection="1">
      <alignment horizontal="left" vertical="center" wrapText="1"/>
      <protection locked="0"/>
    </xf>
    <xf numFmtId="0" fontId="44" fillId="9" borderId="22" xfId="0" applyFont="1" applyFill="1" applyBorder="1" applyAlignment="1" applyProtection="1">
      <alignment horizontal="left" vertical="center" wrapText="1"/>
      <protection locked="0"/>
    </xf>
    <xf numFmtId="0" fontId="0" fillId="0" borderId="21" xfId="0" applyBorder="1" applyAlignment="1">
      <alignment vertical="center"/>
    </xf>
    <xf numFmtId="0" fontId="0" fillId="0" borderId="22" xfId="0" applyBorder="1" applyAlignment="1">
      <alignment vertical="center"/>
    </xf>
    <xf numFmtId="0" fontId="6" fillId="0" borderId="0" xfId="0" applyFont="1" applyAlignment="1">
      <alignment vertical="top"/>
    </xf>
    <xf numFmtId="178" fontId="36" fillId="0" borderId="0" xfId="10" applyNumberFormat="1" applyFont="1" applyAlignment="1">
      <alignment vertical="top"/>
    </xf>
    <xf numFmtId="0" fontId="60" fillId="0" borderId="0" xfId="10" applyFont="1" applyAlignment="1">
      <alignment horizontal="center" vertical="top"/>
    </xf>
    <xf numFmtId="2" fontId="5" fillId="0" borderId="0" xfId="10" applyNumberFormat="1" applyAlignment="1">
      <alignment vertical="top"/>
    </xf>
    <xf numFmtId="0" fontId="33" fillId="0" borderId="1" xfId="10" applyFont="1" applyBorder="1" applyAlignment="1">
      <alignment horizontal="center" vertical="top"/>
    </xf>
    <xf numFmtId="1" fontId="62" fillId="0" borderId="40" xfId="11" applyNumberFormat="1" applyFont="1" applyBorder="1" applyAlignment="1">
      <alignment horizontal="center" vertical="top"/>
    </xf>
    <xf numFmtId="177" fontId="44" fillId="0" borderId="36" xfId="0" applyNumberFormat="1" applyFont="1" applyBorder="1" applyAlignment="1">
      <alignment horizontal="left" vertical="top"/>
    </xf>
    <xf numFmtId="0" fontId="33" fillId="19" borderId="0" xfId="10" applyFont="1" applyFill="1" applyAlignment="1">
      <alignment horizontal="center" vertical="top"/>
    </xf>
    <xf numFmtId="170" fontId="1" fillId="9" borderId="26" xfId="10" applyNumberFormat="1" applyFont="1" applyFill="1" applyBorder="1" applyAlignment="1">
      <alignment vertical="top"/>
    </xf>
    <xf numFmtId="0" fontId="33" fillId="8" borderId="23" xfId="10" applyFont="1" applyFill="1" applyBorder="1" applyAlignment="1">
      <alignment vertical="top"/>
    </xf>
    <xf numFmtId="168" fontId="74" fillId="20" borderId="51" xfId="10" applyNumberFormat="1" applyFont="1" applyFill="1" applyBorder="1" applyAlignment="1" applyProtection="1">
      <alignment vertical="top"/>
      <protection locked="0"/>
    </xf>
    <xf numFmtId="169" fontId="74" fillId="20" borderId="51" xfId="10" applyNumberFormat="1" applyFont="1" applyFill="1" applyBorder="1" applyAlignment="1" applyProtection="1">
      <alignment vertical="top"/>
      <protection locked="0"/>
    </xf>
    <xf numFmtId="0" fontId="11" fillId="0" borderId="0" xfId="1" applyFill="1" applyBorder="1" applyAlignment="1" applyProtection="1">
      <alignment horizontal="center" vertical="center"/>
      <protection locked="0"/>
    </xf>
    <xf numFmtId="0" fontId="21" fillId="0" borderId="0" xfId="3" applyFont="1" applyAlignment="1" applyProtection="1">
      <alignment horizontal="left" vertical="top" wrapText="1" indent="1"/>
      <protection locked="0"/>
    </xf>
    <xf numFmtId="0" fontId="73" fillId="0" borderId="0" xfId="3" applyFont="1" applyAlignment="1" applyProtection="1">
      <alignment horizontal="center" vertical="center"/>
      <protection locked="0"/>
    </xf>
    <xf numFmtId="165" fontId="73" fillId="0" borderId="2" xfId="3" applyNumberFormat="1" applyFont="1" applyBorder="1" applyAlignment="1" applyProtection="1">
      <alignment horizontal="left" vertical="center" indent="1"/>
      <protection locked="0"/>
    </xf>
    <xf numFmtId="165" fontId="73" fillId="0" borderId="2" xfId="3" applyNumberFormat="1" applyFont="1" applyBorder="1" applyAlignment="1" applyProtection="1">
      <alignment horizontal="left" vertical="center" wrapText="1" indent="1"/>
      <protection locked="0"/>
    </xf>
    <xf numFmtId="0" fontId="73" fillId="0" borderId="0" xfId="3" applyFont="1" applyAlignment="1" applyProtection="1">
      <alignment horizontal="left" vertical="center" wrapText="1" indent="1"/>
      <protection locked="0"/>
    </xf>
    <xf numFmtId="0" fontId="73" fillId="0" borderId="0" xfId="3" quotePrefix="1" applyFont="1" applyProtection="1">
      <alignment vertical="center"/>
      <protection locked="0"/>
    </xf>
    <xf numFmtId="0" fontId="27" fillId="0" borderId="0" xfId="3" quotePrefix="1" applyFont="1" applyProtection="1">
      <alignment vertical="center"/>
      <protection locked="0"/>
    </xf>
    <xf numFmtId="0" fontId="23" fillId="18" borderId="2" xfId="3" applyFont="1" applyFill="1" applyBorder="1" applyAlignment="1">
      <alignment horizontal="left" vertical="center" indent="1"/>
    </xf>
    <xf numFmtId="0" fontId="6" fillId="0" borderId="40" xfId="11" applyBorder="1" applyAlignment="1">
      <alignment vertical="top"/>
    </xf>
    <xf numFmtId="0" fontId="50" fillId="0" borderId="26" xfId="0" applyFont="1" applyBorder="1" applyAlignment="1">
      <alignment horizontal="left" vertical="center"/>
    </xf>
    <xf numFmtId="0" fontId="20" fillId="0" borderId="52" xfId="3" applyFont="1" applyBorder="1" applyAlignment="1">
      <alignment vertical="top"/>
    </xf>
    <xf numFmtId="0" fontId="53" fillId="0" borderId="30" xfId="13" applyFont="1" applyFill="1" applyBorder="1" applyAlignment="1">
      <alignment horizontal="left" vertical="center"/>
    </xf>
    <xf numFmtId="0" fontId="53" fillId="0" borderId="53" xfId="13" applyFont="1" applyFill="1" applyBorder="1" applyAlignment="1">
      <alignment horizontal="left" vertical="center"/>
    </xf>
    <xf numFmtId="0" fontId="20" fillId="0" borderId="0" xfId="3" applyFont="1" applyAlignment="1">
      <alignment horizontal="left" vertical="center" indent="1"/>
    </xf>
    <xf numFmtId="0" fontId="0" fillId="0" borderId="14" xfId="0" applyBorder="1"/>
    <xf numFmtId="0" fontId="79" fillId="0" borderId="62" xfId="11" applyFont="1" applyBorder="1" applyAlignment="1">
      <alignment vertical="top"/>
    </xf>
    <xf numFmtId="0" fontId="79" fillId="0" borderId="63" xfId="11" applyFont="1" applyBorder="1" applyAlignment="1">
      <alignment vertical="top"/>
    </xf>
    <xf numFmtId="0" fontId="79" fillId="0" borderId="64" xfId="11" applyFont="1" applyBorder="1" applyAlignment="1">
      <alignment vertical="top"/>
    </xf>
    <xf numFmtId="0" fontId="79" fillId="0" borderId="65" xfId="11" applyFont="1" applyBorder="1" applyAlignment="1">
      <alignment vertical="top"/>
    </xf>
    <xf numFmtId="0" fontId="79" fillId="0" borderId="66" xfId="11" applyFont="1" applyBorder="1" applyAlignment="1">
      <alignment vertical="top"/>
    </xf>
    <xf numFmtId="0" fontId="75" fillId="0" borderId="6" xfId="0" applyFont="1" applyBorder="1" applyAlignment="1">
      <alignment horizontal="center"/>
    </xf>
    <xf numFmtId="0" fontId="6" fillId="0" borderId="13" xfId="11" applyBorder="1" applyAlignment="1">
      <alignment vertical="top"/>
    </xf>
    <xf numFmtId="0" fontId="6" fillId="0" borderId="57" xfId="11" applyBorder="1" applyAlignment="1">
      <alignment vertical="top"/>
    </xf>
    <xf numFmtId="0" fontId="75" fillId="0" borderId="14" xfId="0" applyFont="1" applyBorder="1" applyAlignment="1">
      <alignment horizontal="center"/>
    </xf>
    <xf numFmtId="0" fontId="6" fillId="0" borderId="14" xfId="11" applyBorder="1" applyAlignment="1">
      <alignment vertical="top"/>
    </xf>
    <xf numFmtId="0" fontId="6" fillId="0" borderId="15" xfId="11" applyBorder="1" applyAlignment="1">
      <alignment vertical="top"/>
    </xf>
    <xf numFmtId="0" fontId="6" fillId="0" borderId="16" xfId="11" applyBorder="1" applyAlignment="1">
      <alignment vertical="top"/>
    </xf>
    <xf numFmtId="0" fontId="6" fillId="0" borderId="17" xfId="11" applyBorder="1" applyAlignment="1">
      <alignment vertical="top"/>
    </xf>
    <xf numFmtId="0" fontId="0" fillId="0" borderId="6" xfId="0" applyBorder="1"/>
    <xf numFmtId="0" fontId="0" fillId="0" borderId="7" xfId="0" applyBorder="1"/>
    <xf numFmtId="0" fontId="95" fillId="15" borderId="60" xfId="0" applyFont="1" applyFill="1" applyBorder="1" applyAlignment="1">
      <alignment horizontal="right" vertical="center"/>
    </xf>
    <xf numFmtId="0" fontId="96" fillId="0" borderId="60" xfId="0" applyFont="1" applyBorder="1" applyAlignment="1">
      <alignment horizontal="right" vertical="center"/>
    </xf>
    <xf numFmtId="0" fontId="97" fillId="15" borderId="60" xfId="0" applyFont="1" applyFill="1" applyBorder="1" applyAlignment="1">
      <alignment horizontal="right" vertical="center"/>
    </xf>
    <xf numFmtId="0" fontId="43" fillId="0" borderId="70" xfId="3" applyFont="1" applyBorder="1">
      <alignment vertical="center"/>
    </xf>
    <xf numFmtId="0" fontId="43" fillId="0" borderId="70" xfId="3" applyFont="1" applyBorder="1" applyAlignment="1">
      <alignment vertical="center" wrapText="1"/>
    </xf>
    <xf numFmtId="0" fontId="43" fillId="0" borderId="71" xfId="3" applyFont="1" applyBorder="1">
      <alignment vertical="center"/>
    </xf>
    <xf numFmtId="0" fontId="0" fillId="0" borderId="57" xfId="0" applyBorder="1"/>
    <xf numFmtId="0" fontId="102" fillId="0" borderId="57" xfId="0" applyFont="1" applyBorder="1"/>
    <xf numFmtId="0" fontId="102" fillId="0" borderId="57" xfId="0" applyFont="1" applyBorder="1" applyAlignment="1">
      <alignment wrapText="1"/>
    </xf>
    <xf numFmtId="0" fontId="81" fillId="0" borderId="0" xfId="0" applyFont="1" applyAlignment="1">
      <alignment horizontal="center"/>
    </xf>
    <xf numFmtId="0" fontId="76" fillId="0" borderId="0" xfId="0" applyFont="1" applyAlignment="1">
      <alignment horizontal="center"/>
    </xf>
    <xf numFmtId="0" fontId="79" fillId="0" borderId="0" xfId="11" applyFont="1" applyAlignment="1">
      <alignment vertical="top"/>
    </xf>
    <xf numFmtId="0" fontId="78" fillId="0" borderId="0" xfId="0" applyFont="1" applyAlignment="1">
      <alignment horizontal="center" vertical="center"/>
    </xf>
    <xf numFmtId="0" fontId="6" fillId="0" borderId="7" xfId="11" applyBorder="1" applyAlignment="1">
      <alignment vertical="top"/>
    </xf>
    <xf numFmtId="0" fontId="87" fillId="15" borderId="0" xfId="0" applyFont="1" applyFill="1" applyAlignment="1">
      <alignment horizontal="right" vertical="center"/>
    </xf>
    <xf numFmtId="0" fontId="0" fillId="0" borderId="0" xfId="0" applyAlignment="1">
      <alignment horizontal="right" vertical="center"/>
    </xf>
    <xf numFmtId="0" fontId="87" fillId="15" borderId="0" xfId="0" applyFont="1" applyFill="1" applyAlignment="1">
      <alignment horizontal="left" vertical="center"/>
    </xf>
    <xf numFmtId="180" fontId="87" fillId="9" borderId="0" xfId="0" applyNumberFormat="1" applyFont="1" applyFill="1" applyAlignment="1">
      <alignment horizontal="right" vertical="center"/>
    </xf>
    <xf numFmtId="186" fontId="87" fillId="9" borderId="0" xfId="0" applyNumberFormat="1" applyFont="1" applyFill="1" applyAlignment="1">
      <alignment horizontal="right" vertical="center"/>
    </xf>
    <xf numFmtId="0" fontId="87" fillId="0" borderId="0" xfId="0" applyFont="1" applyAlignment="1">
      <alignment horizontal="left" vertical="center"/>
    </xf>
    <xf numFmtId="0" fontId="100" fillId="0" borderId="0" xfId="0" applyFont="1" applyAlignment="1">
      <alignment horizontal="left" vertical="center"/>
    </xf>
    <xf numFmtId="0" fontId="101" fillId="15" borderId="0" xfId="0" applyFont="1" applyFill="1" applyAlignment="1">
      <alignment horizontal="center"/>
    </xf>
    <xf numFmtId="183" fontId="87" fillId="9" borderId="0" xfId="0" applyNumberFormat="1" applyFont="1" applyFill="1" applyAlignment="1">
      <alignment horizontal="right" vertical="center"/>
    </xf>
    <xf numFmtId="182" fontId="87" fillId="9" borderId="0" xfId="0" applyNumberFormat="1" applyFont="1" applyFill="1" applyAlignment="1">
      <alignment horizontal="right" vertical="center"/>
    </xf>
    <xf numFmtId="0" fontId="116" fillId="0" borderId="0" xfId="0" applyFont="1"/>
    <xf numFmtId="183" fontId="100" fillId="0" borderId="0" xfId="0" applyNumberFormat="1" applyFont="1" applyAlignment="1">
      <alignment horizontal="left" vertical="center"/>
    </xf>
    <xf numFmtId="0" fontId="102" fillId="0" borderId="0" xfId="0" applyFont="1" applyAlignment="1">
      <alignment horizontal="left" vertical="center"/>
    </xf>
    <xf numFmtId="184" fontId="87" fillId="9" borderId="0" xfId="0" applyNumberFormat="1" applyFont="1" applyFill="1" applyAlignment="1">
      <alignment horizontal="right" vertical="center"/>
    </xf>
    <xf numFmtId="0" fontId="108" fillId="15" borderId="0" xfId="0" applyFont="1" applyFill="1" applyAlignment="1">
      <alignment horizontal="center"/>
    </xf>
    <xf numFmtId="187" fontId="87" fillId="9" borderId="0" xfId="0" applyNumberFormat="1" applyFont="1" applyFill="1" applyAlignment="1">
      <alignment horizontal="right" vertical="center"/>
    </xf>
    <xf numFmtId="185" fontId="87" fillId="9" borderId="0" xfId="0" applyNumberFormat="1" applyFont="1" applyFill="1" applyAlignment="1">
      <alignment horizontal="right" vertical="center"/>
    </xf>
    <xf numFmtId="181" fontId="87" fillId="9" borderId="0" xfId="0" applyNumberFormat="1" applyFont="1" applyFill="1" applyAlignment="1">
      <alignment horizontal="right" vertical="center"/>
    </xf>
    <xf numFmtId="0" fontId="82" fillId="0" borderId="0" xfId="0" applyFont="1" applyAlignment="1">
      <alignment horizontal="left" vertical="center"/>
    </xf>
    <xf numFmtId="0" fontId="79" fillId="0" borderId="0" xfId="0" applyFont="1"/>
    <xf numFmtId="0" fontId="93" fillId="0" borderId="0" xfId="0" applyFont="1"/>
    <xf numFmtId="188" fontId="87" fillId="9" borderId="0" xfId="0" applyNumberFormat="1" applyFont="1" applyFill="1" applyAlignment="1">
      <alignment horizontal="right" vertical="center"/>
    </xf>
    <xf numFmtId="0" fontId="100" fillId="0" borderId="57" xfId="0" applyFont="1" applyBorder="1" applyAlignment="1">
      <alignment horizontal="left" vertical="center"/>
    </xf>
    <xf numFmtId="0" fontId="98" fillId="0" borderId="0" xfId="0" applyFont="1" applyAlignment="1">
      <alignment horizontal="right"/>
    </xf>
    <xf numFmtId="181" fontId="100" fillId="0" borderId="0" xfId="0" applyNumberFormat="1" applyFont="1"/>
    <xf numFmtId="0" fontId="100" fillId="0" borderId="0" xfId="0" applyFont="1"/>
    <xf numFmtId="0" fontId="102" fillId="0" borderId="0" xfId="0" applyFont="1"/>
    <xf numFmtId="0" fontId="110" fillId="0" borderId="57" xfId="0" applyFont="1" applyBorder="1" applyAlignment="1">
      <alignment horizontal="right" vertical="center" indent="5"/>
    </xf>
    <xf numFmtId="0" fontId="100" fillId="0" borderId="0" xfId="11" applyFont="1" applyAlignment="1">
      <alignment vertical="top"/>
    </xf>
    <xf numFmtId="184" fontId="89" fillId="9" borderId="0" xfId="0" applyNumberFormat="1" applyFont="1" applyFill="1" applyAlignment="1">
      <alignment horizontal="right" vertical="center"/>
    </xf>
    <xf numFmtId="0" fontId="112" fillId="0" borderId="0" xfId="0" applyFont="1"/>
    <xf numFmtId="0" fontId="79" fillId="0" borderId="57" xfId="11" applyFont="1" applyBorder="1" applyAlignment="1">
      <alignment vertical="top"/>
    </xf>
    <xf numFmtId="0" fontId="79" fillId="0" borderId="0" xfId="0" applyFont="1" applyAlignment="1">
      <alignment horizontal="center" vertical="center"/>
    </xf>
    <xf numFmtId="0" fontId="79" fillId="0" borderId="16" xfId="11" applyFont="1" applyBorder="1" applyAlignment="1">
      <alignment vertical="top"/>
    </xf>
    <xf numFmtId="0" fontId="79" fillId="0" borderId="17" xfId="11" applyFont="1" applyBorder="1" applyAlignment="1">
      <alignment vertical="top"/>
    </xf>
    <xf numFmtId="0" fontId="6" fillId="0" borderId="6" xfId="11" applyBorder="1" applyAlignment="1">
      <alignment vertical="top"/>
    </xf>
    <xf numFmtId="0" fontId="79" fillId="0" borderId="7" xfId="11" applyFont="1" applyBorder="1" applyAlignment="1">
      <alignment vertical="top"/>
    </xf>
    <xf numFmtId="0" fontId="98" fillId="0" borderId="0" xfId="0" applyFont="1" applyAlignment="1">
      <alignment vertical="top"/>
    </xf>
    <xf numFmtId="181" fontId="100" fillId="0" borderId="0" xfId="0" applyNumberFormat="1" applyFont="1" applyAlignment="1">
      <alignment vertical="top"/>
    </xf>
    <xf numFmtId="0" fontId="114" fillId="0" borderId="57" xfId="0" applyFont="1" applyBorder="1" applyAlignment="1">
      <alignment horizontal="right" vertical="center" indent="5"/>
    </xf>
    <xf numFmtId="189" fontId="87" fillId="9" borderId="0" xfId="0" applyNumberFormat="1" applyFont="1" applyFill="1" applyAlignment="1">
      <alignment horizontal="left" vertical="center"/>
    </xf>
    <xf numFmtId="0" fontId="108" fillId="0" borderId="0" xfId="11" applyFont="1" applyAlignment="1">
      <alignment vertical="top"/>
    </xf>
    <xf numFmtId="0" fontId="87" fillId="15" borderId="57" xfId="0" applyFont="1" applyFill="1" applyBorder="1" applyAlignment="1">
      <alignment horizontal="left" vertical="center"/>
    </xf>
    <xf numFmtId="0" fontId="87" fillId="15" borderId="0" xfId="0" applyFont="1" applyFill="1" applyAlignment="1">
      <alignment horizontal="right" vertical="top"/>
    </xf>
    <xf numFmtId="0" fontId="0" fillId="0" borderId="15" xfId="0" applyBorder="1"/>
    <xf numFmtId="0" fontId="81" fillId="0" borderId="16" xfId="0" applyFont="1" applyBorder="1" applyAlignment="1">
      <alignment horizontal="center"/>
    </xf>
    <xf numFmtId="0" fontId="76" fillId="0" borderId="16" xfId="0" applyFont="1" applyBorder="1" applyAlignment="1">
      <alignment horizontal="center"/>
    </xf>
    <xf numFmtId="0" fontId="93" fillId="0" borderId="0" xfId="0" applyFont="1" applyAlignment="1">
      <alignment horizontal="right"/>
    </xf>
    <xf numFmtId="0" fontId="79" fillId="0" borderId="0" xfId="0" applyFont="1" applyAlignment="1">
      <alignment vertical="top"/>
    </xf>
    <xf numFmtId="0" fontId="93" fillId="0" borderId="0" xfId="0" applyFont="1" applyAlignment="1">
      <alignment horizontal="right" vertical="top"/>
    </xf>
    <xf numFmtId="0" fontId="87" fillId="15" borderId="0" xfId="0" applyFont="1" applyFill="1" applyAlignment="1">
      <alignment horizontal="left" vertical="top"/>
    </xf>
    <xf numFmtId="0" fontId="0" fillId="0" borderId="0" xfId="0" applyAlignment="1">
      <alignment horizontal="left" vertical="top"/>
    </xf>
    <xf numFmtId="0" fontId="87" fillId="15" borderId="0" xfId="0" applyFont="1" applyFill="1" applyAlignment="1">
      <alignment vertical="top"/>
    </xf>
    <xf numFmtId="0" fontId="0" fillId="0" borderId="16" xfId="0" applyBorder="1"/>
    <xf numFmtId="0" fontId="53" fillId="0" borderId="72" xfId="13" applyFont="1" applyFill="1" applyBorder="1" applyAlignment="1">
      <alignment horizontal="center" vertical="center"/>
    </xf>
    <xf numFmtId="0" fontId="87" fillId="15" borderId="0" xfId="0" applyFont="1" applyFill="1" applyAlignment="1">
      <alignment horizontal="right" vertical="center"/>
    </xf>
    <xf numFmtId="0" fontId="0" fillId="0" borderId="0" xfId="0" applyAlignment="1">
      <alignment horizontal="right" vertical="center"/>
    </xf>
    <xf numFmtId="0" fontId="87" fillId="15" borderId="0" xfId="0" quotePrefix="1" applyFont="1" applyFill="1" applyAlignment="1">
      <alignment horizontal="left" vertical="center"/>
    </xf>
    <xf numFmtId="0" fontId="87" fillId="15" borderId="0" xfId="0" applyFont="1" applyFill="1" applyAlignment="1">
      <alignment horizontal="left" vertical="center"/>
    </xf>
    <xf numFmtId="0" fontId="87" fillId="15" borderId="0" xfId="0" applyFont="1" applyFill="1" applyAlignment="1">
      <alignment horizontal="right" vertical="top"/>
    </xf>
    <xf numFmtId="0" fontId="0" fillId="0" borderId="0" xfId="0" applyAlignment="1">
      <alignment horizontal="right" vertical="top"/>
    </xf>
    <xf numFmtId="0" fontId="87" fillId="15" borderId="0" xfId="0" quotePrefix="1" applyFont="1" applyFill="1" applyAlignment="1">
      <alignment horizontal="left" vertical="center" wrapText="1"/>
    </xf>
    <xf numFmtId="0" fontId="87" fillId="15" borderId="0" xfId="0" applyFont="1" applyFill="1" applyAlignment="1">
      <alignment horizontal="left" vertical="center" wrapText="1"/>
    </xf>
    <xf numFmtId="0" fontId="97" fillId="21" borderId="67" xfId="0" applyFont="1" applyFill="1" applyBorder="1" applyAlignment="1">
      <alignment horizontal="center" vertical="center"/>
    </xf>
    <xf numFmtId="0" fontId="95" fillId="21" borderId="68" xfId="0" applyFont="1" applyFill="1" applyBorder="1" applyAlignment="1">
      <alignment horizontal="center" vertical="center"/>
    </xf>
    <xf numFmtId="0" fontId="96" fillId="0" borderId="68" xfId="0" applyFont="1" applyBorder="1" applyAlignment="1">
      <alignment horizontal="center" vertical="center"/>
    </xf>
    <xf numFmtId="0" fontId="96" fillId="0" borderId="69" xfId="0" applyFont="1" applyBorder="1" applyAlignment="1">
      <alignment horizontal="center" vertical="center"/>
    </xf>
    <xf numFmtId="0" fontId="100" fillId="0" borderId="0" xfId="0" applyFont="1"/>
    <xf numFmtId="0" fontId="0" fillId="0" borderId="0" xfId="0"/>
    <xf numFmtId="0" fontId="0" fillId="0" borderId="57" xfId="0" applyBorder="1"/>
    <xf numFmtId="0" fontId="87" fillId="15" borderId="57" xfId="0" applyFont="1" applyFill="1" applyBorder="1" applyAlignment="1">
      <alignment horizontal="left" vertical="center"/>
    </xf>
    <xf numFmtId="0" fontId="102" fillId="0" borderId="0" xfId="0" applyFont="1" applyAlignment="1">
      <alignment horizontal="left" vertical="center" wrapText="1"/>
    </xf>
    <xf numFmtId="0" fontId="100" fillId="0" borderId="0" xfId="0" applyFont="1" applyAlignment="1">
      <alignment wrapText="1"/>
    </xf>
    <xf numFmtId="0" fontId="102" fillId="0" borderId="0" xfId="0" applyFont="1" applyAlignment="1">
      <alignment wrapText="1"/>
    </xf>
    <xf numFmtId="0" fontId="102" fillId="0" borderId="57" xfId="0" applyFont="1" applyBorder="1" applyAlignment="1">
      <alignment wrapText="1"/>
    </xf>
    <xf numFmtId="0" fontId="102" fillId="0" borderId="0" xfId="0" applyFont="1" applyAlignment="1">
      <alignment horizontal="left" vertical="center"/>
    </xf>
    <xf numFmtId="0" fontId="97" fillId="21" borderId="67" xfId="0" applyFont="1" applyFill="1" applyBorder="1" applyAlignment="1">
      <alignment horizontal="right" vertical="center"/>
    </xf>
    <xf numFmtId="0" fontId="95" fillId="21" borderId="68" xfId="0" applyFont="1" applyFill="1" applyBorder="1" applyAlignment="1">
      <alignment horizontal="right" vertical="center"/>
    </xf>
    <xf numFmtId="0" fontId="96" fillId="0" borderId="68" xfId="0" applyFont="1" applyBorder="1" applyAlignment="1">
      <alignment horizontal="right" vertical="center"/>
    </xf>
    <xf numFmtId="0" fontId="96" fillId="0" borderId="69" xfId="0" applyFont="1" applyBorder="1" applyAlignment="1">
      <alignment horizontal="right" vertical="center"/>
    </xf>
    <xf numFmtId="0" fontId="87" fillId="0" borderId="0" xfId="0" applyFont="1" applyAlignment="1">
      <alignment horizontal="left" vertical="center"/>
    </xf>
    <xf numFmtId="0" fontId="115" fillId="0" borderId="0" xfId="0" applyFont="1" applyAlignment="1">
      <alignment horizontal="justify" vertical="center"/>
    </xf>
    <xf numFmtId="0" fontId="81" fillId="0" borderId="0" xfId="0" applyFont="1" applyAlignment="1">
      <alignment horizontal="center"/>
    </xf>
    <xf numFmtId="0" fontId="76" fillId="0" borderId="0" xfId="0" applyFont="1" applyAlignment="1">
      <alignment horizontal="center"/>
    </xf>
    <xf numFmtId="0" fontId="77" fillId="0" borderId="0" xfId="0" applyFont="1" applyAlignment="1">
      <alignment horizontal="center"/>
    </xf>
    <xf numFmtId="0" fontId="79" fillId="0" borderId="0" xfId="11" applyFont="1" applyAlignment="1">
      <alignment horizontal="right" vertical="top"/>
    </xf>
    <xf numFmtId="0" fontId="79" fillId="0" borderId="0" xfId="0" applyFont="1" applyAlignment="1">
      <alignment horizontal="right" vertical="top"/>
    </xf>
    <xf numFmtId="0" fontId="102" fillId="0" borderId="0" xfId="0" applyFont="1"/>
    <xf numFmtId="0" fontId="102" fillId="0" borderId="57" xfId="0" applyFont="1" applyBorder="1"/>
    <xf numFmtId="0" fontId="117" fillId="0" borderId="0" xfId="0" applyFont="1" applyAlignment="1">
      <alignment horizontal="justify" vertical="center" wrapText="1"/>
    </xf>
    <xf numFmtId="0" fontId="91" fillId="0" borderId="0" xfId="0" applyFont="1" applyAlignment="1">
      <alignment vertical="center"/>
    </xf>
    <xf numFmtId="0" fontId="99" fillId="0" borderId="0" xfId="0" applyFont="1" applyAlignment="1">
      <alignment horizontal="justify" vertical="center"/>
    </xf>
    <xf numFmtId="0" fontId="94" fillId="15" borderId="0" xfId="0" applyFont="1" applyFill="1" applyAlignment="1">
      <alignment horizontal="left" vertical="center"/>
    </xf>
    <xf numFmtId="0" fontId="0" fillId="0" borderId="0" xfId="0" applyAlignment="1">
      <alignment horizontal="left" vertical="center"/>
    </xf>
    <xf numFmtId="0" fontId="85" fillId="0" borderId="67" xfId="0" quotePrefix="1" applyFont="1" applyBorder="1" applyAlignment="1">
      <alignment vertical="center" wrapText="1"/>
    </xf>
    <xf numFmtId="0" fontId="91" fillId="0" borderId="68" xfId="0" applyFont="1" applyBorder="1" applyAlignment="1">
      <alignment vertical="center" wrapText="1"/>
    </xf>
    <xf numFmtId="0" fontId="91" fillId="0" borderId="69" xfId="0" applyFont="1" applyBorder="1" applyAlignment="1">
      <alignment vertical="center" wrapText="1"/>
    </xf>
    <xf numFmtId="0" fontId="84" fillId="21" borderId="67" xfId="0" quotePrefix="1" applyFont="1" applyFill="1" applyBorder="1" applyAlignment="1">
      <alignment horizontal="center" vertical="center" wrapText="1"/>
    </xf>
    <xf numFmtId="0" fontId="84" fillId="21" borderId="69" xfId="0" quotePrefix="1" applyFont="1" applyFill="1" applyBorder="1" applyAlignment="1">
      <alignment horizontal="center" vertical="center" wrapText="1"/>
    </xf>
    <xf numFmtId="0" fontId="87" fillId="22" borderId="67" xfId="11" quotePrefix="1" applyFont="1" applyFill="1" applyBorder="1" applyAlignment="1">
      <alignment vertical="center" wrapText="1"/>
    </xf>
    <xf numFmtId="0" fontId="87" fillId="22" borderId="68" xfId="11" quotePrefix="1" applyFont="1" applyFill="1" applyBorder="1" applyAlignment="1">
      <alignment vertical="center" wrapText="1"/>
    </xf>
    <xf numFmtId="0" fontId="87" fillId="22" borderId="69" xfId="11" quotePrefix="1" applyFont="1" applyFill="1" applyBorder="1" applyAlignment="1">
      <alignment vertical="center" wrapText="1"/>
    </xf>
    <xf numFmtId="0" fontId="84" fillId="21" borderId="58" xfId="0" applyFont="1" applyFill="1" applyBorder="1" applyAlignment="1">
      <alignment horizontal="center" vertical="center"/>
    </xf>
    <xf numFmtId="0" fontId="85" fillId="0" borderId="58" xfId="0" quotePrefix="1" applyFont="1" applyBorder="1" applyAlignment="1">
      <alignment vertical="top" wrapText="1"/>
    </xf>
    <xf numFmtId="0" fontId="85" fillId="0" borderId="58" xfId="0" applyFont="1" applyBorder="1" applyAlignment="1">
      <alignment vertical="top"/>
    </xf>
    <xf numFmtId="0" fontId="87" fillId="22" borderId="58" xfId="11" applyFont="1" applyFill="1" applyBorder="1" applyAlignment="1">
      <alignment vertical="top"/>
    </xf>
    <xf numFmtId="0" fontId="87" fillId="22" borderId="58" xfId="0" applyFont="1" applyFill="1" applyBorder="1" applyAlignment="1">
      <alignment vertical="top"/>
    </xf>
    <xf numFmtId="0" fontId="84" fillId="21" borderId="58" xfId="0" applyFont="1" applyFill="1" applyBorder="1" applyAlignment="1">
      <alignment horizontal="center" vertical="center" wrapText="1"/>
    </xf>
    <xf numFmtId="0" fontId="85" fillId="0" borderId="58" xfId="0" quotePrefix="1" applyFont="1" applyBorder="1" applyAlignment="1">
      <alignment vertical="center" wrapText="1"/>
    </xf>
    <xf numFmtId="0" fontId="85" fillId="0" borderId="58" xfId="0" applyFont="1" applyBorder="1" applyAlignment="1">
      <alignment vertical="center" wrapText="1"/>
    </xf>
    <xf numFmtId="0" fontId="87" fillId="22" borderId="58" xfId="11" quotePrefix="1" applyFont="1" applyFill="1" applyBorder="1" applyAlignment="1">
      <alignment vertical="center" wrapText="1"/>
    </xf>
    <xf numFmtId="0" fontId="87" fillId="22" borderId="58" xfId="0" applyFont="1" applyFill="1" applyBorder="1" applyAlignment="1">
      <alignment vertical="center" wrapText="1"/>
    </xf>
    <xf numFmtId="0" fontId="84" fillId="21" borderId="58" xfId="0" quotePrefix="1" applyFont="1" applyFill="1" applyBorder="1" applyAlignment="1">
      <alignment horizontal="center" vertical="center" wrapText="1"/>
    </xf>
    <xf numFmtId="0" fontId="87" fillId="22" borderId="58" xfId="11" applyFont="1" applyFill="1" applyBorder="1" applyAlignment="1">
      <alignment vertical="center" wrapText="1"/>
    </xf>
    <xf numFmtId="0" fontId="64" fillId="8" borderId="15" xfId="10" applyFont="1" applyFill="1" applyBorder="1" applyAlignment="1">
      <alignment horizontal="left" vertical="top" wrapText="1"/>
    </xf>
    <xf numFmtId="0" fontId="0" fillId="0" borderId="17" xfId="0" applyBorder="1" applyAlignment="1">
      <alignment horizontal="left" vertical="top"/>
    </xf>
    <xf numFmtId="0" fontId="85" fillId="0" borderId="68" xfId="0" quotePrefix="1" applyFont="1" applyBorder="1" applyAlignment="1">
      <alignment vertical="center" wrapText="1"/>
    </xf>
    <xf numFmtId="0" fontId="85" fillId="0" borderId="69" xfId="0" quotePrefix="1" applyFont="1" applyBorder="1" applyAlignment="1">
      <alignment vertical="center" wrapText="1"/>
    </xf>
    <xf numFmtId="0" fontId="79" fillId="0" borderId="59" xfId="11" applyFont="1" applyBorder="1" applyAlignment="1">
      <alignment horizontal="center" vertical="top"/>
    </xf>
    <xf numFmtId="0" fontId="79" fillId="0" borderId="60" xfId="0" applyFont="1" applyBorder="1" applyAlignment="1">
      <alignment horizontal="center" vertical="top"/>
    </xf>
    <xf numFmtId="0" fontId="79" fillId="0" borderId="61" xfId="0" applyFont="1" applyBorder="1" applyAlignment="1">
      <alignment horizontal="center" vertical="top"/>
    </xf>
    <xf numFmtId="0" fontId="80" fillId="0" borderId="62" xfId="11" applyFont="1" applyBorder="1" applyAlignment="1">
      <alignment horizontal="center" vertical="top"/>
    </xf>
    <xf numFmtId="0" fontId="80" fillId="0" borderId="0" xfId="0" applyFont="1" applyAlignment="1">
      <alignment horizontal="center" vertical="top"/>
    </xf>
    <xf numFmtId="0" fontId="80" fillId="0" borderId="63" xfId="0" applyFont="1" applyBorder="1" applyAlignment="1">
      <alignment horizontal="center" vertical="top"/>
    </xf>
    <xf numFmtId="168" fontId="79" fillId="0" borderId="0" xfId="11" applyNumberFormat="1" applyFont="1" applyAlignment="1">
      <alignment vertical="top"/>
    </xf>
    <xf numFmtId="0" fontId="0" fillId="0" borderId="0" xfId="0" applyAlignment="1">
      <alignment vertical="top"/>
    </xf>
    <xf numFmtId="0" fontId="81" fillId="0" borderId="7" xfId="0" applyFont="1" applyBorder="1" applyAlignment="1">
      <alignment horizontal="center"/>
    </xf>
    <xf numFmtId="0" fontId="76" fillId="0" borderId="7" xfId="0" applyFont="1" applyBorder="1" applyAlignment="1">
      <alignment horizontal="center"/>
    </xf>
    <xf numFmtId="0" fontId="66" fillId="0" borderId="0" xfId="11" applyFont="1" applyAlignment="1">
      <alignment horizontal="center" vertical="center" wrapText="1"/>
    </xf>
    <xf numFmtId="0" fontId="66" fillId="0" borderId="0" xfId="0" applyFont="1" applyAlignment="1">
      <alignment horizontal="center" vertical="center" wrapText="1"/>
    </xf>
    <xf numFmtId="168" fontId="34" fillId="9" borderId="41" xfId="10" applyNumberFormat="1" applyFont="1" applyFill="1" applyBorder="1" applyAlignment="1">
      <alignment horizontal="center" vertical="center"/>
    </xf>
    <xf numFmtId="0" fontId="35" fillId="0" borderId="42" xfId="11" applyFont="1" applyBorder="1" applyAlignment="1">
      <alignment horizontal="center" vertical="center"/>
    </xf>
    <xf numFmtId="0" fontId="0" fillId="0" borderId="43" xfId="0" applyBorder="1" applyAlignment="1">
      <alignment horizontal="center" vertical="center"/>
    </xf>
    <xf numFmtId="0" fontId="0" fillId="0" borderId="44" xfId="0" applyBorder="1" applyAlignment="1">
      <alignment horizontal="center" vertical="center"/>
    </xf>
    <xf numFmtId="0" fontId="0" fillId="0" borderId="0" xfId="0" applyAlignment="1">
      <alignment horizontal="center" vertical="center"/>
    </xf>
    <xf numFmtId="169" fontId="36" fillId="19" borderId="46" xfId="10" quotePrefix="1" applyNumberFormat="1" applyFont="1" applyFill="1" applyBorder="1" applyAlignment="1">
      <alignment vertical="center"/>
    </xf>
    <xf numFmtId="169" fontId="36" fillId="19" borderId="47" xfId="10" quotePrefix="1" applyNumberFormat="1" applyFont="1" applyFill="1" applyBorder="1" applyAlignment="1">
      <alignment vertical="center"/>
    </xf>
    <xf numFmtId="0" fontId="87" fillId="15" borderId="0" xfId="0" quotePrefix="1" applyFont="1" applyFill="1" applyAlignment="1">
      <alignment horizontal="left" vertical="top"/>
    </xf>
    <xf numFmtId="0" fontId="0" fillId="0" borderId="0" xfId="0" applyAlignment="1">
      <alignment horizontal="left" vertical="top"/>
    </xf>
    <xf numFmtId="0" fontId="89" fillId="16" borderId="0" xfId="0" applyFont="1" applyFill="1" applyAlignment="1">
      <alignment horizontal="right" vertical="center"/>
    </xf>
    <xf numFmtId="0" fontId="124" fillId="16" borderId="0" xfId="0" applyFont="1" applyFill="1" applyAlignment="1">
      <alignment horizontal="right" vertical="center"/>
    </xf>
    <xf numFmtId="0" fontId="87" fillId="15" borderId="0" xfId="0" applyFont="1" applyFill="1" applyAlignment="1">
      <alignment horizontal="left" vertical="top"/>
    </xf>
    <xf numFmtId="0" fontId="45" fillId="12" borderId="0" xfId="0" applyFont="1" applyFill="1" applyAlignment="1">
      <alignment horizontal="center" vertical="center"/>
    </xf>
    <xf numFmtId="0" fontId="44" fillId="9" borderId="6" xfId="0" applyFont="1" applyFill="1" applyBorder="1" applyAlignment="1" applyProtection="1">
      <alignment horizontal="left" vertical="center" indent="2"/>
      <protection locked="0"/>
    </xf>
    <xf numFmtId="0" fontId="0" fillId="0" borderId="7" xfId="0" applyBorder="1" applyAlignment="1">
      <alignment horizontal="left" vertical="center" indent="2"/>
    </xf>
    <xf numFmtId="0" fontId="0" fillId="0" borderId="13" xfId="0" applyBorder="1" applyAlignment="1">
      <alignment horizontal="left" vertical="center" indent="2"/>
    </xf>
    <xf numFmtId="0" fontId="0" fillId="0" borderId="15" xfId="0" applyBorder="1" applyAlignment="1">
      <alignment horizontal="left" vertical="center" indent="2"/>
    </xf>
    <xf numFmtId="0" fontId="0" fillId="0" borderId="16" xfId="0" applyBorder="1" applyAlignment="1">
      <alignment horizontal="left" vertical="center" indent="2"/>
    </xf>
    <xf numFmtId="0" fontId="0" fillId="0" borderId="17" xfId="0" applyBorder="1" applyAlignment="1">
      <alignment horizontal="left" vertical="center" indent="2"/>
    </xf>
    <xf numFmtId="0" fontId="0" fillId="0" borderId="7" xfId="0" applyBorder="1"/>
    <xf numFmtId="0" fontId="93" fillId="0" borderId="0" xfId="0" applyFont="1" applyAlignment="1">
      <alignment horizontal="justify" vertical="center"/>
    </xf>
    <xf numFmtId="0" fontId="91" fillId="0" borderId="0" xfId="0" applyFont="1"/>
    <xf numFmtId="0" fontId="91" fillId="0" borderId="65" xfId="0" applyFont="1" applyBorder="1"/>
    <xf numFmtId="0" fontId="87" fillId="15" borderId="0" xfId="0" quotePrefix="1" applyFont="1" applyFill="1" applyAlignment="1">
      <alignment horizontal="left" vertical="top" wrapText="1"/>
    </xf>
    <xf numFmtId="0" fontId="0" fillId="0" borderId="0" xfId="0" applyAlignment="1">
      <alignment horizontal="left" vertical="top" wrapText="1"/>
    </xf>
    <xf numFmtId="0" fontId="50" fillId="0" borderId="54" xfId="0" applyFont="1" applyBorder="1" applyAlignment="1">
      <alignment horizontal="left" vertical="center"/>
    </xf>
    <xf numFmtId="0" fontId="0" fillId="0" borderId="55" xfId="0" applyBorder="1"/>
    <xf numFmtId="0" fontId="0" fillId="0" borderId="56" xfId="0" applyBorder="1"/>
    <xf numFmtId="166" fontId="27" fillId="5" borderId="5" xfId="3" applyNumberFormat="1" applyFont="1" applyFill="1" applyBorder="1" applyAlignment="1">
      <alignment vertical="top"/>
    </xf>
    <xf numFmtId="166" fontId="27" fillId="5" borderId="0" xfId="3" applyNumberFormat="1" applyFont="1" applyFill="1" applyAlignment="1">
      <alignment vertical="top"/>
    </xf>
    <xf numFmtId="166" fontId="27" fillId="5" borderId="5" xfId="3" applyNumberFormat="1" applyFont="1" applyFill="1" applyBorder="1">
      <alignment vertical="center"/>
    </xf>
    <xf numFmtId="166" fontId="27" fillId="5" borderId="0" xfId="3" applyNumberFormat="1" applyFont="1" applyFill="1">
      <alignment vertical="center"/>
    </xf>
    <xf numFmtId="0" fontId="19" fillId="2" borderId="5" xfId="3" applyFont="1" applyFill="1" applyBorder="1" applyAlignment="1">
      <alignment horizontal="left" vertical="center" indent="2"/>
    </xf>
    <xf numFmtId="0" fontId="19" fillId="2" borderId="0" xfId="3" applyFont="1" applyFill="1" applyAlignment="1">
      <alignment horizontal="left" vertical="center" indent="2"/>
    </xf>
    <xf numFmtId="0" fontId="19" fillId="2" borderId="5" xfId="5" applyBorder="1">
      <alignment horizontal="left" vertical="center" indent="2"/>
    </xf>
    <xf numFmtId="0" fontId="19" fillId="2" borderId="0" xfId="5">
      <alignment horizontal="left" vertical="center" indent="2"/>
    </xf>
    <xf numFmtId="0" fontId="27" fillId="5" borderId="0" xfId="3" applyFont="1" applyFill="1" applyAlignment="1">
      <alignment horizontal="left" vertical="top" wrapText="1" indent="1"/>
    </xf>
    <xf numFmtId="166" fontId="27" fillId="5" borderId="5" xfId="3" applyNumberFormat="1" applyFont="1" applyFill="1" applyBorder="1" applyAlignment="1">
      <alignment horizontal="left" vertical="center" wrapText="1" indent="2"/>
    </xf>
    <xf numFmtId="166" fontId="27" fillId="5" borderId="0" xfId="3" applyNumberFormat="1" applyFont="1" applyFill="1" applyAlignment="1">
      <alignment horizontal="left" vertical="center" wrapText="1" indent="2"/>
    </xf>
    <xf numFmtId="166" fontId="27" fillId="5" borderId="5" xfId="3" applyNumberFormat="1" applyFont="1" applyFill="1" applyBorder="1" applyAlignment="1">
      <alignment horizontal="left" vertical="top" wrapText="1" indent="2"/>
    </xf>
    <xf numFmtId="166" fontId="27" fillId="5" borderId="0" xfId="3" applyNumberFormat="1" applyFont="1" applyFill="1" applyAlignment="1">
      <alignment horizontal="left" vertical="top" wrapText="1" indent="2"/>
    </xf>
    <xf numFmtId="166" fontId="29" fillId="5" borderId="5" xfId="4" applyNumberFormat="1" applyFont="1" applyFill="1" applyBorder="1" applyAlignment="1">
      <alignment horizontal="left" vertical="top" wrapText="1" indent="2"/>
    </xf>
    <xf numFmtId="166" fontId="29" fillId="5" borderId="0" xfId="4" applyNumberFormat="1" applyFont="1" applyFill="1" applyBorder="1" applyAlignment="1">
      <alignment horizontal="left" vertical="top" wrapText="1" indent="2"/>
    </xf>
    <xf numFmtId="0" fontId="30" fillId="3" borderId="0" xfId="3" applyFont="1" applyFill="1" applyAlignment="1">
      <alignment horizontal="left" vertical="top" wrapText="1" indent="1"/>
    </xf>
    <xf numFmtId="0" fontId="17" fillId="5" borderId="0" xfId="3" applyFont="1" applyFill="1" applyAlignment="1">
      <alignment horizontal="left" vertical="center" wrapText="1"/>
    </xf>
    <xf numFmtId="0" fontId="0" fillId="0" borderId="0" xfId="0" applyAlignment="1">
      <alignment vertical="center"/>
    </xf>
    <xf numFmtId="0" fontId="27" fillId="5" borderId="48" xfId="3" applyFont="1" applyFill="1" applyBorder="1" applyAlignment="1">
      <alignment horizontal="left" vertical="top" wrapText="1" indent="1"/>
    </xf>
    <xf numFmtId="0" fontId="27" fillId="5" borderId="49" xfId="3" applyFont="1" applyFill="1" applyBorder="1" applyAlignment="1">
      <alignment horizontal="left" vertical="top" wrapText="1" indent="1"/>
    </xf>
    <xf numFmtId="166" fontId="59" fillId="5" borderId="49" xfId="4" applyNumberFormat="1" applyFont="1" applyFill="1" applyBorder="1" applyAlignment="1">
      <alignment horizontal="left" vertical="top" wrapText="1"/>
    </xf>
    <xf numFmtId="166" fontId="59" fillId="5" borderId="0" xfId="4" applyNumberFormat="1" applyFont="1" applyFill="1" applyBorder="1" applyAlignment="1">
      <alignment horizontal="left" vertical="top" wrapText="1"/>
    </xf>
  </cellXfs>
  <cellStyles count="14">
    <cellStyle name="Excel Built-in Normal" xfId="9" xr:uid="{00000000-0005-0000-0000-000000000000}"/>
    <cellStyle name="Instruction Heading" xfId="5" xr:uid="{00000000-0005-0000-0000-000001000000}"/>
    <cellStyle name="Lien hypertexte" xfId="1" builtinId="8"/>
    <cellStyle name="Lien hypertexte 2" xfId="4" xr:uid="{00000000-0005-0000-0000-000003000000}"/>
    <cellStyle name="Normal" xfId="0" builtinId="0"/>
    <cellStyle name="Normal 2" xfId="3" xr:uid="{00000000-0005-0000-0000-000006000000}"/>
    <cellStyle name="Normal 3" xfId="10" xr:uid="{54347205-1D46-4C0A-9AAC-1B09C97857F0}"/>
    <cellStyle name="Normal 4" xfId="11" xr:uid="{3131F7D1-D04E-477B-886F-630402E0A73F}"/>
    <cellStyle name="RecipeInfo" xfId="8" xr:uid="{00000000-0005-0000-0000-000008000000}"/>
    <cellStyle name="Téléphone" xfId="12" xr:uid="{0E0D49A6-8B70-42CC-BE6B-D4E9214DFBE0}"/>
    <cellStyle name="Titre 2" xfId="2" xr:uid="{00000000-0005-0000-0000-000009000000}"/>
    <cellStyle name="Titre 1" xfId="13" builtinId="16"/>
    <cellStyle name="Titre 1 2" xfId="6" xr:uid="{00000000-0005-0000-0000-00000A000000}"/>
    <cellStyle name="Titre 2 2" xfId="7" xr:uid="{00000000-0005-0000-0000-00000B000000}"/>
  </cellStyles>
  <dxfs count="72">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ill>
        <patternFill>
          <bgColor rgb="FFFF99CC"/>
        </patternFill>
      </fill>
      <border>
        <left style="thin">
          <color rgb="FFFF0066"/>
        </left>
        <right style="thin">
          <color rgb="FFFF0066"/>
        </right>
        <top style="thin">
          <color rgb="FFFF0066"/>
        </top>
        <bottom style="thin">
          <color rgb="FFFF0066"/>
        </bottom>
      </border>
    </dxf>
    <dxf>
      <fill>
        <patternFill>
          <bgColor theme="6" tint="0.79998168889431442"/>
        </patternFill>
      </fill>
      <border>
        <left style="thin">
          <color theme="9" tint="-0.24994659260841701"/>
        </left>
        <right style="thin">
          <color theme="9" tint="-0.24994659260841701"/>
        </right>
        <top style="thin">
          <color theme="9" tint="-0.24994659260841701"/>
        </top>
        <bottom style="thin">
          <color theme="9" tint="-0.24994659260841701"/>
        </bottom>
      </border>
    </dxf>
    <dxf>
      <fill>
        <patternFill>
          <bgColor theme="9" tint="0.79998168889431442"/>
        </patternFill>
      </fill>
      <border>
        <left style="thin">
          <color rgb="FFFF9933"/>
        </left>
        <right style="thin">
          <color rgb="FFFF9933"/>
        </right>
        <top style="thin">
          <color rgb="FFFF9933"/>
        </top>
        <bottom style="thin">
          <color rgb="FFFF9933"/>
        </bottom>
      </border>
    </dxf>
    <dxf>
      <font>
        <b val="0"/>
        <i val="0"/>
        <strike val="0"/>
        <condense val="0"/>
        <extend val="0"/>
        <outline/>
        <shadow/>
        <u val="none"/>
        <vertAlign val="baseline"/>
        <sz val="10"/>
        <color theme="3"/>
        <name val="Cambria"/>
        <scheme val="major"/>
      </font>
      <fill>
        <patternFill patternType="solid">
          <fgColor indexed="64"/>
          <bgColor theme="2"/>
        </patternFill>
      </fill>
      <alignment horizontal="left" vertical="center" textRotation="0" wrapText="0" indent="1" justifyLastLine="0" shrinkToFit="0" readingOrder="0"/>
      <border diagonalUp="0" diagonalDown="0">
        <left/>
        <right/>
        <top style="thin">
          <color theme="0"/>
        </top>
        <bottom/>
        <vertical/>
        <horizontal/>
      </border>
    </dxf>
    <dxf>
      <font>
        <b val="0"/>
        <i val="0"/>
        <strike val="0"/>
        <condense val="0"/>
        <extend val="0"/>
        <outline/>
        <shadow/>
        <u val="none"/>
        <vertAlign val="baseline"/>
        <sz val="10"/>
        <color theme="3"/>
        <name val="Cambria"/>
        <scheme val="major"/>
      </font>
      <fill>
        <patternFill patternType="solid">
          <fgColor indexed="64"/>
          <bgColor theme="2"/>
        </patternFill>
      </fill>
      <alignment horizontal="left" vertical="center" textRotation="0" wrapText="0" indent="1" justifyLastLine="0" shrinkToFit="0" readingOrder="0"/>
      <border diagonalUp="0" diagonalDown="0">
        <left/>
        <right/>
        <top style="thin">
          <color theme="0"/>
        </top>
        <bottom/>
        <vertical/>
        <horizontal/>
      </border>
    </dxf>
    <dxf>
      <font>
        <b val="0"/>
        <i val="0"/>
        <strike val="0"/>
        <condense val="0"/>
        <extend val="0"/>
        <outline/>
        <shadow/>
        <u val="none"/>
        <vertAlign val="baseline"/>
        <sz val="10"/>
        <color theme="3"/>
        <name val="Cambria"/>
        <scheme val="major"/>
      </font>
      <fill>
        <patternFill patternType="solid">
          <fgColor indexed="64"/>
          <bgColor theme="2"/>
        </patternFill>
      </fill>
      <alignment horizontal="left" vertical="center" textRotation="0" wrapText="0" indent="1" justifyLastLine="0" shrinkToFit="0" readingOrder="0"/>
    </dxf>
    <dxf>
      <font>
        <b/>
        <i val="0"/>
        <strike val="0"/>
        <condense val="0"/>
        <extend val="0"/>
        <outline val="0"/>
        <shadow val="0"/>
        <u val="none"/>
        <vertAlign val="baseline"/>
        <sz val="11"/>
        <color theme="0"/>
        <name val="Calibri"/>
        <scheme val="minor"/>
      </font>
      <numFmt numFmtId="0" formatCode="General"/>
      <fill>
        <patternFill patternType="solid">
          <fgColor indexed="64"/>
          <bgColor theme="5"/>
        </patternFill>
      </fill>
      <alignment horizontal="left" vertical="center" textRotation="0" wrapText="0" indent="2" justifyLastLine="0" shrinkToFit="0" readingOrder="0"/>
    </dxf>
    <dxf>
      <font>
        <b val="0"/>
        <i val="0"/>
        <strike val="0"/>
        <outline val="0"/>
        <shadow val="0"/>
        <vertAlign val="baseline"/>
        <sz val="11"/>
        <color auto="1"/>
        <name val="Cambria"/>
        <scheme val="major"/>
      </font>
      <alignment horizontal="left" vertical="center" textRotation="0" wrapText="1" indent="1" justifyLastLine="0" shrinkToFit="0" readingOrder="0"/>
    </dxf>
    <dxf>
      <font>
        <b val="0"/>
        <i val="0"/>
        <strike val="0"/>
        <condense val="0"/>
        <extend val="0"/>
        <outline val="0"/>
        <shadow val="0"/>
        <u val="none"/>
        <vertAlign val="baseline"/>
        <sz val="11"/>
        <color auto="1"/>
        <name val="Cambria"/>
        <family val="1"/>
        <scheme val="major"/>
      </font>
      <numFmt numFmtId="173" formatCode="0#&quot;&quot;##&quot;/&quot;##&quot;.&quot;##&quot;.&quot;##"/>
      <fill>
        <patternFill patternType="none">
          <fgColor indexed="64"/>
          <bgColor indexed="65"/>
        </patternFill>
      </fill>
      <alignment horizontal="left" vertical="center" textRotation="0" wrapText="1" indent="1" justifyLastLine="0" shrinkToFit="0" readingOrder="0"/>
    </dxf>
    <dxf>
      <font>
        <b val="0"/>
        <i val="0"/>
        <strike val="0"/>
        <condense/>
        <extend/>
        <outline val="0"/>
        <shadow val="0"/>
        <u val="none"/>
        <vertAlign val="baseline"/>
        <sz val="11"/>
        <color auto="1"/>
        <name val="Cambria"/>
        <family val="1"/>
        <scheme val="major"/>
      </font>
      <numFmt numFmtId="165" formatCode=";;;@"/>
      <fill>
        <patternFill patternType="none">
          <fgColor indexed="64"/>
          <bgColor indexed="65"/>
        </patternFill>
      </fill>
      <alignment horizontal="left" vertical="center" textRotation="0" wrapText="1" indent="1" justifyLastLine="0" shrinkToFit="0" readingOrder="0"/>
      <border diagonalUp="0" diagonalDown="0">
        <left style="thin">
          <color theme="0"/>
        </left>
        <right style="thin">
          <color theme="0"/>
        </right>
        <top/>
        <bottom/>
        <vertical/>
        <horizontal/>
      </border>
    </dxf>
    <dxf>
      <font>
        <b val="0"/>
        <i val="0"/>
        <strike val="0"/>
        <condense/>
        <extend/>
        <outline val="0"/>
        <shadow val="0"/>
        <u val="none"/>
        <vertAlign val="baseline"/>
        <sz val="11"/>
        <color auto="1"/>
        <name val="Cambria"/>
        <scheme val="major"/>
      </font>
      <numFmt numFmtId="165" formatCode=";;;@"/>
      <fill>
        <patternFill patternType="none">
          <fgColor indexed="64"/>
          <bgColor indexed="65"/>
        </patternFill>
      </fill>
      <alignment horizontal="left" vertical="center" textRotation="0" wrapText="0" indent="1" justifyLastLine="0" shrinkToFit="0" readingOrder="0"/>
      <border diagonalUp="0" diagonalDown="0">
        <left style="thin">
          <color theme="0"/>
        </left>
        <right style="thin">
          <color theme="0"/>
        </right>
        <top/>
        <bottom/>
        <vertical/>
        <horizontal/>
      </border>
    </dxf>
    <dxf>
      <font>
        <b val="0"/>
        <i val="0"/>
        <strike val="0"/>
        <condense/>
        <extend/>
        <outline val="0"/>
        <shadow val="0"/>
        <vertAlign val="baseline"/>
        <sz val="11"/>
        <color auto="1"/>
        <name val="Cambria"/>
        <family val="1"/>
        <scheme val="major"/>
      </font>
      <numFmt numFmtId="165" formatCode=";;;@"/>
      <fill>
        <patternFill patternType="none">
          <fgColor indexed="64"/>
          <bgColor indexed="65"/>
        </patternFill>
      </fill>
      <alignment horizontal="general" vertical="top" textRotation="0" wrapText="0" indent="0" justifyLastLine="0" shrinkToFit="0" readingOrder="0"/>
      <border diagonalUp="0" diagonalDown="0">
        <left style="thin">
          <color theme="0"/>
        </left>
        <right style="thin">
          <color theme="0"/>
        </right>
        <top/>
        <bottom/>
        <vertical/>
        <horizontal/>
      </border>
    </dxf>
    <dxf>
      <font>
        <b val="0"/>
        <i val="0"/>
        <strike val="0"/>
        <condense/>
        <extend/>
        <outline val="0"/>
        <shadow val="0"/>
        <vertAlign val="baseline"/>
        <sz val="11"/>
        <color auto="1"/>
        <name val="Cambria"/>
        <family val="1"/>
        <scheme val="major"/>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thin">
          <color theme="0"/>
        </left>
        <right style="thin">
          <color theme="0"/>
        </right>
        <top/>
        <bottom/>
        <vertical/>
        <horizontal/>
      </border>
    </dxf>
    <dxf>
      <font>
        <b val="0"/>
        <i val="0"/>
        <strike val="0"/>
        <condense/>
        <extend/>
        <outline val="0"/>
        <shadow val="0"/>
        <vertAlign val="baseline"/>
        <sz val="11"/>
        <color auto="1"/>
        <name val="Cambria"/>
        <family val="1"/>
        <scheme val="major"/>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thin">
          <color theme="0"/>
        </left>
        <right style="thin">
          <color theme="0"/>
        </right>
        <top/>
        <bottom/>
        <vertical/>
        <horizontal/>
      </border>
    </dxf>
    <dxf>
      <font>
        <b val="0"/>
        <i val="0"/>
        <strike val="0"/>
        <condense/>
        <extend/>
        <outline val="0"/>
        <shadow val="0"/>
        <u val="none"/>
        <vertAlign val="baseline"/>
        <sz val="11"/>
        <color theme="0"/>
        <name val="Cambria"/>
        <family val="1"/>
        <scheme val="major"/>
      </font>
      <numFmt numFmtId="0" formatCode="General"/>
      <fill>
        <patternFill patternType="none">
          <fgColor indexed="64"/>
          <bgColor auto="1"/>
        </patternFill>
      </fill>
      <alignment horizontal="left" vertical="center" textRotation="0" wrapText="0" indent="1" justifyLastLine="0" shrinkToFit="0" readingOrder="0"/>
      <border diagonalUp="0" diagonalDown="0">
        <left style="thin">
          <color theme="0"/>
        </left>
        <right style="thin">
          <color theme="0"/>
        </right>
        <top/>
        <bottom/>
        <vertical/>
        <horizontal/>
      </border>
    </dxf>
    <dxf>
      <font>
        <b val="0"/>
        <i val="0"/>
        <strike val="0"/>
        <condense/>
        <extend/>
        <outline val="0"/>
        <shadow val="0"/>
        <vertAlign val="baseline"/>
        <sz val="11"/>
        <color auto="1"/>
        <name val="Cambria"/>
        <family val="1"/>
        <scheme val="major"/>
      </font>
      <numFmt numFmtId="165" formatCode=";;;@"/>
      <fill>
        <patternFill patternType="none">
          <fgColor indexed="64"/>
          <bgColor indexed="65"/>
        </patternFill>
      </fill>
      <alignment horizontal="left" vertical="center" textRotation="0" wrapText="0" indent="1" justifyLastLine="0" shrinkToFit="0" readingOrder="0"/>
      <border diagonalUp="0" diagonalDown="0">
        <left style="thin">
          <color theme="0"/>
        </left>
        <right style="thin">
          <color theme="0"/>
        </right>
        <top/>
        <bottom/>
        <vertical/>
        <horizontal/>
      </border>
    </dxf>
    <dxf>
      <font>
        <b val="0"/>
        <i val="0"/>
        <strike val="0"/>
        <outline val="0"/>
        <shadow val="0"/>
        <vertAlign val="baseline"/>
        <sz val="11"/>
        <color auto="1"/>
        <name val="Cambria"/>
        <scheme val="major"/>
      </font>
      <alignment horizontal="left" vertical="center" textRotation="0" wrapText="0" relativeIndent="1" justifyLastLine="0" shrinkToFit="0" readingOrder="0"/>
    </dxf>
    <dxf>
      <font>
        <b val="0"/>
        <i val="0"/>
        <strike val="0"/>
        <outline val="0"/>
        <shadow val="0"/>
        <vertAlign val="baseline"/>
        <sz val="11"/>
        <color auto="1"/>
        <name val="Cambria"/>
        <scheme val="major"/>
      </font>
      <alignment horizontal="left" vertical="center" textRotation="0" wrapText="0" indent="1" justifyLastLine="0" shrinkToFit="0" readingOrder="0"/>
      <border diagonalUp="0" diagonalDown="0">
        <left style="thin">
          <color theme="0"/>
        </left>
        <right style="thin">
          <color theme="0"/>
        </right>
        <top/>
        <bottom/>
      </border>
    </dxf>
    <dxf>
      <font>
        <b val="0"/>
        <i val="0"/>
        <strike val="0"/>
        <outline val="0"/>
        <shadow val="0"/>
        <vertAlign val="baseline"/>
        <sz val="11"/>
        <color auto="1"/>
        <name val="Cambria"/>
        <scheme val="maj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style="medium">
          <color theme="0"/>
        </right>
        <top/>
        <bottom/>
      </border>
    </dxf>
    <dxf>
      <font>
        <b val="0"/>
        <i val="0"/>
        <strike val="0"/>
        <outline val="0"/>
        <shadow val="0"/>
        <vertAlign val="baseline"/>
        <sz val="11"/>
        <color auto="1"/>
        <name val="Cambria"/>
        <scheme val="major"/>
      </font>
    </dxf>
    <dxf>
      <font>
        <b val="0"/>
        <i val="0"/>
        <strike val="0"/>
        <outline val="0"/>
        <shadow val="0"/>
        <vertAlign val="baseline"/>
        <sz val="11"/>
        <color auto="1"/>
        <name val="Cambria"/>
        <scheme val="major"/>
      </font>
    </dxf>
    <dxf>
      <font>
        <b val="0"/>
        <i val="0"/>
        <strike val="0"/>
        <outline val="0"/>
        <shadow val="0"/>
        <u val="none"/>
        <vertAlign val="baseline"/>
        <sz val="11"/>
        <color theme="0"/>
        <name val="Cambria"/>
        <scheme val="major"/>
      </font>
      <fill>
        <patternFill patternType="solid">
          <fgColor indexed="64"/>
          <bgColor rgb="FF4F81BD"/>
        </patternFill>
      </fill>
      <alignment vertical="center" textRotation="0" wrapText="0" indent="0" justifyLastLine="0" shrinkToFit="0" readingOrder="0"/>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
      <font>
        <color theme="3"/>
      </font>
      <border>
        <right style="thin">
          <color theme="2" tint="-0.24994659260841701"/>
        </right>
      </border>
    </dxf>
    <dxf>
      <font>
        <color theme="3"/>
      </font>
      <fill>
        <patternFill>
          <bgColor theme="2"/>
        </patternFill>
      </fill>
    </dxf>
    <dxf>
      <font>
        <color theme="3"/>
      </font>
      <fill>
        <patternFill>
          <bgColor theme="0"/>
        </patternFill>
      </fill>
    </dxf>
    <dxf>
      <font>
        <b/>
        <i val="0"/>
        <color theme="3"/>
      </font>
      <fill>
        <patternFill patternType="solid">
          <bgColor theme="9" tint="0.79998168889431442"/>
        </patternFill>
      </fill>
      <border diagonalUp="0" diagonalDown="0">
        <left/>
        <right/>
        <top/>
        <bottom style="thick">
          <color theme="9"/>
        </bottom>
        <vertical/>
        <horizontal/>
      </border>
    </dxf>
    <dxf>
      <font>
        <color theme="3"/>
      </font>
      <border diagonalUp="0" diagonalDown="0">
        <left/>
        <right/>
        <top/>
        <bottom/>
        <vertical/>
        <horizontal/>
      </border>
    </dxf>
    <dxf>
      <font>
        <strike val="0"/>
        <color rgb="FFDC5A47"/>
      </font>
    </dxf>
    <dxf>
      <font>
        <b val="0"/>
        <i val="0"/>
        <strike val="0"/>
        <color rgb="FF808080"/>
      </font>
      <fill>
        <patternFill>
          <bgColor rgb="FFFFFFFF"/>
        </patternFill>
      </fill>
      <border diagonalUp="0" diagonalDown="0">
        <left style="medium">
          <color rgb="FFF2F2F2"/>
        </left>
        <right style="medium">
          <color rgb="FFF2F2F2"/>
        </right>
        <top style="medium">
          <color rgb="FFF2F2F2"/>
        </top>
        <bottom style="medium">
          <color rgb="FFF2F2F2"/>
        </bottom>
        <vertical/>
        <horizontal style="thin">
          <color rgb="FFF2F2F2"/>
        </horizontal>
      </border>
    </dxf>
  </dxfs>
  <tableStyles count="6" defaultTableStyle="TableStyleMedium9" defaultPivotStyle="PivotStyleLight16">
    <tableStyle name="Medication Schedule" pivot="0" count="2" xr9:uid="{5AF32AF6-51ED-4C29-852A-F257AF0273AF}">
      <tableStyleElement type="wholeTable" dxfId="71"/>
      <tableStyleElement type="totalRow" dxfId="70"/>
    </tableStyle>
    <tableStyle name="Planning des repas" pivot="0" count="5" xr9:uid="{21371297-3772-4AE9-90DF-4D4BAED49CDB}">
      <tableStyleElement type="wholeTable" dxfId="69"/>
      <tableStyleElement type="headerRow" dxfId="68"/>
      <tableStyleElement type="firstRowStripe" dxfId="67"/>
      <tableStyleElement type="secondRowStripe" dxfId="66"/>
      <tableStyleElement type="secondColumnStripe" dxfId="65"/>
    </tableStyle>
    <tableStyle name="Recipe List" pivot="0" count="4" xr9:uid="{00000000-0011-0000-FFFF-FFFF00000000}">
      <tableStyleElement type="wholeTable" dxfId="64"/>
      <tableStyleElement type="headerRow" dxfId="63"/>
      <tableStyleElement type="firstRowStripe" dxfId="62"/>
      <tableStyleElement type="secondRowStripe" dxfId="61"/>
    </tableStyle>
    <tableStyle name="Recipe List 2" pivot="0" count="4" xr9:uid="{00000000-0011-0000-FFFF-FFFF01000000}">
      <tableStyleElement type="wholeTable" dxfId="60"/>
      <tableStyleElement type="headerRow" dxfId="59"/>
      <tableStyleElement type="firstRowStripe" dxfId="58"/>
      <tableStyleElement type="secondRowStripe" dxfId="57"/>
    </tableStyle>
    <tableStyle name="Recipe List 3" pivot="0" count="4" xr9:uid="{00000000-0011-0000-FFFF-FFFF02000000}">
      <tableStyleElement type="wholeTable" dxfId="56"/>
      <tableStyleElement type="headerRow" dxfId="55"/>
      <tableStyleElement type="firstRowStripe" dxfId="54"/>
      <tableStyleElement type="secondRowStripe" dxfId="53"/>
    </tableStyle>
    <tableStyle name="Recipe List 4" pivot="0" count="4" xr9:uid="{00000000-0011-0000-FFFF-FFFF03000000}">
      <tableStyleElement type="wholeTable" dxfId="52"/>
      <tableStyleElement type="headerRow" dxfId="51"/>
      <tableStyleElement type="firstRowStripe" dxfId="50"/>
      <tableStyleElement type="secondRowStripe" dxfId="49"/>
    </tableStyle>
  </tableStyles>
  <colors>
    <mruColors>
      <color rgb="FFFFFFCC"/>
      <color rgb="FFFFFFFF"/>
      <color rgb="FFFF5050"/>
      <color rgb="FFF6A8EF"/>
      <color rgb="FFC9F1FB"/>
      <color rgb="FFFF7C80"/>
      <color rgb="FFFFCC00"/>
      <color rgb="FFE6CFB4"/>
      <color rgb="FF4F81B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calcChain" Target="calcChain.xml"/><Relationship Id="rId5" Type="http://schemas.openxmlformats.org/officeDocument/2006/relationships/externalLink" Target="externalLinks/externalLink1.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EVOLUTION POIDS</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cked"/>
        <c:varyColors val="0"/>
        <c:ser>
          <c:idx val="0"/>
          <c:order val="0"/>
          <c:tx>
            <c:v>POIDS</c:v>
          </c:tx>
          <c:spPr>
            <a:ln w="28575" cap="rnd">
              <a:solidFill>
                <a:schemeClr val="accent1"/>
              </a:solidFill>
              <a:round/>
            </a:ln>
            <a:effectLst/>
          </c:spPr>
          <c:marker>
            <c:symbol val="circle"/>
            <c:size val="5"/>
            <c:spPr>
              <a:solidFill>
                <a:schemeClr val="accent1"/>
              </a:solidFill>
              <a:ln w="9525">
                <a:solidFill>
                  <a:schemeClr val="accent1"/>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numRef>
              <c:f>'Recette vide'!$A$19:$A$41</c:f>
              <c:numCache>
                <c:formatCode>dd/mm/yyyy;@</c:formatCode>
                <c:ptCount val="23"/>
                <c:pt idx="0">
                  <c:v>0</c:v>
                </c:pt>
              </c:numCache>
            </c:numRef>
          </c:cat>
          <c:val>
            <c:numRef>
              <c:f>'Recette vide'!$B$19:$B$91</c:f>
              <c:numCache>
                <c:formatCode>_-* #,##0.0\ [$kg-423]</c:formatCode>
                <c:ptCount val="7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mooth val="0"/>
          <c:extLst>
            <c:ext xmlns:c16="http://schemas.microsoft.com/office/drawing/2014/chart" uri="{C3380CC4-5D6E-409C-BE32-E72D297353CC}">
              <c16:uniqueId val="{00000003-9BD0-4707-80CE-E9EED64CC0B3}"/>
            </c:ext>
          </c:extLst>
        </c:ser>
        <c:dLbls>
          <c:showLegendKey val="0"/>
          <c:showVal val="0"/>
          <c:showCatName val="0"/>
          <c:showSerName val="0"/>
          <c:showPercent val="0"/>
          <c:showBubbleSize val="0"/>
        </c:dLbls>
        <c:marker val="1"/>
        <c:smooth val="0"/>
        <c:axId val="1135635744"/>
        <c:axId val="1135636992"/>
      </c:lineChart>
      <c:dateAx>
        <c:axId val="1135635744"/>
        <c:scaling>
          <c:orientation val="minMax"/>
        </c:scaling>
        <c:delete val="0"/>
        <c:axPos val="b"/>
        <c:numFmt formatCode="dd\.mm\.yy;@" sourceLinked="0"/>
        <c:majorTickMark val="in"/>
        <c:minorTickMark val="out"/>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35636992"/>
        <c:crosses val="autoZero"/>
        <c:auto val="1"/>
        <c:lblOffset val="100"/>
        <c:baseTimeUnit val="days"/>
        <c:minorUnit val="6"/>
      </c:dateAx>
      <c:valAx>
        <c:axId val="1135636992"/>
        <c:scaling>
          <c:orientation val="minMax"/>
          <c:max val="140"/>
          <c:min val="40"/>
        </c:scaling>
        <c:delete val="0"/>
        <c:axPos val="l"/>
        <c:majorGridlines>
          <c:spPr>
            <a:ln w="9525" cap="flat" cmpd="sng" algn="ctr">
              <a:solidFill>
                <a:schemeClr val="tx1">
                  <a:lumMod val="15000"/>
                  <a:lumOff val="85000"/>
                </a:schemeClr>
              </a:solidFill>
              <a:round/>
            </a:ln>
            <a:effectLst/>
          </c:spPr>
        </c:majorGridlines>
        <c:numFmt formatCode="_-* #,##0\ [$kg-423]" sourceLinked="0"/>
        <c:majorTickMark val="none"/>
        <c:minorTickMark val="none"/>
        <c:tickLblPos val="nextTo"/>
        <c:spPr>
          <a:noFill/>
          <a:ln>
            <a:noFill/>
          </a:ln>
          <a:effectLst/>
        </c:spPr>
        <c:txPr>
          <a:bodyPr rot="0" spcFirstLastPara="1" vertOverflow="ellipsis" wrap="square" anchor="b" anchorCtr="0"/>
          <a:lstStyle/>
          <a:p>
            <a:pPr>
              <a:defRPr sz="900" b="0" i="0" u="none" strike="noStrike" kern="1200" baseline="0">
                <a:solidFill>
                  <a:schemeClr val="tx1">
                    <a:lumMod val="65000"/>
                    <a:lumOff val="35000"/>
                  </a:schemeClr>
                </a:solidFill>
                <a:latin typeface="+mn-lt"/>
                <a:ea typeface="+mn-ea"/>
                <a:cs typeface="+mn-cs"/>
              </a:defRPr>
            </a:pPr>
            <a:endParaRPr lang="fr-FR"/>
          </a:p>
        </c:txPr>
        <c:crossAx val="1135635744"/>
        <c:crosses val="autoZero"/>
        <c:crossBetween val="between"/>
        <c:majorUnit val="5"/>
      </c:valAx>
      <c:spPr>
        <a:noFill/>
        <a:ln>
          <a:noFill/>
        </a:ln>
        <a:effectLst/>
      </c:spPr>
    </c:plotArea>
    <c:plotVisOnly val="1"/>
    <c:dispBlanksAs val="zero"/>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paperSize="9" orientation="landscape" horizontalDpi="-3" verticalDpi="0"/>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BE"/>
              <a:t>IMC</a:t>
            </a:r>
          </a:p>
        </c:rich>
      </c:tx>
      <c:layout>
        <c:manualLayout>
          <c:xMode val="edge"/>
          <c:yMode val="edge"/>
          <c:x val="0.45977777777777779"/>
          <c:y val="1.3888888888888888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dLbls>
            <c:spPr>
              <a:noFill/>
              <a:ln>
                <a:noFill/>
              </a:ln>
              <a:effectLst/>
            </c:spPr>
            <c:txPr>
              <a:bodyPr rot="0" spcFirstLastPara="1" vertOverflow="overflow" horzOverflow="overflow"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'Recette vide'!$E$19:$E$91</c:f>
              <c:numCache>
                <c:formatCode>0.00</c:formatCode>
                <c:ptCount val="7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mooth val="0"/>
          <c:extLst>
            <c:ext xmlns:c16="http://schemas.microsoft.com/office/drawing/2014/chart" uri="{C3380CC4-5D6E-409C-BE32-E72D297353CC}">
              <c16:uniqueId val="{00000000-F26E-42A3-B54C-093E2F377271}"/>
            </c:ext>
          </c:extLst>
        </c:ser>
        <c:dLbls>
          <c:dLblPos val="t"/>
          <c:showLegendKey val="0"/>
          <c:showVal val="1"/>
          <c:showCatName val="0"/>
          <c:showSerName val="0"/>
          <c:showPercent val="0"/>
          <c:showBubbleSize val="0"/>
        </c:dLbls>
        <c:marker val="1"/>
        <c:smooth val="0"/>
        <c:axId val="298512320"/>
        <c:axId val="298516896"/>
      </c:lineChart>
      <c:catAx>
        <c:axId val="298512320"/>
        <c:scaling>
          <c:orientation val="minMax"/>
        </c:scaling>
        <c:delete val="1"/>
        <c:axPos val="b"/>
        <c:numFmt formatCode="dd/mm/yyyy;@" sourceLinked="1"/>
        <c:majorTickMark val="none"/>
        <c:minorTickMark val="none"/>
        <c:tickLblPos val="low"/>
        <c:crossAx val="298516896"/>
        <c:crosses val="autoZero"/>
        <c:auto val="1"/>
        <c:lblAlgn val="ctr"/>
        <c:lblOffset val="100"/>
        <c:noMultiLvlLbl val="0"/>
      </c:catAx>
      <c:valAx>
        <c:axId val="29851689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98512320"/>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2.xml"/><Relationship Id="rId2" Type="http://schemas.openxmlformats.org/officeDocument/2006/relationships/chart" Target="../charts/chart1.xml"/><Relationship Id="rId1" Type="http://schemas.openxmlformats.org/officeDocument/2006/relationships/hyperlink" Target="#'Sommaire des recettes'!A1"/><Relationship Id="rId6" Type="http://schemas.openxmlformats.org/officeDocument/2006/relationships/image" Target="../media/image3.png"/><Relationship Id="rId5" Type="http://schemas.openxmlformats.org/officeDocument/2006/relationships/image" Target="../media/image2.png"/><Relationship Id="rId4"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hyperlink" Target="#'Configuration des cat&#233;gories'!A1"/></Relationships>
</file>

<file path=xl/drawings/_rels/drawing3.xml.rels><?xml version="1.0" encoding="UTF-8" standalone="yes"?>
<Relationships xmlns="http://schemas.openxmlformats.org/package/2006/relationships"><Relationship Id="rId1" Type="http://schemas.openxmlformats.org/officeDocument/2006/relationships/hyperlink" Target="#'Sommaire des recettes'!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png"/><Relationship Id="rId1" Type="http://schemas.openxmlformats.org/officeDocument/2006/relationships/hyperlink" Target="#'Sommaire des recettes'!A1"/><Relationship Id="rId5" Type="http://schemas.openxmlformats.org/officeDocument/2006/relationships/image" Target="../media/image8.png"/><Relationship Id="rId4" Type="http://schemas.openxmlformats.org/officeDocument/2006/relationships/image" Target="../media/image7.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518160</xdr:rowOff>
    </xdr:from>
    <xdr:to>
      <xdr:col>65</xdr:col>
      <xdr:colOff>83820</xdr:colOff>
      <xdr:row>0</xdr:row>
      <xdr:rowOff>894080</xdr:rowOff>
    </xdr:to>
    <xdr:sp macro="" textlink="">
      <xdr:nvSpPr>
        <xdr:cNvPr id="5"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00000000-0008-0000-0000-000005000000}"/>
            </a:ext>
          </a:extLst>
        </xdr:cNvPr>
        <xdr:cNvSpPr/>
      </xdr:nvSpPr>
      <xdr:spPr>
        <a:xfrm>
          <a:off x="0" y="518160"/>
          <a:ext cx="56113680" cy="37592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rgbClr val="FFCC00"/>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altLang="zh-CN" sz="3600" b="0" i="0" u="none" strike="noStrike" kern="0" cap="none" spc="0" normalizeH="0" baseline="0" noProof="0">
              <a:ln>
                <a:noFill/>
              </a:ln>
              <a:solidFill>
                <a:sysClr val="window" lastClr="FFFFFF"/>
              </a:solidFill>
              <a:effectLst/>
              <a:uLnTx/>
              <a:uFillTx/>
              <a:latin typeface="+mn-lt"/>
              <a:ea typeface="+mn-ea"/>
              <a:cs typeface="+mn-cs"/>
            </a:rPr>
            <a:t>S  O   M   M   A   I   R   E     D   E   S      P   A   T  I   E   N  T  S -  S  O   M   M   A   I   R   E     D   E   S      P   A   T  I   E   N  T  S </a:t>
          </a:r>
          <a:r>
            <a:rPr kumimoji="0" lang="fr-FR" altLang="zh-CN" sz="3600" b="0" i="0" u="none" strike="noStrike" kern="0" cap="none" spc="0" normalizeH="0" baseline="0" noProof="0">
              <a:ln>
                <a:noFill/>
              </a:ln>
              <a:solidFill>
                <a:prstClr val="white"/>
              </a:solidFill>
              <a:effectLst/>
              <a:uLnTx/>
              <a:uFillTx/>
              <a:latin typeface="+mn-lt"/>
              <a:ea typeface="+mn-ea"/>
              <a:cs typeface="+mn-cs"/>
            </a:rPr>
            <a:t>- </a:t>
          </a:r>
          <a:r>
            <a:rPr kumimoji="0" lang="fr-FR" sz="3600" b="0" i="0" u="none" strike="noStrike" kern="0" cap="none" spc="0" normalizeH="0" baseline="0" noProof="0">
              <a:ln>
                <a:noFill/>
              </a:ln>
              <a:solidFill>
                <a:prstClr val="white"/>
              </a:solidFill>
              <a:effectLst/>
              <a:uLnTx/>
              <a:uFillTx/>
              <a:latin typeface="+mn-lt"/>
              <a:ea typeface="+mn-ea"/>
              <a:cs typeface="+mn-cs"/>
            </a:rPr>
            <a:t>S  O   M   M   A   I   R   E     D   E   S      P   A   T  I   E   N  T  S -</a:t>
          </a:r>
          <a:r>
            <a:rPr kumimoji="0" lang="fr-FR" altLang="zh-CN" sz="3600" b="0" i="0" u="none" strike="noStrike" kern="0" cap="none" spc="0" normalizeH="0" baseline="0" noProof="0">
              <a:ln>
                <a:noFill/>
              </a:ln>
              <a:solidFill>
                <a:sysClr val="window" lastClr="FFFFFF"/>
              </a:solidFill>
              <a:effectLst/>
              <a:uLnTx/>
              <a:uFillTx/>
              <a:latin typeface="Calibri" panose="020F0502020204030204"/>
              <a:ea typeface="宋体" panose="02010600030101010101" pitchFamily="2" charset="-122"/>
              <a:cs typeface="+mn-cs"/>
            </a:rPr>
            <a:t>S  O   M   M   A   I   R   E     D   E   S      P   A   T  I   E   N  T  S -  </a:t>
          </a:r>
          <a:r>
            <a:rPr kumimoji="0" lang="fr-FR" altLang="zh-CN" sz="3600" b="0" i="0" u="none" strike="noStrike" kern="0" cap="none" spc="0" normalizeH="0" baseline="0" noProof="0">
              <a:ln>
                <a:noFill/>
              </a:ln>
              <a:solidFill>
                <a:sysClr val="window" lastClr="FFFFFF"/>
              </a:solidFill>
              <a:effectLst/>
              <a:uLnTx/>
              <a:uFillTx/>
              <a:latin typeface="+mn-lt"/>
              <a:ea typeface="+mn-ea"/>
              <a:cs typeface="+mn-cs"/>
            </a:rPr>
            <a:t>S  O   M   M   A   I   R   E     D   E   S      P   A   T  I   E   N  T  S </a:t>
          </a:r>
          <a:r>
            <a:rPr kumimoji="0" lang="fr-FR" altLang="zh-CN" sz="3600" b="0" i="0" u="none" strike="noStrike" kern="0" cap="none" spc="0" normalizeH="0" baseline="0" noProof="0">
              <a:ln>
                <a:noFill/>
              </a:ln>
              <a:solidFill>
                <a:schemeClr val="bg1"/>
              </a:solidFill>
              <a:effectLst/>
              <a:uLnTx/>
              <a:uFillTx/>
              <a:latin typeface="+mn-lt"/>
              <a:ea typeface="+mn-ea"/>
              <a:cs typeface="+mn-cs"/>
            </a:rPr>
            <a:t>- </a:t>
          </a:r>
          <a:r>
            <a:rPr lang="fr-FR" sz="3600" b="0" i="0" baseline="0">
              <a:solidFill>
                <a:schemeClr val="bg1"/>
              </a:solidFill>
              <a:effectLst/>
              <a:latin typeface="+mn-lt"/>
              <a:ea typeface="+mn-ea"/>
              <a:cs typeface="+mn-cs"/>
            </a:rPr>
            <a:t>S  O   M   M   A   I   R   E     D   E   S      P   A   T  I   E   N  T  S -</a:t>
          </a:r>
          <a:r>
            <a:rPr lang="fr-FR" sz="3600" b="0" i="0" baseline="0">
              <a:effectLst/>
              <a:latin typeface="+mn-lt"/>
              <a:ea typeface="+mn-ea"/>
              <a:cs typeface="+mn-cs"/>
            </a:rPr>
            <a:t> </a:t>
          </a:r>
          <a:endParaRPr kumimoji="0" lang="en-US" sz="36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fLocksWithSheet="0"/>
  </xdr:twoCellAnchor>
  <xdr:twoCellAnchor>
    <xdr:from>
      <xdr:col>0</xdr:col>
      <xdr:colOff>0</xdr:colOff>
      <xdr:row>0</xdr:row>
      <xdr:rowOff>1005840</xdr:rowOff>
    </xdr:from>
    <xdr:to>
      <xdr:col>64</xdr:col>
      <xdr:colOff>594360</xdr:colOff>
      <xdr:row>0</xdr:row>
      <xdr:rowOff>1318260</xdr:rowOff>
    </xdr:to>
    <xdr:sp macro="[0]!Quitter" textlink="">
      <xdr:nvSpPr>
        <xdr:cNvPr id="10" name="Rectangle : coins arrondis 9">
          <a:extLst>
            <a:ext uri="{FF2B5EF4-FFF2-40B4-BE49-F238E27FC236}">
              <a16:creationId xmlns:a16="http://schemas.microsoft.com/office/drawing/2014/main" id="{00000000-0008-0000-0000-00000A000000}"/>
            </a:ext>
          </a:extLst>
        </xdr:cNvPr>
        <xdr:cNvSpPr/>
      </xdr:nvSpPr>
      <xdr:spPr>
        <a:xfrm>
          <a:off x="0" y="1005840"/>
          <a:ext cx="56959500" cy="312420"/>
        </a:xfrm>
        <a:prstGeom prst="roundRect">
          <a:avLst/>
        </a:prstGeom>
        <a:gradFill rotWithShape="1">
          <a:gsLst>
            <a:gs pos="0">
              <a:srgbClr val="9BBB59">
                <a:tint val="50000"/>
                <a:satMod val="300000"/>
              </a:srgbClr>
            </a:gs>
            <a:gs pos="35000">
              <a:srgbClr val="9BBB59">
                <a:tint val="37000"/>
                <a:satMod val="300000"/>
              </a:srgbClr>
            </a:gs>
            <a:gs pos="100000">
              <a:srgbClr val="9BBB59">
                <a:tint val="15000"/>
                <a:satMod val="350000"/>
              </a:srgbClr>
            </a:gs>
          </a:gsLst>
          <a:lin ang="16200000" scaled="1"/>
        </a:gradFill>
        <a:ln w="9525" cap="flat" cmpd="sng" algn="ctr">
          <a:solidFill>
            <a:schemeClr val="bg1"/>
          </a:solidFill>
          <a:prstDash val="solid"/>
        </a:ln>
        <a:effectLst>
          <a:outerShdw blurRad="40000" dist="20000" dir="5400000" rotWithShape="0">
            <a:srgbClr val="000000">
              <a:alpha val="38000"/>
            </a:srgbClr>
          </a:outerShdw>
        </a:effectLst>
      </xdr:spPr>
      <xdr:txBody>
        <a:bodyPr vertOverflow="clip" horzOverflow="clip" rtlCol="0" anchor="ctr" anchorCtr="1"/>
        <a:lstStyle/>
        <a:p>
          <a:pPr marL="0" marR="0" lvl="0" indent="0" algn="l" defTabSz="914400" eaLnBrk="1" fontAlgn="auto" latinLnBrk="0" hangingPunct="1">
            <a:lnSpc>
              <a:spcPct val="100000"/>
            </a:lnSpc>
            <a:spcBef>
              <a:spcPts val="0"/>
            </a:spcBef>
            <a:spcAft>
              <a:spcPts val="0"/>
            </a:spcAft>
            <a:buClrTx/>
            <a:buSzTx/>
            <a:buFontTx/>
            <a:buNone/>
            <a:tabLst/>
            <a:defRPr/>
          </a:pP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r>
            <a:rPr lang="fr-BE" sz="1100" b="0" i="0" baseline="0">
              <a:effectLst/>
              <a:latin typeface="+mn-lt"/>
              <a:ea typeface="+mn-ea"/>
              <a:cs typeface="+mn-cs"/>
            </a:rPr>
            <a:t>Back-Up PAR FICHE</a:t>
          </a:r>
          <a:r>
            <a:rPr lang="fr-BE" sz="1100" b="0" i="0" baseline="0">
              <a:effectLst/>
              <a:latin typeface="+mn-lt"/>
              <a:ea typeface="+mn-ea"/>
              <a:cs typeface="+mn-cs"/>
              <a:sym typeface="Wingdings 2" panose="05020102010507070707" pitchFamily="18" charset="2"/>
            </a:rPr>
            <a:t></a:t>
          </a:r>
          <a:endParaRPr kumimoji="0" lang="fr-BE" sz="18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5</xdr:col>
      <xdr:colOff>769620</xdr:colOff>
      <xdr:row>10</xdr:row>
      <xdr:rowOff>198120</xdr:rowOff>
    </xdr:from>
    <xdr:to>
      <xdr:col>8</xdr:col>
      <xdr:colOff>106680</xdr:colOff>
      <xdr:row>37</xdr:row>
      <xdr:rowOff>60960</xdr:rowOff>
    </xdr:to>
    <xdr:grpSp>
      <xdr:nvGrpSpPr>
        <xdr:cNvPr id="13" name="Groupe 12">
          <a:extLst>
            <a:ext uri="{FF2B5EF4-FFF2-40B4-BE49-F238E27FC236}">
              <a16:creationId xmlns:a16="http://schemas.microsoft.com/office/drawing/2014/main" id="{6B035A7B-3E6A-CABC-1EE1-7E46C00B9911}"/>
            </a:ext>
          </a:extLst>
        </xdr:cNvPr>
        <xdr:cNvGrpSpPr/>
      </xdr:nvGrpSpPr>
      <xdr:grpSpPr>
        <a:xfrm>
          <a:off x="5940462" y="5245249"/>
          <a:ext cx="3543300" cy="5707829"/>
          <a:chOff x="5867400" y="9243060"/>
          <a:chExt cx="3672840" cy="5661660"/>
        </a:xfrm>
      </xdr:grpSpPr>
      <xdr:graphicFrame macro="">
        <xdr:nvGraphicFramePr>
          <xdr:cNvPr id="4" name="Graphique 3">
            <a:extLst>
              <a:ext uri="{FF2B5EF4-FFF2-40B4-BE49-F238E27FC236}">
                <a16:creationId xmlns:a16="http://schemas.microsoft.com/office/drawing/2014/main" id="{00000000-0008-0000-0000-000004000000}"/>
              </a:ext>
            </a:extLst>
          </xdr:cNvPr>
          <xdr:cNvGraphicFramePr/>
        </xdr:nvGraphicFramePr>
        <xdr:xfrm>
          <a:off x="5867400" y="9243060"/>
          <a:ext cx="3672840" cy="2773680"/>
        </xdr:xfrm>
        <a:graphic>
          <a:graphicData uri="http://schemas.openxmlformats.org/drawingml/2006/chart">
            <c:chart xmlns:c="http://schemas.openxmlformats.org/drawingml/2006/chart" xmlns:r="http://schemas.openxmlformats.org/officeDocument/2006/relationships" r:id="rId2"/>
          </a:graphicData>
        </a:graphic>
      </xdr:graphicFrame>
      <xdr:graphicFrame macro="">
        <xdr:nvGraphicFramePr>
          <xdr:cNvPr id="6" name="Graphique 5">
            <a:extLst>
              <a:ext uri="{FF2B5EF4-FFF2-40B4-BE49-F238E27FC236}">
                <a16:creationId xmlns:a16="http://schemas.microsoft.com/office/drawing/2014/main" id="{00000000-0008-0000-0000-000006000000}"/>
              </a:ext>
            </a:extLst>
          </xdr:cNvPr>
          <xdr:cNvGraphicFramePr/>
        </xdr:nvGraphicFramePr>
        <xdr:xfrm>
          <a:off x="6309360" y="12161520"/>
          <a:ext cx="2842260" cy="2743200"/>
        </xdr:xfrm>
        <a:graphic>
          <a:graphicData uri="http://schemas.openxmlformats.org/drawingml/2006/chart">
            <c:chart xmlns:c="http://schemas.openxmlformats.org/drawingml/2006/chart" xmlns:r="http://schemas.openxmlformats.org/officeDocument/2006/relationships" r:id="rId3"/>
          </a:graphicData>
        </a:graphic>
      </xdr:graphicFrame>
    </xdr:grpSp>
    <xdr:clientData/>
  </xdr:twoCellAnchor>
  <xdr:twoCellAnchor>
    <xdr:from>
      <xdr:col>0</xdr:col>
      <xdr:colOff>76200</xdr:colOff>
      <xdr:row>0</xdr:row>
      <xdr:rowOff>2681</xdr:rowOff>
    </xdr:from>
    <xdr:to>
      <xdr:col>64</xdr:col>
      <xdr:colOff>693419</xdr:colOff>
      <xdr:row>0</xdr:row>
      <xdr:rowOff>421781</xdr:rowOff>
    </xdr:to>
    <xdr:sp macro="[0]!Enregistrer" textlink="">
      <xdr:nvSpPr>
        <xdr:cNvPr id="25" name="Rectangle : coins arrondis 24">
          <a:extLst>
            <a:ext uri="{FF2B5EF4-FFF2-40B4-BE49-F238E27FC236}">
              <a16:creationId xmlns:a16="http://schemas.microsoft.com/office/drawing/2014/main" id="{00000000-0008-0000-0000-000019000000}"/>
            </a:ext>
          </a:extLst>
        </xdr:cNvPr>
        <xdr:cNvSpPr/>
      </xdr:nvSpPr>
      <xdr:spPr>
        <a:xfrm>
          <a:off x="76200" y="2681"/>
          <a:ext cx="56982359" cy="419100"/>
        </a:xfrm>
        <a:prstGeom prst="roundRect">
          <a:avLst/>
        </a:prstGeom>
        <a:gradFill rotWithShape="1">
          <a:gsLst>
            <a:gs pos="0">
              <a:srgbClr val="C0504D">
                <a:tint val="50000"/>
                <a:satMod val="300000"/>
              </a:srgbClr>
            </a:gs>
            <a:gs pos="35000">
              <a:srgbClr val="C0504D">
                <a:tint val="37000"/>
                <a:satMod val="300000"/>
              </a:srgbClr>
            </a:gs>
            <a:gs pos="100000">
              <a:srgbClr val="C0504D">
                <a:tint val="15000"/>
                <a:satMod val="350000"/>
              </a:srgbClr>
            </a:gs>
          </a:gsLst>
          <a:lin ang="16200000" scaled="1"/>
        </a:gradFill>
        <a:ln w="9525" cap="flat" cmpd="sng" algn="ctr">
          <a:solidFill>
            <a:srgbClr val="C0504D">
              <a:shade val="95000"/>
              <a:satMod val="105000"/>
            </a:srgbClr>
          </a:solidFill>
          <a:prstDash val="solid"/>
        </a:ln>
        <a:effectLst>
          <a:outerShdw blurRad="40000" dist="20000" dir="5400000" rotWithShape="0">
            <a:srgbClr val="000000">
              <a:alpha val="38000"/>
            </a:srgbClr>
          </a:outerShdw>
        </a:effectLst>
      </xdr:spPr>
      <xdr:txBody>
        <a:bodyPr vertOverflow="clip" horzOverflow="clip" rtlCol="0" anchor="ctr" anchorCtr="0"/>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sym typeface="Wingdings" panose="05000000000000000000" pitchFamily="2" charset="2"/>
            </a:rPr>
            <a:t> E N R E G I S T R E R  L E  F I C H I E R</a:t>
          </a:r>
          <a:r>
            <a:rPr kumimoji="0" lang="fr-FR" sz="3600" b="0" i="0" u="none" strike="noStrike" kern="0" cap="none" spc="0" normalizeH="0" baseline="0" noProof="0">
              <a:ln>
                <a:noFill/>
              </a:ln>
              <a:solidFill>
                <a:prstClr val="white"/>
              </a:solidFill>
              <a:effectLst/>
              <a:uLnTx/>
              <a:uFillTx/>
              <a:latin typeface="Calibri" panose="020F0502020204030204"/>
              <a:ea typeface="+mn-ea"/>
              <a:cs typeface="+mn-cs"/>
              <a:sym typeface="Wingdings" panose="05000000000000000000" pitchFamily="2" charset="2"/>
            </a:rPr>
            <a:t> </a:t>
          </a:r>
          <a:r>
            <a:rPr kumimoji="0" lang="fr-FR" sz="3600" b="0" i="0" u="none" strike="noStrike" kern="0" cap="none" spc="0" normalizeH="0" baseline="0" noProof="0">
              <a:ln>
                <a:noFill/>
              </a:ln>
              <a:solidFill>
                <a:sysClr val="window" lastClr="FFFFFF"/>
              </a:solidFill>
              <a:effectLst/>
              <a:uLnTx/>
              <a:uFillTx/>
              <a:latin typeface="+mn-lt"/>
              <a:ea typeface="+mn-ea"/>
              <a:cs typeface="+mn-cs"/>
              <a:sym typeface="Wingdings" panose="05000000000000000000" pitchFamily="2" charset="2"/>
            </a:rPr>
            <a:t>E N R E G I S T R E R  L E  F I C H I E R</a:t>
          </a:r>
          <a:r>
            <a:rPr kumimoji="0" lang="fr-FR" sz="3600" b="0" i="0" u="none" strike="noStrike" kern="0" cap="none" spc="0" normalizeH="0" baseline="0" noProof="0">
              <a:ln>
                <a:noFill/>
              </a:ln>
              <a:solidFill>
                <a:prstClr val="white"/>
              </a:solidFill>
              <a:effectLst/>
              <a:uLnTx/>
              <a:uFillTx/>
              <a:latin typeface="+mn-lt"/>
              <a:ea typeface="+mn-ea"/>
              <a:cs typeface="+mn-cs"/>
              <a:sym typeface="Wingdings" panose="05000000000000000000" pitchFamily="2" charset="2"/>
            </a:rPr>
            <a:t></a:t>
          </a:r>
          <a:r>
            <a:rPr lang="fr-FR" sz="3600" b="0" i="0" baseline="0">
              <a:solidFill>
                <a:schemeClr val="bg1"/>
              </a:solidFill>
              <a:effectLst/>
              <a:latin typeface="+mn-lt"/>
              <a:ea typeface="+mn-ea"/>
              <a:cs typeface="+mn-cs"/>
            </a:rPr>
            <a:t>E N R E G I S T R E R  L E  F I C H I E R</a:t>
          </a:r>
          <a:r>
            <a:rPr lang="fr-FR" sz="3600" b="0" i="0" baseline="0">
              <a:solidFill>
                <a:schemeClr val="bg1"/>
              </a:solidFill>
              <a:effectLst/>
              <a:latin typeface="+mn-lt"/>
              <a:ea typeface="+mn-ea"/>
              <a:cs typeface="+mn-cs"/>
              <a:sym typeface="Wingdings" panose="05000000000000000000" pitchFamily="2" charset="2"/>
            </a:rPr>
            <a:t></a:t>
          </a:r>
          <a:r>
            <a:rPr lang="fr-FR" sz="3600" b="0" i="0" baseline="0">
              <a:solidFill>
                <a:schemeClr val="bg1"/>
              </a:solidFill>
              <a:effectLst/>
              <a:latin typeface="+mn-lt"/>
              <a:ea typeface="+mn-ea"/>
              <a:cs typeface="+mn-cs"/>
            </a:rPr>
            <a:t> E N R E G I S T R E R  L E  F I C H I E R</a:t>
          </a:r>
          <a:r>
            <a:rPr lang="fr-FR" sz="3600" b="0" i="0" baseline="0">
              <a:solidFill>
                <a:schemeClr val="bg1"/>
              </a:solidFill>
              <a:effectLst/>
              <a:latin typeface="+mn-lt"/>
              <a:ea typeface="+mn-ea"/>
              <a:cs typeface="+mn-cs"/>
              <a:sym typeface="Wingdings" panose="05000000000000000000" pitchFamily="2" charset="2"/>
            </a:rPr>
            <a:t></a:t>
          </a:r>
          <a:r>
            <a:rPr kumimoji="0" lang="fr-FR" sz="3600" b="0" i="0" u="none" strike="noStrike" kern="0" cap="none" spc="0" normalizeH="0" baseline="0" noProof="0">
              <a:ln>
                <a:noFill/>
              </a:ln>
              <a:solidFill>
                <a:sysClr val="window" lastClr="FFFFFF"/>
              </a:solidFill>
              <a:effectLst/>
              <a:uLnTx/>
              <a:uFillTx/>
              <a:latin typeface="+mn-lt"/>
              <a:ea typeface="+mn-ea"/>
              <a:cs typeface="+mn-cs"/>
              <a:sym typeface="Wingdings" panose="05000000000000000000" pitchFamily="2" charset="2"/>
            </a:rPr>
            <a:t>E N R E G I S T R E R  L E  F I C H I E R</a:t>
          </a:r>
          <a:r>
            <a:rPr kumimoji="0" lang="fr-FR" sz="3600" b="0" i="0" u="none" strike="noStrike" kern="0" cap="none" spc="0" normalizeH="0" baseline="0" noProof="0">
              <a:ln>
                <a:noFill/>
              </a:ln>
              <a:solidFill>
                <a:prstClr val="white"/>
              </a:solidFill>
              <a:effectLst/>
              <a:uLnTx/>
              <a:uFillTx/>
              <a:latin typeface="+mn-lt"/>
              <a:ea typeface="+mn-ea"/>
              <a:cs typeface="+mn-cs"/>
              <a:sym typeface="Wingdings" panose="05000000000000000000" pitchFamily="2" charset="2"/>
            </a:rPr>
            <a:t> </a:t>
          </a:r>
          <a:r>
            <a:rPr kumimoji="0" lang="fr-FR" sz="3600" b="0" i="0" u="none" strike="noStrike" kern="0" cap="none" spc="0" normalizeH="0" baseline="0" noProof="0">
              <a:ln>
                <a:noFill/>
              </a:ln>
              <a:solidFill>
                <a:sysClr val="window" lastClr="FFFFFF"/>
              </a:solidFill>
              <a:effectLst/>
              <a:uLnTx/>
              <a:uFillTx/>
              <a:latin typeface="+mn-lt"/>
              <a:ea typeface="+mn-ea"/>
              <a:cs typeface="+mn-cs"/>
              <a:sym typeface="Wingdings" panose="05000000000000000000" pitchFamily="2" charset="2"/>
            </a:rPr>
            <a:t>E N R E G I S T R E R  L E  F I C H I E R</a:t>
          </a:r>
          <a:r>
            <a:rPr kumimoji="0" lang="fr-FR" sz="3600" b="0" i="0" u="none" strike="noStrike" kern="0" cap="none" spc="0" normalizeH="0" baseline="0" noProof="0">
              <a:ln>
                <a:noFill/>
              </a:ln>
              <a:solidFill>
                <a:prstClr val="white"/>
              </a:solidFill>
              <a:effectLst/>
              <a:uLnTx/>
              <a:uFillTx/>
              <a:latin typeface="+mn-lt"/>
              <a:ea typeface="+mn-ea"/>
              <a:cs typeface="+mn-cs"/>
              <a:sym typeface="Wingdings" panose="05000000000000000000" pitchFamily="2" charset="2"/>
            </a:rPr>
            <a:t> </a:t>
          </a:r>
          <a:endParaRPr kumimoji="0" lang="fr-BE" sz="3600" b="0" i="0" u="none" strike="noStrike" kern="0" cap="none" spc="0" normalizeH="0" baseline="0" noProof="0">
            <a:ln>
              <a:noFill/>
            </a:ln>
            <a:solidFill>
              <a:sysClr val="window" lastClr="FFFFFF"/>
            </a:solidFill>
            <a:effectLst/>
            <a:uLnTx/>
            <a:uFillTx/>
            <a:latin typeface="+mn-lt"/>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BE" sz="3600" b="0" i="0" u="none" strike="noStrike" kern="0" cap="none" spc="0" normalizeH="0" baseline="0" noProof="0">
            <a:ln>
              <a:noFill/>
            </a:ln>
            <a:solidFill>
              <a:sysClr val="window" lastClr="FFFFFF"/>
            </a:solidFill>
            <a:effectLst/>
            <a:uLnTx/>
            <a:uFillTx/>
          </a:endParaRPr>
        </a:p>
      </xdr:txBody>
    </xdr:sp>
    <xdr:clientData fPrintsWithSheet="0"/>
  </xdr:twoCellAnchor>
  <xdr:twoCellAnchor>
    <xdr:from>
      <xdr:col>24</xdr:col>
      <xdr:colOff>396240</xdr:colOff>
      <xdr:row>2</xdr:row>
      <xdr:rowOff>495300</xdr:rowOff>
    </xdr:from>
    <xdr:to>
      <xdr:col>28</xdr:col>
      <xdr:colOff>22860</xdr:colOff>
      <xdr:row>2</xdr:row>
      <xdr:rowOff>792480</xdr:rowOff>
    </xdr:to>
    <xdr:sp macro="" textlink="">
      <xdr:nvSpPr>
        <xdr:cNvPr id="92" name="Rectangle : coins arrondis 91">
          <a:extLst>
            <a:ext uri="{FF2B5EF4-FFF2-40B4-BE49-F238E27FC236}">
              <a16:creationId xmlns:a16="http://schemas.microsoft.com/office/drawing/2014/main" id="{00000000-0008-0000-0000-00005C000000}"/>
            </a:ext>
          </a:extLst>
        </xdr:cNvPr>
        <xdr:cNvSpPr/>
      </xdr:nvSpPr>
      <xdr:spPr>
        <a:xfrm>
          <a:off x="26357580" y="2453640"/>
          <a:ext cx="1508760" cy="29718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b="1">
              <a:latin typeface="Agency FB" panose="020B0503020202020204" pitchFamily="34" charset="0"/>
            </a:rPr>
            <a:t>retaper</a:t>
          </a:r>
          <a:r>
            <a:rPr lang="fr-BE" sz="1100" b="1" baseline="0">
              <a:latin typeface="Agency FB" panose="020B0503020202020204" pitchFamily="34" charset="0"/>
            </a:rPr>
            <a:t> 3 ensuite sur imp</a:t>
          </a:r>
          <a:endParaRPr lang="fr-BE" sz="1100" b="1">
            <a:latin typeface="Agency FB" panose="020B0503020202020204" pitchFamily="34" charset="0"/>
          </a:endParaRPr>
        </a:p>
      </xdr:txBody>
    </xdr:sp>
    <xdr:clientData/>
  </xdr:twoCellAnchor>
  <xdr:twoCellAnchor>
    <xdr:from>
      <xdr:col>14</xdr:col>
      <xdr:colOff>1036320</xdr:colOff>
      <xdr:row>2</xdr:row>
      <xdr:rowOff>426720</xdr:rowOff>
    </xdr:from>
    <xdr:to>
      <xdr:col>14</xdr:col>
      <xdr:colOff>2849880</xdr:colOff>
      <xdr:row>2</xdr:row>
      <xdr:rowOff>723900</xdr:rowOff>
    </xdr:to>
    <xdr:sp macro="" textlink="">
      <xdr:nvSpPr>
        <xdr:cNvPr id="93" name="Rectangle : coins arrondis 92">
          <a:extLst>
            <a:ext uri="{FF2B5EF4-FFF2-40B4-BE49-F238E27FC236}">
              <a16:creationId xmlns:a16="http://schemas.microsoft.com/office/drawing/2014/main" id="{00000000-0008-0000-0000-00005D000000}"/>
            </a:ext>
          </a:extLst>
        </xdr:cNvPr>
        <xdr:cNvSpPr/>
      </xdr:nvSpPr>
      <xdr:spPr>
        <a:xfrm>
          <a:off x="14859000" y="2385060"/>
          <a:ext cx="1813560" cy="297180"/>
        </a:xfrm>
        <a:prstGeom prst="roundRect">
          <a:avLst/>
        </a:prstGeom>
        <a:solidFill>
          <a:sysClr val="window" lastClr="FFFFFF"/>
        </a:solidFill>
        <a:ln w="25400" cap="flat" cmpd="sng" algn="ctr">
          <a:solidFill>
            <a:srgbClr val="F79646"/>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BE" sz="1100" b="1" i="0" u="none" strike="noStrike" kern="0" cap="none" spc="0" normalizeH="0" baseline="0" noProof="0">
              <a:ln>
                <a:noFill/>
              </a:ln>
              <a:solidFill>
                <a:sysClr val="windowText" lastClr="000000"/>
              </a:solidFill>
              <a:effectLst/>
              <a:uLnTx/>
              <a:uFillTx/>
              <a:latin typeface="Agency FB" panose="020B0503020202020204" pitchFamily="34" charset="0"/>
              <a:ea typeface="+mn-ea"/>
              <a:cs typeface="+mn-cs"/>
            </a:rPr>
            <a:t>retaper 2 ensuite cliquer sur imp</a:t>
          </a:r>
        </a:p>
      </xdr:txBody>
    </xdr:sp>
    <xdr:clientData/>
  </xdr:twoCellAnchor>
  <xdr:twoCellAnchor>
    <xdr:from>
      <xdr:col>4</xdr:col>
      <xdr:colOff>53340</xdr:colOff>
      <xdr:row>2</xdr:row>
      <xdr:rowOff>518160</xdr:rowOff>
    </xdr:from>
    <xdr:to>
      <xdr:col>5</xdr:col>
      <xdr:colOff>655320</xdr:colOff>
      <xdr:row>2</xdr:row>
      <xdr:rowOff>815340</xdr:rowOff>
    </xdr:to>
    <xdr:sp macro="" textlink="">
      <xdr:nvSpPr>
        <xdr:cNvPr id="94" name="Rectangle : coins arrondis 93">
          <a:extLst>
            <a:ext uri="{FF2B5EF4-FFF2-40B4-BE49-F238E27FC236}">
              <a16:creationId xmlns:a16="http://schemas.microsoft.com/office/drawing/2014/main" id="{00000000-0008-0000-0000-00005E000000}"/>
            </a:ext>
          </a:extLst>
        </xdr:cNvPr>
        <xdr:cNvSpPr/>
      </xdr:nvSpPr>
      <xdr:spPr>
        <a:xfrm>
          <a:off x="4069080" y="2476500"/>
          <a:ext cx="1684020" cy="297180"/>
        </a:xfrm>
        <a:prstGeom prst="roundRect">
          <a:avLst/>
        </a:prstGeom>
        <a:solidFill>
          <a:sysClr val="window" lastClr="FFFFFF"/>
        </a:solidFill>
        <a:ln w="25400" cap="flat" cmpd="sng" algn="ctr">
          <a:solidFill>
            <a:srgbClr val="F79646"/>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BE" sz="1100" b="1" i="0" u="none" strike="noStrike" kern="0" cap="none" spc="0" normalizeH="0" baseline="0" noProof="0">
              <a:ln>
                <a:noFill/>
              </a:ln>
              <a:solidFill>
                <a:sysClr val="windowText" lastClr="000000"/>
              </a:solidFill>
              <a:effectLst/>
              <a:uLnTx/>
              <a:uFillTx/>
              <a:latin typeface="Agency FB" panose="020B0503020202020204" pitchFamily="34" charset="0"/>
              <a:ea typeface="+mn-ea"/>
              <a:cs typeface="+mn-cs"/>
            </a:rPr>
            <a:t>retaper 1 ensuite cliquer sur imp</a:t>
          </a:r>
        </a:p>
      </xdr:txBody>
    </xdr:sp>
    <xdr:clientData/>
  </xdr:twoCellAnchor>
  <xdr:twoCellAnchor>
    <xdr:from>
      <xdr:col>2</xdr:col>
      <xdr:colOff>228600</xdr:colOff>
      <xdr:row>10</xdr:row>
      <xdr:rowOff>144780</xdr:rowOff>
    </xdr:from>
    <xdr:to>
      <xdr:col>5</xdr:col>
      <xdr:colOff>30480</xdr:colOff>
      <xdr:row>11</xdr:row>
      <xdr:rowOff>228600</xdr:rowOff>
    </xdr:to>
    <xdr:sp macro="" textlink="">
      <xdr:nvSpPr>
        <xdr:cNvPr id="27" name="Rectangle : carré corné 26">
          <a:extLst>
            <a:ext uri="{FF2B5EF4-FFF2-40B4-BE49-F238E27FC236}">
              <a16:creationId xmlns:a16="http://schemas.microsoft.com/office/drawing/2014/main" id="{00000000-0008-0000-0000-00001B000000}"/>
            </a:ext>
          </a:extLst>
        </xdr:cNvPr>
        <xdr:cNvSpPr/>
      </xdr:nvSpPr>
      <xdr:spPr>
        <a:xfrm>
          <a:off x="2286000" y="5196840"/>
          <a:ext cx="2842260" cy="304800"/>
        </a:xfrm>
        <a:prstGeom prst="foldedCorner">
          <a:avLst/>
        </a:prstGeom>
        <a:solidFill>
          <a:srgbClr val="FFFFCC"/>
        </a:solidFill>
        <a:ln>
          <a:solidFill>
            <a:srgbClr val="FF5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BE" sz="1100" b="1">
              <a:solidFill>
                <a:schemeClr val="tx1"/>
              </a:solidFill>
            </a:rPr>
            <a:t>Compléter uniquement</a:t>
          </a:r>
          <a:r>
            <a:rPr lang="fr-BE" sz="1100" b="1" baseline="0">
              <a:solidFill>
                <a:schemeClr val="tx1"/>
              </a:solidFill>
            </a:rPr>
            <a:t> les cellules jaunes</a:t>
          </a:r>
          <a:endParaRPr lang="fr-BE" sz="1100" b="1">
            <a:solidFill>
              <a:schemeClr val="tx1"/>
            </a:solidFill>
          </a:endParaRPr>
        </a:p>
      </xdr:txBody>
    </xdr:sp>
    <xdr:clientData fPrintsWithSheet="0"/>
  </xdr:twoCellAnchor>
  <xdr:twoCellAnchor>
    <xdr:from>
      <xdr:col>35</xdr:col>
      <xdr:colOff>815340</xdr:colOff>
      <xdr:row>3</xdr:row>
      <xdr:rowOff>15240</xdr:rowOff>
    </xdr:from>
    <xdr:to>
      <xdr:col>38</xdr:col>
      <xdr:colOff>405130</xdr:colOff>
      <xdr:row>85</xdr:row>
      <xdr:rowOff>91440</xdr:rowOff>
    </xdr:to>
    <xdr:grpSp>
      <xdr:nvGrpSpPr>
        <xdr:cNvPr id="8" name="Groupe 7">
          <a:extLst>
            <a:ext uri="{FF2B5EF4-FFF2-40B4-BE49-F238E27FC236}">
              <a16:creationId xmlns:a16="http://schemas.microsoft.com/office/drawing/2014/main" id="{AEBC2416-3142-D106-0D32-F52ED6ABCA07}"/>
            </a:ext>
          </a:extLst>
        </xdr:cNvPr>
        <xdr:cNvGrpSpPr/>
      </xdr:nvGrpSpPr>
      <xdr:grpSpPr>
        <a:xfrm>
          <a:off x="35230846" y="2830158"/>
          <a:ext cx="1418590" cy="17010529"/>
          <a:chOff x="35166300" y="2354580"/>
          <a:chExt cx="1418590" cy="16885920"/>
        </a:xfrm>
      </xdr:grpSpPr>
      <xdr:sp macro="" textlink="">
        <xdr:nvSpPr>
          <xdr:cNvPr id="35"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00000000-0008-0000-0000-000023000000}"/>
              </a:ext>
            </a:extLst>
          </xdr:cNvPr>
          <xdr:cNvSpPr/>
        </xdr:nvSpPr>
        <xdr:spPr>
          <a:xfrm rot="16200000">
            <a:off x="27682540" y="10513232"/>
            <a:ext cx="16607525" cy="457257"/>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rgbClr val="FFCC00"/>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altLang="zh-CN" sz="3600" b="0" i="0" u="none" strike="noStrike" kern="0" cap="none" spc="0" normalizeH="0" baseline="0" noProof="0">
                <a:ln>
                  <a:noFill/>
                </a:ln>
                <a:solidFill>
                  <a:sysClr val="window" lastClr="FFFFFF"/>
                </a:solidFill>
                <a:effectLst/>
                <a:uLnTx/>
                <a:uFillTx/>
                <a:latin typeface="Calibri" panose="020F0502020204030204"/>
                <a:ea typeface="宋体" panose="02010600030101010101" pitchFamily="2" charset="-122"/>
                <a:cs typeface="+mn-cs"/>
              </a:rPr>
              <a:t>S  O   M   M   A   I   R   E     D   E   S      P   A   T  I   E   N  T   S </a:t>
            </a:r>
            <a:endParaRPr kumimoji="0" lang="en-US" sz="36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sp macro="[0]!SaveFilebkup" textlink="">
        <xdr:nvSpPr>
          <xdr:cNvPr id="36" name="Rectangle : coins arrondis 35">
            <a:extLst>
              <a:ext uri="{FF2B5EF4-FFF2-40B4-BE49-F238E27FC236}">
                <a16:creationId xmlns:a16="http://schemas.microsoft.com/office/drawing/2014/main" id="{00000000-0008-0000-0000-000024000000}"/>
              </a:ext>
            </a:extLst>
          </xdr:cNvPr>
          <xdr:cNvSpPr/>
        </xdr:nvSpPr>
        <xdr:spPr>
          <a:xfrm rot="16200000">
            <a:off x="27984448" y="10640058"/>
            <a:ext cx="16885920" cy="314964"/>
          </a:xfrm>
          <a:prstGeom prst="roundRect">
            <a:avLst>
              <a:gd name="adj" fmla="val 50000"/>
            </a:avLst>
          </a:prstGeom>
          <a:gradFill rotWithShape="1">
            <a:gsLst>
              <a:gs pos="0">
                <a:srgbClr val="9BBB59">
                  <a:tint val="50000"/>
                  <a:satMod val="300000"/>
                </a:srgbClr>
              </a:gs>
              <a:gs pos="35000">
                <a:srgbClr val="9BBB59">
                  <a:tint val="37000"/>
                  <a:satMod val="300000"/>
                </a:srgbClr>
              </a:gs>
              <a:gs pos="100000">
                <a:srgbClr val="9BBB59">
                  <a:tint val="15000"/>
                  <a:satMod val="350000"/>
                </a:srgbClr>
              </a:gs>
            </a:gsLst>
            <a:lin ang="16200000" scaled="1"/>
          </a:gradFill>
          <a:ln w="9525" cap="flat" cmpd="sng" algn="ctr">
            <a:solidFill>
              <a:sysClr val="window" lastClr="FFFFFF"/>
            </a:solidFill>
            <a:prstDash val="solid"/>
          </a:ln>
          <a:effectLst>
            <a:outerShdw blurRad="40000" dist="20000" dir="5400000" rotWithShape="0">
              <a:srgbClr val="000000">
                <a:alpha val="38000"/>
              </a:srgbClr>
            </a:outerShdw>
          </a:effectLst>
        </xdr:spPr>
        <xdr:txBody>
          <a:bodyPr vertOverflow="clip" horzOverflow="clip" rtlCol="0" anchor="ctr" anchorCtr="1"/>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endParaRPr kumimoji="0" lang="fr-BE" sz="18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sp macro="[0]!Enregistrer" textlink="">
        <xdr:nvSpPr>
          <xdr:cNvPr id="37" name="Rectangle : coins arrondis 36">
            <a:extLst>
              <a:ext uri="{FF2B5EF4-FFF2-40B4-BE49-F238E27FC236}">
                <a16:creationId xmlns:a16="http://schemas.microsoft.com/office/drawing/2014/main" id="{00000000-0008-0000-0000-000025000000}"/>
              </a:ext>
            </a:extLst>
          </xdr:cNvPr>
          <xdr:cNvSpPr/>
        </xdr:nvSpPr>
        <xdr:spPr>
          <a:xfrm rot="16200000">
            <a:off x="27012992" y="10568629"/>
            <a:ext cx="16734068" cy="427451"/>
          </a:xfrm>
          <a:prstGeom prst="roundRect">
            <a:avLst/>
          </a:prstGeom>
          <a:gradFill rotWithShape="1">
            <a:gsLst>
              <a:gs pos="0">
                <a:srgbClr val="C0504D">
                  <a:tint val="50000"/>
                  <a:satMod val="300000"/>
                </a:srgbClr>
              </a:gs>
              <a:gs pos="35000">
                <a:srgbClr val="C0504D">
                  <a:tint val="37000"/>
                  <a:satMod val="300000"/>
                </a:srgbClr>
              </a:gs>
              <a:gs pos="100000">
                <a:srgbClr val="C0504D">
                  <a:tint val="15000"/>
                  <a:satMod val="350000"/>
                </a:srgbClr>
              </a:gs>
            </a:gsLst>
            <a:lin ang="16200000" scaled="1"/>
          </a:gradFill>
          <a:ln w="9525" cap="flat" cmpd="sng" algn="ctr">
            <a:solidFill>
              <a:srgbClr val="C0504D">
                <a:shade val="95000"/>
                <a:satMod val="105000"/>
              </a:srgbClr>
            </a:solidFill>
            <a:prstDash val="solid"/>
          </a:ln>
          <a:effectLst>
            <a:outerShdw blurRad="40000" dist="20000" dir="5400000" rotWithShape="0">
              <a:srgbClr val="000000">
                <a:alpha val="38000"/>
              </a:srgbClr>
            </a:outerShdw>
          </a:effectLst>
        </xdr:spPr>
        <xdr:txBody>
          <a:bodyPr vertOverflow="clip" horzOverflow="clip" rtlCol="0" anchor="ctr" anchorCtr="0"/>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rPr>
              <a:t> </a:t>
            </a: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sym typeface="Wingdings" panose="05000000000000000000" pitchFamily="2" charset="2"/>
              </a:rPr>
              <a:t>E N R E G I S T R E R  L E  F I C H I E R</a:t>
            </a:r>
            <a:r>
              <a:rPr kumimoji="0" lang="fr-FR" sz="3600" b="0" i="0" u="none" strike="noStrike" kern="0" cap="none" spc="0" normalizeH="0" baseline="0" noProof="0">
                <a:ln>
                  <a:noFill/>
                </a:ln>
                <a:solidFill>
                  <a:prstClr val="white"/>
                </a:solidFill>
                <a:effectLst/>
                <a:uLnTx/>
                <a:uFillTx/>
                <a:latin typeface="Calibri" panose="020F0502020204030204"/>
                <a:ea typeface="+mn-ea"/>
                <a:cs typeface="+mn-cs"/>
                <a:sym typeface="Wingdings" panose="05000000000000000000" pitchFamily="2" charset="2"/>
              </a:rPr>
              <a:t> </a:t>
            </a: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sym typeface="Wingdings" panose="05000000000000000000" pitchFamily="2" charset="2"/>
              </a:rPr>
              <a:t>E N R E G I S T R E R  L E  F I C H I E R R</a:t>
            </a:r>
            <a:r>
              <a:rPr kumimoji="0" lang="fr-FR" sz="3600" b="0" i="0" u="none" strike="noStrike" kern="0" cap="none" spc="0" normalizeH="0" baseline="0" noProof="0">
                <a:ln>
                  <a:noFill/>
                </a:ln>
                <a:solidFill>
                  <a:prstClr val="white"/>
                </a:solidFill>
                <a:effectLst/>
                <a:uLnTx/>
                <a:uFillTx/>
                <a:latin typeface="Calibri" panose="020F0502020204030204"/>
                <a:ea typeface="+mn-ea"/>
                <a:cs typeface="+mn-cs"/>
                <a:sym typeface="Wingdings" panose="05000000000000000000" pitchFamily="2" charset="2"/>
              </a:rPr>
              <a:t> </a:t>
            </a:r>
            <a:endParaRPr kumimoji="0" lang="fr-BE" sz="3600" b="0" i="0" u="none" strike="noStrike" kern="0" cap="none" spc="0" normalizeH="0" baseline="0" noProof="0">
              <a:ln>
                <a:noFill/>
              </a:ln>
              <a:solidFill>
                <a:sysClr val="window" lastClr="FFFFFF"/>
              </a:solidFill>
              <a:effectLst/>
              <a:uLnTx/>
              <a:uFillTx/>
              <a:latin typeface="Calibri" panose="020F0502020204030204"/>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BE" sz="3600" b="0" i="0" u="none" strike="noStrike" kern="0" cap="none" spc="0" normalizeH="0" baseline="0" noProof="0">
              <a:ln>
                <a:noFill/>
              </a:ln>
              <a:solidFill>
                <a:sysClr val="window" lastClr="FFFFFF"/>
              </a:solidFill>
              <a:effectLst/>
              <a:uLnTx/>
              <a:uFillTx/>
            </a:endParaRPr>
          </a:p>
        </xdr:txBody>
      </xdr:sp>
    </xdr:grpSp>
    <xdr:clientData fPrintsWithSheet="0"/>
  </xdr:twoCellAnchor>
  <xdr:twoCellAnchor>
    <xdr:from>
      <xdr:col>17</xdr:col>
      <xdr:colOff>777240</xdr:colOff>
      <xdr:row>3</xdr:row>
      <xdr:rowOff>91440</xdr:rowOff>
    </xdr:from>
    <xdr:to>
      <xdr:col>20</xdr:col>
      <xdr:colOff>466090</xdr:colOff>
      <xdr:row>85</xdr:row>
      <xdr:rowOff>167640</xdr:rowOff>
    </xdr:to>
    <xdr:grpSp>
      <xdr:nvGrpSpPr>
        <xdr:cNvPr id="14" name="Groupe 13">
          <a:extLst>
            <a:ext uri="{FF2B5EF4-FFF2-40B4-BE49-F238E27FC236}">
              <a16:creationId xmlns:a16="http://schemas.microsoft.com/office/drawing/2014/main" id="{7F3570E1-7EDC-4DED-A833-6FB8750F6F37}"/>
            </a:ext>
          </a:extLst>
        </xdr:cNvPr>
        <xdr:cNvGrpSpPr/>
      </xdr:nvGrpSpPr>
      <xdr:grpSpPr>
        <a:xfrm>
          <a:off x="21656040" y="2906358"/>
          <a:ext cx="1419038" cy="17010529"/>
          <a:chOff x="35166300" y="2354580"/>
          <a:chExt cx="1418590" cy="16885920"/>
        </a:xfrm>
      </xdr:grpSpPr>
      <xdr:sp macro="" textlink="">
        <xdr:nvSpPr>
          <xdr:cNvPr id="17"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87BD9506-8871-3A84-F176-41C13BC4E25F}"/>
              </a:ext>
            </a:extLst>
          </xdr:cNvPr>
          <xdr:cNvSpPr/>
        </xdr:nvSpPr>
        <xdr:spPr>
          <a:xfrm rot="16200000">
            <a:off x="27682540" y="10513232"/>
            <a:ext cx="16607525" cy="457257"/>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rgbClr val="FFCC00"/>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altLang="zh-CN" sz="3600" b="0" i="0" u="none" strike="noStrike" kern="0" cap="none" spc="0" normalizeH="0" baseline="0" noProof="0">
                <a:ln>
                  <a:noFill/>
                </a:ln>
                <a:solidFill>
                  <a:sysClr val="window" lastClr="FFFFFF"/>
                </a:solidFill>
                <a:effectLst/>
                <a:uLnTx/>
                <a:uFillTx/>
                <a:latin typeface="Calibri" panose="020F0502020204030204"/>
                <a:ea typeface="宋体" panose="02010600030101010101" pitchFamily="2" charset="-122"/>
                <a:cs typeface="+mn-cs"/>
              </a:rPr>
              <a:t>S  O   M   M   A   I   R   E     D   E   S      P   A   T  I   E   N  T   S </a:t>
            </a:r>
            <a:endParaRPr kumimoji="0" lang="en-US" sz="36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sp macro="[0]!SaveFilebkup" textlink="">
        <xdr:nvSpPr>
          <xdr:cNvPr id="19" name="Rectangle : coins arrondis 18">
            <a:extLst>
              <a:ext uri="{FF2B5EF4-FFF2-40B4-BE49-F238E27FC236}">
                <a16:creationId xmlns:a16="http://schemas.microsoft.com/office/drawing/2014/main" id="{764C188E-5FA3-7017-F06D-DC799C47337D}"/>
              </a:ext>
            </a:extLst>
          </xdr:cNvPr>
          <xdr:cNvSpPr/>
        </xdr:nvSpPr>
        <xdr:spPr>
          <a:xfrm rot="16200000">
            <a:off x="27984448" y="10640058"/>
            <a:ext cx="16885920" cy="314964"/>
          </a:xfrm>
          <a:prstGeom prst="roundRect">
            <a:avLst>
              <a:gd name="adj" fmla="val 50000"/>
            </a:avLst>
          </a:prstGeom>
          <a:gradFill rotWithShape="1">
            <a:gsLst>
              <a:gs pos="0">
                <a:srgbClr val="9BBB59">
                  <a:tint val="50000"/>
                  <a:satMod val="300000"/>
                </a:srgbClr>
              </a:gs>
              <a:gs pos="35000">
                <a:srgbClr val="9BBB59">
                  <a:tint val="37000"/>
                  <a:satMod val="300000"/>
                </a:srgbClr>
              </a:gs>
              <a:gs pos="100000">
                <a:srgbClr val="9BBB59">
                  <a:tint val="15000"/>
                  <a:satMod val="350000"/>
                </a:srgbClr>
              </a:gs>
            </a:gsLst>
            <a:lin ang="16200000" scaled="1"/>
          </a:gradFill>
          <a:ln w="9525" cap="flat" cmpd="sng" algn="ctr">
            <a:solidFill>
              <a:sysClr val="window" lastClr="FFFFFF"/>
            </a:solidFill>
            <a:prstDash val="solid"/>
          </a:ln>
          <a:effectLst>
            <a:outerShdw blurRad="40000" dist="20000" dir="5400000" rotWithShape="0">
              <a:srgbClr val="000000">
                <a:alpha val="38000"/>
              </a:srgbClr>
            </a:outerShdw>
          </a:effectLst>
        </xdr:spPr>
        <xdr:txBody>
          <a:bodyPr vertOverflow="clip" horzOverflow="clip" rtlCol="0" anchor="ctr" anchorCtr="1"/>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endParaRPr kumimoji="0" lang="fr-BE" sz="18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sp macro="[0]!Enregistrer" textlink="">
        <xdr:nvSpPr>
          <xdr:cNvPr id="23" name="Rectangle : coins arrondis 22">
            <a:extLst>
              <a:ext uri="{FF2B5EF4-FFF2-40B4-BE49-F238E27FC236}">
                <a16:creationId xmlns:a16="http://schemas.microsoft.com/office/drawing/2014/main" id="{A0C4DF42-4BF8-3C4C-349A-8CCAC65D10ED}"/>
              </a:ext>
            </a:extLst>
          </xdr:cNvPr>
          <xdr:cNvSpPr/>
        </xdr:nvSpPr>
        <xdr:spPr>
          <a:xfrm rot="16200000">
            <a:off x="27012992" y="10568629"/>
            <a:ext cx="16734068" cy="427451"/>
          </a:xfrm>
          <a:prstGeom prst="roundRect">
            <a:avLst/>
          </a:prstGeom>
          <a:gradFill rotWithShape="1">
            <a:gsLst>
              <a:gs pos="0">
                <a:srgbClr val="C0504D">
                  <a:tint val="50000"/>
                  <a:satMod val="300000"/>
                </a:srgbClr>
              </a:gs>
              <a:gs pos="35000">
                <a:srgbClr val="C0504D">
                  <a:tint val="37000"/>
                  <a:satMod val="300000"/>
                </a:srgbClr>
              </a:gs>
              <a:gs pos="100000">
                <a:srgbClr val="C0504D">
                  <a:tint val="15000"/>
                  <a:satMod val="350000"/>
                </a:srgbClr>
              </a:gs>
            </a:gsLst>
            <a:lin ang="16200000" scaled="1"/>
          </a:gradFill>
          <a:ln w="9525" cap="flat" cmpd="sng" algn="ctr">
            <a:solidFill>
              <a:srgbClr val="C0504D">
                <a:shade val="95000"/>
                <a:satMod val="105000"/>
              </a:srgbClr>
            </a:solidFill>
            <a:prstDash val="solid"/>
          </a:ln>
          <a:effectLst>
            <a:outerShdw blurRad="40000" dist="20000" dir="5400000" rotWithShape="0">
              <a:srgbClr val="000000">
                <a:alpha val="38000"/>
              </a:srgbClr>
            </a:outerShdw>
          </a:effectLst>
        </xdr:spPr>
        <xdr:txBody>
          <a:bodyPr vertOverflow="clip" horzOverflow="clip" rtlCol="0" anchor="ctr" anchorCtr="0"/>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rPr>
              <a:t> </a:t>
            </a: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sym typeface="Wingdings" panose="05000000000000000000" pitchFamily="2" charset="2"/>
              </a:rPr>
              <a:t>E N R E G I S T R E R  L E  F I C H I E R</a:t>
            </a:r>
            <a:r>
              <a:rPr kumimoji="0" lang="fr-FR" sz="3600" b="0" i="0" u="none" strike="noStrike" kern="0" cap="none" spc="0" normalizeH="0" baseline="0" noProof="0">
                <a:ln>
                  <a:noFill/>
                </a:ln>
                <a:solidFill>
                  <a:prstClr val="white"/>
                </a:solidFill>
                <a:effectLst/>
                <a:uLnTx/>
                <a:uFillTx/>
                <a:latin typeface="Calibri" panose="020F0502020204030204"/>
                <a:ea typeface="+mn-ea"/>
                <a:cs typeface="+mn-cs"/>
                <a:sym typeface="Wingdings" panose="05000000000000000000" pitchFamily="2" charset="2"/>
              </a:rPr>
              <a:t> </a:t>
            </a: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sym typeface="Wingdings" panose="05000000000000000000" pitchFamily="2" charset="2"/>
              </a:rPr>
              <a:t>E N R E G I S T R E R  L E  F I C H I E R R</a:t>
            </a:r>
            <a:r>
              <a:rPr kumimoji="0" lang="fr-FR" sz="3600" b="0" i="0" u="none" strike="noStrike" kern="0" cap="none" spc="0" normalizeH="0" baseline="0" noProof="0">
                <a:ln>
                  <a:noFill/>
                </a:ln>
                <a:solidFill>
                  <a:prstClr val="white"/>
                </a:solidFill>
                <a:effectLst/>
                <a:uLnTx/>
                <a:uFillTx/>
                <a:latin typeface="Calibri" panose="020F0502020204030204"/>
                <a:ea typeface="+mn-ea"/>
                <a:cs typeface="+mn-cs"/>
                <a:sym typeface="Wingdings" panose="05000000000000000000" pitchFamily="2" charset="2"/>
              </a:rPr>
              <a:t> </a:t>
            </a:r>
            <a:endParaRPr kumimoji="0" lang="fr-BE" sz="3600" b="0" i="0" u="none" strike="noStrike" kern="0" cap="none" spc="0" normalizeH="0" baseline="0" noProof="0">
              <a:ln>
                <a:noFill/>
              </a:ln>
              <a:solidFill>
                <a:sysClr val="window" lastClr="FFFFFF"/>
              </a:solidFill>
              <a:effectLst/>
              <a:uLnTx/>
              <a:uFillTx/>
              <a:latin typeface="Calibri" panose="020F0502020204030204"/>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BE" sz="3600" b="0" i="0" u="none" strike="noStrike" kern="0" cap="none" spc="0" normalizeH="0" baseline="0" noProof="0">
              <a:ln>
                <a:noFill/>
              </a:ln>
              <a:solidFill>
                <a:sysClr val="window" lastClr="FFFFFF"/>
              </a:solidFill>
              <a:effectLst/>
              <a:uLnTx/>
              <a:uFillTx/>
            </a:endParaRPr>
          </a:p>
        </xdr:txBody>
      </xdr:sp>
    </xdr:grpSp>
    <xdr:clientData fPrintsWithSheet="0"/>
  </xdr:twoCellAnchor>
  <xdr:twoCellAnchor>
    <xdr:from>
      <xdr:col>8</xdr:col>
      <xdr:colOff>434340</xdr:colOff>
      <xdr:row>3</xdr:row>
      <xdr:rowOff>106680</xdr:rowOff>
    </xdr:from>
    <xdr:to>
      <xdr:col>11</xdr:col>
      <xdr:colOff>412750</xdr:colOff>
      <xdr:row>85</xdr:row>
      <xdr:rowOff>182880</xdr:rowOff>
    </xdr:to>
    <xdr:grpSp>
      <xdr:nvGrpSpPr>
        <xdr:cNvPr id="24" name="Groupe 23">
          <a:extLst>
            <a:ext uri="{FF2B5EF4-FFF2-40B4-BE49-F238E27FC236}">
              <a16:creationId xmlns:a16="http://schemas.microsoft.com/office/drawing/2014/main" id="{0F61C7EF-F0F6-44D2-9BBF-BC199926A130}"/>
            </a:ext>
          </a:extLst>
        </xdr:cNvPr>
        <xdr:cNvGrpSpPr/>
      </xdr:nvGrpSpPr>
      <xdr:grpSpPr>
        <a:xfrm>
          <a:off x="9811422" y="2921598"/>
          <a:ext cx="1538269" cy="17010529"/>
          <a:chOff x="35166300" y="2354580"/>
          <a:chExt cx="1418590" cy="16885920"/>
        </a:xfrm>
      </xdr:grpSpPr>
      <xdr:sp macro="" textlink="">
        <xdr:nvSpPr>
          <xdr:cNvPr id="26"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F022D867-1811-6E09-6A74-168EDDAAE0F3}"/>
              </a:ext>
            </a:extLst>
          </xdr:cNvPr>
          <xdr:cNvSpPr/>
        </xdr:nvSpPr>
        <xdr:spPr>
          <a:xfrm rot="16200000">
            <a:off x="27682540" y="10513232"/>
            <a:ext cx="16607525" cy="457257"/>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rgbClr val="FFCC00"/>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altLang="zh-CN" sz="3600" b="0" i="0" u="none" strike="noStrike" kern="0" cap="none" spc="0" normalizeH="0" baseline="0" noProof="0">
                <a:ln>
                  <a:noFill/>
                </a:ln>
                <a:solidFill>
                  <a:sysClr val="window" lastClr="FFFFFF"/>
                </a:solidFill>
                <a:effectLst/>
                <a:uLnTx/>
                <a:uFillTx/>
                <a:latin typeface="Calibri" panose="020F0502020204030204"/>
                <a:ea typeface="宋体" panose="02010600030101010101" pitchFamily="2" charset="-122"/>
                <a:cs typeface="+mn-cs"/>
              </a:rPr>
              <a:t>S  O   M   M   A   I   R   E     D   E   S      P   A   T  I   E   N  T   S </a:t>
            </a:r>
            <a:endParaRPr kumimoji="0" lang="en-US" sz="36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sp macro="[0]!SaveFilebkup" textlink="">
        <xdr:nvSpPr>
          <xdr:cNvPr id="28" name="Rectangle : coins arrondis 27">
            <a:extLst>
              <a:ext uri="{FF2B5EF4-FFF2-40B4-BE49-F238E27FC236}">
                <a16:creationId xmlns:a16="http://schemas.microsoft.com/office/drawing/2014/main" id="{0782FF44-24BE-FD74-90E8-2EE4AD8FFE6D}"/>
              </a:ext>
            </a:extLst>
          </xdr:cNvPr>
          <xdr:cNvSpPr/>
        </xdr:nvSpPr>
        <xdr:spPr>
          <a:xfrm rot="16200000">
            <a:off x="27984448" y="10640058"/>
            <a:ext cx="16885920" cy="314964"/>
          </a:xfrm>
          <a:prstGeom prst="roundRect">
            <a:avLst>
              <a:gd name="adj" fmla="val 50000"/>
            </a:avLst>
          </a:prstGeom>
          <a:gradFill rotWithShape="1">
            <a:gsLst>
              <a:gs pos="0">
                <a:srgbClr val="9BBB59">
                  <a:tint val="50000"/>
                  <a:satMod val="300000"/>
                </a:srgbClr>
              </a:gs>
              <a:gs pos="35000">
                <a:srgbClr val="9BBB59">
                  <a:tint val="37000"/>
                  <a:satMod val="300000"/>
                </a:srgbClr>
              </a:gs>
              <a:gs pos="100000">
                <a:srgbClr val="9BBB59">
                  <a:tint val="15000"/>
                  <a:satMod val="350000"/>
                </a:srgbClr>
              </a:gs>
            </a:gsLst>
            <a:lin ang="16200000" scaled="1"/>
          </a:gradFill>
          <a:ln w="9525" cap="flat" cmpd="sng" algn="ctr">
            <a:solidFill>
              <a:sysClr val="window" lastClr="FFFFFF"/>
            </a:solidFill>
            <a:prstDash val="solid"/>
          </a:ln>
          <a:effectLst>
            <a:outerShdw blurRad="40000" dist="20000" dir="5400000" rotWithShape="0">
              <a:srgbClr val="000000">
                <a:alpha val="38000"/>
              </a:srgbClr>
            </a:outerShdw>
          </a:effectLst>
        </xdr:spPr>
        <xdr:txBody>
          <a:bodyPr vertOverflow="clip" horzOverflow="clip" rtlCol="0" anchor="ctr" anchorCtr="1"/>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rPr>
              <a:t>Back-Up PAR FICHE</a:t>
            </a:r>
            <a:r>
              <a:rPr kumimoji="0" lang="fr-BE" sz="11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2" panose="05020102010507070707" pitchFamily="18" charset="2"/>
              </a:rPr>
              <a:t></a:t>
            </a:r>
            <a:endParaRPr kumimoji="0" lang="fr-BE" sz="18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sp macro="[0]!Enregistrer" textlink="">
        <xdr:nvSpPr>
          <xdr:cNvPr id="30" name="Rectangle : coins arrondis 29">
            <a:extLst>
              <a:ext uri="{FF2B5EF4-FFF2-40B4-BE49-F238E27FC236}">
                <a16:creationId xmlns:a16="http://schemas.microsoft.com/office/drawing/2014/main" id="{7BDD395C-3834-9BFD-E1D3-3EC8DAEFE6BB}"/>
              </a:ext>
            </a:extLst>
          </xdr:cNvPr>
          <xdr:cNvSpPr/>
        </xdr:nvSpPr>
        <xdr:spPr>
          <a:xfrm rot="16200000">
            <a:off x="27012992" y="10568629"/>
            <a:ext cx="16734068" cy="427451"/>
          </a:xfrm>
          <a:prstGeom prst="roundRect">
            <a:avLst/>
          </a:prstGeom>
          <a:gradFill rotWithShape="1">
            <a:gsLst>
              <a:gs pos="0">
                <a:srgbClr val="C0504D">
                  <a:tint val="50000"/>
                  <a:satMod val="300000"/>
                </a:srgbClr>
              </a:gs>
              <a:gs pos="35000">
                <a:srgbClr val="C0504D">
                  <a:tint val="37000"/>
                  <a:satMod val="300000"/>
                </a:srgbClr>
              </a:gs>
              <a:gs pos="100000">
                <a:srgbClr val="C0504D">
                  <a:tint val="15000"/>
                  <a:satMod val="350000"/>
                </a:srgbClr>
              </a:gs>
            </a:gsLst>
            <a:lin ang="16200000" scaled="1"/>
          </a:gradFill>
          <a:ln w="9525" cap="flat" cmpd="sng" algn="ctr">
            <a:solidFill>
              <a:srgbClr val="C0504D">
                <a:shade val="95000"/>
                <a:satMod val="105000"/>
              </a:srgbClr>
            </a:solidFill>
            <a:prstDash val="solid"/>
          </a:ln>
          <a:effectLst>
            <a:outerShdw blurRad="40000" dist="20000" dir="5400000" rotWithShape="0">
              <a:srgbClr val="000000">
                <a:alpha val="38000"/>
              </a:srgbClr>
            </a:outerShdw>
          </a:effectLst>
        </xdr:spPr>
        <xdr:txBody>
          <a:bodyPr vertOverflow="clip" horzOverflow="clip" rtlCol="0" anchor="ctr" anchorCtr="0"/>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rPr>
              <a:t> </a:t>
            </a: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sym typeface="Wingdings" panose="05000000000000000000" pitchFamily="2" charset="2"/>
              </a:rPr>
              <a:t>E N R E G I S T R E R  L E  F I C H I E R</a:t>
            </a:r>
            <a:r>
              <a:rPr kumimoji="0" lang="fr-FR" sz="3600" b="0" i="0" u="none" strike="noStrike" kern="0" cap="none" spc="0" normalizeH="0" baseline="0" noProof="0">
                <a:ln>
                  <a:noFill/>
                </a:ln>
                <a:solidFill>
                  <a:prstClr val="white"/>
                </a:solidFill>
                <a:effectLst/>
                <a:uLnTx/>
                <a:uFillTx/>
                <a:latin typeface="Calibri" panose="020F0502020204030204"/>
                <a:ea typeface="+mn-ea"/>
                <a:cs typeface="+mn-cs"/>
                <a:sym typeface="Wingdings" panose="05000000000000000000" pitchFamily="2" charset="2"/>
              </a:rPr>
              <a:t> </a:t>
            </a:r>
            <a:r>
              <a:rPr kumimoji="0" lang="fr-FR" sz="3600" b="0" i="0" u="none" strike="noStrike" kern="0" cap="none" spc="0" normalizeH="0" baseline="0" noProof="0">
                <a:ln>
                  <a:noFill/>
                </a:ln>
                <a:solidFill>
                  <a:sysClr val="window" lastClr="FFFFFF"/>
                </a:solidFill>
                <a:effectLst/>
                <a:uLnTx/>
                <a:uFillTx/>
                <a:latin typeface="Calibri" panose="020F0502020204030204"/>
                <a:ea typeface="+mn-ea"/>
                <a:cs typeface="+mn-cs"/>
                <a:sym typeface="Wingdings" panose="05000000000000000000" pitchFamily="2" charset="2"/>
              </a:rPr>
              <a:t>E N R E G I S T R E R  L E  F I C H I E R R</a:t>
            </a:r>
            <a:r>
              <a:rPr kumimoji="0" lang="fr-FR" sz="3600" b="0" i="0" u="none" strike="noStrike" kern="0" cap="none" spc="0" normalizeH="0" baseline="0" noProof="0">
                <a:ln>
                  <a:noFill/>
                </a:ln>
                <a:solidFill>
                  <a:prstClr val="white"/>
                </a:solidFill>
                <a:effectLst/>
                <a:uLnTx/>
                <a:uFillTx/>
                <a:latin typeface="Calibri" panose="020F0502020204030204"/>
                <a:ea typeface="+mn-ea"/>
                <a:cs typeface="+mn-cs"/>
                <a:sym typeface="Wingdings" panose="05000000000000000000" pitchFamily="2" charset="2"/>
              </a:rPr>
              <a:t> </a:t>
            </a:r>
            <a:endParaRPr kumimoji="0" lang="fr-BE" sz="3600" b="0" i="0" u="none" strike="noStrike" kern="0" cap="none" spc="0" normalizeH="0" baseline="0" noProof="0">
              <a:ln>
                <a:noFill/>
              </a:ln>
              <a:solidFill>
                <a:sysClr val="window" lastClr="FFFFFF"/>
              </a:solidFill>
              <a:effectLst/>
              <a:uLnTx/>
              <a:uFillTx/>
              <a:latin typeface="Calibri" panose="020F0502020204030204"/>
              <a:ea typeface="+mn-ea"/>
              <a:cs typeface="+mn-cs"/>
            </a:endParaRP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BE" sz="3600" b="0" i="0" u="none" strike="noStrike" kern="0" cap="none" spc="0" normalizeH="0" baseline="0" noProof="0">
              <a:ln>
                <a:noFill/>
              </a:ln>
              <a:solidFill>
                <a:sysClr val="window" lastClr="FFFFFF"/>
              </a:solidFill>
              <a:effectLst/>
              <a:uLnTx/>
              <a:uFillTx/>
            </a:endParaRPr>
          </a:p>
        </xdr:txBody>
      </xdr:sp>
    </xdr:grpSp>
    <xdr:clientData fPrintsWithSheet="0"/>
  </xdr:twoCellAnchor>
  <xdr:oneCellAnchor>
    <xdr:from>
      <xdr:col>11</xdr:col>
      <xdr:colOff>34094</xdr:colOff>
      <xdr:row>2</xdr:row>
      <xdr:rowOff>0</xdr:rowOff>
    </xdr:from>
    <xdr:ext cx="529786" cy="525535"/>
    <xdr:pic macro="[0]!Module1.ImpressionPlusieursFeuilles">
      <xdr:nvPicPr>
        <xdr:cNvPr id="2" name="Image 1">
          <a:extLst>
            <a:ext uri="{FF2B5EF4-FFF2-40B4-BE49-F238E27FC236}">
              <a16:creationId xmlns:a16="http://schemas.microsoft.com/office/drawing/2014/main" id="{6B0A7EC3-3C6F-42E7-B09A-A4CBAB10CBB4}"/>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10907834" y="1958340"/>
          <a:ext cx="529786" cy="525535"/>
        </a:xfrm>
        <a:prstGeom prst="rect">
          <a:avLst/>
        </a:prstGeom>
      </xdr:spPr>
    </xdr:pic>
    <xdr:clientData/>
  </xdr:oneCellAnchor>
  <xdr:oneCellAnchor>
    <xdr:from>
      <xdr:col>15</xdr:col>
      <xdr:colOff>15240</xdr:colOff>
      <xdr:row>1</xdr:row>
      <xdr:rowOff>1436880</xdr:rowOff>
    </xdr:from>
    <xdr:ext cx="518264" cy="521564"/>
    <xdr:pic macro="[0]!Module1.Print_Pages">
      <xdr:nvPicPr>
        <xdr:cNvPr id="3" name="Image 2">
          <a:extLst>
            <a:ext uri="{FF2B5EF4-FFF2-40B4-BE49-F238E27FC236}">
              <a16:creationId xmlns:a16="http://schemas.microsoft.com/office/drawing/2014/main" id="{4A5BBEFC-8010-4A5C-AE74-001D452B8512}"/>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18196560" y="1436880"/>
          <a:ext cx="518264" cy="521564"/>
        </a:xfrm>
        <a:prstGeom prst="rect">
          <a:avLst/>
        </a:prstGeom>
      </xdr:spPr>
    </xdr:pic>
    <xdr:clientData/>
  </xdr:oneCellAnchor>
  <xdr:oneCellAnchor>
    <xdr:from>
      <xdr:col>21</xdr:col>
      <xdr:colOff>163634</xdr:colOff>
      <xdr:row>1</xdr:row>
      <xdr:rowOff>1424940</xdr:rowOff>
    </xdr:from>
    <xdr:ext cx="522166" cy="525535"/>
    <xdr:pic macro="[0]!Module1.ImpressionPlusieursFeuilles">
      <xdr:nvPicPr>
        <xdr:cNvPr id="7" name="Image 6">
          <a:extLst>
            <a:ext uri="{FF2B5EF4-FFF2-40B4-BE49-F238E27FC236}">
              <a16:creationId xmlns:a16="http://schemas.microsoft.com/office/drawing/2014/main" id="{58B2A61E-DE8D-4A24-8CB0-B502C25B6966}"/>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3686574" y="1424940"/>
          <a:ext cx="522166" cy="525535"/>
        </a:xfrm>
        <a:prstGeom prst="rect">
          <a:avLst/>
        </a:prstGeom>
      </xdr:spPr>
    </xdr:pic>
    <xdr:clientData/>
  </xdr:oneCellAnchor>
  <xdr:oneCellAnchor>
    <xdr:from>
      <xdr:col>26</xdr:col>
      <xdr:colOff>15240</xdr:colOff>
      <xdr:row>1</xdr:row>
      <xdr:rowOff>1436880</xdr:rowOff>
    </xdr:from>
    <xdr:ext cx="518264" cy="521564"/>
    <xdr:pic macro="[0]!Module1.Print_Pages">
      <xdr:nvPicPr>
        <xdr:cNvPr id="9" name="Image 8">
          <a:extLst>
            <a:ext uri="{FF2B5EF4-FFF2-40B4-BE49-F238E27FC236}">
              <a16:creationId xmlns:a16="http://schemas.microsoft.com/office/drawing/2014/main" id="{54E96104-FAFC-441B-9FBE-04C8AACA314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7851100" y="1436880"/>
          <a:ext cx="518264" cy="521564"/>
        </a:xfrm>
        <a:prstGeom prst="rect">
          <a:avLst/>
        </a:prstGeom>
      </xdr:spPr>
    </xdr:pic>
    <xdr:clientData fPrintsWithSheet="0"/>
  </xdr:oneCellAnchor>
  <xdr:oneCellAnchor>
    <xdr:from>
      <xdr:col>36</xdr:col>
      <xdr:colOff>384614</xdr:colOff>
      <xdr:row>1</xdr:row>
      <xdr:rowOff>1424940</xdr:rowOff>
    </xdr:from>
    <xdr:ext cx="522166" cy="525535"/>
    <xdr:pic macro="[0]!Module1.ImpressionPlusieursFeuilles">
      <xdr:nvPicPr>
        <xdr:cNvPr id="11" name="Image 10">
          <a:extLst>
            <a:ext uri="{FF2B5EF4-FFF2-40B4-BE49-F238E27FC236}">
              <a16:creationId xmlns:a16="http://schemas.microsoft.com/office/drawing/2014/main" id="{0035CE28-6160-420F-9CFB-4B4E3369B30F}"/>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36389114" y="1424940"/>
          <a:ext cx="522166" cy="525535"/>
        </a:xfrm>
        <a:prstGeom prst="rect">
          <a:avLst/>
        </a:prstGeom>
      </xdr:spPr>
    </xdr:pic>
    <xdr:clientData fPrintsWithSheet="0"/>
  </xdr:oneCellAnchor>
  <xdr:oneCellAnchor>
    <xdr:from>
      <xdr:col>5</xdr:col>
      <xdr:colOff>15240</xdr:colOff>
      <xdr:row>1</xdr:row>
      <xdr:rowOff>1516380</xdr:rowOff>
    </xdr:from>
    <xdr:ext cx="518264" cy="521564"/>
    <xdr:pic macro="[0]!Module1.Print_Pages">
      <xdr:nvPicPr>
        <xdr:cNvPr id="12" name="Image 11">
          <a:extLst>
            <a:ext uri="{FF2B5EF4-FFF2-40B4-BE49-F238E27FC236}">
              <a16:creationId xmlns:a16="http://schemas.microsoft.com/office/drawing/2014/main" id="{C02B14BE-37E0-43A0-AEFD-31165103EE6B}"/>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5227320" y="1516380"/>
          <a:ext cx="518264" cy="521564"/>
        </a:xfrm>
        <a:prstGeom prst="rect">
          <a:avLst/>
        </a:prstGeom>
      </xdr:spPr>
    </xdr:pic>
    <xdr:clientData/>
  </xdr:oneCellAnchor>
  <xdr:twoCellAnchor editAs="oneCell">
    <xdr:from>
      <xdr:col>6</xdr:col>
      <xdr:colOff>0</xdr:colOff>
      <xdr:row>355</xdr:row>
      <xdr:rowOff>0</xdr:rowOff>
    </xdr:from>
    <xdr:to>
      <xdr:col>8</xdr:col>
      <xdr:colOff>278676</xdr:colOff>
      <xdr:row>360</xdr:row>
      <xdr:rowOff>38189</xdr:rowOff>
    </xdr:to>
    <xdr:pic>
      <xdr:nvPicPr>
        <xdr:cNvPr id="15" name="Image 14">
          <a:extLst>
            <a:ext uri="{FF2B5EF4-FFF2-40B4-BE49-F238E27FC236}">
              <a16:creationId xmlns:a16="http://schemas.microsoft.com/office/drawing/2014/main" id="{C8414D88-DE5E-15C2-6412-D5FD4B6D7912}"/>
            </a:ext>
          </a:extLst>
        </xdr:cNvPr>
        <xdr:cNvPicPr>
          <a:picLocks noChangeAspect="1"/>
        </xdr:cNvPicPr>
      </xdr:nvPicPr>
      <xdr:blipFill>
        <a:blip xmlns:r="http://schemas.openxmlformats.org/officeDocument/2006/relationships" r:embed="rId6"/>
        <a:stretch>
          <a:fillRect/>
        </a:stretch>
      </xdr:blipFill>
      <xdr:spPr>
        <a:xfrm>
          <a:off x="5935980" y="87911940"/>
          <a:ext cx="3718882" cy="1028789"/>
        </a:xfrm>
        <a:prstGeom prst="rect">
          <a:avLst/>
        </a:prstGeom>
      </xdr:spPr>
    </xdr:pic>
    <xdr:clientData/>
  </xdr:twoCellAnchor>
  <xdr:oneCellAnchor>
    <xdr:from>
      <xdr:col>6</xdr:col>
      <xdr:colOff>0</xdr:colOff>
      <xdr:row>427</xdr:row>
      <xdr:rowOff>0</xdr:rowOff>
    </xdr:from>
    <xdr:ext cx="3718882" cy="1028789"/>
    <xdr:pic>
      <xdr:nvPicPr>
        <xdr:cNvPr id="18" name="Image 17">
          <a:extLst>
            <a:ext uri="{FF2B5EF4-FFF2-40B4-BE49-F238E27FC236}">
              <a16:creationId xmlns:a16="http://schemas.microsoft.com/office/drawing/2014/main" id="{29DBDE90-141A-4BF7-83D1-85796E0DFAF9}"/>
            </a:ext>
          </a:extLst>
        </xdr:cNvPr>
        <xdr:cNvPicPr>
          <a:picLocks noChangeAspect="1"/>
        </xdr:cNvPicPr>
      </xdr:nvPicPr>
      <xdr:blipFill>
        <a:blip xmlns:r="http://schemas.openxmlformats.org/officeDocument/2006/relationships" r:embed="rId6"/>
        <a:stretch>
          <a:fillRect/>
        </a:stretch>
      </xdr:blipFill>
      <xdr:spPr>
        <a:xfrm>
          <a:off x="5935980" y="87911940"/>
          <a:ext cx="3718882" cy="1028789"/>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editAs="absolute">
    <xdr:from>
      <xdr:col>2</xdr:col>
      <xdr:colOff>285750</xdr:colOff>
      <xdr:row>0</xdr:row>
      <xdr:rowOff>144780</xdr:rowOff>
    </xdr:from>
    <xdr:to>
      <xdr:col>2</xdr:col>
      <xdr:colOff>1994535</xdr:colOff>
      <xdr:row>0</xdr:row>
      <xdr:rowOff>421004</xdr:rowOff>
    </xdr:to>
    <xdr:sp macro="[0]!NouvelleRecette" textlink="">
      <xdr:nvSpPr>
        <xdr:cNvPr id="2" name="ZoneTexte 1">
          <a:extLst>
            <a:ext uri="{FF2B5EF4-FFF2-40B4-BE49-F238E27FC236}">
              <a16:creationId xmlns:a16="http://schemas.microsoft.com/office/drawing/2014/main" id="{00000000-0008-0000-0100-000002000000}"/>
            </a:ext>
          </a:extLst>
        </xdr:cNvPr>
        <xdr:cNvSpPr txBox="1"/>
      </xdr:nvSpPr>
      <xdr:spPr>
        <a:xfrm>
          <a:off x="4004310" y="144780"/>
          <a:ext cx="1708785" cy="276224"/>
        </a:xfrm>
        <a:prstGeom prst="roundRect">
          <a:avLst/>
        </a:prstGeom>
        <a:gradFill>
          <a:gsLst>
            <a:gs pos="0">
              <a:schemeClr val="accent1">
                <a:tint val="50000"/>
                <a:satMod val="300000"/>
              </a:schemeClr>
            </a:gs>
            <a:gs pos="35000">
              <a:srgbClr val="9FD6FF"/>
            </a:gs>
            <a:gs pos="100000">
              <a:schemeClr val="accent1">
                <a:tint val="15000"/>
                <a:satMod val="350000"/>
              </a:schemeClr>
            </a:gs>
          </a:gsLst>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Nouvelle</a:t>
          </a:r>
          <a:r>
            <a:rPr lang="fr-FR" sz="1100" baseline="0">
              <a:solidFill>
                <a:srgbClr val="0000FF"/>
              </a:solidFill>
            </a:rPr>
            <a:t> fiche</a:t>
          </a:r>
          <a:endParaRPr lang="fr-FR" sz="1100">
            <a:solidFill>
              <a:srgbClr val="0000FF"/>
            </a:solidFill>
          </a:endParaRPr>
        </a:p>
      </xdr:txBody>
    </xdr:sp>
    <xdr:clientData fPrintsWithSheet="0"/>
  </xdr:twoCellAnchor>
  <xdr:twoCellAnchor editAs="absolute">
    <xdr:from>
      <xdr:col>2</xdr:col>
      <xdr:colOff>2160270</xdr:colOff>
      <xdr:row>0</xdr:row>
      <xdr:rowOff>46383</xdr:rowOff>
    </xdr:from>
    <xdr:to>
      <xdr:col>3</xdr:col>
      <xdr:colOff>1884460</xdr:colOff>
      <xdr:row>0</xdr:row>
      <xdr:rowOff>271670</xdr:rowOff>
    </xdr:to>
    <xdr:sp macro="[0]!SupprimerLaRecette" textlink="">
      <xdr:nvSpPr>
        <xdr:cNvPr id="3" name="ZoneTexte 2">
          <a:extLst>
            <a:ext uri="{FF2B5EF4-FFF2-40B4-BE49-F238E27FC236}">
              <a16:creationId xmlns:a16="http://schemas.microsoft.com/office/drawing/2014/main" id="{00000000-0008-0000-0100-000003000000}"/>
            </a:ext>
          </a:extLst>
        </xdr:cNvPr>
        <xdr:cNvSpPr txBox="1"/>
      </xdr:nvSpPr>
      <xdr:spPr>
        <a:xfrm>
          <a:off x="5878830" y="46383"/>
          <a:ext cx="1941610" cy="225287"/>
        </a:xfrm>
        <a:prstGeom prst="roundRect">
          <a:avLst>
            <a:gd name="adj" fmla="val 16667"/>
          </a:avLst>
        </a:prstGeom>
        <a:gradFill>
          <a:gsLst>
            <a:gs pos="0">
              <a:schemeClr val="bg1">
                <a:lumMod val="85000"/>
              </a:schemeClr>
            </a:gs>
            <a:gs pos="35000">
              <a:schemeClr val="tx2">
                <a:lumMod val="25000"/>
                <a:lumOff val="75000"/>
              </a:schemeClr>
            </a:gs>
            <a:gs pos="100000">
              <a:schemeClr val="bg1">
                <a:lumMod val="75000"/>
              </a:schemeClr>
            </a:gs>
          </a:gsLst>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Supprimer</a:t>
          </a:r>
          <a:r>
            <a:rPr lang="fr-FR" sz="1100" baseline="0">
              <a:solidFill>
                <a:srgbClr val="0000FF"/>
              </a:solidFill>
            </a:rPr>
            <a:t> une fiche</a:t>
          </a:r>
        </a:p>
      </xdr:txBody>
    </xdr:sp>
    <xdr:clientData fPrintsWithSheet="0"/>
  </xdr:twoCellAnchor>
  <xdr:twoCellAnchor>
    <xdr:from>
      <xdr:col>3</xdr:col>
      <xdr:colOff>3108960</xdr:colOff>
      <xdr:row>0</xdr:row>
      <xdr:rowOff>99060</xdr:rowOff>
    </xdr:from>
    <xdr:to>
      <xdr:col>4</xdr:col>
      <xdr:colOff>1021080</xdr:colOff>
      <xdr:row>0</xdr:row>
      <xdr:rowOff>434340</xdr:rowOff>
    </xdr:to>
    <xdr:sp macro="[0]!SaveFilebkup" textlink="">
      <xdr:nvSpPr>
        <xdr:cNvPr id="11" name="Rectangle : coins arrondis 10">
          <a:extLst>
            <a:ext uri="{FF2B5EF4-FFF2-40B4-BE49-F238E27FC236}">
              <a16:creationId xmlns:a16="http://schemas.microsoft.com/office/drawing/2014/main" id="{00000000-0008-0000-0100-00000B000000}"/>
            </a:ext>
          </a:extLst>
        </xdr:cNvPr>
        <xdr:cNvSpPr/>
      </xdr:nvSpPr>
      <xdr:spPr>
        <a:xfrm>
          <a:off x="9044940" y="99060"/>
          <a:ext cx="2186940" cy="335280"/>
        </a:xfrm>
        <a:prstGeom prst="roundRect">
          <a:avLst/>
        </a:prstGeom>
        <a:gradFill flip="none" rotWithShape="1">
          <a:gsLst>
            <a:gs pos="47571">
              <a:srgbClr val="C9D8EB"/>
            </a:gs>
            <a:gs pos="27306">
              <a:srgbClr val="DCE6F2"/>
            </a:gs>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path path="shape">
            <a:fillToRect l="50000" t="50000" r="50000" b="50000"/>
          </a:path>
          <a:tileRect/>
        </a:gradFill>
        <a:ln>
          <a:solidFill>
            <a:srgbClr val="FF5050"/>
          </a:solidFill>
        </a:ln>
      </xdr:spPr>
      <xdr:style>
        <a:lnRef idx="1">
          <a:schemeClr val="accent3"/>
        </a:lnRef>
        <a:fillRef idx="2">
          <a:schemeClr val="accent3"/>
        </a:fillRef>
        <a:effectRef idx="1">
          <a:schemeClr val="accent3"/>
        </a:effectRef>
        <a:fontRef idx="minor">
          <a:schemeClr val="dk1"/>
        </a:fontRef>
      </xdr:style>
      <xdr:txBody>
        <a:bodyPr vertOverflow="clip" horzOverflow="clip" rtlCol="0" anchor="ctr" anchorCtr="1"/>
        <a:lstStyle/>
        <a:p>
          <a:pPr algn="l"/>
          <a:r>
            <a:rPr lang="fr-BE" sz="1400">
              <a:solidFill>
                <a:schemeClr val="dk1"/>
              </a:solidFill>
              <a:effectLst/>
              <a:latin typeface="+mn-lt"/>
              <a:ea typeface="+mn-ea"/>
              <a:cs typeface="+mn-cs"/>
              <a:sym typeface="Wingdings 2" panose="05020102010507070707" pitchFamily="18" charset="2"/>
            </a:rPr>
            <a:t></a:t>
          </a:r>
          <a:r>
            <a:rPr lang="fr-BE" sz="1400"/>
            <a:t>Back-Up-sauvegarde</a:t>
          </a:r>
          <a:r>
            <a:rPr lang="fr-BE" sz="1800">
              <a:sym typeface="Wingdings 2" panose="05020102010507070707" pitchFamily="18" charset="2"/>
            </a:rPr>
            <a:t></a:t>
          </a:r>
          <a:endParaRPr lang="fr-BE" sz="1800"/>
        </a:p>
      </xdr:txBody>
    </xdr:sp>
    <xdr:clientData/>
  </xdr:twoCellAnchor>
  <xdr:twoCellAnchor editAs="absolute">
    <xdr:from>
      <xdr:col>3</xdr:col>
      <xdr:colOff>1917591</xdr:colOff>
      <xdr:row>0</xdr:row>
      <xdr:rowOff>76200</xdr:rowOff>
    </xdr:from>
    <xdr:to>
      <xdr:col>3</xdr:col>
      <xdr:colOff>3066418</xdr:colOff>
      <xdr:row>0</xdr:row>
      <xdr:rowOff>502920</xdr:rowOff>
    </xdr:to>
    <xdr:sp macro="" textlink="">
      <xdr:nvSpPr>
        <xdr:cNvPr id="15" name="Configuration des catégories" descr="&quot;&quot;" title="Bouton de navigation Configuration des catégories">
          <a:hlinkClick xmlns:r="http://schemas.openxmlformats.org/officeDocument/2006/relationships" r:id="rId1" tooltip="Cliquez pour retourner à la configuration des catégories"/>
          <a:extLst>
            <a:ext uri="{FF2B5EF4-FFF2-40B4-BE49-F238E27FC236}">
              <a16:creationId xmlns:a16="http://schemas.microsoft.com/office/drawing/2014/main" id="{00000000-0008-0000-0100-00000F000000}"/>
            </a:ext>
          </a:extLst>
        </xdr:cNvPr>
        <xdr:cNvSpPr/>
      </xdr:nvSpPr>
      <xdr:spPr>
        <a:xfrm>
          <a:off x="7853571" y="76200"/>
          <a:ext cx="1148827" cy="42672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rgbClr val="1F497D"/>
        </a:solidFill>
        <a:ln w="9525"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altLang="zh-CN" sz="900" b="0" i="0" u="none" strike="noStrike" kern="0" cap="none" spc="0" normalizeH="0" baseline="0" noProof="0">
              <a:ln>
                <a:noFill/>
              </a:ln>
              <a:solidFill>
                <a:sysClr val="window" lastClr="FFFFFF"/>
              </a:solidFill>
              <a:effectLst/>
              <a:uLnTx/>
              <a:uFillTx/>
              <a:latin typeface="Calibri" panose="020F0502020204030204"/>
              <a:ea typeface="宋体" panose="02010600030101010101" pitchFamily="2" charset="-122"/>
              <a:cs typeface="+mn-cs"/>
            </a:rPr>
            <a:t>CONFIGURATION DES CATEGORIES</a:t>
          </a:r>
          <a:endParaRPr kumimoji="0" lang="en-US" sz="9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fPrintsWithSheet="0"/>
  </xdr:twoCellAnchor>
  <xdr:twoCellAnchor>
    <xdr:from>
      <xdr:col>4</xdr:col>
      <xdr:colOff>1127760</xdr:colOff>
      <xdr:row>0</xdr:row>
      <xdr:rowOff>99060</xdr:rowOff>
    </xdr:from>
    <xdr:to>
      <xdr:col>6</xdr:col>
      <xdr:colOff>152400</xdr:colOff>
      <xdr:row>0</xdr:row>
      <xdr:rowOff>426720</xdr:rowOff>
    </xdr:to>
    <xdr:sp macro="[0]!Enregistrer" textlink="">
      <xdr:nvSpPr>
        <xdr:cNvPr id="5" name="Rectangle : coins arrondis 4">
          <a:extLst>
            <a:ext uri="{FF2B5EF4-FFF2-40B4-BE49-F238E27FC236}">
              <a16:creationId xmlns:a16="http://schemas.microsoft.com/office/drawing/2014/main" id="{00000000-0008-0000-0100-000005000000}"/>
            </a:ext>
          </a:extLst>
        </xdr:cNvPr>
        <xdr:cNvSpPr/>
      </xdr:nvSpPr>
      <xdr:spPr>
        <a:xfrm>
          <a:off x="11338560" y="99060"/>
          <a:ext cx="2217420" cy="327660"/>
        </a:xfrm>
        <a:prstGeom prst="roundRect">
          <a:avLst/>
        </a:prstGeom>
        <a:gradFill rotWithShape="1">
          <a:gsLst>
            <a:gs pos="0">
              <a:srgbClr val="C0504D">
                <a:tint val="50000"/>
                <a:satMod val="300000"/>
              </a:srgbClr>
            </a:gs>
            <a:gs pos="35000">
              <a:srgbClr val="C0504D">
                <a:tint val="37000"/>
                <a:satMod val="300000"/>
              </a:srgbClr>
            </a:gs>
            <a:gs pos="100000">
              <a:srgbClr val="C0504D">
                <a:tint val="15000"/>
                <a:satMod val="350000"/>
              </a:srgbClr>
            </a:gs>
          </a:gsLst>
          <a:lin ang="16200000" scaled="1"/>
        </a:gradFill>
        <a:ln w="9525" cap="flat" cmpd="sng" algn="ctr">
          <a:solidFill>
            <a:srgbClr val="C0504D">
              <a:shade val="95000"/>
              <a:satMod val="105000"/>
            </a:srgbClr>
          </a:solidFill>
          <a:prstDash val="solid"/>
        </a:ln>
        <a:effectLst>
          <a:outerShdw blurRad="40000" dist="20000" dir="5400000" rotWithShape="0">
            <a:srgbClr val="000000">
              <a:alpha val="38000"/>
            </a:srgbClr>
          </a:outerShdw>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4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panose="05000000000000000000" pitchFamily="2" charset="2"/>
            </a:rPr>
            <a:t> </a:t>
          </a:r>
          <a:r>
            <a:rPr kumimoji="0" lang="fr-FR" sz="1400" b="0" i="0" u="none" strike="noStrike" kern="0" cap="none" spc="0" normalizeH="0" baseline="0" noProof="0">
              <a:ln>
                <a:noFill/>
              </a:ln>
              <a:solidFill>
                <a:sysClr val="windowText" lastClr="000000"/>
              </a:solidFill>
              <a:effectLst/>
              <a:uLnTx/>
              <a:uFillTx/>
              <a:latin typeface="Calibri" panose="020F0502020204030204"/>
              <a:ea typeface="+mn-ea"/>
              <a:cs typeface="+mn-cs"/>
            </a:rPr>
            <a:t>ENREGISTRER FICHIER </a:t>
          </a:r>
          <a:r>
            <a:rPr kumimoji="0" lang="fr-FR" sz="1400" b="0" i="0" u="none" strike="noStrike" kern="0" cap="none" spc="0" normalizeH="0" baseline="0" noProof="0">
              <a:ln>
                <a:noFill/>
              </a:ln>
              <a:solidFill>
                <a:sysClr val="windowText" lastClr="000000"/>
              </a:solidFill>
              <a:effectLst/>
              <a:uLnTx/>
              <a:uFillTx/>
              <a:latin typeface="Calibri" panose="020F0502020204030204"/>
              <a:ea typeface="+mn-ea"/>
              <a:cs typeface="+mn-cs"/>
              <a:sym typeface="Wingdings" panose="05000000000000000000" pitchFamily="2" charset="2"/>
            </a:rPr>
            <a:t></a:t>
          </a:r>
          <a:endParaRPr kumimoji="0" lang="fr-BE" sz="14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BE" sz="14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editAs="absolute">
    <xdr:from>
      <xdr:col>2</xdr:col>
      <xdr:colOff>2173688</xdr:colOff>
      <xdr:row>0</xdr:row>
      <xdr:rowOff>278296</xdr:rowOff>
    </xdr:from>
    <xdr:to>
      <xdr:col>3</xdr:col>
      <xdr:colOff>1897878</xdr:colOff>
      <xdr:row>0</xdr:row>
      <xdr:rowOff>503583</xdr:rowOff>
    </xdr:to>
    <xdr:sp macro="[0]!SupprimerLaRecette" textlink="">
      <xdr:nvSpPr>
        <xdr:cNvPr id="6" name="ZoneTexte 5">
          <a:extLst>
            <a:ext uri="{FF2B5EF4-FFF2-40B4-BE49-F238E27FC236}">
              <a16:creationId xmlns:a16="http://schemas.microsoft.com/office/drawing/2014/main" id="{00000000-0008-0000-0100-000006000000}"/>
            </a:ext>
          </a:extLst>
        </xdr:cNvPr>
        <xdr:cNvSpPr txBox="1"/>
      </xdr:nvSpPr>
      <xdr:spPr>
        <a:xfrm>
          <a:off x="5892248" y="278296"/>
          <a:ext cx="1941610" cy="225287"/>
        </a:xfrm>
        <a:prstGeom prst="roundRect">
          <a:avLst>
            <a:gd name="adj" fmla="val 16667"/>
          </a:avLst>
        </a:prstGeom>
        <a:gradFill rotWithShape="1">
          <a:gsLst>
            <a:gs pos="0">
              <a:sysClr val="window" lastClr="FFFFFF">
                <a:lumMod val="85000"/>
              </a:sysClr>
            </a:gs>
            <a:gs pos="35000">
              <a:srgbClr val="1F497D">
                <a:lumMod val="25000"/>
                <a:lumOff val="75000"/>
              </a:srgbClr>
            </a:gs>
            <a:gs pos="100000">
              <a:sysClr val="window" lastClr="FFFFFF">
                <a:lumMod val="75000"/>
              </a:sysClr>
            </a:gs>
          </a:gsLst>
          <a:lin ang="16200000" scaled="1"/>
        </a:gradFill>
        <a:ln w="9525" cap="flat" cmpd="sng" algn="ctr">
          <a:noFill/>
          <a:prstDash val="solid"/>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0000FF"/>
              </a:solidFill>
              <a:effectLst/>
              <a:uLnTx/>
              <a:uFillTx/>
              <a:latin typeface="Calibri" panose="020F0502020204030204"/>
              <a:ea typeface="+mn-ea"/>
              <a:cs typeface="+mn-cs"/>
            </a:rPr>
            <a:t>(se positionner sur le nom)</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3</xdr:col>
      <xdr:colOff>179070</xdr:colOff>
      <xdr:row>0</xdr:row>
      <xdr:rowOff>43814</xdr:rowOff>
    </xdr:from>
    <xdr:to>
      <xdr:col>4</xdr:col>
      <xdr:colOff>1207769</xdr:colOff>
      <xdr:row>0</xdr:row>
      <xdr:rowOff>472439</xdr:rowOff>
    </xdr:to>
    <xdr:sp macro="" textlink="">
      <xdr:nvSpPr>
        <xdr:cNvPr id="2"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00000000-0008-0000-0200-000002000000}"/>
            </a:ext>
          </a:extLst>
        </xdr:cNvPr>
        <xdr:cNvSpPr/>
      </xdr:nvSpPr>
      <xdr:spPr>
        <a:xfrm>
          <a:off x="3554730" y="43814"/>
          <a:ext cx="1653539" cy="428625"/>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rgbClr val="FFCC00"/>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a:solidFill>
                <a:schemeClr val="lt1"/>
              </a:solidFill>
              <a:latin typeface="+mn-lt"/>
              <a:ea typeface="+mn-ea"/>
              <a:cs typeface="+mn-cs"/>
            </a:rPr>
            <a:t>SOMMAIRE DES FICHES PATIENTS</a:t>
          </a:r>
        </a:p>
      </xdr:txBody>
    </xdr:sp>
    <xdr:clientData fPrintsWithSheet="0"/>
  </xdr:twoCellAnchor>
  <xdr:twoCellAnchor editAs="absolute">
    <xdr:from>
      <xdr:col>4</xdr:col>
      <xdr:colOff>1057275</xdr:colOff>
      <xdr:row>0</xdr:row>
      <xdr:rowOff>28575</xdr:rowOff>
    </xdr:from>
    <xdr:to>
      <xdr:col>4</xdr:col>
      <xdr:colOff>1453275</xdr:colOff>
      <xdr:row>0</xdr:row>
      <xdr:rowOff>425578</xdr:rowOff>
    </xdr:to>
    <xdr:sp macro="[2]!Enregistrer" textlink="">
      <xdr:nvSpPr>
        <xdr:cNvPr id="3" name="Bouton_Accueil">
          <a:extLst>
            <a:ext uri="{FF2B5EF4-FFF2-40B4-BE49-F238E27FC236}">
              <a16:creationId xmlns:a16="http://schemas.microsoft.com/office/drawing/2014/main" id="{00000000-0008-0000-0200-000003000000}"/>
            </a:ext>
          </a:extLst>
        </xdr:cNvPr>
        <xdr:cNvSpPr/>
      </xdr:nvSpPr>
      <xdr:spPr>
        <a:xfrm>
          <a:off x="6078855" y="28575"/>
          <a:ext cx="396000" cy="397003"/>
        </a:xfrm>
        <a:prstGeom prst="roundRect">
          <a:avLst>
            <a:gd name="adj" fmla="val 18511"/>
          </a:avLst>
        </a:prstGeom>
        <a:gradFill flip="none" rotWithShape="1">
          <a:gsLst>
            <a:gs pos="0">
              <a:schemeClr val="accent4">
                <a:lumMod val="0"/>
                <a:lumOff val="100000"/>
              </a:schemeClr>
            </a:gs>
            <a:gs pos="35000">
              <a:schemeClr val="accent4">
                <a:lumMod val="0"/>
                <a:lumOff val="100000"/>
              </a:schemeClr>
            </a:gs>
            <a:gs pos="100000">
              <a:schemeClr val="accent4">
                <a:lumMod val="100000"/>
              </a:schemeClr>
            </a:gs>
          </a:gsLst>
          <a:path path="circle">
            <a:fillToRect l="50000" t="-80000" r="50000" b="180000"/>
          </a:path>
          <a:tileRect/>
        </a:gradFill>
        <a:ln w="9525"/>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10</xdr:col>
      <xdr:colOff>190500</xdr:colOff>
      <xdr:row>0</xdr:row>
      <xdr:rowOff>114300</xdr:rowOff>
    </xdr:from>
    <xdr:to>
      <xdr:col>12</xdr:col>
      <xdr:colOff>609599</xdr:colOff>
      <xdr:row>0</xdr:row>
      <xdr:rowOff>381000</xdr:rowOff>
    </xdr:to>
    <xdr:sp macro="" textlink="">
      <xdr:nvSpPr>
        <xdr:cNvPr id="2"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00000000-0008-0000-0800-000002000000}"/>
            </a:ext>
          </a:extLst>
        </xdr:cNvPr>
        <xdr:cNvSpPr/>
      </xdr:nvSpPr>
      <xdr:spPr>
        <a:xfrm>
          <a:off x="7200900" y="114300"/>
          <a:ext cx="163829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a:solidFill>
                <a:schemeClr val="lt1"/>
              </a:solidFill>
              <a:latin typeface="+mn-lt"/>
              <a:ea typeface="+mn-ea"/>
              <a:cs typeface="+mn-cs"/>
            </a:rPr>
            <a:t>SOMMAIRE DES PATIENTS</a:t>
          </a:r>
          <a:endParaRPr lang="en-US" sz="900" baseline="0">
            <a:solidFill>
              <a:schemeClr val="lt1"/>
            </a:solidFill>
            <a:latin typeface="+mn-lt"/>
            <a:ea typeface="+mn-ea"/>
            <a:cs typeface="+mn-cs"/>
          </a:endParaRPr>
        </a:p>
      </xdr:txBody>
    </xdr:sp>
    <xdr:clientData fPrintsWithSheet="0"/>
  </xdr:twoCellAnchor>
  <xdr:twoCellAnchor editAs="absolute">
    <xdr:from>
      <xdr:col>12</xdr:col>
      <xdr:colOff>771525</xdr:colOff>
      <xdr:row>0</xdr:row>
      <xdr:rowOff>38100</xdr:rowOff>
    </xdr:from>
    <xdr:to>
      <xdr:col>12</xdr:col>
      <xdr:colOff>1201815</xdr:colOff>
      <xdr:row>0</xdr:row>
      <xdr:rowOff>435103</xdr:rowOff>
    </xdr:to>
    <xdr:sp macro="[0]!Enregistrer" textlink="">
      <xdr:nvSpPr>
        <xdr:cNvPr id="5" name="Bouton_Accueil">
          <a:extLst>
            <a:ext uri="{FF2B5EF4-FFF2-40B4-BE49-F238E27FC236}">
              <a16:creationId xmlns:a16="http://schemas.microsoft.com/office/drawing/2014/main" id="{00000000-0008-0000-0800-000005000000}"/>
            </a:ext>
          </a:extLst>
        </xdr:cNvPr>
        <xdr:cNvSpPr/>
      </xdr:nvSpPr>
      <xdr:spPr>
        <a:xfrm>
          <a:off x="9001125" y="38100"/>
          <a:ext cx="396000" cy="397003"/>
        </a:xfrm>
        <a:prstGeom prst="roundRect">
          <a:avLst>
            <a:gd name="adj" fmla="val 18511"/>
          </a:avLst>
        </a:prstGeom>
        <a:gradFill flip="none" rotWithShape="1">
          <a:gsLst>
            <a:gs pos="0">
              <a:schemeClr val="accent4">
                <a:lumMod val="0"/>
                <a:lumOff val="100000"/>
              </a:schemeClr>
            </a:gs>
            <a:gs pos="35000">
              <a:schemeClr val="accent4">
                <a:lumMod val="0"/>
                <a:lumOff val="100000"/>
              </a:schemeClr>
            </a:gs>
            <a:gs pos="100000">
              <a:schemeClr val="accent4">
                <a:lumMod val="100000"/>
              </a:schemeClr>
            </a:gs>
          </a:gsLst>
          <a:path path="circle">
            <a:fillToRect l="50000" t="-80000" r="50000" b="180000"/>
          </a:path>
          <a:tileRect/>
        </a:gradFill>
        <a:ln w="9525"/>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400" b="1">
              <a:sym typeface="Wingdings"/>
            </a:rPr>
            <a:t></a:t>
          </a:r>
          <a:endParaRPr lang="fr-FR" sz="1200" b="1"/>
        </a:p>
      </xdr:txBody>
    </xdr:sp>
    <xdr:clientData fPrintsWithSheet="0"/>
  </xdr:twoCellAnchor>
  <xdr:twoCellAnchor editAs="oneCell">
    <xdr:from>
      <xdr:col>7</xdr:col>
      <xdr:colOff>604896</xdr:colOff>
      <xdr:row>14</xdr:row>
      <xdr:rowOff>137160</xdr:rowOff>
    </xdr:from>
    <xdr:to>
      <xdr:col>11</xdr:col>
      <xdr:colOff>472709</xdr:colOff>
      <xdr:row>14</xdr:row>
      <xdr:rowOff>1547020</xdr:rowOff>
    </xdr:to>
    <xdr:pic>
      <xdr:nvPicPr>
        <xdr:cNvPr id="3" name="Image 2">
          <a:extLst>
            <a:ext uri="{FF2B5EF4-FFF2-40B4-BE49-F238E27FC236}">
              <a16:creationId xmlns:a16="http://schemas.microsoft.com/office/drawing/2014/main" id="{00000000-0008-0000-0800-000003000000}"/>
            </a:ext>
          </a:extLst>
        </xdr:cNvPr>
        <xdr:cNvPicPr>
          <a:picLocks noChangeAspect="1"/>
        </xdr:cNvPicPr>
      </xdr:nvPicPr>
      <xdr:blipFill>
        <a:blip xmlns:r="http://schemas.openxmlformats.org/officeDocument/2006/relationships" r:embed="rId2"/>
        <a:stretch>
          <a:fillRect/>
        </a:stretch>
      </xdr:blipFill>
      <xdr:spPr>
        <a:xfrm>
          <a:off x="5931276" y="6431280"/>
          <a:ext cx="2367173" cy="1409860"/>
        </a:xfrm>
        <a:prstGeom prst="rect">
          <a:avLst/>
        </a:prstGeom>
      </xdr:spPr>
    </xdr:pic>
    <xdr:clientData/>
  </xdr:twoCellAnchor>
  <xdr:twoCellAnchor editAs="oneCell">
    <xdr:from>
      <xdr:col>14</xdr:col>
      <xdr:colOff>0</xdr:colOff>
      <xdr:row>15</xdr:row>
      <xdr:rowOff>1</xdr:rowOff>
    </xdr:from>
    <xdr:to>
      <xdr:col>19</xdr:col>
      <xdr:colOff>282235</xdr:colOff>
      <xdr:row>15</xdr:row>
      <xdr:rowOff>312421</xdr:rowOff>
    </xdr:to>
    <xdr:pic>
      <xdr:nvPicPr>
        <xdr:cNvPr id="6" name="Image 5">
          <a:extLst>
            <a:ext uri="{FF2B5EF4-FFF2-40B4-BE49-F238E27FC236}">
              <a16:creationId xmlns:a16="http://schemas.microsoft.com/office/drawing/2014/main" id="{00000000-0008-0000-0800-000006000000}"/>
            </a:ext>
          </a:extLst>
        </xdr:cNvPr>
        <xdr:cNvPicPr>
          <a:picLocks noChangeAspect="1"/>
        </xdr:cNvPicPr>
      </xdr:nvPicPr>
      <xdr:blipFill rotWithShape="1">
        <a:blip xmlns:r="http://schemas.openxmlformats.org/officeDocument/2006/relationships" r:embed="rId3"/>
        <a:srcRect l="123256" t="-222058" r="-123256" b="268816"/>
        <a:stretch/>
      </xdr:blipFill>
      <xdr:spPr>
        <a:xfrm>
          <a:off x="10066020" y="8831581"/>
          <a:ext cx="3406435" cy="312420"/>
        </a:xfrm>
        <a:prstGeom prst="rect">
          <a:avLst/>
        </a:prstGeom>
      </xdr:spPr>
    </xdr:pic>
    <xdr:clientData/>
  </xdr:twoCellAnchor>
  <xdr:twoCellAnchor editAs="oneCell">
    <xdr:from>
      <xdr:col>4</xdr:col>
      <xdr:colOff>167640</xdr:colOff>
      <xdr:row>16</xdr:row>
      <xdr:rowOff>579120</xdr:rowOff>
    </xdr:from>
    <xdr:to>
      <xdr:col>9</xdr:col>
      <xdr:colOff>449875</xdr:colOff>
      <xdr:row>16</xdr:row>
      <xdr:rowOff>883920</xdr:rowOff>
    </xdr:to>
    <xdr:pic>
      <xdr:nvPicPr>
        <xdr:cNvPr id="8" name="Image 7">
          <a:extLst>
            <a:ext uri="{FF2B5EF4-FFF2-40B4-BE49-F238E27FC236}">
              <a16:creationId xmlns:a16="http://schemas.microsoft.com/office/drawing/2014/main" id="{00000000-0008-0000-0800-000008000000}"/>
            </a:ext>
          </a:extLst>
        </xdr:cNvPr>
        <xdr:cNvPicPr>
          <a:picLocks noChangeAspect="1"/>
        </xdr:cNvPicPr>
      </xdr:nvPicPr>
      <xdr:blipFill rotWithShape="1">
        <a:blip xmlns:r="http://schemas.openxmlformats.org/officeDocument/2006/relationships" r:embed="rId4"/>
        <a:srcRect b="33339"/>
        <a:stretch/>
      </xdr:blipFill>
      <xdr:spPr>
        <a:xfrm>
          <a:off x="3619500" y="10347960"/>
          <a:ext cx="3406435" cy="304800"/>
        </a:xfrm>
        <a:prstGeom prst="rect">
          <a:avLst/>
        </a:prstGeom>
      </xdr:spPr>
    </xdr:pic>
    <xdr:clientData/>
  </xdr:twoCellAnchor>
  <xdr:twoCellAnchor editAs="oneCell">
    <xdr:from>
      <xdr:col>1</xdr:col>
      <xdr:colOff>60961</xdr:colOff>
      <xdr:row>22</xdr:row>
      <xdr:rowOff>22860</xdr:rowOff>
    </xdr:from>
    <xdr:to>
      <xdr:col>3</xdr:col>
      <xdr:colOff>15241</xdr:colOff>
      <xdr:row>24</xdr:row>
      <xdr:rowOff>411597</xdr:rowOff>
    </xdr:to>
    <xdr:pic>
      <xdr:nvPicPr>
        <xdr:cNvPr id="9" name="Image 8">
          <a:extLst>
            <a:ext uri="{FF2B5EF4-FFF2-40B4-BE49-F238E27FC236}">
              <a16:creationId xmlns:a16="http://schemas.microsoft.com/office/drawing/2014/main" id="{00000000-0008-0000-0800-000009000000}"/>
            </a:ext>
          </a:extLst>
        </xdr:cNvPr>
        <xdr:cNvPicPr>
          <a:picLocks noChangeAspect="1"/>
        </xdr:cNvPicPr>
      </xdr:nvPicPr>
      <xdr:blipFill>
        <a:blip xmlns:r="http://schemas.openxmlformats.org/officeDocument/2006/relationships" r:embed="rId5"/>
        <a:stretch>
          <a:fillRect/>
        </a:stretch>
      </xdr:blipFill>
      <xdr:spPr>
        <a:xfrm>
          <a:off x="266701" y="16809720"/>
          <a:ext cx="2697480" cy="1348857"/>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Documents\Mes%20sources%20de%20donn&#233;es\old\Recettes_ajout_AL.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d5e27e377c3ef2bb/Documents/RECETTES/outil_de_suivi_recettes_bleu_AL%20_AJOUT_NEW(2)%20(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Qui mange quoi"/>
      <sheetName val="Aliments"/>
      <sheetName val="Modele"/>
      <sheetName val="Cakes aux légumes et à la feta"/>
      <sheetName val="Modele (2)"/>
      <sheetName val="Lasagne aubergine et ricotta"/>
      <sheetName val="Base"/>
      <sheetName val="Base (2)"/>
    </sheetNames>
    <sheetDataSet>
      <sheetData sheetId="0"/>
      <sheetData sheetId="1"/>
      <sheetData sheetId="2"/>
      <sheetData sheetId="3"/>
      <sheetData sheetId="4"/>
      <sheetData sheetId="5"/>
      <sheetData sheetId="6"/>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ette vide"/>
      <sheetName val="Comment utiliser l’outil de ..."/>
      <sheetName val="Sommaire des recettes"/>
      <sheetName val="BUTTERNUT FARCIE AU FOUR"/>
      <sheetName val="BUTTERNUT AU FOUR"/>
      <sheetName val="PIZZA JAMIE"/>
      <sheetName val="ONE_POT_PASTA_SAUMON_EPINARD_RI"/>
      <sheetName val="SAUCE MARINARA MICRO ONDES"/>
      <sheetName val="lasagne_micro_pro_grill"/>
      <sheetName val="choco"/>
      <sheetName val="Configuration des catégories"/>
      <sheetName val="Parametres"/>
      <sheetName val="outil_de_suivi_recettes_bleu_AL"/>
    </sheetNames>
    <definedNames>
      <definedName name="Enregistrer"/>
    </definedNames>
    <sheetDataSet>
      <sheetData sheetId="0"/>
      <sheetData sheetId="1" refreshError="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0000000}" name="SommaireRecettes" displayName="SommaireRecettes" ref="A3:L5" headerRowDxfId="48" dataDxfId="47" totalsRowDxfId="46">
  <autoFilter ref="A3:L5" xr:uid="{00000000-0009-0000-0100-000004000000}"/>
  <sortState xmlns:xlrd2="http://schemas.microsoft.com/office/spreadsheetml/2017/richdata2" ref="A4:L4">
    <sortCondition ref="B3:B4"/>
  </sortState>
  <tableColumns count="12">
    <tableColumn id="11" xr3:uid="{00000000-0010-0000-0000-00000B000000}" name="LIEN" dataDxfId="45">
      <calculatedColumnFormula>HYPERLINK(CONCATENATE("# '",SommaireRecettes[[#This Row],[NOM PRENOM DU PATIENT]],"'","!A1"),"Cliquez pour afficher ")</calculatedColumnFormula>
    </tableColumn>
    <tableColumn id="6" xr3:uid="{00000000-0010-0000-0000-000006000000}" name="NOM PRENOM DU PATIENT" dataDxfId="44"/>
    <tableColumn id="2" xr3:uid="{00000000-0010-0000-0000-000002000000}" name="CATÉGORIE" dataDxfId="43"/>
    <tableColumn id="1" xr3:uid="{00000000-0010-0000-0000-000001000000}" name="Colonne1" dataDxfId="42" dataCellStyle="Normal 2">
      <calculatedColumnFormula>IF(SommaireRecettes[[#This Row],[CATÉGORIE]]&lt;&gt;"",VALUE(LEFT(SommaireRecettes[[#This Row],[CATÉGORIE]],1)),"")</calculatedColumnFormula>
    </tableColumn>
    <tableColumn id="12" xr3:uid="{FE28B1A1-9BDA-4C9F-A345-2241169094D2}" name="Étoile 1" dataDxfId="41" dataCellStyle="Normal 2">
      <calculatedColumnFormula>IF([2]!SommaireRecettes[[#This Row],[ÉVALUATION]]&lt;&gt;"",VALUE(LEFT([2]!SommaireRecettes[[#This Row],[ÉVALUATION]],1)),"")</calculatedColumnFormula>
    </tableColumn>
    <tableColumn id="3" xr3:uid="{00000000-0010-0000-0000-000003000000}" name="Étoile 2" dataDxfId="40" dataCellStyle="Normal 2">
      <calculatedColumnFormula>IF([2]!SommaireRecettes[[#This Row],[ÉVALUATION]]&lt;&gt;"",VALUE(LEFT([2]!SommaireRecettes[[#This Row],[ÉVALUATION]],1)),"")</calculatedColumnFormula>
    </tableColumn>
    <tableColumn id="4" xr3:uid="{00000000-0010-0000-0000-000004000000}" name="Étoile 3" dataDxfId="39" dataCellStyle="Normal 2">
      <calculatedColumnFormula>IF([2]!SommaireRecettes[[#This Row],[ÉVALUATION]]&lt;&gt;"",VALUE(LEFT([2]!SommaireRecettes[[#This Row],[ÉVALUATION]],1)),"")</calculatedColumnFormula>
    </tableColumn>
    <tableColumn id="7" xr3:uid="{00000000-0010-0000-0000-000007000000}" name="Étoile 4" dataDxfId="38" dataCellStyle="Normal 2">
      <calculatedColumnFormula>IFERROR(INDIRECT("'"&amp;[2]!SommaireRecettes[[#This Row],[NOM DE LA RECETTE]]&amp;"'!Category"),"")</calculatedColumnFormula>
    </tableColumn>
    <tableColumn id="9" xr3:uid="{00000000-0010-0000-0000-000009000000}" name="BALISES" dataDxfId="37" dataCellStyle="Lien hypertexte">
      <calculatedColumnFormula>IFERROR(INDIRECT("'"&amp;[2]!SommaireRecettes[[#This Row],[NOM DE LA RECETTE]]&amp;"'!Tags"),"")</calculatedColumnFormula>
    </tableColumn>
    <tableColumn id="8" xr3:uid="{00000000-0010-0000-0000-000008000000}" name="Colonne2" dataDxfId="36" dataCellStyle="Normal 2">
      <calculatedColumnFormula>IFERROR(INDIRECT("'"&amp;[2]!SommaireRecettes[[#This Row],[ÉVALUATION]]&amp;"'!Tags"),"")</calculatedColumnFormula>
    </tableColumn>
    <tableColumn id="10" xr3:uid="{00000000-0010-0000-0000-00000A000000}" name="COMMENTAIRES" dataDxfId="35" dataCellStyle="Normal 2">
      <calculatedColumnFormula>IF(SommaireRecettes[[#This Row],[CATÉGORIE]]&lt;&gt;"",VALUE(LEFT(SommaireRecettes[[#This Row],[CATÉGORIE]],1)),"")</calculatedColumnFormula>
    </tableColumn>
    <tableColumn id="5" xr3:uid="{00000000-0010-0000-0000-000005000000}" name="Colonne3" dataDxfId="34"/>
  </tableColumns>
  <tableStyleInfo name="Recipe List" showFirstColumn="0" showLastColumn="0" showRowStripes="1" showColumnStripes="0"/>
  <extLst>
    <ext xmlns:x14="http://schemas.microsoft.com/office/spreadsheetml/2009/9/main" uri="{504A1905-F514-4f6f-8877-14C23A59335A}">
      <x14:table altText="Sommaire des recettes" altTextSummary="Nom de la recette, évaluation (étoile), catégorie, balises et commentaires pour chaque recette."/>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9FD9F5E-76C0-4891-878E-95EB0C5E50AE}" name="TabGateaux" displayName="TabGateaux" ref="A3:B59" totalsRowShown="0" headerRowDxfId="33" dataDxfId="32" headerRowCellStyle="Normal 2" dataCellStyle="Lien hypertexte">
  <autoFilter ref="A3:B59" xr:uid="{00000000-0009-0000-0100-000006000000}"/>
  <sortState xmlns:xlrd2="http://schemas.microsoft.com/office/spreadsheetml/2017/richdata2" ref="A4:A59">
    <sortCondition ref="A3:A59"/>
  </sortState>
  <tableColumns count="2">
    <tableColumn id="1" xr3:uid="{A44BEBC2-789E-44FA-807F-8C54715F99E2}" name="Type de catégorie" dataDxfId="31" dataCellStyle="Lien hypertexte"/>
    <tableColumn id="2" xr3:uid="{D20F23F7-A7D2-465B-BA49-A5FC5079FC0B}" name="Colonne1" dataDxfId="30" dataCellStyle="Normal 2"/>
  </tableColumns>
  <tableStyleInfo name="Recipe List"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hyperlink" Target="http://office.microsoft.com/fr-fr/excel-help/filter-data-in-an-excel-table-HA102840028.aspx?CTT=5&amp;origin=HA102813812" TargetMode="External"/><Relationship Id="rId1" Type="http://schemas.openxmlformats.org/officeDocument/2006/relationships/hyperlink" Target="http://office.microsoft.com/client/helppreview14.aspx?AssetId=HP010342517&amp;lcid=1033&amp;NS=EXCEL&amp;Version=14&amp;tl=2&amp;respos=0&amp;CTT=1&amp;queryid=5a213e56%2D1e6d%2D46b7%2Daa6f%2D06a4bd43c0de" TargetMode="External"/><Relationship Id="rId5" Type="http://schemas.openxmlformats.org/officeDocument/2006/relationships/image" Target="../media/image4.png"/><Relationship Id="rId4"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C31D17-66EB-4C04-8487-C1D711A4DB04}">
  <sheetPr codeName="Feuil3">
    <tabColor theme="3" tint="0.79998168889431442"/>
  </sheetPr>
  <dimension ref="A1:AIP536"/>
  <sheetViews>
    <sheetView showGridLines="0" view="pageBreakPreview" topLeftCell="A20" zoomScale="85" zoomScaleNormal="98" zoomScaleSheetLayoutView="100" workbookViewId="0">
      <selection activeCell="A44" sqref="A44"/>
    </sheetView>
  </sheetViews>
  <sheetFormatPr baseColWidth="10" defaultColWidth="11.44140625" defaultRowHeight="13.2"/>
  <cols>
    <col min="1" max="1" width="21.33203125" style="34" customWidth="1"/>
    <col min="2" max="2" width="8.6640625" style="34" bestFit="1" customWidth="1"/>
    <col min="3" max="3" width="13.6640625" style="34" bestFit="1" customWidth="1"/>
    <col min="4" max="4" width="17.21875" style="34" customWidth="1"/>
    <col min="5" max="5" width="15.77734375" style="34" customWidth="1"/>
    <col min="6" max="6" width="9.88671875" style="34" customWidth="1"/>
    <col min="7" max="7" width="42.6640625" style="34" customWidth="1"/>
    <col min="8" max="8" width="7.44140625" style="34" customWidth="1"/>
    <col min="9" max="9" width="6.5546875" style="34" customWidth="1"/>
    <col min="10" max="10" width="7.21875" style="34" customWidth="1"/>
    <col min="11" max="11" width="9" style="34" customWidth="1"/>
    <col min="12" max="12" width="10.44140625" style="34" customWidth="1"/>
    <col min="13" max="13" width="7.109375" style="34" customWidth="1"/>
    <col min="14" max="14" width="25.44140625" style="34" customWidth="1"/>
    <col min="15" max="15" width="58" style="34" customWidth="1"/>
    <col min="16" max="16" width="20.6640625" style="34" bestFit="1" customWidth="1"/>
    <col min="17" max="17" width="23.21875" style="34" customWidth="1"/>
    <col min="18" max="18" width="11.44140625" style="34"/>
    <col min="19" max="19" width="6.5546875" style="34" customWidth="1"/>
    <col min="20" max="21" width="7.21875" style="34" customWidth="1"/>
    <col min="22" max="22" width="10.44140625" style="34" customWidth="1"/>
    <col min="23" max="23" width="4.109375" style="34" customWidth="1"/>
    <col min="24" max="24" width="28.109375" style="34" bestFit="1" customWidth="1"/>
    <col min="25" max="25" width="5.88671875" style="34" bestFit="1" customWidth="1"/>
    <col min="26" max="26" width="12.88671875" style="34" customWidth="1"/>
    <col min="27" max="27" width="4.33203125" style="34" customWidth="1"/>
    <col min="28" max="30" width="4.33203125" style="34" bestFit="1" customWidth="1"/>
    <col min="31" max="31" width="28.109375" style="34" customWidth="1"/>
    <col min="32" max="32" width="10.44140625" style="34" customWidth="1"/>
    <col min="33" max="33" width="3.6640625" style="34" customWidth="1"/>
    <col min="34" max="34" width="37" style="34" customWidth="1"/>
    <col min="35" max="35" width="7" style="34" customWidth="1"/>
    <col min="36" max="36" width="12.88671875" style="34" customWidth="1"/>
    <col min="37" max="37" width="6.5546875" style="34" customWidth="1"/>
    <col min="38" max="39" width="7.21875" style="34" customWidth="1"/>
    <col min="40" max="40" width="10.44140625" style="34" customWidth="1"/>
    <col min="41" max="16384" width="11.44140625" style="34"/>
  </cols>
  <sheetData>
    <row r="1" spans="1:926" ht="124.2" customHeight="1"/>
    <row r="2" spans="1:926" ht="30" customHeight="1" thickBot="1">
      <c r="A2" s="84"/>
      <c r="B2" s="85"/>
      <c r="C2" s="85"/>
      <c r="D2" s="85"/>
      <c r="E2" s="141"/>
      <c r="F2" s="141"/>
      <c r="G2" s="141"/>
      <c r="H2" s="88"/>
      <c r="I2" s="96"/>
      <c r="J2" s="96"/>
      <c r="K2" s="96"/>
      <c r="M2" s="84"/>
      <c r="N2" s="85"/>
      <c r="O2" s="97"/>
      <c r="P2" s="97"/>
      <c r="Q2" s="88"/>
      <c r="R2" s="88"/>
      <c r="S2" s="102"/>
      <c r="T2" s="96"/>
      <c r="U2" s="96"/>
      <c r="V2" s="96"/>
      <c r="X2" s="84"/>
      <c r="Y2" s="85"/>
      <c r="Z2" s="97"/>
      <c r="AA2" s="97"/>
      <c r="AB2" s="88"/>
      <c r="AC2" s="88"/>
      <c r="AD2" s="88"/>
      <c r="AE2" s="88"/>
      <c r="AF2" s="96"/>
      <c r="AG2" s="96"/>
      <c r="AH2" s="96"/>
      <c r="AI2" s="100"/>
      <c r="AJ2" s="101"/>
      <c r="AK2" s="88"/>
      <c r="AL2" s="85"/>
      <c r="AM2" s="85"/>
    </row>
    <row r="3" spans="1:926" ht="67.2" customHeight="1" thickBot="1">
      <c r="A3" s="84" t="s">
        <v>76</v>
      </c>
      <c r="B3" s="85"/>
      <c r="C3" s="85"/>
      <c r="D3" s="85"/>
      <c r="E3" s="146">
        <v>1</v>
      </c>
      <c r="F3" s="141"/>
      <c r="G3" s="84" t="s">
        <v>84</v>
      </c>
      <c r="H3" s="84"/>
      <c r="I3" s="96"/>
      <c r="J3" s="96"/>
      <c r="K3" s="96"/>
      <c r="M3" s="84" t="s">
        <v>76</v>
      </c>
      <c r="N3" s="85"/>
      <c r="O3" s="99">
        <v>2</v>
      </c>
      <c r="P3" s="97"/>
      <c r="Q3" s="88"/>
      <c r="R3" s="88"/>
      <c r="S3" s="102" t="s">
        <v>84</v>
      </c>
      <c r="T3" s="96"/>
      <c r="U3" s="96"/>
      <c r="V3" s="96"/>
      <c r="X3" s="84" t="s">
        <v>76</v>
      </c>
      <c r="Y3" s="85"/>
      <c r="Z3" s="99">
        <v>3</v>
      </c>
      <c r="AA3" s="97"/>
      <c r="AB3" s="88"/>
      <c r="AC3" s="88"/>
      <c r="AD3" s="88"/>
      <c r="AE3" s="88"/>
      <c r="AF3" s="96"/>
      <c r="AG3" s="96"/>
      <c r="AH3" s="96"/>
      <c r="AI3" s="100"/>
      <c r="AJ3" s="101" t="s">
        <v>84</v>
      </c>
      <c r="AK3" s="88"/>
      <c r="AL3" s="85"/>
      <c r="AM3" s="85"/>
      <c r="AN3" s="98"/>
    </row>
    <row r="4" spans="1:926" ht="11.4" customHeight="1" thickBot="1">
      <c r="B4" s="162"/>
      <c r="E4" s="326"/>
    </row>
    <row r="5" spans="1:926" ht="11.4" customHeight="1">
      <c r="B5" s="95"/>
      <c r="C5" s="95"/>
      <c r="E5" s="327"/>
    </row>
    <row r="6" spans="1:926" ht="73.2" customHeight="1">
      <c r="A6" s="31"/>
      <c r="B6" s="31"/>
      <c r="C6" s="31"/>
      <c r="D6" s="32"/>
      <c r="E6" s="327"/>
      <c r="M6" s="33"/>
      <c r="N6" s="33"/>
      <c r="O6" s="33"/>
      <c r="P6" s="33"/>
      <c r="Q6" s="33"/>
      <c r="R6" s="33"/>
      <c r="W6" s="33"/>
      <c r="X6" s="33"/>
      <c r="Y6" s="33"/>
      <c r="Z6" s="33"/>
      <c r="AA6" s="33"/>
      <c r="AB6" s="33"/>
      <c r="AC6" s="33"/>
      <c r="AD6" s="33"/>
      <c r="AE6" s="33"/>
      <c r="AF6" s="33"/>
      <c r="AG6" s="33"/>
      <c r="AH6" s="33"/>
      <c r="AI6" s="33"/>
      <c r="AJ6" s="33"/>
      <c r="AO6" s="33"/>
      <c r="AP6" s="33"/>
      <c r="AQ6" s="33"/>
      <c r="AR6" s="33"/>
      <c r="AS6" s="33"/>
      <c r="AT6" s="33"/>
      <c r="AU6" s="33"/>
      <c r="AV6" s="33"/>
      <c r="AW6" s="33"/>
      <c r="AX6" s="33"/>
      <c r="AY6" s="33"/>
      <c r="AZ6" s="33"/>
      <c r="BA6" s="33"/>
      <c r="BB6" s="33"/>
      <c r="BC6" s="33"/>
      <c r="BD6" s="33"/>
      <c r="BE6" s="33"/>
      <c r="BF6" s="33"/>
      <c r="BG6" s="33"/>
      <c r="BH6" s="33"/>
      <c r="BI6" s="33"/>
      <c r="BJ6" s="33"/>
      <c r="BK6" s="33"/>
      <c r="BL6" s="33"/>
      <c r="BM6" s="33"/>
      <c r="BN6" s="33"/>
      <c r="BO6" s="33"/>
      <c r="BP6" s="33"/>
      <c r="BQ6" s="33"/>
      <c r="BR6" s="33"/>
      <c r="BS6" s="33"/>
      <c r="BT6" s="33"/>
      <c r="BU6" s="33"/>
      <c r="BV6" s="33"/>
      <c r="BW6" s="33"/>
      <c r="BX6" s="33"/>
      <c r="BY6" s="33"/>
      <c r="BZ6" s="33"/>
      <c r="CA6" s="33"/>
      <c r="CB6" s="33"/>
      <c r="CC6" s="33"/>
      <c r="CD6" s="33"/>
      <c r="CE6" s="33"/>
      <c r="CF6" s="33"/>
      <c r="CG6" s="33"/>
      <c r="CH6" s="33"/>
      <c r="CI6" s="33"/>
      <c r="CJ6" s="33"/>
      <c r="CK6" s="33"/>
      <c r="CL6" s="33"/>
      <c r="CM6" s="33"/>
      <c r="CN6" s="33"/>
      <c r="CO6" s="33"/>
      <c r="CP6" s="33"/>
      <c r="CQ6" s="33"/>
      <c r="CR6" s="33"/>
      <c r="CS6" s="33"/>
      <c r="CT6" s="33"/>
      <c r="CU6" s="33"/>
      <c r="CV6" s="33"/>
      <c r="CW6" s="33"/>
      <c r="CX6" s="33"/>
      <c r="CY6" s="33"/>
      <c r="CZ6" s="33"/>
      <c r="DA6" s="33"/>
      <c r="DB6" s="33"/>
      <c r="DC6" s="33"/>
      <c r="DD6" s="33"/>
      <c r="DE6" s="33"/>
      <c r="DF6" s="33"/>
      <c r="DG6" s="33"/>
      <c r="DH6" s="33"/>
      <c r="DI6" s="33"/>
      <c r="DJ6" s="33"/>
      <c r="DK6" s="33"/>
      <c r="DL6" s="33"/>
      <c r="DM6" s="33"/>
      <c r="DN6" s="33"/>
      <c r="DO6" s="33"/>
      <c r="DP6" s="33"/>
      <c r="DQ6" s="33"/>
      <c r="DR6" s="33"/>
      <c r="DS6" s="33"/>
      <c r="DT6" s="33"/>
      <c r="DU6" s="33"/>
      <c r="DV6" s="33"/>
      <c r="DW6" s="33"/>
      <c r="DX6" s="33"/>
      <c r="DY6" s="33"/>
      <c r="DZ6" s="33"/>
      <c r="EA6" s="33"/>
      <c r="EB6" s="33"/>
      <c r="EC6" s="33"/>
      <c r="ED6" s="33"/>
      <c r="EE6" s="33"/>
      <c r="EF6" s="33"/>
      <c r="EG6" s="33"/>
      <c r="EH6" s="33"/>
      <c r="EI6" s="33"/>
      <c r="EJ6" s="33"/>
      <c r="EK6" s="33"/>
      <c r="EL6" s="33"/>
      <c r="EM6" s="33"/>
      <c r="EN6" s="33"/>
      <c r="EO6" s="33"/>
      <c r="EP6" s="33"/>
      <c r="EQ6" s="33"/>
      <c r="ER6" s="33"/>
      <c r="ES6" s="33"/>
      <c r="ET6" s="33"/>
      <c r="EU6" s="33"/>
      <c r="EV6" s="33"/>
      <c r="EW6" s="33"/>
      <c r="EX6" s="33"/>
      <c r="EY6" s="33"/>
      <c r="EZ6" s="33"/>
      <c r="FA6" s="33"/>
      <c r="FB6" s="33"/>
      <c r="FC6" s="33"/>
      <c r="FD6" s="33"/>
      <c r="FE6" s="33"/>
      <c r="FF6" s="33"/>
      <c r="FG6" s="33"/>
      <c r="FH6" s="33"/>
      <c r="FI6" s="33"/>
      <c r="FJ6" s="33"/>
      <c r="FK6" s="33"/>
      <c r="FL6" s="33"/>
      <c r="FM6" s="33"/>
      <c r="FN6" s="33"/>
      <c r="FO6" s="33"/>
      <c r="FP6" s="33"/>
      <c r="FQ6" s="33"/>
      <c r="FR6" s="33"/>
      <c r="FS6" s="33"/>
      <c r="FT6" s="33"/>
      <c r="FU6" s="33"/>
      <c r="FV6" s="33"/>
      <c r="FW6" s="33"/>
      <c r="FX6" s="33"/>
      <c r="FY6" s="33"/>
      <c r="FZ6" s="33"/>
      <c r="GA6" s="33"/>
      <c r="GB6" s="33"/>
      <c r="GC6" s="33"/>
      <c r="GD6" s="33"/>
      <c r="GE6" s="33"/>
      <c r="GF6" s="33"/>
      <c r="GG6" s="33"/>
      <c r="GH6" s="33"/>
      <c r="GI6" s="33"/>
      <c r="GJ6" s="33"/>
      <c r="GK6" s="33"/>
      <c r="GL6" s="33"/>
      <c r="GM6" s="33"/>
      <c r="GN6" s="33"/>
      <c r="GO6" s="33"/>
      <c r="GP6" s="33"/>
      <c r="GQ6" s="33"/>
      <c r="GR6" s="33"/>
      <c r="GS6" s="33"/>
      <c r="GT6" s="33"/>
      <c r="GU6" s="33"/>
      <c r="GV6" s="33"/>
      <c r="GW6" s="33"/>
      <c r="GX6" s="33"/>
      <c r="GY6" s="33"/>
      <c r="GZ6" s="33"/>
      <c r="HA6" s="33"/>
      <c r="HB6" s="33"/>
      <c r="HC6" s="33"/>
      <c r="HD6" s="33"/>
      <c r="HE6" s="33"/>
      <c r="HF6" s="33"/>
      <c r="HG6" s="33"/>
      <c r="HH6" s="33"/>
      <c r="HI6" s="33"/>
      <c r="HJ6" s="33"/>
      <c r="HK6" s="33"/>
      <c r="HL6" s="33"/>
      <c r="HM6" s="33"/>
      <c r="HN6" s="33"/>
      <c r="HO6" s="33"/>
      <c r="HP6" s="33"/>
      <c r="HQ6" s="33"/>
      <c r="HR6" s="33"/>
      <c r="HS6" s="33"/>
      <c r="HT6" s="33"/>
      <c r="HU6" s="33"/>
      <c r="HV6" s="33"/>
      <c r="HW6" s="33"/>
      <c r="HX6" s="33"/>
      <c r="HY6" s="33"/>
      <c r="HZ6" s="33"/>
      <c r="IA6" s="33"/>
      <c r="IB6" s="33"/>
      <c r="IC6" s="33"/>
      <c r="ID6" s="33"/>
      <c r="IE6" s="33"/>
      <c r="IF6" s="33"/>
      <c r="IG6" s="33"/>
      <c r="IH6" s="33"/>
      <c r="II6" s="33"/>
      <c r="IJ6" s="33"/>
      <c r="IK6" s="33"/>
      <c r="IL6" s="33"/>
      <c r="IM6" s="33"/>
      <c r="IN6" s="33"/>
      <c r="IO6" s="33"/>
      <c r="IP6" s="33"/>
      <c r="IQ6" s="33"/>
      <c r="IR6" s="33"/>
      <c r="IS6" s="33"/>
      <c r="IT6" s="33"/>
      <c r="IU6" s="33"/>
      <c r="IV6" s="33"/>
      <c r="IW6" s="33"/>
      <c r="IX6" s="33"/>
      <c r="IY6" s="33"/>
      <c r="IZ6" s="33"/>
      <c r="JA6" s="33"/>
      <c r="JB6" s="33"/>
      <c r="JC6" s="33"/>
      <c r="JD6" s="33"/>
      <c r="JE6" s="33"/>
      <c r="JF6" s="33"/>
      <c r="JG6" s="33"/>
      <c r="JH6" s="33"/>
      <c r="JI6" s="33"/>
      <c r="JJ6" s="33"/>
      <c r="JK6" s="33"/>
      <c r="JL6" s="33"/>
      <c r="JM6" s="33"/>
      <c r="JN6" s="33"/>
      <c r="JO6" s="33"/>
      <c r="JP6" s="33"/>
      <c r="JQ6" s="33"/>
      <c r="JR6" s="33"/>
      <c r="JS6" s="33"/>
      <c r="JT6" s="33"/>
      <c r="JU6" s="33"/>
      <c r="JV6" s="33"/>
      <c r="JW6" s="33"/>
      <c r="JX6" s="33"/>
      <c r="JY6" s="33"/>
      <c r="JZ6" s="33"/>
      <c r="KA6" s="33"/>
      <c r="KB6" s="33"/>
      <c r="KC6" s="33"/>
      <c r="KD6" s="33"/>
      <c r="KE6" s="33"/>
      <c r="KF6" s="33"/>
      <c r="KG6" s="33"/>
      <c r="KH6" s="33"/>
      <c r="KI6" s="33"/>
      <c r="KJ6" s="33"/>
      <c r="KK6" s="33"/>
      <c r="KL6" s="33"/>
      <c r="KM6" s="33"/>
      <c r="KN6" s="33"/>
      <c r="KO6" s="33"/>
      <c r="KP6" s="33"/>
      <c r="KQ6" s="33"/>
      <c r="KR6" s="33"/>
      <c r="KS6" s="33"/>
      <c r="KT6" s="33"/>
      <c r="KU6" s="33"/>
      <c r="KV6" s="33"/>
      <c r="KW6" s="33"/>
      <c r="KX6" s="33"/>
      <c r="KY6" s="33"/>
      <c r="KZ6" s="33"/>
      <c r="LA6" s="33"/>
      <c r="LB6" s="33"/>
      <c r="LC6" s="33"/>
      <c r="LD6" s="33"/>
      <c r="LE6" s="33"/>
      <c r="LF6" s="33"/>
      <c r="LG6" s="33"/>
      <c r="LH6" s="33"/>
      <c r="LI6" s="33"/>
      <c r="LJ6" s="33"/>
      <c r="LK6" s="33"/>
      <c r="LL6" s="33"/>
      <c r="LM6" s="33"/>
      <c r="LN6" s="33"/>
      <c r="LO6" s="33"/>
      <c r="LP6" s="33"/>
      <c r="LQ6" s="33"/>
      <c r="LR6" s="33"/>
      <c r="LS6" s="33"/>
      <c r="LT6" s="33"/>
      <c r="LU6" s="33"/>
      <c r="LV6" s="33"/>
      <c r="LW6" s="33"/>
      <c r="LX6" s="33"/>
      <c r="LY6" s="33"/>
      <c r="LZ6" s="33"/>
      <c r="MA6" s="33"/>
      <c r="MB6" s="33"/>
      <c r="MC6" s="33"/>
      <c r="MD6" s="33"/>
      <c r="ME6" s="33"/>
      <c r="MF6" s="33"/>
      <c r="MG6" s="33"/>
      <c r="MH6" s="33"/>
      <c r="MI6" s="33"/>
      <c r="MJ6" s="33"/>
      <c r="MK6" s="33"/>
      <c r="ML6" s="33"/>
      <c r="MM6" s="33"/>
      <c r="MN6" s="33"/>
      <c r="MO6" s="33"/>
      <c r="MP6" s="33"/>
      <c r="MQ6" s="33"/>
      <c r="MR6" s="33"/>
      <c r="MS6" s="33"/>
      <c r="MT6" s="33"/>
      <c r="MU6" s="33"/>
      <c r="MV6" s="33"/>
      <c r="MW6" s="33"/>
      <c r="MX6" s="33"/>
      <c r="MY6" s="33"/>
      <c r="MZ6" s="33"/>
      <c r="NA6" s="33"/>
      <c r="NB6" s="33"/>
      <c r="NC6" s="33"/>
      <c r="ND6" s="33"/>
      <c r="NE6" s="33"/>
      <c r="NF6" s="33"/>
      <c r="NG6" s="33"/>
      <c r="NH6" s="33"/>
      <c r="NI6" s="33"/>
      <c r="NJ6" s="33"/>
      <c r="NK6" s="33"/>
      <c r="NL6" s="33"/>
      <c r="NM6" s="33"/>
      <c r="NN6" s="33"/>
      <c r="NO6" s="33"/>
      <c r="NP6" s="33"/>
      <c r="NQ6" s="33"/>
      <c r="NR6" s="33"/>
      <c r="NS6" s="33"/>
      <c r="NT6" s="33"/>
      <c r="NU6" s="33"/>
      <c r="NV6" s="33"/>
      <c r="NW6" s="33"/>
      <c r="NX6" s="33"/>
      <c r="NY6" s="33"/>
      <c r="NZ6" s="33"/>
      <c r="OA6" s="33"/>
      <c r="OB6" s="33"/>
      <c r="OC6" s="33"/>
      <c r="OD6" s="33"/>
      <c r="OE6" s="33"/>
      <c r="OF6" s="33"/>
      <c r="OG6" s="33"/>
      <c r="OH6" s="33"/>
      <c r="OI6" s="33"/>
      <c r="OJ6" s="33"/>
      <c r="OK6" s="33"/>
      <c r="OL6" s="33"/>
      <c r="OM6" s="33"/>
      <c r="ON6" s="33"/>
      <c r="OO6" s="33"/>
      <c r="OP6" s="33"/>
      <c r="OQ6" s="33"/>
      <c r="OR6" s="33"/>
      <c r="OS6" s="33"/>
      <c r="OT6" s="33"/>
      <c r="OU6" s="33"/>
      <c r="OV6" s="33"/>
      <c r="OW6" s="33"/>
      <c r="OX6" s="33"/>
      <c r="OY6" s="33"/>
      <c r="OZ6" s="33"/>
      <c r="PA6" s="33"/>
      <c r="PB6" s="33"/>
      <c r="PC6" s="33"/>
      <c r="PD6" s="33"/>
      <c r="PE6" s="33"/>
      <c r="PF6" s="33"/>
      <c r="PG6" s="33"/>
      <c r="PH6" s="33"/>
      <c r="PI6" s="33"/>
      <c r="PJ6" s="33"/>
      <c r="PK6" s="33"/>
      <c r="PL6" s="33"/>
      <c r="PM6" s="33"/>
      <c r="PN6" s="33"/>
      <c r="PO6" s="33"/>
      <c r="PP6" s="33"/>
      <c r="PQ6" s="33"/>
      <c r="PR6" s="33"/>
      <c r="PS6" s="33"/>
      <c r="PT6" s="33"/>
      <c r="PU6" s="33"/>
      <c r="PV6" s="33"/>
      <c r="PW6" s="33"/>
      <c r="PX6" s="33"/>
      <c r="PY6" s="33"/>
      <c r="PZ6" s="33"/>
      <c r="QA6" s="33"/>
      <c r="QB6" s="33"/>
      <c r="QC6" s="33"/>
      <c r="QD6" s="33"/>
      <c r="QE6" s="33"/>
      <c r="QF6" s="33"/>
      <c r="QG6" s="33"/>
      <c r="QH6" s="33"/>
      <c r="QI6" s="33"/>
      <c r="QJ6" s="33"/>
      <c r="QK6" s="33"/>
      <c r="QL6" s="33"/>
      <c r="QM6" s="33"/>
      <c r="QN6" s="33"/>
      <c r="QO6" s="33"/>
      <c r="QP6" s="33"/>
      <c r="QQ6" s="33"/>
      <c r="QR6" s="33"/>
      <c r="QS6" s="33"/>
      <c r="QT6" s="33"/>
      <c r="QU6" s="33"/>
      <c r="QV6" s="33"/>
      <c r="QW6" s="33"/>
      <c r="QX6" s="33"/>
      <c r="QY6" s="33"/>
      <c r="QZ6" s="33"/>
      <c r="RA6" s="33"/>
      <c r="RB6" s="33"/>
      <c r="RC6" s="33"/>
      <c r="RD6" s="33"/>
      <c r="RE6" s="33"/>
      <c r="RF6" s="33"/>
      <c r="RG6" s="33"/>
      <c r="RH6" s="33"/>
      <c r="RI6" s="33"/>
      <c r="RJ6" s="33"/>
      <c r="RK6" s="33"/>
      <c r="RL6" s="33"/>
      <c r="RM6" s="33"/>
      <c r="RN6" s="33"/>
      <c r="RO6" s="33"/>
      <c r="RP6" s="33"/>
      <c r="RQ6" s="33"/>
      <c r="RR6" s="33"/>
      <c r="RS6" s="33"/>
      <c r="RT6" s="33"/>
      <c r="RU6" s="33"/>
      <c r="RV6" s="33"/>
      <c r="RW6" s="33"/>
      <c r="RX6" s="33"/>
      <c r="RY6" s="33"/>
      <c r="RZ6" s="33"/>
      <c r="SA6" s="33"/>
      <c r="SB6" s="33"/>
      <c r="SC6" s="33"/>
      <c r="SD6" s="33"/>
      <c r="SE6" s="33"/>
      <c r="SF6" s="33"/>
      <c r="SG6" s="33"/>
      <c r="SH6" s="33"/>
      <c r="SI6" s="33"/>
      <c r="SJ6" s="33"/>
      <c r="SK6" s="33"/>
      <c r="SL6" s="33"/>
      <c r="SM6" s="33"/>
      <c r="SN6" s="33"/>
      <c r="SO6" s="33"/>
      <c r="SP6" s="33"/>
      <c r="SQ6" s="33"/>
      <c r="SR6" s="33"/>
      <c r="SS6" s="33"/>
      <c r="ST6" s="33"/>
      <c r="SU6" s="33"/>
      <c r="SV6" s="33"/>
      <c r="SW6" s="33"/>
      <c r="SX6" s="33"/>
      <c r="SY6" s="33"/>
      <c r="SZ6" s="33"/>
      <c r="TA6" s="33"/>
      <c r="TB6" s="33"/>
      <c r="TC6" s="33"/>
      <c r="TD6" s="33"/>
      <c r="TE6" s="33"/>
      <c r="TF6" s="33"/>
      <c r="TG6" s="33"/>
      <c r="TH6" s="33"/>
      <c r="TI6" s="33"/>
      <c r="TJ6" s="33"/>
      <c r="TK6" s="33"/>
      <c r="TL6" s="33"/>
      <c r="TM6" s="33"/>
      <c r="TN6" s="33"/>
      <c r="TO6" s="33"/>
      <c r="TP6" s="33"/>
      <c r="TQ6" s="33"/>
      <c r="TR6" s="33"/>
      <c r="TS6" s="33"/>
      <c r="TT6" s="33"/>
      <c r="TU6" s="33"/>
      <c r="TV6" s="33"/>
      <c r="TW6" s="33"/>
      <c r="TX6" s="33"/>
      <c r="TY6" s="33"/>
      <c r="TZ6" s="33"/>
      <c r="UA6" s="33"/>
      <c r="UB6" s="33"/>
      <c r="UC6" s="33"/>
      <c r="UD6" s="33"/>
      <c r="UE6" s="33"/>
      <c r="UF6" s="33"/>
      <c r="UG6" s="33"/>
      <c r="UH6" s="33"/>
      <c r="UI6" s="33"/>
      <c r="UJ6" s="33"/>
      <c r="UK6" s="33"/>
      <c r="UL6" s="33"/>
      <c r="UM6" s="33"/>
      <c r="UN6" s="33"/>
      <c r="UO6" s="33"/>
      <c r="UP6" s="33"/>
      <c r="UQ6" s="33"/>
      <c r="UR6" s="33"/>
      <c r="US6" s="33"/>
      <c r="UT6" s="33"/>
      <c r="UU6" s="33"/>
      <c r="UV6" s="33"/>
      <c r="UW6" s="33"/>
      <c r="UX6" s="33"/>
      <c r="UY6" s="33"/>
      <c r="UZ6" s="33"/>
      <c r="VA6" s="33"/>
      <c r="VB6" s="33"/>
      <c r="VC6" s="33"/>
      <c r="VD6" s="33"/>
      <c r="VE6" s="33"/>
      <c r="VF6" s="33"/>
      <c r="VG6" s="33"/>
      <c r="VH6" s="33"/>
      <c r="VI6" s="33"/>
      <c r="VJ6" s="33"/>
      <c r="VK6" s="33"/>
      <c r="VL6" s="33"/>
      <c r="VM6" s="33"/>
      <c r="VN6" s="33"/>
      <c r="VO6" s="33"/>
      <c r="VP6" s="33"/>
      <c r="VQ6" s="33"/>
      <c r="VR6" s="33"/>
      <c r="VS6" s="33"/>
      <c r="VT6" s="33"/>
      <c r="VU6" s="33"/>
      <c r="VV6" s="33"/>
      <c r="VW6" s="33"/>
      <c r="VX6" s="33"/>
      <c r="VY6" s="33"/>
      <c r="VZ6" s="33"/>
      <c r="WA6" s="33"/>
      <c r="WB6" s="33"/>
      <c r="WC6" s="33"/>
      <c r="WD6" s="33"/>
      <c r="WE6" s="33"/>
      <c r="WF6" s="33"/>
      <c r="WG6" s="33"/>
      <c r="WH6" s="33"/>
      <c r="WI6" s="33"/>
      <c r="WJ6" s="33"/>
      <c r="WK6" s="33"/>
      <c r="WL6" s="33"/>
      <c r="WM6" s="33"/>
      <c r="WN6" s="33"/>
      <c r="WO6" s="33"/>
      <c r="WP6" s="33"/>
      <c r="WQ6" s="33"/>
      <c r="WR6" s="33"/>
      <c r="WS6" s="33"/>
      <c r="WT6" s="33"/>
      <c r="WU6" s="33"/>
      <c r="WV6" s="33"/>
      <c r="WW6" s="33"/>
      <c r="WX6" s="33"/>
      <c r="WY6" s="33"/>
      <c r="WZ6" s="33"/>
      <c r="XA6" s="33"/>
      <c r="XB6" s="33"/>
      <c r="XC6" s="33"/>
      <c r="XD6" s="33"/>
      <c r="XE6" s="33"/>
      <c r="XF6" s="33"/>
      <c r="XG6" s="33"/>
      <c r="XH6" s="33"/>
      <c r="XI6" s="33"/>
      <c r="XJ6" s="33"/>
      <c r="XK6" s="33"/>
      <c r="XL6" s="33"/>
      <c r="XM6" s="33"/>
      <c r="XN6" s="33"/>
      <c r="XO6" s="33"/>
      <c r="XP6" s="33"/>
      <c r="XQ6" s="33"/>
      <c r="XR6" s="33"/>
      <c r="XS6" s="33"/>
      <c r="XT6" s="33"/>
      <c r="XU6" s="33"/>
      <c r="XV6" s="33"/>
      <c r="XW6" s="33"/>
      <c r="XX6" s="33"/>
      <c r="XY6" s="33"/>
      <c r="XZ6" s="33"/>
      <c r="YA6" s="33"/>
      <c r="YB6" s="33"/>
      <c r="YC6" s="33"/>
      <c r="YD6" s="33"/>
      <c r="YE6" s="33"/>
      <c r="YF6" s="33"/>
      <c r="YG6" s="33"/>
      <c r="YH6" s="33"/>
      <c r="YI6" s="33"/>
      <c r="YJ6" s="33"/>
      <c r="YK6" s="33"/>
      <c r="YL6" s="33"/>
      <c r="YM6" s="33"/>
      <c r="YN6" s="33"/>
      <c r="YO6" s="33"/>
      <c r="YP6" s="33"/>
      <c r="YQ6" s="33"/>
      <c r="YR6" s="33"/>
      <c r="YS6" s="33"/>
      <c r="YT6" s="33"/>
      <c r="YU6" s="33"/>
      <c r="YV6" s="33"/>
      <c r="YW6" s="33"/>
      <c r="YX6" s="33"/>
      <c r="YY6" s="33"/>
      <c r="YZ6" s="33"/>
      <c r="ZA6" s="33"/>
      <c r="ZB6" s="33"/>
      <c r="ZC6" s="33"/>
      <c r="ZD6" s="33"/>
      <c r="ZE6" s="33"/>
      <c r="ZF6" s="33"/>
      <c r="ZG6" s="33"/>
      <c r="ZH6" s="33"/>
      <c r="ZI6" s="33"/>
      <c r="ZJ6" s="33"/>
      <c r="ZK6" s="33"/>
      <c r="ZL6" s="33"/>
      <c r="ZM6" s="33"/>
      <c r="ZN6" s="33"/>
      <c r="ZO6" s="33"/>
      <c r="ZP6" s="33"/>
      <c r="ZQ6" s="33"/>
      <c r="ZR6" s="33"/>
      <c r="ZS6" s="33"/>
      <c r="ZT6" s="33"/>
      <c r="ZU6" s="33"/>
      <c r="ZV6" s="33"/>
      <c r="ZW6" s="33"/>
      <c r="ZX6" s="33"/>
      <c r="ZY6" s="33"/>
      <c r="ZZ6" s="33"/>
      <c r="AAA6" s="33"/>
      <c r="AAB6" s="33"/>
      <c r="AAC6" s="33"/>
      <c r="AAD6" s="33"/>
      <c r="AAE6" s="33"/>
      <c r="AAF6" s="33"/>
      <c r="AAG6" s="33"/>
      <c r="AAH6" s="33"/>
      <c r="AAI6" s="33"/>
      <c r="AAJ6" s="33"/>
      <c r="AAK6" s="33"/>
      <c r="AAL6" s="33"/>
      <c r="AAM6" s="33"/>
      <c r="AAN6" s="33"/>
      <c r="AAO6" s="33"/>
      <c r="AAP6" s="33"/>
      <c r="AAQ6" s="33"/>
      <c r="AAR6" s="33"/>
      <c r="AAS6" s="33"/>
      <c r="AAT6" s="33"/>
      <c r="AAU6" s="33"/>
      <c r="AAV6" s="33"/>
      <c r="AAW6" s="33"/>
      <c r="AAX6" s="33"/>
      <c r="AAY6" s="33"/>
      <c r="AAZ6" s="33"/>
      <c r="ABA6" s="33"/>
      <c r="ABB6" s="33"/>
      <c r="ABC6" s="33"/>
      <c r="ABD6" s="33"/>
      <c r="ABE6" s="33"/>
      <c r="ABF6" s="33"/>
      <c r="ABG6" s="33"/>
      <c r="ABH6" s="33"/>
      <c r="ABI6" s="33"/>
      <c r="ABJ6" s="33"/>
      <c r="ABK6" s="33"/>
      <c r="ABL6" s="33"/>
      <c r="ABM6" s="33"/>
      <c r="ABN6" s="33"/>
      <c r="ABO6" s="33"/>
      <c r="ABP6" s="33"/>
      <c r="ABQ6" s="33"/>
      <c r="ABR6" s="33"/>
      <c r="ABS6" s="33"/>
      <c r="ABT6" s="33"/>
      <c r="ABU6" s="33"/>
      <c r="ABV6" s="33"/>
      <c r="ABW6" s="33"/>
      <c r="ABX6" s="33"/>
      <c r="ABY6" s="33"/>
      <c r="ABZ6" s="33"/>
      <c r="ACA6" s="33"/>
      <c r="ACB6" s="33"/>
      <c r="ACC6" s="33"/>
      <c r="ACD6" s="33"/>
      <c r="ACE6" s="33"/>
      <c r="ACF6" s="33"/>
      <c r="ACG6" s="33"/>
      <c r="ACH6" s="33"/>
      <c r="ACI6" s="33"/>
      <c r="ACJ6" s="33"/>
      <c r="ACK6" s="33"/>
      <c r="ACL6" s="33"/>
      <c r="ACM6" s="33"/>
      <c r="ACN6" s="33"/>
      <c r="ACO6" s="33"/>
      <c r="ACP6" s="33"/>
      <c r="ACQ6" s="33"/>
      <c r="ACR6" s="33"/>
      <c r="ACS6" s="33"/>
      <c r="ACT6" s="33"/>
      <c r="ACU6" s="33"/>
      <c r="ACV6" s="33"/>
      <c r="ACW6" s="33"/>
      <c r="ACX6" s="33"/>
      <c r="ACY6" s="33"/>
      <c r="ACZ6" s="33"/>
      <c r="ADA6" s="33"/>
      <c r="ADB6" s="33"/>
      <c r="ADC6" s="33"/>
      <c r="ADD6" s="33"/>
      <c r="ADE6" s="33"/>
      <c r="ADF6" s="33"/>
      <c r="ADG6" s="33"/>
      <c r="ADH6" s="33"/>
      <c r="ADI6" s="33"/>
      <c r="ADJ6" s="33"/>
      <c r="ADK6" s="33"/>
      <c r="ADL6" s="33"/>
      <c r="ADM6" s="33"/>
      <c r="ADN6" s="33"/>
      <c r="ADO6" s="33"/>
      <c r="ADP6" s="33"/>
      <c r="ADQ6" s="33"/>
      <c r="ADR6" s="33"/>
      <c r="ADS6" s="33"/>
      <c r="ADT6" s="33"/>
      <c r="ADU6" s="33"/>
      <c r="ADV6" s="33"/>
      <c r="ADW6" s="33"/>
      <c r="ADX6" s="33"/>
      <c r="ADY6" s="33"/>
      <c r="ADZ6" s="33"/>
      <c r="AEA6" s="33"/>
      <c r="AEB6" s="33"/>
      <c r="AEC6" s="33"/>
      <c r="AED6" s="33"/>
      <c r="AEE6" s="33"/>
      <c r="AEF6" s="33"/>
      <c r="AEG6" s="33"/>
      <c r="AEH6" s="33"/>
      <c r="AEI6" s="33"/>
      <c r="AEJ6" s="33"/>
      <c r="AEK6" s="33"/>
      <c r="AEL6" s="33"/>
      <c r="AEM6" s="33"/>
      <c r="AEN6" s="33"/>
      <c r="AEO6" s="33"/>
      <c r="AEP6" s="33"/>
      <c r="AEQ6" s="33"/>
      <c r="AER6" s="33"/>
      <c r="AES6" s="33"/>
      <c r="AET6" s="33"/>
      <c r="AEU6" s="33"/>
      <c r="AEV6" s="33"/>
      <c r="AEW6" s="33"/>
      <c r="AEX6" s="33"/>
      <c r="AEY6" s="33"/>
      <c r="AEZ6" s="33"/>
      <c r="AFA6" s="33"/>
      <c r="AFB6" s="33"/>
      <c r="AFC6" s="33"/>
      <c r="AFD6" s="33"/>
      <c r="AFE6" s="33"/>
      <c r="AFF6" s="33"/>
      <c r="AFG6" s="33"/>
      <c r="AFH6" s="33"/>
      <c r="AFI6" s="33"/>
      <c r="AFJ6" s="33"/>
      <c r="AFK6" s="33"/>
      <c r="AFL6" s="33"/>
      <c r="AFM6" s="33"/>
      <c r="AFN6" s="33"/>
      <c r="AFO6" s="33"/>
      <c r="AFP6" s="33"/>
      <c r="AFQ6" s="33"/>
      <c r="AFR6" s="33"/>
      <c r="AFS6" s="33"/>
      <c r="AFT6" s="33"/>
      <c r="AFU6" s="33"/>
      <c r="AFV6" s="33"/>
      <c r="AFW6" s="33"/>
      <c r="AFX6" s="33"/>
      <c r="AFY6" s="33"/>
      <c r="AFZ6" s="33"/>
      <c r="AGA6" s="33"/>
      <c r="AGB6" s="33"/>
      <c r="AGC6" s="33"/>
      <c r="AGD6" s="33"/>
      <c r="AGE6" s="33"/>
      <c r="AGF6" s="33"/>
      <c r="AGG6" s="33"/>
      <c r="AGH6" s="33"/>
      <c r="AGI6" s="33"/>
      <c r="AGJ6" s="33"/>
      <c r="AGK6" s="33"/>
      <c r="AGL6" s="33"/>
      <c r="AGM6" s="33"/>
      <c r="AGN6" s="33"/>
      <c r="AGO6" s="33"/>
      <c r="AGP6" s="33"/>
      <c r="AGQ6" s="33"/>
      <c r="AGR6" s="33"/>
      <c r="AGS6" s="33"/>
      <c r="AGT6" s="33"/>
      <c r="AGU6" s="33"/>
      <c r="AGV6" s="33"/>
      <c r="AGW6" s="33"/>
      <c r="AGX6" s="33"/>
      <c r="AGY6" s="33"/>
      <c r="AGZ6" s="33"/>
      <c r="AHA6" s="33"/>
      <c r="AHB6" s="33"/>
      <c r="AHC6" s="33"/>
      <c r="AHD6" s="33"/>
      <c r="AHE6" s="33"/>
      <c r="AHF6" s="33"/>
      <c r="AHG6" s="33"/>
      <c r="AHH6" s="33"/>
      <c r="AHI6" s="33"/>
      <c r="AHJ6" s="33"/>
      <c r="AHK6" s="33"/>
      <c r="AHL6" s="33"/>
      <c r="AHM6" s="33"/>
      <c r="AHN6" s="33"/>
      <c r="AHO6" s="33"/>
      <c r="AHP6" s="33"/>
      <c r="AHQ6" s="33"/>
      <c r="AHR6" s="33"/>
      <c r="AHS6" s="33"/>
      <c r="AHT6" s="33"/>
      <c r="AHU6" s="33"/>
      <c r="AHV6" s="33"/>
      <c r="AHW6" s="33"/>
      <c r="AHX6" s="33"/>
      <c r="AHY6" s="33"/>
      <c r="AHZ6" s="33"/>
      <c r="AIA6" s="33"/>
      <c r="AIB6" s="33"/>
      <c r="AIC6" s="33"/>
      <c r="AID6" s="33"/>
      <c r="AIE6" s="33"/>
      <c r="AIF6" s="33"/>
      <c r="AIG6" s="33"/>
      <c r="AIH6" s="33"/>
      <c r="AII6" s="33"/>
      <c r="AIJ6" s="33"/>
      <c r="AIK6" s="33"/>
      <c r="AIL6" s="33"/>
      <c r="AIM6" s="33"/>
      <c r="AIN6" s="33"/>
      <c r="AIO6" s="33"/>
      <c r="AIP6" s="33"/>
    </row>
    <row r="7" spans="1:926" ht="18.75" customHeight="1">
      <c r="M7" s="33"/>
      <c r="N7" s="33"/>
      <c r="O7" s="33"/>
      <c r="P7" s="33"/>
      <c r="Q7" s="33"/>
      <c r="R7" s="33"/>
      <c r="AK7" s="86"/>
      <c r="AO7" s="33"/>
      <c r="AP7" s="33"/>
      <c r="AQ7" s="33"/>
      <c r="AR7" s="33"/>
      <c r="AS7" s="33"/>
      <c r="AT7" s="33"/>
      <c r="AU7" s="33"/>
      <c r="AV7" s="33"/>
      <c r="AW7" s="33"/>
      <c r="AX7" s="33"/>
      <c r="AY7" s="33"/>
      <c r="AZ7" s="33"/>
      <c r="BA7" s="33"/>
      <c r="BB7" s="33"/>
      <c r="BC7" s="33"/>
      <c r="BD7" s="33"/>
      <c r="BE7" s="33"/>
      <c r="BF7" s="33"/>
      <c r="BG7" s="33"/>
      <c r="BH7" s="33"/>
      <c r="BI7" s="33"/>
      <c r="BJ7" s="33"/>
      <c r="BK7" s="33"/>
      <c r="BL7" s="33"/>
      <c r="BM7" s="33"/>
      <c r="BN7" s="33"/>
      <c r="BO7" s="33"/>
      <c r="BP7" s="33"/>
      <c r="BQ7" s="33"/>
      <c r="BR7" s="33"/>
      <c r="BS7" s="33"/>
      <c r="BT7" s="33"/>
      <c r="BU7" s="33"/>
      <c r="BV7" s="33"/>
      <c r="BW7" s="33"/>
      <c r="BX7" s="33"/>
      <c r="BY7" s="33"/>
      <c r="BZ7" s="33"/>
      <c r="CA7" s="33"/>
      <c r="CB7" s="33"/>
      <c r="CC7" s="33"/>
      <c r="CD7" s="33"/>
      <c r="CE7" s="33"/>
      <c r="CF7" s="33"/>
      <c r="CG7" s="33"/>
      <c r="CH7" s="33"/>
      <c r="CI7" s="33"/>
      <c r="CJ7" s="33"/>
      <c r="CK7" s="33"/>
      <c r="CL7" s="33"/>
      <c r="CM7" s="33"/>
      <c r="CN7" s="33"/>
      <c r="CO7" s="33"/>
      <c r="CP7" s="33"/>
      <c r="CQ7" s="33"/>
      <c r="CR7" s="33"/>
      <c r="CS7" s="33"/>
      <c r="CT7" s="33"/>
      <c r="CU7" s="33"/>
      <c r="CV7" s="33"/>
      <c r="CW7" s="33"/>
      <c r="CX7" s="33"/>
      <c r="CY7" s="33"/>
      <c r="CZ7" s="33"/>
      <c r="DA7" s="33"/>
      <c r="DB7" s="33"/>
      <c r="DC7" s="33"/>
      <c r="DD7" s="33"/>
      <c r="DE7" s="33"/>
      <c r="DF7" s="33"/>
      <c r="DG7" s="33"/>
      <c r="DH7" s="33"/>
      <c r="DI7" s="33"/>
      <c r="DJ7" s="33"/>
      <c r="DK7" s="33"/>
      <c r="DL7" s="33"/>
      <c r="DM7" s="33"/>
      <c r="DN7" s="33"/>
      <c r="DO7" s="33"/>
      <c r="DP7" s="33"/>
      <c r="DQ7" s="33"/>
      <c r="DR7" s="33"/>
      <c r="DS7" s="33"/>
      <c r="DT7" s="33"/>
      <c r="DU7" s="33"/>
      <c r="DV7" s="33"/>
      <c r="DW7" s="33"/>
      <c r="DX7" s="33"/>
      <c r="DY7" s="33"/>
      <c r="DZ7" s="33"/>
      <c r="EA7" s="33"/>
      <c r="EB7" s="33"/>
      <c r="EC7" s="33"/>
      <c r="ED7" s="33"/>
      <c r="EE7" s="33"/>
      <c r="EF7" s="33"/>
      <c r="EG7" s="33"/>
      <c r="EH7" s="33"/>
      <c r="EI7" s="33"/>
      <c r="EJ7" s="33"/>
      <c r="EK7" s="33"/>
      <c r="EL7" s="33"/>
      <c r="EM7" s="33"/>
      <c r="EN7" s="33"/>
      <c r="EO7" s="33"/>
      <c r="EP7" s="33"/>
      <c r="EQ7" s="33"/>
      <c r="ER7" s="33"/>
      <c r="ES7" s="33"/>
      <c r="ET7" s="33"/>
      <c r="EU7" s="33"/>
      <c r="EV7" s="33"/>
      <c r="EW7" s="33"/>
      <c r="EX7" s="33"/>
      <c r="EY7" s="33"/>
      <c r="EZ7" s="33"/>
      <c r="FA7" s="33"/>
      <c r="FB7" s="33"/>
      <c r="FC7" s="33"/>
      <c r="FD7" s="33"/>
      <c r="FE7" s="33"/>
      <c r="FF7" s="33"/>
      <c r="FG7" s="33"/>
      <c r="FH7" s="33"/>
      <c r="FI7" s="33"/>
      <c r="FJ7" s="33"/>
      <c r="FK7" s="33"/>
      <c r="FL7" s="33"/>
      <c r="FM7" s="33"/>
      <c r="FN7" s="33"/>
      <c r="FO7" s="33"/>
      <c r="FP7" s="33"/>
      <c r="FQ7" s="33"/>
      <c r="FR7" s="33"/>
      <c r="FS7" s="33"/>
      <c r="FT7" s="33"/>
      <c r="FU7" s="33"/>
      <c r="FV7" s="33"/>
      <c r="FW7" s="33"/>
      <c r="FX7" s="33"/>
      <c r="FY7" s="33"/>
      <c r="FZ7" s="33"/>
      <c r="GA7" s="33"/>
      <c r="GB7" s="33"/>
      <c r="GC7" s="33"/>
      <c r="GD7" s="33"/>
      <c r="GE7" s="33"/>
      <c r="GF7" s="33"/>
      <c r="GG7" s="33"/>
      <c r="GH7" s="33"/>
      <c r="GI7" s="33"/>
      <c r="GJ7" s="33"/>
      <c r="GK7" s="33"/>
      <c r="GL7" s="33"/>
      <c r="GM7" s="33"/>
      <c r="GN7" s="33"/>
      <c r="GO7" s="33"/>
      <c r="GP7" s="33"/>
      <c r="GQ7" s="33"/>
      <c r="GR7" s="33"/>
      <c r="GS7" s="33"/>
      <c r="GT7" s="33"/>
      <c r="GU7" s="33"/>
      <c r="GV7" s="33"/>
      <c r="GW7" s="33"/>
      <c r="GX7" s="33"/>
      <c r="GY7" s="33"/>
      <c r="GZ7" s="33"/>
      <c r="HA7" s="33"/>
      <c r="HB7" s="33"/>
      <c r="HC7" s="33"/>
      <c r="HD7" s="33"/>
      <c r="HE7" s="33"/>
      <c r="HF7" s="33"/>
      <c r="HG7" s="33"/>
      <c r="HH7" s="33"/>
      <c r="HI7" s="33"/>
      <c r="HJ7" s="33"/>
      <c r="HK7" s="33"/>
      <c r="HL7" s="33"/>
      <c r="HM7" s="33"/>
      <c r="HN7" s="33"/>
      <c r="HO7" s="33"/>
      <c r="HP7" s="33"/>
      <c r="HQ7" s="33"/>
      <c r="HR7" s="33"/>
      <c r="HS7" s="33"/>
      <c r="HT7" s="33"/>
      <c r="HU7" s="33"/>
      <c r="HV7" s="33"/>
      <c r="HW7" s="33"/>
      <c r="HX7" s="33"/>
      <c r="HY7" s="33"/>
      <c r="HZ7" s="33"/>
      <c r="IA7" s="33"/>
      <c r="IB7" s="33"/>
      <c r="IC7" s="33"/>
      <c r="ID7" s="33"/>
      <c r="IE7" s="33"/>
      <c r="IF7" s="33"/>
      <c r="IG7" s="33"/>
      <c r="IH7" s="33"/>
      <c r="II7" s="33"/>
      <c r="IJ7" s="33"/>
      <c r="IK7" s="33"/>
      <c r="IL7" s="33"/>
      <c r="IM7" s="33"/>
      <c r="IN7" s="33"/>
      <c r="IO7" s="33"/>
      <c r="IP7" s="33"/>
      <c r="IQ7" s="33"/>
      <c r="IR7" s="33"/>
      <c r="IS7" s="33"/>
      <c r="IT7" s="33"/>
      <c r="IU7" s="33"/>
      <c r="IV7" s="33"/>
      <c r="IW7" s="33"/>
      <c r="IX7" s="33"/>
      <c r="IY7" s="33"/>
      <c r="IZ7" s="33"/>
      <c r="JA7" s="33"/>
      <c r="JB7" s="33"/>
      <c r="JC7" s="33"/>
      <c r="JD7" s="33"/>
      <c r="JE7" s="33"/>
      <c r="JF7" s="33"/>
      <c r="JG7" s="33"/>
      <c r="JH7" s="33"/>
      <c r="JI7" s="33"/>
      <c r="JJ7" s="33"/>
      <c r="JK7" s="33"/>
      <c r="JL7" s="33"/>
      <c r="JM7" s="33"/>
      <c r="JN7" s="33"/>
      <c r="JO7" s="33"/>
      <c r="JP7" s="33"/>
      <c r="JQ7" s="33"/>
      <c r="JR7" s="33"/>
      <c r="JS7" s="33"/>
      <c r="JT7" s="33"/>
      <c r="JU7" s="33"/>
      <c r="JV7" s="33"/>
      <c r="JW7" s="33"/>
      <c r="JX7" s="33"/>
      <c r="JY7" s="33"/>
      <c r="JZ7" s="33"/>
      <c r="KA7" s="33"/>
      <c r="KB7" s="33"/>
      <c r="KC7" s="33"/>
      <c r="KD7" s="33"/>
      <c r="KE7" s="33"/>
      <c r="KF7" s="33"/>
      <c r="KG7" s="33"/>
      <c r="KH7" s="33"/>
      <c r="KI7" s="33"/>
      <c r="KJ7" s="33"/>
      <c r="KK7" s="33"/>
      <c r="KL7" s="33"/>
      <c r="KM7" s="33"/>
      <c r="KN7" s="33"/>
      <c r="KO7" s="33"/>
      <c r="KP7" s="33"/>
      <c r="KQ7" s="33"/>
      <c r="KR7" s="33"/>
      <c r="KS7" s="33"/>
      <c r="KT7" s="33"/>
      <c r="KU7" s="33"/>
      <c r="KV7" s="33"/>
      <c r="KW7" s="33"/>
      <c r="KX7" s="33"/>
      <c r="KY7" s="33"/>
      <c r="KZ7" s="33"/>
      <c r="LA7" s="33"/>
      <c r="LB7" s="33"/>
      <c r="LC7" s="33"/>
      <c r="LD7" s="33"/>
      <c r="LE7" s="33"/>
      <c r="LF7" s="33"/>
      <c r="LG7" s="33"/>
      <c r="LH7" s="33"/>
      <c r="LI7" s="33"/>
      <c r="LJ7" s="33"/>
      <c r="LK7" s="33"/>
      <c r="LL7" s="33"/>
      <c r="LM7" s="33"/>
      <c r="LN7" s="33"/>
      <c r="LO7" s="33"/>
      <c r="LP7" s="33"/>
      <c r="LQ7" s="33"/>
      <c r="LR7" s="33"/>
      <c r="LS7" s="33"/>
      <c r="LT7" s="33"/>
      <c r="LU7" s="33"/>
      <c r="LV7" s="33"/>
      <c r="LW7" s="33"/>
      <c r="LX7" s="33"/>
      <c r="LY7" s="33"/>
      <c r="LZ7" s="33"/>
      <c r="MA7" s="33"/>
      <c r="MB7" s="33"/>
      <c r="MC7" s="33"/>
      <c r="MD7" s="33"/>
      <c r="ME7" s="33"/>
      <c r="MF7" s="33"/>
      <c r="MG7" s="33"/>
      <c r="MH7" s="33"/>
      <c r="MI7" s="33"/>
      <c r="MJ7" s="33"/>
      <c r="MK7" s="33"/>
      <c r="ML7" s="33"/>
      <c r="MM7" s="33"/>
      <c r="MN7" s="33"/>
      <c r="MO7" s="33"/>
      <c r="MP7" s="33"/>
      <c r="MQ7" s="33"/>
      <c r="MR7" s="33"/>
      <c r="MS7" s="33"/>
      <c r="MT7" s="33"/>
      <c r="MU7" s="33"/>
      <c r="MV7" s="33"/>
      <c r="MW7" s="33"/>
      <c r="MX7" s="33"/>
      <c r="MY7" s="33"/>
      <c r="MZ7" s="33"/>
      <c r="NA7" s="33"/>
      <c r="NB7" s="33"/>
      <c r="NC7" s="33"/>
      <c r="ND7" s="33"/>
      <c r="NE7" s="33"/>
      <c r="NF7" s="33"/>
      <c r="NG7" s="33"/>
      <c r="NH7" s="33"/>
      <c r="NI7" s="33"/>
      <c r="NJ7" s="33"/>
      <c r="NK7" s="33"/>
      <c r="NL7" s="33"/>
      <c r="NM7" s="33"/>
      <c r="NN7" s="33"/>
      <c r="NO7" s="33"/>
      <c r="NP7" s="33"/>
      <c r="NQ7" s="33"/>
      <c r="NR7" s="33"/>
      <c r="NS7" s="33"/>
      <c r="NT7" s="33"/>
      <c r="NU7" s="33"/>
      <c r="NV7" s="33"/>
      <c r="NW7" s="33"/>
      <c r="NX7" s="33"/>
      <c r="NY7" s="33"/>
      <c r="NZ7" s="33"/>
      <c r="OA7" s="33"/>
      <c r="OB7" s="33"/>
      <c r="OC7" s="33"/>
      <c r="OD7" s="33"/>
      <c r="OE7" s="33"/>
      <c r="OF7" s="33"/>
      <c r="OG7" s="33"/>
      <c r="OH7" s="33"/>
      <c r="OI7" s="33"/>
      <c r="OJ7" s="33"/>
      <c r="OK7" s="33"/>
      <c r="OL7" s="33"/>
      <c r="OM7" s="33"/>
      <c r="ON7" s="33"/>
      <c r="OO7" s="33"/>
      <c r="OP7" s="33"/>
      <c r="OQ7" s="33"/>
      <c r="OR7" s="33"/>
      <c r="OS7" s="33"/>
      <c r="OT7" s="33"/>
      <c r="OU7" s="33"/>
      <c r="OV7" s="33"/>
      <c r="OW7" s="33"/>
      <c r="OX7" s="33"/>
      <c r="OY7" s="33"/>
      <c r="OZ7" s="33"/>
      <c r="PA7" s="33"/>
      <c r="PB7" s="33"/>
      <c r="PC7" s="33"/>
      <c r="PD7" s="33"/>
      <c r="PE7" s="33"/>
      <c r="PF7" s="33"/>
      <c r="PG7" s="33"/>
      <c r="PH7" s="33"/>
      <c r="PI7" s="33"/>
      <c r="PJ7" s="33"/>
      <c r="PK7" s="33"/>
      <c r="PL7" s="33"/>
      <c r="PM7" s="33"/>
      <c r="PN7" s="33"/>
      <c r="PO7" s="33"/>
      <c r="PP7" s="33"/>
      <c r="PQ7" s="33"/>
      <c r="PR7" s="33"/>
      <c r="PS7" s="33"/>
      <c r="PT7" s="33"/>
      <c r="PU7" s="33"/>
      <c r="PV7" s="33"/>
      <c r="PW7" s="33"/>
      <c r="PX7" s="33"/>
      <c r="PY7" s="33"/>
      <c r="PZ7" s="33"/>
      <c r="QA7" s="33"/>
      <c r="QB7" s="33"/>
      <c r="QC7" s="33"/>
      <c r="QD7" s="33"/>
      <c r="QE7" s="33"/>
      <c r="QF7" s="33"/>
      <c r="QG7" s="33"/>
      <c r="QH7" s="33"/>
      <c r="QI7" s="33"/>
      <c r="QJ7" s="33"/>
      <c r="QK7" s="33"/>
      <c r="QL7" s="33"/>
      <c r="QM7" s="33"/>
      <c r="QN7" s="33"/>
      <c r="QO7" s="33"/>
      <c r="QP7" s="33"/>
      <c r="QQ7" s="33"/>
      <c r="QR7" s="33"/>
      <c r="QS7" s="33"/>
      <c r="QT7" s="33"/>
      <c r="QU7" s="33"/>
      <c r="QV7" s="33"/>
      <c r="QW7" s="33"/>
      <c r="QX7" s="33"/>
      <c r="QY7" s="33"/>
      <c r="QZ7" s="33"/>
      <c r="RA7" s="33"/>
      <c r="RB7" s="33"/>
      <c r="RC7" s="33"/>
      <c r="RD7" s="33"/>
      <c r="RE7" s="33"/>
      <c r="RF7" s="33"/>
      <c r="RG7" s="33"/>
      <c r="RH7" s="33"/>
      <c r="RI7" s="33"/>
      <c r="RJ7" s="33"/>
      <c r="RK7" s="33"/>
      <c r="RL7" s="33"/>
      <c r="RM7" s="33"/>
      <c r="RN7" s="33"/>
      <c r="RO7" s="33"/>
      <c r="RP7" s="33"/>
      <c r="RQ7" s="33"/>
      <c r="RR7" s="33"/>
      <c r="RS7" s="33"/>
      <c r="RT7" s="33"/>
      <c r="RU7" s="33"/>
      <c r="RV7" s="33"/>
      <c r="RW7" s="33"/>
      <c r="RX7" s="33"/>
      <c r="RY7" s="33"/>
      <c r="RZ7" s="33"/>
      <c r="SA7" s="33"/>
      <c r="SB7" s="33"/>
      <c r="SC7" s="33"/>
      <c r="SD7" s="33"/>
      <c r="SE7" s="33"/>
      <c r="SF7" s="33"/>
      <c r="SG7" s="33"/>
      <c r="SH7" s="33"/>
      <c r="SI7" s="33"/>
      <c r="SJ7" s="33"/>
      <c r="SK7" s="33"/>
      <c r="SL7" s="33"/>
      <c r="SM7" s="33"/>
      <c r="SN7" s="33"/>
      <c r="SO7" s="33"/>
      <c r="SP7" s="33"/>
      <c r="SQ7" s="33"/>
      <c r="SR7" s="33"/>
      <c r="SS7" s="33"/>
      <c r="ST7" s="33"/>
      <c r="SU7" s="33"/>
      <c r="SV7" s="33"/>
      <c r="SW7" s="33"/>
      <c r="SX7" s="33"/>
      <c r="SY7" s="33"/>
      <c r="SZ7" s="33"/>
      <c r="TA7" s="33"/>
      <c r="TB7" s="33"/>
      <c r="TC7" s="33"/>
      <c r="TD7" s="33"/>
      <c r="TE7" s="33"/>
      <c r="TF7" s="33"/>
      <c r="TG7" s="33"/>
      <c r="TH7" s="33"/>
      <c r="TI7" s="33"/>
      <c r="TJ7" s="33"/>
      <c r="TK7" s="33"/>
      <c r="TL7" s="33"/>
      <c r="TM7" s="33"/>
      <c r="TN7" s="33"/>
      <c r="TO7" s="33"/>
      <c r="TP7" s="33"/>
      <c r="TQ7" s="33"/>
      <c r="TR7" s="33"/>
      <c r="TS7" s="33"/>
      <c r="TT7" s="33"/>
      <c r="TU7" s="33"/>
      <c r="TV7" s="33"/>
      <c r="TW7" s="33"/>
      <c r="TX7" s="33"/>
      <c r="TY7" s="33"/>
      <c r="TZ7" s="33"/>
      <c r="UA7" s="33"/>
      <c r="UB7" s="33"/>
      <c r="UC7" s="33"/>
      <c r="UD7" s="33"/>
      <c r="UE7" s="33"/>
      <c r="UF7" s="33"/>
      <c r="UG7" s="33"/>
      <c r="UH7" s="33"/>
      <c r="UI7" s="33"/>
      <c r="UJ7" s="33"/>
      <c r="UK7" s="33"/>
      <c r="UL7" s="33"/>
      <c r="UM7" s="33"/>
      <c r="UN7" s="33"/>
      <c r="UO7" s="33"/>
      <c r="UP7" s="33"/>
      <c r="UQ7" s="33"/>
      <c r="UR7" s="33"/>
      <c r="US7" s="33"/>
      <c r="UT7" s="33"/>
      <c r="UU7" s="33"/>
      <c r="UV7" s="33"/>
      <c r="UW7" s="33"/>
      <c r="UX7" s="33"/>
      <c r="UY7" s="33"/>
      <c r="UZ7" s="33"/>
      <c r="VA7" s="33"/>
      <c r="VB7" s="33"/>
      <c r="VC7" s="33"/>
      <c r="VD7" s="33"/>
      <c r="VE7" s="33"/>
      <c r="VF7" s="33"/>
      <c r="VG7" s="33"/>
      <c r="VH7" s="33"/>
      <c r="VI7" s="33"/>
      <c r="VJ7" s="33"/>
      <c r="VK7" s="33"/>
      <c r="VL7" s="33"/>
      <c r="VM7" s="33"/>
      <c r="VN7" s="33"/>
      <c r="VO7" s="33"/>
      <c r="VP7" s="33"/>
      <c r="VQ7" s="33"/>
      <c r="VR7" s="33"/>
      <c r="VS7" s="33"/>
      <c r="VT7" s="33"/>
      <c r="VU7" s="33"/>
      <c r="VV7" s="33"/>
      <c r="VW7" s="33"/>
      <c r="VX7" s="33"/>
      <c r="VY7" s="33"/>
      <c r="VZ7" s="33"/>
      <c r="WA7" s="33"/>
      <c r="WB7" s="33"/>
      <c r="WC7" s="33"/>
      <c r="WD7" s="33"/>
      <c r="WE7" s="33"/>
      <c r="WF7" s="33"/>
      <c r="WG7" s="33"/>
      <c r="WH7" s="33"/>
      <c r="WI7" s="33"/>
      <c r="WJ7" s="33"/>
      <c r="WK7" s="33"/>
      <c r="WL7" s="33"/>
      <c r="WM7" s="33"/>
      <c r="WN7" s="33"/>
      <c r="WO7" s="33"/>
      <c r="WP7" s="33"/>
      <c r="WQ7" s="33"/>
      <c r="WR7" s="33"/>
      <c r="WS7" s="33"/>
      <c r="WT7" s="33"/>
      <c r="WU7" s="33"/>
      <c r="WV7" s="33"/>
      <c r="WW7" s="33"/>
      <c r="WX7" s="33"/>
      <c r="WY7" s="33"/>
      <c r="WZ7" s="33"/>
      <c r="XA7" s="33"/>
      <c r="XB7" s="33"/>
      <c r="XC7" s="33"/>
      <c r="XD7" s="33"/>
      <c r="XE7" s="33"/>
      <c r="XF7" s="33"/>
      <c r="XG7" s="33"/>
      <c r="XH7" s="33"/>
      <c r="XI7" s="33"/>
      <c r="XJ7" s="33"/>
      <c r="XK7" s="33"/>
      <c r="XL7" s="33"/>
      <c r="XM7" s="33"/>
      <c r="XN7" s="33"/>
      <c r="XO7" s="33"/>
      <c r="XP7" s="33"/>
      <c r="XQ7" s="33"/>
      <c r="XR7" s="33"/>
      <c r="XS7" s="33"/>
      <c r="XT7" s="33"/>
      <c r="XU7" s="33"/>
      <c r="XV7" s="33"/>
      <c r="XW7" s="33"/>
      <c r="XX7" s="33"/>
      <c r="XY7" s="33"/>
      <c r="XZ7" s="33"/>
      <c r="YA7" s="33"/>
      <c r="YB7" s="33"/>
      <c r="YC7" s="33"/>
      <c r="YD7" s="33"/>
      <c r="YE7" s="33"/>
      <c r="YF7" s="33"/>
      <c r="YG7" s="33"/>
      <c r="YH7" s="33"/>
      <c r="YI7" s="33"/>
      <c r="YJ7" s="33"/>
      <c r="YK7" s="33"/>
      <c r="YL7" s="33"/>
      <c r="YM7" s="33"/>
      <c r="YN7" s="33"/>
      <c r="YO7" s="33"/>
      <c r="YP7" s="33"/>
      <c r="YQ7" s="33"/>
      <c r="YR7" s="33"/>
      <c r="YS7" s="33"/>
      <c r="YT7" s="33"/>
      <c r="YU7" s="33"/>
      <c r="YV7" s="33"/>
      <c r="YW7" s="33"/>
      <c r="YX7" s="33"/>
      <c r="YY7" s="33"/>
      <c r="YZ7" s="33"/>
      <c r="ZA7" s="33"/>
      <c r="ZB7" s="33"/>
      <c r="ZC7" s="33"/>
      <c r="ZD7" s="33"/>
      <c r="ZE7" s="33"/>
      <c r="ZF7" s="33"/>
      <c r="ZG7" s="33"/>
      <c r="ZH7" s="33"/>
      <c r="ZI7" s="33"/>
      <c r="ZJ7" s="33"/>
      <c r="ZK7" s="33"/>
      <c r="ZL7" s="33"/>
      <c r="ZM7" s="33"/>
      <c r="ZN7" s="33"/>
      <c r="ZO7" s="33"/>
      <c r="ZP7" s="33"/>
      <c r="ZQ7" s="33"/>
      <c r="ZR7" s="33"/>
      <c r="ZS7" s="33"/>
      <c r="ZT7" s="33"/>
      <c r="ZU7" s="33"/>
      <c r="ZV7" s="33"/>
      <c r="ZW7" s="33"/>
      <c r="ZX7" s="33"/>
      <c r="ZY7" s="33"/>
      <c r="ZZ7" s="33"/>
      <c r="AAA7" s="33"/>
      <c r="AAB7" s="33"/>
      <c r="AAC7" s="33"/>
      <c r="AAD7" s="33"/>
      <c r="AAE7" s="33"/>
      <c r="AAF7" s="33"/>
      <c r="AAG7" s="33"/>
      <c r="AAH7" s="33"/>
      <c r="AAI7" s="33"/>
      <c r="AAJ7" s="33"/>
      <c r="AAK7" s="33"/>
      <c r="AAL7" s="33"/>
      <c r="AAM7" s="33"/>
      <c r="AAN7" s="33"/>
      <c r="AAO7" s="33"/>
      <c r="AAP7" s="33"/>
      <c r="AAQ7" s="33"/>
      <c r="AAR7" s="33"/>
      <c r="AAS7" s="33"/>
      <c r="AAT7" s="33"/>
      <c r="AAU7" s="33"/>
      <c r="AAV7" s="33"/>
      <c r="AAW7" s="33"/>
      <c r="AAX7" s="33"/>
      <c r="AAY7" s="33"/>
      <c r="AAZ7" s="33"/>
      <c r="ABA7" s="33"/>
      <c r="ABB7" s="33"/>
      <c r="ABC7" s="33"/>
      <c r="ABD7" s="33"/>
      <c r="ABE7" s="33"/>
      <c r="ABF7" s="33"/>
      <c r="ABG7" s="33"/>
      <c r="ABH7" s="33"/>
      <c r="ABI7" s="33"/>
      <c r="ABJ7" s="33"/>
      <c r="ABK7" s="33"/>
      <c r="ABL7" s="33"/>
      <c r="ABM7" s="33"/>
      <c r="ABN7" s="33"/>
      <c r="ABO7" s="33"/>
      <c r="ABP7" s="33"/>
      <c r="ABQ7" s="33"/>
      <c r="ABR7" s="33"/>
      <c r="ABS7" s="33"/>
      <c r="ABT7" s="33"/>
      <c r="ABU7" s="33"/>
      <c r="ABV7" s="33"/>
      <c r="ABW7" s="33"/>
      <c r="ABX7" s="33"/>
      <c r="ABY7" s="33"/>
      <c r="ABZ7" s="33"/>
      <c r="ACA7" s="33"/>
      <c r="ACB7" s="33"/>
      <c r="ACC7" s="33"/>
      <c r="ACD7" s="33"/>
      <c r="ACE7" s="33"/>
      <c r="ACF7" s="33"/>
      <c r="ACG7" s="33"/>
      <c r="ACH7" s="33"/>
      <c r="ACI7" s="33"/>
      <c r="ACJ7" s="33"/>
      <c r="ACK7" s="33"/>
      <c r="ACL7" s="33"/>
      <c r="ACM7" s="33"/>
      <c r="ACN7" s="33"/>
      <c r="ACO7" s="33"/>
      <c r="ACP7" s="33"/>
      <c r="ACQ7" s="33"/>
      <c r="ACR7" s="33"/>
      <c r="ACS7" s="33"/>
      <c r="ACT7" s="33"/>
      <c r="ACU7" s="33"/>
      <c r="ACV7" s="33"/>
      <c r="ACW7" s="33"/>
      <c r="ACX7" s="33"/>
      <c r="ACY7" s="33"/>
      <c r="ACZ7" s="33"/>
      <c r="ADA7" s="33"/>
      <c r="ADB7" s="33"/>
      <c r="ADC7" s="33"/>
      <c r="ADD7" s="33"/>
      <c r="ADE7" s="33"/>
      <c r="ADF7" s="33"/>
      <c r="ADG7" s="33"/>
      <c r="ADH7" s="33"/>
      <c r="ADI7" s="33"/>
      <c r="ADJ7" s="33"/>
      <c r="ADK7" s="33"/>
      <c r="ADL7" s="33"/>
      <c r="ADM7" s="33"/>
      <c r="ADN7" s="33"/>
      <c r="ADO7" s="33"/>
      <c r="ADP7" s="33"/>
      <c r="ADQ7" s="33"/>
      <c r="ADR7" s="33"/>
      <c r="ADS7" s="33"/>
      <c r="ADT7" s="33"/>
      <c r="ADU7" s="33"/>
      <c r="ADV7" s="33"/>
      <c r="ADW7" s="33"/>
      <c r="ADX7" s="33"/>
      <c r="ADY7" s="33"/>
      <c r="ADZ7" s="33"/>
      <c r="AEA7" s="33"/>
      <c r="AEB7" s="33"/>
      <c r="AEC7" s="33"/>
      <c r="AED7" s="33"/>
      <c r="AEE7" s="33"/>
      <c r="AEF7" s="33"/>
      <c r="AEG7" s="33"/>
      <c r="AEH7" s="33"/>
      <c r="AEI7" s="33"/>
      <c r="AEJ7" s="33"/>
      <c r="AEK7" s="33"/>
      <c r="AEL7" s="33"/>
      <c r="AEM7" s="33"/>
      <c r="AEN7" s="33"/>
      <c r="AEO7" s="33"/>
      <c r="AEP7" s="33"/>
      <c r="AEQ7" s="33"/>
      <c r="AER7" s="33"/>
      <c r="AES7" s="33"/>
      <c r="AET7" s="33"/>
      <c r="AEU7" s="33"/>
      <c r="AEV7" s="33"/>
      <c r="AEW7" s="33"/>
      <c r="AEX7" s="33"/>
      <c r="AEY7" s="33"/>
      <c r="AEZ7" s="33"/>
      <c r="AFA7" s="33"/>
      <c r="AFB7" s="33"/>
      <c r="AFC7" s="33"/>
      <c r="AFD7" s="33"/>
      <c r="AFE7" s="33"/>
      <c r="AFF7" s="33"/>
      <c r="AFG7" s="33"/>
      <c r="AFH7" s="33"/>
      <c r="AFI7" s="33"/>
      <c r="AFJ7" s="33"/>
      <c r="AFK7" s="33"/>
      <c r="AFL7" s="33"/>
      <c r="AFM7" s="33"/>
      <c r="AFN7" s="33"/>
      <c r="AFO7" s="33"/>
      <c r="AFP7" s="33"/>
      <c r="AFQ7" s="33"/>
      <c r="AFR7" s="33"/>
      <c r="AFS7" s="33"/>
      <c r="AFT7" s="33"/>
      <c r="AFU7" s="33"/>
      <c r="AFV7" s="33"/>
      <c r="AFW7" s="33"/>
      <c r="AFX7" s="33"/>
      <c r="AFY7" s="33"/>
      <c r="AFZ7" s="33"/>
      <c r="AGA7" s="33"/>
      <c r="AGB7" s="33"/>
      <c r="AGC7" s="33"/>
      <c r="AGD7" s="33"/>
      <c r="AGE7" s="33"/>
      <c r="AGF7" s="33"/>
      <c r="AGG7" s="33"/>
      <c r="AGH7" s="33"/>
      <c r="AGI7" s="33"/>
      <c r="AGJ7" s="33"/>
      <c r="AGK7" s="33"/>
      <c r="AGL7" s="33"/>
      <c r="AGM7" s="33"/>
      <c r="AGN7" s="33"/>
      <c r="AGO7" s="33"/>
      <c r="AGP7" s="33"/>
      <c r="AGQ7" s="33"/>
      <c r="AGR7" s="33"/>
      <c r="AGS7" s="33"/>
      <c r="AGT7" s="33"/>
      <c r="AGU7" s="33"/>
      <c r="AGV7" s="33"/>
      <c r="AGW7" s="33"/>
      <c r="AGX7" s="33"/>
      <c r="AGY7" s="33"/>
      <c r="AGZ7" s="33"/>
      <c r="AHA7" s="33"/>
      <c r="AHB7" s="33"/>
      <c r="AHC7" s="33"/>
      <c r="AHD7" s="33"/>
      <c r="AHE7" s="33"/>
      <c r="AHF7" s="33"/>
      <c r="AHG7" s="33"/>
      <c r="AHH7" s="33"/>
      <c r="AHI7" s="33"/>
      <c r="AHJ7" s="33"/>
      <c r="AHK7" s="33"/>
      <c r="AHL7" s="33"/>
      <c r="AHM7" s="33"/>
      <c r="AHN7" s="33"/>
      <c r="AHO7" s="33"/>
      <c r="AHP7" s="33"/>
      <c r="AHQ7" s="33"/>
      <c r="AHR7" s="33"/>
      <c r="AHS7" s="33"/>
      <c r="AHT7" s="33"/>
      <c r="AHU7" s="33"/>
      <c r="AHV7" s="33"/>
      <c r="AHW7" s="33"/>
      <c r="AHX7" s="33"/>
      <c r="AHY7" s="33"/>
      <c r="AHZ7" s="33"/>
      <c r="AIA7" s="33"/>
      <c r="AIB7" s="33"/>
      <c r="AIC7" s="33"/>
      <c r="AID7" s="33"/>
      <c r="AIE7" s="33"/>
      <c r="AIF7" s="33"/>
      <c r="AIG7" s="33"/>
      <c r="AIH7" s="33"/>
      <c r="AII7" s="33"/>
      <c r="AIJ7" s="33"/>
      <c r="AIK7" s="33"/>
      <c r="AIL7" s="33"/>
      <c r="AIM7" s="33"/>
      <c r="AIN7" s="33"/>
      <c r="AIO7" s="33"/>
      <c r="AIP7" s="33"/>
    </row>
    <row r="8" spans="1:926" ht="18.75" customHeight="1">
      <c r="M8" s="50"/>
      <c r="AK8" s="86"/>
      <c r="AO8" s="33"/>
      <c r="AP8" s="33"/>
      <c r="AQ8" s="33"/>
      <c r="AR8" s="33"/>
      <c r="AS8" s="33"/>
      <c r="AT8" s="33"/>
      <c r="AU8" s="33"/>
      <c r="AV8" s="33"/>
      <c r="AW8" s="33"/>
      <c r="AX8" s="33"/>
      <c r="AY8" s="33"/>
      <c r="AZ8" s="33"/>
      <c r="BA8" s="33"/>
      <c r="BB8" s="33"/>
      <c r="BC8" s="33"/>
      <c r="BD8" s="33"/>
      <c r="BE8" s="33"/>
      <c r="BF8" s="33"/>
      <c r="BG8" s="33"/>
      <c r="BH8" s="33"/>
      <c r="BI8" s="33"/>
      <c r="BJ8" s="33"/>
      <c r="BK8" s="33"/>
      <c r="BL8" s="33"/>
      <c r="BM8" s="33"/>
      <c r="BN8" s="33"/>
      <c r="BO8" s="33"/>
      <c r="BP8" s="33"/>
      <c r="BQ8" s="33"/>
      <c r="BR8" s="33"/>
      <c r="BS8" s="33"/>
      <c r="BT8" s="33"/>
      <c r="BU8" s="33"/>
      <c r="BV8" s="33"/>
      <c r="BW8" s="33"/>
      <c r="BX8" s="33"/>
      <c r="BY8" s="33"/>
      <c r="BZ8" s="33"/>
      <c r="CA8" s="33"/>
      <c r="CB8" s="33"/>
      <c r="CC8" s="33"/>
      <c r="CD8" s="33"/>
      <c r="CE8" s="33"/>
      <c r="CF8" s="33"/>
      <c r="CG8" s="33"/>
      <c r="CH8" s="33"/>
      <c r="CI8" s="33"/>
      <c r="CJ8" s="33"/>
      <c r="CK8" s="33"/>
      <c r="CL8" s="33"/>
      <c r="CM8" s="33"/>
      <c r="CN8" s="33"/>
      <c r="CO8" s="33"/>
      <c r="CP8" s="33"/>
      <c r="CQ8" s="33"/>
      <c r="CR8" s="33"/>
      <c r="CS8" s="33"/>
      <c r="CT8" s="33"/>
      <c r="CU8" s="33"/>
      <c r="CV8" s="33"/>
      <c r="CW8" s="33"/>
      <c r="CX8" s="33"/>
      <c r="CY8" s="33"/>
      <c r="CZ8" s="33"/>
      <c r="DA8" s="33"/>
      <c r="DB8" s="33"/>
      <c r="DC8" s="33"/>
      <c r="DD8" s="33"/>
      <c r="DE8" s="33"/>
      <c r="DF8" s="33"/>
      <c r="DG8" s="33"/>
      <c r="DH8" s="33"/>
      <c r="DI8" s="33"/>
      <c r="DJ8" s="33"/>
      <c r="DK8" s="33"/>
      <c r="DL8" s="33"/>
      <c r="DM8" s="33"/>
      <c r="DN8" s="33"/>
      <c r="DO8" s="33"/>
      <c r="DP8" s="33"/>
      <c r="DQ8" s="33"/>
      <c r="DR8" s="33"/>
      <c r="DS8" s="33"/>
      <c r="DT8" s="33"/>
      <c r="DU8" s="33"/>
      <c r="DV8" s="33"/>
      <c r="DW8" s="33"/>
      <c r="DX8" s="33"/>
      <c r="DY8" s="33"/>
      <c r="DZ8" s="33"/>
      <c r="EA8" s="33"/>
      <c r="EB8" s="33"/>
      <c r="EC8" s="33"/>
      <c r="ED8" s="33"/>
      <c r="EE8" s="33"/>
      <c r="EF8" s="33"/>
      <c r="EG8" s="33"/>
      <c r="EH8" s="33"/>
      <c r="EI8" s="33"/>
      <c r="EJ8" s="33"/>
      <c r="EK8" s="33"/>
      <c r="EL8" s="33"/>
      <c r="EM8" s="33"/>
      <c r="EN8" s="33"/>
      <c r="EO8" s="33"/>
      <c r="EP8" s="33"/>
      <c r="EQ8" s="33"/>
      <c r="ER8" s="33"/>
      <c r="ES8" s="33"/>
      <c r="ET8" s="33"/>
      <c r="EU8" s="33"/>
      <c r="EV8" s="33"/>
      <c r="EW8" s="33"/>
      <c r="EX8" s="33"/>
      <c r="EY8" s="33"/>
      <c r="EZ8" s="33"/>
      <c r="FA8" s="33"/>
      <c r="FB8" s="33"/>
      <c r="FC8" s="33"/>
      <c r="FD8" s="33"/>
      <c r="FE8" s="33"/>
      <c r="FF8" s="33"/>
      <c r="FG8" s="33"/>
      <c r="FH8" s="33"/>
      <c r="FI8" s="33"/>
      <c r="FJ8" s="33"/>
      <c r="FK8" s="33"/>
      <c r="FL8" s="33"/>
      <c r="FM8" s="33"/>
      <c r="FN8" s="33"/>
      <c r="FO8" s="33"/>
      <c r="FP8" s="33"/>
      <c r="FQ8" s="33"/>
      <c r="FR8" s="33"/>
      <c r="FS8" s="33"/>
      <c r="FT8" s="33"/>
      <c r="FU8" s="33"/>
      <c r="FV8" s="33"/>
      <c r="FW8" s="33"/>
      <c r="FX8" s="33"/>
      <c r="FY8" s="33"/>
      <c r="FZ8" s="33"/>
      <c r="GA8" s="33"/>
      <c r="GB8" s="33"/>
      <c r="GC8" s="33"/>
      <c r="GD8" s="33"/>
      <c r="GE8" s="33"/>
      <c r="GF8" s="33"/>
      <c r="GG8" s="33"/>
      <c r="GH8" s="33"/>
      <c r="GI8" s="33"/>
      <c r="GJ8" s="33"/>
      <c r="GK8" s="33"/>
      <c r="GL8" s="33"/>
      <c r="GM8" s="33"/>
      <c r="GN8" s="33"/>
      <c r="GO8" s="33"/>
      <c r="GP8" s="33"/>
      <c r="GQ8" s="33"/>
      <c r="GR8" s="33"/>
      <c r="GS8" s="33"/>
      <c r="GT8" s="33"/>
      <c r="GU8" s="33"/>
      <c r="GV8" s="33"/>
      <c r="GW8" s="33"/>
      <c r="GX8" s="33"/>
      <c r="GY8" s="33"/>
      <c r="GZ8" s="33"/>
      <c r="HA8" s="33"/>
      <c r="HB8" s="33"/>
      <c r="HC8" s="33"/>
      <c r="HD8" s="33"/>
      <c r="HE8" s="33"/>
      <c r="HF8" s="33"/>
      <c r="HG8" s="33"/>
      <c r="HH8" s="33"/>
      <c r="HI8" s="33"/>
      <c r="HJ8" s="33"/>
      <c r="HK8" s="33"/>
      <c r="HL8" s="33"/>
      <c r="HM8" s="33"/>
      <c r="HN8" s="33"/>
      <c r="HO8" s="33"/>
      <c r="HP8" s="33"/>
      <c r="HQ8" s="33"/>
      <c r="HR8" s="33"/>
      <c r="HS8" s="33"/>
      <c r="HT8" s="33"/>
      <c r="HU8" s="33"/>
      <c r="HV8" s="33"/>
      <c r="HW8" s="33"/>
      <c r="HX8" s="33"/>
      <c r="HY8" s="33"/>
      <c r="HZ8" s="33"/>
      <c r="IA8" s="33"/>
      <c r="IB8" s="33"/>
      <c r="IC8" s="33"/>
      <c r="ID8" s="33"/>
      <c r="IE8" s="33"/>
      <c r="IF8" s="33"/>
      <c r="IG8" s="33"/>
      <c r="IH8" s="33"/>
      <c r="II8" s="33"/>
      <c r="IJ8" s="33"/>
      <c r="IK8" s="33"/>
      <c r="IL8" s="33"/>
      <c r="IM8" s="33"/>
      <c r="IN8" s="33"/>
      <c r="IO8" s="33"/>
      <c r="IP8" s="33"/>
      <c r="IQ8" s="33"/>
      <c r="IR8" s="33"/>
      <c r="IS8" s="33"/>
      <c r="IT8" s="33"/>
      <c r="IU8" s="33"/>
      <c r="IV8" s="33"/>
      <c r="IW8" s="33"/>
      <c r="IX8" s="33"/>
      <c r="IY8" s="33"/>
      <c r="IZ8" s="33"/>
      <c r="JA8" s="33"/>
      <c r="JB8" s="33"/>
      <c r="JC8" s="33"/>
      <c r="JD8" s="33"/>
      <c r="JE8" s="33"/>
      <c r="JF8" s="33"/>
      <c r="JG8" s="33"/>
      <c r="JH8" s="33"/>
      <c r="JI8" s="33"/>
      <c r="JJ8" s="33"/>
      <c r="JK8" s="33"/>
      <c r="JL8" s="33"/>
      <c r="JM8" s="33"/>
      <c r="JN8" s="33"/>
      <c r="JO8" s="33"/>
      <c r="JP8" s="33"/>
      <c r="JQ8" s="33"/>
      <c r="JR8" s="33"/>
      <c r="JS8" s="33"/>
      <c r="JT8" s="33"/>
      <c r="JU8" s="33"/>
      <c r="JV8" s="33"/>
      <c r="JW8" s="33"/>
      <c r="JX8" s="33"/>
      <c r="JY8" s="33"/>
      <c r="JZ8" s="33"/>
      <c r="KA8" s="33"/>
      <c r="KB8" s="33"/>
      <c r="KC8" s="33"/>
      <c r="KD8" s="33"/>
      <c r="KE8" s="33"/>
      <c r="KF8" s="33"/>
      <c r="KG8" s="33"/>
      <c r="KH8" s="33"/>
      <c r="KI8" s="33"/>
      <c r="KJ8" s="33"/>
      <c r="KK8" s="33"/>
      <c r="KL8" s="33"/>
      <c r="KM8" s="33"/>
      <c r="KN8" s="33"/>
      <c r="KO8" s="33"/>
      <c r="KP8" s="33"/>
      <c r="KQ8" s="33"/>
      <c r="KR8" s="33"/>
      <c r="KS8" s="33"/>
      <c r="KT8" s="33"/>
      <c r="KU8" s="33"/>
      <c r="KV8" s="33"/>
      <c r="KW8" s="33"/>
      <c r="KX8" s="33"/>
      <c r="KY8" s="33"/>
      <c r="KZ8" s="33"/>
      <c r="LA8" s="33"/>
      <c r="LB8" s="33"/>
      <c r="LC8" s="33"/>
      <c r="LD8" s="33"/>
      <c r="LE8" s="33"/>
      <c r="LF8" s="33"/>
      <c r="LG8" s="33"/>
      <c r="LH8" s="33"/>
      <c r="LI8" s="33"/>
      <c r="LJ8" s="33"/>
      <c r="LK8" s="33"/>
      <c r="LL8" s="33"/>
      <c r="LM8" s="33"/>
      <c r="LN8" s="33"/>
      <c r="LO8" s="33"/>
      <c r="LP8" s="33"/>
      <c r="LQ8" s="33"/>
      <c r="LR8" s="33"/>
      <c r="LS8" s="33"/>
      <c r="LT8" s="33"/>
      <c r="LU8" s="33"/>
      <c r="LV8" s="33"/>
      <c r="LW8" s="33"/>
      <c r="LX8" s="33"/>
      <c r="LY8" s="33"/>
      <c r="LZ8" s="33"/>
      <c r="MA8" s="33"/>
      <c r="MB8" s="33"/>
      <c r="MC8" s="33"/>
      <c r="MD8" s="33"/>
      <c r="ME8" s="33"/>
      <c r="MF8" s="33"/>
      <c r="MG8" s="33"/>
      <c r="MH8" s="33"/>
      <c r="MI8" s="33"/>
      <c r="MJ8" s="33"/>
      <c r="MK8" s="33"/>
      <c r="ML8" s="33"/>
      <c r="MM8" s="33"/>
      <c r="MN8" s="33"/>
      <c r="MO8" s="33"/>
      <c r="MP8" s="33"/>
      <c r="MQ8" s="33"/>
      <c r="MR8" s="33"/>
      <c r="MS8" s="33"/>
      <c r="MT8" s="33"/>
      <c r="MU8" s="33"/>
      <c r="MV8" s="33"/>
      <c r="MW8" s="33"/>
      <c r="MX8" s="33"/>
      <c r="MY8" s="33"/>
      <c r="MZ8" s="33"/>
      <c r="NA8" s="33"/>
      <c r="NB8" s="33"/>
      <c r="NC8" s="33"/>
      <c r="ND8" s="33"/>
      <c r="NE8" s="33"/>
      <c r="NF8" s="33"/>
      <c r="NG8" s="33"/>
      <c r="NH8" s="33"/>
      <c r="NI8" s="33"/>
      <c r="NJ8" s="33"/>
      <c r="NK8" s="33"/>
      <c r="NL8" s="33"/>
      <c r="NM8" s="33"/>
      <c r="NN8" s="33"/>
      <c r="NO8" s="33"/>
      <c r="NP8" s="33"/>
      <c r="NQ8" s="33"/>
      <c r="NR8" s="33"/>
      <c r="NS8" s="33"/>
      <c r="NT8" s="33"/>
      <c r="NU8" s="33"/>
      <c r="NV8" s="33"/>
      <c r="NW8" s="33"/>
      <c r="NX8" s="33"/>
      <c r="NY8" s="33"/>
      <c r="NZ8" s="33"/>
      <c r="OA8" s="33"/>
      <c r="OB8" s="33"/>
      <c r="OC8" s="33"/>
      <c r="OD8" s="33"/>
      <c r="OE8" s="33"/>
      <c r="OF8" s="33"/>
      <c r="OG8" s="33"/>
      <c r="OH8" s="33"/>
      <c r="OI8" s="33"/>
      <c r="OJ8" s="33"/>
      <c r="OK8" s="33"/>
      <c r="OL8" s="33"/>
      <c r="OM8" s="33"/>
      <c r="ON8" s="33"/>
      <c r="OO8" s="33"/>
      <c r="OP8" s="33"/>
      <c r="OQ8" s="33"/>
      <c r="OR8" s="33"/>
      <c r="OS8" s="33"/>
      <c r="OT8" s="33"/>
      <c r="OU8" s="33"/>
      <c r="OV8" s="33"/>
      <c r="OW8" s="33"/>
      <c r="OX8" s="33"/>
      <c r="OY8" s="33"/>
      <c r="OZ8" s="33"/>
      <c r="PA8" s="33"/>
      <c r="PB8" s="33"/>
      <c r="PC8" s="33"/>
      <c r="PD8" s="33"/>
      <c r="PE8" s="33"/>
      <c r="PF8" s="33"/>
      <c r="PG8" s="33"/>
      <c r="PH8" s="33"/>
      <c r="PI8" s="33"/>
      <c r="PJ8" s="33"/>
      <c r="PK8" s="33"/>
      <c r="PL8" s="33"/>
      <c r="PM8" s="33"/>
      <c r="PN8" s="33"/>
      <c r="PO8" s="33"/>
      <c r="PP8" s="33"/>
      <c r="PQ8" s="33"/>
      <c r="PR8" s="33"/>
      <c r="PS8" s="33"/>
      <c r="PT8" s="33"/>
      <c r="PU8" s="33"/>
      <c r="PV8" s="33"/>
      <c r="PW8" s="33"/>
      <c r="PX8" s="33"/>
      <c r="PY8" s="33"/>
      <c r="PZ8" s="33"/>
      <c r="QA8" s="33"/>
      <c r="QB8" s="33"/>
      <c r="QC8" s="33"/>
      <c r="QD8" s="33"/>
      <c r="QE8" s="33"/>
      <c r="QF8" s="33"/>
      <c r="QG8" s="33"/>
      <c r="QH8" s="33"/>
      <c r="QI8" s="33"/>
      <c r="QJ8" s="33"/>
      <c r="QK8" s="33"/>
      <c r="QL8" s="33"/>
      <c r="QM8" s="33"/>
      <c r="QN8" s="33"/>
      <c r="QO8" s="33"/>
      <c r="QP8" s="33"/>
      <c r="QQ8" s="33"/>
      <c r="QR8" s="33"/>
      <c r="QS8" s="33"/>
      <c r="QT8" s="33"/>
      <c r="QU8" s="33"/>
      <c r="QV8" s="33"/>
      <c r="QW8" s="33"/>
      <c r="QX8" s="33"/>
      <c r="QY8" s="33"/>
      <c r="QZ8" s="33"/>
      <c r="RA8" s="33"/>
      <c r="RB8" s="33"/>
      <c r="RC8" s="33"/>
      <c r="RD8" s="33"/>
      <c r="RE8" s="33"/>
      <c r="RF8" s="33"/>
      <c r="RG8" s="33"/>
      <c r="RH8" s="33"/>
      <c r="RI8" s="33"/>
      <c r="RJ8" s="33"/>
      <c r="RK8" s="33"/>
      <c r="RL8" s="33"/>
      <c r="RM8" s="33"/>
      <c r="RN8" s="33"/>
      <c r="RO8" s="33"/>
      <c r="RP8" s="33"/>
      <c r="RQ8" s="33"/>
      <c r="RR8" s="33"/>
      <c r="RS8" s="33"/>
      <c r="RT8" s="33"/>
      <c r="RU8" s="33"/>
      <c r="RV8" s="33"/>
      <c r="RW8" s="33"/>
      <c r="RX8" s="33"/>
      <c r="RY8" s="33"/>
      <c r="RZ8" s="33"/>
      <c r="SA8" s="33"/>
      <c r="SB8" s="33"/>
      <c r="SC8" s="33"/>
      <c r="SD8" s="33"/>
      <c r="SE8" s="33"/>
      <c r="SF8" s="33"/>
      <c r="SG8" s="33"/>
      <c r="SH8" s="33"/>
      <c r="SI8" s="33"/>
      <c r="SJ8" s="33"/>
      <c r="SK8" s="33"/>
      <c r="SL8" s="33"/>
      <c r="SM8" s="33"/>
      <c r="SN8" s="33"/>
      <c r="SO8" s="33"/>
      <c r="SP8" s="33"/>
      <c r="SQ8" s="33"/>
      <c r="SR8" s="33"/>
      <c r="SS8" s="33"/>
      <c r="ST8" s="33"/>
      <c r="SU8" s="33"/>
      <c r="SV8" s="33"/>
      <c r="SW8" s="33"/>
      <c r="SX8" s="33"/>
      <c r="SY8" s="33"/>
      <c r="SZ8" s="33"/>
      <c r="TA8" s="33"/>
      <c r="TB8" s="33"/>
      <c r="TC8" s="33"/>
      <c r="TD8" s="33"/>
      <c r="TE8" s="33"/>
      <c r="TF8" s="33"/>
      <c r="TG8" s="33"/>
      <c r="TH8" s="33"/>
      <c r="TI8" s="33"/>
      <c r="TJ8" s="33"/>
      <c r="TK8" s="33"/>
      <c r="TL8" s="33"/>
      <c r="TM8" s="33"/>
      <c r="TN8" s="33"/>
      <c r="TO8" s="33"/>
      <c r="TP8" s="33"/>
      <c r="TQ8" s="33"/>
      <c r="TR8" s="33"/>
      <c r="TS8" s="33"/>
      <c r="TT8" s="33"/>
      <c r="TU8" s="33"/>
      <c r="TV8" s="33"/>
      <c r="TW8" s="33"/>
      <c r="TX8" s="33"/>
      <c r="TY8" s="33"/>
      <c r="TZ8" s="33"/>
      <c r="UA8" s="33"/>
      <c r="UB8" s="33"/>
      <c r="UC8" s="33"/>
      <c r="UD8" s="33"/>
      <c r="UE8" s="33"/>
      <c r="UF8" s="33"/>
      <c r="UG8" s="33"/>
      <c r="UH8" s="33"/>
      <c r="UI8" s="33"/>
      <c r="UJ8" s="33"/>
      <c r="UK8" s="33"/>
      <c r="UL8" s="33"/>
      <c r="UM8" s="33"/>
      <c r="UN8" s="33"/>
      <c r="UO8" s="33"/>
      <c r="UP8" s="33"/>
      <c r="UQ8" s="33"/>
      <c r="UR8" s="33"/>
      <c r="US8" s="33"/>
      <c r="UT8" s="33"/>
      <c r="UU8" s="33"/>
      <c r="UV8" s="33"/>
      <c r="UW8" s="33"/>
      <c r="UX8" s="33"/>
      <c r="UY8" s="33"/>
      <c r="UZ8" s="33"/>
      <c r="VA8" s="33"/>
      <c r="VB8" s="33"/>
      <c r="VC8" s="33"/>
      <c r="VD8" s="33"/>
      <c r="VE8" s="33"/>
      <c r="VF8" s="33"/>
      <c r="VG8" s="33"/>
      <c r="VH8" s="33"/>
      <c r="VI8" s="33"/>
      <c r="VJ8" s="33"/>
      <c r="VK8" s="33"/>
      <c r="VL8" s="33"/>
      <c r="VM8" s="33"/>
      <c r="VN8" s="33"/>
      <c r="VO8" s="33"/>
      <c r="VP8" s="33"/>
      <c r="VQ8" s="33"/>
      <c r="VR8" s="33"/>
      <c r="VS8" s="33"/>
      <c r="VT8" s="33"/>
      <c r="VU8" s="33"/>
      <c r="VV8" s="33"/>
      <c r="VW8" s="33"/>
      <c r="VX8" s="33"/>
      <c r="VY8" s="33"/>
      <c r="VZ8" s="33"/>
      <c r="WA8" s="33"/>
      <c r="WB8" s="33"/>
      <c r="WC8" s="33"/>
      <c r="WD8" s="33"/>
      <c r="WE8" s="33"/>
      <c r="WF8" s="33"/>
      <c r="WG8" s="33"/>
      <c r="WH8" s="33"/>
      <c r="WI8" s="33"/>
      <c r="WJ8" s="33"/>
      <c r="WK8" s="33"/>
      <c r="WL8" s="33"/>
      <c r="WM8" s="33"/>
      <c r="WN8" s="33"/>
      <c r="WO8" s="33"/>
      <c r="WP8" s="33"/>
      <c r="WQ8" s="33"/>
      <c r="WR8" s="33"/>
      <c r="WS8" s="33"/>
      <c r="WT8" s="33"/>
      <c r="WU8" s="33"/>
      <c r="WV8" s="33"/>
      <c r="WW8" s="33"/>
      <c r="WX8" s="33"/>
      <c r="WY8" s="33"/>
      <c r="WZ8" s="33"/>
      <c r="XA8" s="33"/>
      <c r="XB8" s="33"/>
      <c r="XC8" s="33"/>
      <c r="XD8" s="33"/>
      <c r="XE8" s="33"/>
      <c r="XF8" s="33"/>
      <c r="XG8" s="33"/>
      <c r="XH8" s="33"/>
      <c r="XI8" s="33"/>
      <c r="XJ8" s="33"/>
      <c r="XK8" s="33"/>
      <c r="XL8" s="33"/>
      <c r="XM8" s="33"/>
      <c r="XN8" s="33"/>
      <c r="XO8" s="33"/>
      <c r="XP8" s="33"/>
      <c r="XQ8" s="33"/>
      <c r="XR8" s="33"/>
      <c r="XS8" s="33"/>
      <c r="XT8" s="33"/>
      <c r="XU8" s="33"/>
      <c r="XV8" s="33"/>
      <c r="XW8" s="33"/>
      <c r="XX8" s="33"/>
      <c r="XY8" s="33"/>
      <c r="XZ8" s="33"/>
      <c r="YA8" s="33"/>
      <c r="YB8" s="33"/>
      <c r="YC8" s="33"/>
      <c r="YD8" s="33"/>
      <c r="YE8" s="33"/>
      <c r="YF8" s="33"/>
      <c r="YG8" s="33"/>
      <c r="YH8" s="33"/>
      <c r="YI8" s="33"/>
      <c r="YJ8" s="33"/>
      <c r="YK8" s="33"/>
      <c r="YL8" s="33"/>
      <c r="YM8" s="33"/>
      <c r="YN8" s="33"/>
      <c r="YO8" s="33"/>
      <c r="YP8" s="33"/>
      <c r="YQ8" s="33"/>
      <c r="YR8" s="33"/>
      <c r="YS8" s="33"/>
      <c r="YT8" s="33"/>
      <c r="YU8" s="33"/>
      <c r="YV8" s="33"/>
      <c r="YW8" s="33"/>
      <c r="YX8" s="33"/>
      <c r="YY8" s="33"/>
      <c r="YZ8" s="33"/>
      <c r="ZA8" s="33"/>
      <c r="ZB8" s="33"/>
      <c r="ZC8" s="33"/>
      <c r="ZD8" s="33"/>
      <c r="ZE8" s="33"/>
      <c r="ZF8" s="33"/>
      <c r="ZG8" s="33"/>
      <c r="ZH8" s="33"/>
      <c r="ZI8" s="33"/>
      <c r="ZJ8" s="33"/>
      <c r="ZK8" s="33"/>
      <c r="ZL8" s="33"/>
      <c r="ZM8" s="33"/>
      <c r="ZN8" s="33"/>
      <c r="ZO8" s="33"/>
      <c r="ZP8" s="33"/>
      <c r="ZQ8" s="33"/>
      <c r="ZR8" s="33"/>
      <c r="ZS8" s="33"/>
      <c r="ZT8" s="33"/>
      <c r="ZU8" s="33"/>
      <c r="ZV8" s="33"/>
      <c r="ZW8" s="33"/>
      <c r="ZX8" s="33"/>
      <c r="ZY8" s="33"/>
      <c r="ZZ8" s="33"/>
      <c r="AAA8" s="33"/>
      <c r="AAB8" s="33"/>
      <c r="AAC8" s="33"/>
      <c r="AAD8" s="33"/>
      <c r="AAE8" s="33"/>
      <c r="AAF8" s="33"/>
      <c r="AAG8" s="33"/>
      <c r="AAH8" s="33"/>
      <c r="AAI8" s="33"/>
      <c r="AAJ8" s="33"/>
      <c r="AAK8" s="33"/>
      <c r="AAL8" s="33"/>
      <c r="AAM8" s="33"/>
      <c r="AAN8" s="33"/>
      <c r="AAO8" s="33"/>
      <c r="AAP8" s="33"/>
      <c r="AAQ8" s="33"/>
      <c r="AAR8" s="33"/>
      <c r="AAS8" s="33"/>
      <c r="AAT8" s="33"/>
      <c r="AAU8" s="33"/>
      <c r="AAV8" s="33"/>
      <c r="AAW8" s="33"/>
      <c r="AAX8" s="33"/>
      <c r="AAY8" s="33"/>
      <c r="AAZ8" s="33"/>
      <c r="ABA8" s="33"/>
      <c r="ABB8" s="33"/>
      <c r="ABC8" s="33"/>
      <c r="ABD8" s="33"/>
      <c r="ABE8" s="33"/>
      <c r="ABF8" s="33"/>
      <c r="ABG8" s="33"/>
      <c r="ABH8" s="33"/>
      <c r="ABI8" s="33"/>
      <c r="ABJ8" s="33"/>
      <c r="ABK8" s="33"/>
      <c r="ABL8" s="33"/>
      <c r="ABM8" s="33"/>
      <c r="ABN8" s="33"/>
      <c r="ABO8" s="33"/>
      <c r="ABP8" s="33"/>
      <c r="ABQ8" s="33"/>
      <c r="ABR8" s="33"/>
      <c r="ABS8" s="33"/>
      <c r="ABT8" s="33"/>
      <c r="ABU8" s="33"/>
      <c r="ABV8" s="33"/>
      <c r="ABW8" s="33"/>
      <c r="ABX8" s="33"/>
      <c r="ABY8" s="33"/>
      <c r="ABZ8" s="33"/>
      <c r="ACA8" s="33"/>
      <c r="ACB8" s="33"/>
      <c r="ACC8" s="33"/>
      <c r="ACD8" s="33"/>
      <c r="ACE8" s="33"/>
      <c r="ACF8" s="33"/>
      <c r="ACG8" s="33"/>
      <c r="ACH8" s="33"/>
      <c r="ACI8" s="33"/>
      <c r="ACJ8" s="33"/>
      <c r="ACK8" s="33"/>
      <c r="ACL8" s="33"/>
      <c r="ACM8" s="33"/>
      <c r="ACN8" s="33"/>
      <c r="ACO8" s="33"/>
      <c r="ACP8" s="33"/>
      <c r="ACQ8" s="33"/>
      <c r="ACR8" s="33"/>
      <c r="ACS8" s="33"/>
      <c r="ACT8" s="33"/>
      <c r="ACU8" s="33"/>
      <c r="ACV8" s="33"/>
      <c r="ACW8" s="33"/>
      <c r="ACX8" s="33"/>
      <c r="ACY8" s="33"/>
      <c r="ACZ8" s="33"/>
      <c r="ADA8" s="33"/>
      <c r="ADB8" s="33"/>
      <c r="ADC8" s="33"/>
      <c r="ADD8" s="33"/>
      <c r="ADE8" s="33"/>
      <c r="ADF8" s="33"/>
      <c r="ADG8" s="33"/>
      <c r="ADH8" s="33"/>
      <c r="ADI8" s="33"/>
      <c r="ADJ8" s="33"/>
      <c r="ADK8" s="33"/>
      <c r="ADL8" s="33"/>
      <c r="ADM8" s="33"/>
      <c r="ADN8" s="33"/>
      <c r="ADO8" s="33"/>
      <c r="ADP8" s="33"/>
      <c r="ADQ8" s="33"/>
      <c r="ADR8" s="33"/>
      <c r="ADS8" s="33"/>
      <c r="ADT8" s="33"/>
      <c r="ADU8" s="33"/>
      <c r="ADV8" s="33"/>
      <c r="ADW8" s="33"/>
      <c r="ADX8" s="33"/>
      <c r="ADY8" s="33"/>
      <c r="ADZ8" s="33"/>
      <c r="AEA8" s="33"/>
      <c r="AEB8" s="33"/>
      <c r="AEC8" s="33"/>
      <c r="AED8" s="33"/>
      <c r="AEE8" s="33"/>
      <c r="AEF8" s="33"/>
      <c r="AEG8" s="33"/>
      <c r="AEH8" s="33"/>
      <c r="AEI8" s="33"/>
      <c r="AEJ8" s="33"/>
      <c r="AEK8" s="33"/>
      <c r="AEL8" s="33"/>
      <c r="AEM8" s="33"/>
      <c r="AEN8" s="33"/>
      <c r="AEO8" s="33"/>
      <c r="AEP8" s="33"/>
      <c r="AEQ8" s="33"/>
      <c r="AER8" s="33"/>
      <c r="AES8" s="33"/>
      <c r="AET8" s="33"/>
      <c r="AEU8" s="33"/>
      <c r="AEV8" s="33"/>
      <c r="AEW8" s="33"/>
      <c r="AEX8" s="33"/>
      <c r="AEY8" s="33"/>
      <c r="AEZ8" s="33"/>
      <c r="AFA8" s="33"/>
      <c r="AFB8" s="33"/>
      <c r="AFC8" s="33"/>
      <c r="AFD8" s="33"/>
      <c r="AFE8" s="33"/>
      <c r="AFF8" s="33"/>
      <c r="AFG8" s="33"/>
      <c r="AFH8" s="33"/>
      <c r="AFI8" s="33"/>
      <c r="AFJ8" s="33"/>
      <c r="AFK8" s="33"/>
      <c r="AFL8" s="33"/>
      <c r="AFM8" s="33"/>
      <c r="AFN8" s="33"/>
      <c r="AFO8" s="33"/>
      <c r="AFP8" s="33"/>
      <c r="AFQ8" s="33"/>
      <c r="AFR8" s="33"/>
      <c r="AFS8" s="33"/>
      <c r="AFT8" s="33"/>
      <c r="AFU8" s="33"/>
      <c r="AFV8" s="33"/>
      <c r="AFW8" s="33"/>
      <c r="AFX8" s="33"/>
      <c r="AFY8" s="33"/>
      <c r="AFZ8" s="33"/>
      <c r="AGA8" s="33"/>
      <c r="AGB8" s="33"/>
      <c r="AGC8" s="33"/>
      <c r="AGD8" s="33"/>
      <c r="AGE8" s="33"/>
      <c r="AGF8" s="33"/>
      <c r="AGG8" s="33"/>
      <c r="AGH8" s="33"/>
      <c r="AGI8" s="33"/>
      <c r="AGJ8" s="33"/>
      <c r="AGK8" s="33"/>
      <c r="AGL8" s="33"/>
      <c r="AGM8" s="33"/>
      <c r="AGN8" s="33"/>
      <c r="AGO8" s="33"/>
      <c r="AGP8" s="33"/>
      <c r="AGQ8" s="33"/>
      <c r="AGR8" s="33"/>
      <c r="AGS8" s="33"/>
      <c r="AGT8" s="33"/>
      <c r="AGU8" s="33"/>
      <c r="AGV8" s="33"/>
      <c r="AGW8" s="33"/>
      <c r="AGX8" s="33"/>
      <c r="AGY8" s="33"/>
      <c r="AGZ8" s="33"/>
      <c r="AHA8" s="33"/>
      <c r="AHB8" s="33"/>
      <c r="AHC8" s="33"/>
      <c r="AHD8" s="33"/>
      <c r="AHE8" s="33"/>
      <c r="AHF8" s="33"/>
      <c r="AHG8" s="33"/>
      <c r="AHH8" s="33"/>
      <c r="AHI8" s="33"/>
      <c r="AHJ8" s="33"/>
      <c r="AHK8" s="33"/>
      <c r="AHL8" s="33"/>
      <c r="AHM8" s="33"/>
      <c r="AHN8" s="33"/>
      <c r="AHO8" s="33"/>
      <c r="AHP8" s="33"/>
      <c r="AHQ8" s="33"/>
      <c r="AHR8" s="33"/>
      <c r="AHS8" s="33"/>
      <c r="AHT8" s="33"/>
      <c r="AHU8" s="33"/>
      <c r="AHV8" s="33"/>
      <c r="AHW8" s="33"/>
      <c r="AHX8" s="33"/>
      <c r="AHY8" s="33"/>
      <c r="AHZ8" s="33"/>
      <c r="AIA8" s="33"/>
      <c r="AIB8" s="33"/>
      <c r="AIC8" s="33"/>
      <c r="AID8" s="33"/>
      <c r="AIE8" s="33"/>
      <c r="AIF8" s="33"/>
      <c r="AIG8" s="33"/>
      <c r="AIH8" s="33"/>
      <c r="AII8" s="33"/>
      <c r="AIJ8" s="33"/>
      <c r="AIK8" s="33"/>
      <c r="AIL8" s="33"/>
      <c r="AIM8" s="33"/>
      <c r="AIN8" s="33"/>
      <c r="AIO8" s="33"/>
      <c r="AIP8" s="33"/>
    </row>
    <row r="9" spans="1:926" ht="24.6" customHeight="1">
      <c r="F9" s="142"/>
      <c r="M9" s="50"/>
      <c r="AK9" s="86"/>
      <c r="AO9" s="33"/>
      <c r="AP9" s="33"/>
      <c r="AQ9" s="33"/>
      <c r="AR9" s="33"/>
      <c r="AS9" s="33"/>
      <c r="AT9" s="33"/>
      <c r="AU9" s="33"/>
      <c r="AV9" s="33"/>
      <c r="AW9" s="33"/>
      <c r="AX9" s="33"/>
      <c r="AY9" s="33"/>
      <c r="AZ9" s="33"/>
      <c r="BA9" s="33"/>
      <c r="BB9" s="33"/>
      <c r="BC9" s="33"/>
      <c r="BD9" s="33"/>
      <c r="BE9" s="33"/>
      <c r="BF9" s="33"/>
      <c r="BG9" s="33"/>
      <c r="BH9" s="33"/>
      <c r="BI9" s="33"/>
      <c r="BJ9" s="33"/>
      <c r="BK9" s="33"/>
      <c r="BL9" s="33"/>
      <c r="BM9" s="33"/>
      <c r="BN9" s="33"/>
      <c r="BO9" s="33"/>
      <c r="BP9" s="33"/>
      <c r="BQ9" s="33"/>
      <c r="BR9" s="33"/>
      <c r="BS9" s="33"/>
      <c r="BT9" s="33"/>
      <c r="BU9" s="33"/>
      <c r="BV9" s="33"/>
      <c r="BW9" s="33"/>
      <c r="BX9" s="33"/>
      <c r="BY9" s="33"/>
      <c r="BZ9" s="33"/>
      <c r="CA9" s="33"/>
      <c r="CB9" s="33"/>
      <c r="CC9" s="33"/>
      <c r="CD9" s="33"/>
      <c r="CE9" s="33"/>
      <c r="CF9" s="33"/>
      <c r="CG9" s="33"/>
      <c r="CH9" s="33"/>
      <c r="CI9" s="33"/>
      <c r="CJ9" s="33"/>
      <c r="CK9" s="33"/>
      <c r="CL9" s="33"/>
      <c r="CM9" s="33"/>
      <c r="CN9" s="33"/>
      <c r="CO9" s="33"/>
      <c r="CP9" s="33"/>
      <c r="CQ9" s="33"/>
      <c r="CR9" s="33"/>
      <c r="CS9" s="33"/>
      <c r="CT9" s="33"/>
      <c r="CU9" s="33"/>
      <c r="CV9" s="33"/>
      <c r="CW9" s="33"/>
      <c r="CX9" s="33"/>
      <c r="CY9" s="33"/>
      <c r="CZ9" s="33"/>
      <c r="DA9" s="33"/>
      <c r="DB9" s="33"/>
      <c r="DC9" s="33"/>
      <c r="DD9" s="33"/>
      <c r="DE9" s="33"/>
      <c r="DF9" s="33"/>
      <c r="DG9" s="33"/>
      <c r="DH9" s="33"/>
      <c r="DI9" s="33"/>
      <c r="DJ9" s="33"/>
      <c r="DK9" s="33"/>
      <c r="DL9" s="33"/>
      <c r="DM9" s="33"/>
      <c r="DN9" s="33"/>
      <c r="DO9" s="33"/>
      <c r="DP9" s="33"/>
      <c r="DQ9" s="33"/>
      <c r="DR9" s="33"/>
      <c r="DS9" s="33"/>
      <c r="DT9" s="33"/>
      <c r="DU9" s="33"/>
      <c r="DV9" s="33"/>
      <c r="DW9" s="33"/>
      <c r="DX9" s="33"/>
      <c r="DY9" s="33"/>
      <c r="DZ9" s="33"/>
      <c r="EA9" s="33"/>
      <c r="EB9" s="33"/>
      <c r="EC9" s="33"/>
      <c r="ED9" s="33"/>
      <c r="EE9" s="33"/>
      <c r="EF9" s="33"/>
      <c r="EG9" s="33"/>
      <c r="EH9" s="33"/>
      <c r="EI9" s="33"/>
      <c r="EJ9" s="33"/>
      <c r="EK9" s="33"/>
      <c r="EL9" s="33"/>
      <c r="EM9" s="33"/>
      <c r="EN9" s="33"/>
      <c r="EO9" s="33"/>
      <c r="EP9" s="33"/>
      <c r="EQ9" s="33"/>
      <c r="ER9" s="33"/>
      <c r="ES9" s="33"/>
      <c r="ET9" s="33"/>
      <c r="EU9" s="33"/>
      <c r="EV9" s="33"/>
      <c r="EW9" s="33"/>
      <c r="EX9" s="33"/>
      <c r="EY9" s="33"/>
      <c r="EZ9" s="33"/>
      <c r="FA9" s="33"/>
      <c r="FB9" s="33"/>
      <c r="FC9" s="33"/>
      <c r="FD9" s="33"/>
      <c r="FE9" s="33"/>
      <c r="FF9" s="33"/>
      <c r="FG9" s="33"/>
      <c r="FH9" s="33"/>
      <c r="FI9" s="33"/>
      <c r="FJ9" s="33"/>
      <c r="FK9" s="33"/>
      <c r="FL9" s="33"/>
      <c r="FM9" s="33"/>
      <c r="FN9" s="33"/>
      <c r="FO9" s="33"/>
      <c r="FP9" s="33"/>
      <c r="FQ9" s="33"/>
      <c r="FR9" s="33"/>
      <c r="FS9" s="33"/>
      <c r="FT9" s="33"/>
      <c r="FU9" s="33"/>
      <c r="FV9" s="33"/>
      <c r="FW9" s="33"/>
      <c r="FX9" s="33"/>
      <c r="FY9" s="33"/>
      <c r="FZ9" s="33"/>
      <c r="GA9" s="33"/>
      <c r="GB9" s="33"/>
      <c r="GC9" s="33"/>
      <c r="GD9" s="33"/>
      <c r="GE9" s="33"/>
      <c r="GF9" s="33"/>
      <c r="GG9" s="33"/>
      <c r="GH9" s="33"/>
      <c r="GI9" s="33"/>
      <c r="GJ9" s="33"/>
      <c r="GK9" s="33"/>
      <c r="GL9" s="33"/>
      <c r="GM9" s="33"/>
      <c r="GN9" s="33"/>
      <c r="GO9" s="33"/>
      <c r="GP9" s="33"/>
      <c r="GQ9" s="33"/>
      <c r="GR9" s="33"/>
      <c r="GS9" s="33"/>
      <c r="GT9" s="33"/>
      <c r="GU9" s="33"/>
      <c r="GV9" s="33"/>
      <c r="GW9" s="33"/>
      <c r="GX9" s="33"/>
      <c r="GY9" s="33"/>
      <c r="GZ9" s="33"/>
      <c r="HA9" s="33"/>
      <c r="HB9" s="33"/>
      <c r="HC9" s="33"/>
      <c r="HD9" s="33"/>
      <c r="HE9" s="33"/>
      <c r="HF9" s="33"/>
      <c r="HG9" s="33"/>
      <c r="HH9" s="33"/>
      <c r="HI9" s="33"/>
      <c r="HJ9" s="33"/>
      <c r="HK9" s="33"/>
      <c r="HL9" s="33"/>
      <c r="HM9" s="33"/>
      <c r="HN9" s="33"/>
      <c r="HO9" s="33"/>
      <c r="HP9" s="33"/>
      <c r="HQ9" s="33"/>
      <c r="HR9" s="33"/>
      <c r="HS9" s="33"/>
      <c r="HT9" s="33"/>
      <c r="HU9" s="33"/>
      <c r="HV9" s="33"/>
      <c r="HW9" s="33"/>
      <c r="HX9" s="33"/>
      <c r="HY9" s="33"/>
      <c r="HZ9" s="33"/>
      <c r="IA9" s="33"/>
      <c r="IB9" s="33"/>
      <c r="IC9" s="33"/>
      <c r="ID9" s="33"/>
      <c r="IE9" s="33"/>
      <c r="IF9" s="33"/>
      <c r="IG9" s="33"/>
      <c r="IH9" s="33"/>
      <c r="II9" s="33"/>
      <c r="IJ9" s="33"/>
      <c r="IK9" s="33"/>
      <c r="IL9" s="33"/>
      <c r="IM9" s="33"/>
      <c r="IN9" s="33"/>
      <c r="IO9" s="33"/>
      <c r="IP9" s="33"/>
      <c r="IQ9" s="33"/>
      <c r="IR9" s="33"/>
      <c r="IS9" s="33"/>
      <c r="IT9" s="33"/>
      <c r="IU9" s="33"/>
      <c r="IV9" s="33"/>
      <c r="IW9" s="33"/>
      <c r="IX9" s="33"/>
      <c r="IY9" s="33"/>
      <c r="IZ9" s="33"/>
      <c r="JA9" s="33"/>
      <c r="JB9" s="33"/>
      <c r="JC9" s="33"/>
      <c r="JD9" s="33"/>
      <c r="JE9" s="33"/>
      <c r="JF9" s="33"/>
      <c r="JG9" s="33"/>
      <c r="JH9" s="33"/>
      <c r="JI9" s="33"/>
      <c r="JJ9" s="33"/>
      <c r="JK9" s="33"/>
      <c r="JL9" s="33"/>
      <c r="JM9" s="33"/>
      <c r="JN9" s="33"/>
      <c r="JO9" s="33"/>
      <c r="JP9" s="33"/>
      <c r="JQ9" s="33"/>
      <c r="JR9" s="33"/>
      <c r="JS9" s="33"/>
      <c r="JT9" s="33"/>
      <c r="JU9" s="33"/>
      <c r="JV9" s="33"/>
      <c r="JW9" s="33"/>
      <c r="JX9" s="33"/>
      <c r="JY9" s="33"/>
      <c r="JZ9" s="33"/>
      <c r="KA9" s="33"/>
      <c r="KB9" s="33"/>
      <c r="KC9" s="33"/>
      <c r="KD9" s="33"/>
      <c r="KE9" s="33"/>
      <c r="KF9" s="33"/>
      <c r="KG9" s="33"/>
      <c r="KH9" s="33"/>
      <c r="KI9" s="33"/>
      <c r="KJ9" s="33"/>
      <c r="KK9" s="33"/>
      <c r="KL9" s="33"/>
      <c r="KM9" s="33"/>
      <c r="KN9" s="33"/>
      <c r="KO9" s="33"/>
      <c r="KP9" s="33"/>
      <c r="KQ9" s="33"/>
      <c r="KR9" s="33"/>
      <c r="KS9" s="33"/>
      <c r="KT9" s="33"/>
      <c r="KU9" s="33"/>
      <c r="KV9" s="33"/>
      <c r="KW9" s="33"/>
      <c r="KX9" s="33"/>
      <c r="KY9" s="33"/>
      <c r="KZ9" s="33"/>
      <c r="LA9" s="33"/>
      <c r="LB9" s="33"/>
      <c r="LC9" s="33"/>
      <c r="LD9" s="33"/>
      <c r="LE9" s="33"/>
      <c r="LF9" s="33"/>
      <c r="LG9" s="33"/>
      <c r="LH9" s="33"/>
      <c r="LI9" s="33"/>
      <c r="LJ9" s="33"/>
      <c r="LK9" s="33"/>
      <c r="LL9" s="33"/>
      <c r="LM9" s="33"/>
      <c r="LN9" s="33"/>
      <c r="LO9" s="33"/>
      <c r="LP9" s="33"/>
      <c r="LQ9" s="33"/>
      <c r="LR9" s="33"/>
      <c r="LS9" s="33"/>
      <c r="LT9" s="33"/>
      <c r="LU9" s="33"/>
      <c r="LV9" s="33"/>
      <c r="LW9" s="33"/>
      <c r="LX9" s="33"/>
      <c r="LY9" s="33"/>
      <c r="LZ9" s="33"/>
      <c r="MA9" s="33"/>
      <c r="MB9" s="33"/>
      <c r="MC9" s="33"/>
      <c r="MD9" s="33"/>
      <c r="ME9" s="33"/>
      <c r="MF9" s="33"/>
      <c r="MG9" s="33"/>
      <c r="MH9" s="33"/>
      <c r="MI9" s="33"/>
      <c r="MJ9" s="33"/>
      <c r="MK9" s="33"/>
      <c r="ML9" s="33"/>
      <c r="MM9" s="33"/>
      <c r="MN9" s="33"/>
      <c r="MO9" s="33"/>
      <c r="MP9" s="33"/>
      <c r="MQ9" s="33"/>
      <c r="MR9" s="33"/>
      <c r="MS9" s="33"/>
      <c r="MT9" s="33"/>
      <c r="MU9" s="33"/>
      <c r="MV9" s="33"/>
      <c r="MW9" s="33"/>
      <c r="MX9" s="33"/>
      <c r="MY9" s="33"/>
      <c r="MZ9" s="33"/>
      <c r="NA9" s="33"/>
      <c r="NB9" s="33"/>
      <c r="NC9" s="33"/>
      <c r="ND9" s="33"/>
      <c r="NE9" s="33"/>
      <c r="NF9" s="33"/>
      <c r="NG9" s="33"/>
      <c r="NH9" s="33"/>
      <c r="NI9" s="33"/>
      <c r="NJ9" s="33"/>
      <c r="NK9" s="33"/>
      <c r="NL9" s="33"/>
      <c r="NM9" s="33"/>
      <c r="NN9" s="33"/>
      <c r="NO9" s="33"/>
      <c r="NP9" s="33"/>
      <c r="NQ9" s="33"/>
      <c r="NR9" s="33"/>
      <c r="NS9" s="33"/>
      <c r="NT9" s="33"/>
      <c r="NU9" s="33"/>
      <c r="NV9" s="33"/>
      <c r="NW9" s="33"/>
      <c r="NX9" s="33"/>
      <c r="NY9" s="33"/>
      <c r="NZ9" s="33"/>
      <c r="OA9" s="33"/>
      <c r="OB9" s="33"/>
      <c r="OC9" s="33"/>
      <c r="OD9" s="33"/>
      <c r="OE9" s="33"/>
      <c r="OF9" s="33"/>
      <c r="OG9" s="33"/>
      <c r="OH9" s="33"/>
      <c r="OI9" s="33"/>
      <c r="OJ9" s="33"/>
      <c r="OK9" s="33"/>
      <c r="OL9" s="33"/>
      <c r="OM9" s="33"/>
      <c r="ON9" s="33"/>
      <c r="OO9" s="33"/>
      <c r="OP9" s="33"/>
      <c r="OQ9" s="33"/>
      <c r="OR9" s="33"/>
      <c r="OS9" s="33"/>
      <c r="OT9" s="33"/>
      <c r="OU9" s="33"/>
      <c r="OV9" s="33"/>
      <c r="OW9" s="33"/>
      <c r="OX9" s="33"/>
      <c r="OY9" s="33"/>
      <c r="OZ9" s="33"/>
      <c r="PA9" s="33"/>
      <c r="PB9" s="33"/>
      <c r="PC9" s="33"/>
      <c r="PD9" s="33"/>
      <c r="PE9" s="33"/>
      <c r="PF9" s="33"/>
      <c r="PG9" s="33"/>
      <c r="PH9" s="33"/>
      <c r="PI9" s="33"/>
      <c r="PJ9" s="33"/>
      <c r="PK9" s="33"/>
      <c r="PL9" s="33"/>
      <c r="PM9" s="33"/>
      <c r="PN9" s="33"/>
      <c r="PO9" s="33"/>
      <c r="PP9" s="33"/>
      <c r="PQ9" s="33"/>
      <c r="PR9" s="33"/>
      <c r="PS9" s="33"/>
      <c r="PT9" s="33"/>
      <c r="PU9" s="33"/>
      <c r="PV9" s="33"/>
      <c r="PW9" s="33"/>
      <c r="PX9" s="33"/>
      <c r="PY9" s="33"/>
      <c r="PZ9" s="33"/>
      <c r="QA9" s="33"/>
      <c r="QB9" s="33"/>
      <c r="QC9" s="33"/>
      <c r="QD9" s="33"/>
      <c r="QE9" s="33"/>
      <c r="QF9" s="33"/>
      <c r="QG9" s="33"/>
      <c r="QH9" s="33"/>
      <c r="QI9" s="33"/>
      <c r="QJ9" s="33"/>
      <c r="QK9" s="33"/>
      <c r="QL9" s="33"/>
      <c r="QM9" s="33"/>
      <c r="QN9" s="33"/>
      <c r="QO9" s="33"/>
      <c r="QP9" s="33"/>
      <c r="QQ9" s="33"/>
      <c r="QR9" s="33"/>
      <c r="QS9" s="33"/>
      <c r="QT9" s="33"/>
      <c r="QU9" s="33"/>
      <c r="QV9" s="33"/>
      <c r="QW9" s="33"/>
      <c r="QX9" s="33"/>
      <c r="QY9" s="33"/>
      <c r="QZ9" s="33"/>
      <c r="RA9" s="33"/>
      <c r="RB9" s="33"/>
      <c r="RC9" s="33"/>
      <c r="RD9" s="33"/>
      <c r="RE9" s="33"/>
      <c r="RF9" s="33"/>
      <c r="RG9" s="33"/>
      <c r="RH9" s="33"/>
      <c r="RI9" s="33"/>
      <c r="RJ9" s="33"/>
      <c r="RK9" s="33"/>
      <c r="RL9" s="33"/>
      <c r="RM9" s="33"/>
      <c r="RN9" s="33"/>
      <c r="RO9" s="33"/>
      <c r="RP9" s="33"/>
      <c r="RQ9" s="33"/>
      <c r="RR9" s="33"/>
      <c r="RS9" s="33"/>
      <c r="RT9" s="33"/>
      <c r="RU9" s="33"/>
      <c r="RV9" s="33"/>
      <c r="RW9" s="33"/>
      <c r="RX9" s="33"/>
      <c r="RY9" s="33"/>
      <c r="RZ9" s="33"/>
      <c r="SA9" s="33"/>
      <c r="SB9" s="33"/>
      <c r="SC9" s="33"/>
      <c r="SD9" s="33"/>
      <c r="SE9" s="33"/>
      <c r="SF9" s="33"/>
      <c r="SG9" s="33"/>
      <c r="SH9" s="33"/>
      <c r="SI9" s="33"/>
      <c r="SJ9" s="33"/>
      <c r="SK9" s="33"/>
      <c r="SL9" s="33"/>
      <c r="SM9" s="33"/>
      <c r="SN9" s="33"/>
      <c r="SO9" s="33"/>
      <c r="SP9" s="33"/>
      <c r="SQ9" s="33"/>
      <c r="SR9" s="33"/>
      <c r="SS9" s="33"/>
      <c r="ST9" s="33"/>
      <c r="SU9" s="33"/>
      <c r="SV9" s="33"/>
      <c r="SW9" s="33"/>
      <c r="SX9" s="33"/>
      <c r="SY9" s="33"/>
      <c r="SZ9" s="33"/>
      <c r="TA9" s="33"/>
      <c r="TB9" s="33"/>
      <c r="TC9" s="33"/>
      <c r="TD9" s="33"/>
      <c r="TE9" s="33"/>
      <c r="TF9" s="33"/>
      <c r="TG9" s="33"/>
      <c r="TH9" s="33"/>
      <c r="TI9" s="33"/>
      <c r="TJ9" s="33"/>
      <c r="TK9" s="33"/>
      <c r="TL9" s="33"/>
      <c r="TM9" s="33"/>
      <c r="TN9" s="33"/>
      <c r="TO9" s="33"/>
      <c r="TP9" s="33"/>
      <c r="TQ9" s="33"/>
      <c r="TR9" s="33"/>
      <c r="TS9" s="33"/>
      <c r="TT9" s="33"/>
      <c r="TU9" s="33"/>
      <c r="TV9" s="33"/>
      <c r="TW9" s="33"/>
      <c r="TX9" s="33"/>
      <c r="TY9" s="33"/>
      <c r="TZ9" s="33"/>
      <c r="UA9" s="33"/>
      <c r="UB9" s="33"/>
      <c r="UC9" s="33"/>
      <c r="UD9" s="33"/>
      <c r="UE9" s="33"/>
      <c r="UF9" s="33"/>
      <c r="UG9" s="33"/>
      <c r="UH9" s="33"/>
      <c r="UI9" s="33"/>
      <c r="UJ9" s="33"/>
      <c r="UK9" s="33"/>
      <c r="UL9" s="33"/>
      <c r="UM9" s="33"/>
      <c r="UN9" s="33"/>
      <c r="UO9" s="33"/>
      <c r="UP9" s="33"/>
      <c r="UQ9" s="33"/>
      <c r="UR9" s="33"/>
      <c r="US9" s="33"/>
      <c r="UT9" s="33"/>
      <c r="UU9" s="33"/>
      <c r="UV9" s="33"/>
      <c r="UW9" s="33"/>
      <c r="UX9" s="33"/>
      <c r="UY9" s="33"/>
      <c r="UZ9" s="33"/>
      <c r="VA9" s="33"/>
      <c r="VB9" s="33"/>
      <c r="VC9" s="33"/>
      <c r="VD9" s="33"/>
      <c r="VE9" s="33"/>
      <c r="VF9" s="33"/>
      <c r="VG9" s="33"/>
      <c r="VH9" s="33"/>
      <c r="VI9" s="33"/>
      <c r="VJ9" s="33"/>
      <c r="VK9" s="33"/>
      <c r="VL9" s="33"/>
      <c r="VM9" s="33"/>
      <c r="VN9" s="33"/>
      <c r="VO9" s="33"/>
      <c r="VP9" s="33"/>
      <c r="VQ9" s="33"/>
      <c r="VR9" s="33"/>
      <c r="VS9" s="33"/>
      <c r="VT9" s="33"/>
      <c r="VU9" s="33"/>
      <c r="VV9" s="33"/>
      <c r="VW9" s="33"/>
      <c r="VX9" s="33"/>
      <c r="VY9" s="33"/>
      <c r="VZ9" s="33"/>
      <c r="WA9" s="33"/>
      <c r="WB9" s="33"/>
      <c r="WC9" s="33"/>
      <c r="WD9" s="33"/>
      <c r="WE9" s="33"/>
      <c r="WF9" s="33"/>
      <c r="WG9" s="33"/>
      <c r="WH9" s="33"/>
      <c r="WI9" s="33"/>
      <c r="WJ9" s="33"/>
      <c r="WK9" s="33"/>
      <c r="WL9" s="33"/>
      <c r="WM9" s="33"/>
      <c r="WN9" s="33"/>
      <c r="WO9" s="33"/>
      <c r="WP9" s="33"/>
      <c r="WQ9" s="33"/>
      <c r="WR9" s="33"/>
      <c r="WS9" s="33"/>
      <c r="WT9" s="33"/>
      <c r="WU9" s="33"/>
      <c r="WV9" s="33"/>
      <c r="WW9" s="33"/>
      <c r="WX9" s="33"/>
      <c r="WY9" s="33"/>
      <c r="WZ9" s="33"/>
      <c r="XA9" s="33"/>
      <c r="XB9" s="33"/>
      <c r="XC9" s="33"/>
      <c r="XD9" s="33"/>
      <c r="XE9" s="33"/>
      <c r="XF9" s="33"/>
      <c r="XG9" s="33"/>
      <c r="XH9" s="33"/>
      <c r="XI9" s="33"/>
      <c r="XJ9" s="33"/>
      <c r="XK9" s="33"/>
      <c r="XL9" s="33"/>
      <c r="XM9" s="33"/>
      <c r="XN9" s="33"/>
      <c r="XO9" s="33"/>
      <c r="XP9" s="33"/>
      <c r="XQ9" s="33"/>
      <c r="XR9" s="33"/>
      <c r="XS9" s="33"/>
      <c r="XT9" s="33"/>
      <c r="XU9" s="33"/>
      <c r="XV9" s="33"/>
      <c r="XW9" s="33"/>
      <c r="XX9" s="33"/>
      <c r="XY9" s="33"/>
      <c r="XZ9" s="33"/>
      <c r="YA9" s="33"/>
      <c r="YB9" s="33"/>
      <c r="YC9" s="33"/>
      <c r="YD9" s="33"/>
      <c r="YE9" s="33"/>
      <c r="YF9" s="33"/>
      <c r="YG9" s="33"/>
      <c r="YH9" s="33"/>
      <c r="YI9" s="33"/>
      <c r="YJ9" s="33"/>
      <c r="YK9" s="33"/>
      <c r="YL9" s="33"/>
      <c r="YM9" s="33"/>
      <c r="YN9" s="33"/>
      <c r="YO9" s="33"/>
      <c r="YP9" s="33"/>
      <c r="YQ9" s="33"/>
      <c r="YR9" s="33"/>
      <c r="YS9" s="33"/>
      <c r="YT9" s="33"/>
      <c r="YU9" s="33"/>
      <c r="YV9" s="33"/>
      <c r="YW9" s="33"/>
      <c r="YX9" s="33"/>
      <c r="YY9" s="33"/>
      <c r="YZ9" s="33"/>
      <c r="ZA9" s="33"/>
      <c r="ZB9" s="33"/>
      <c r="ZC9" s="33"/>
      <c r="ZD9" s="33"/>
      <c r="ZE9" s="33"/>
      <c r="ZF9" s="33"/>
      <c r="ZG9" s="33"/>
      <c r="ZH9" s="33"/>
      <c r="ZI9" s="33"/>
      <c r="ZJ9" s="33"/>
      <c r="ZK9" s="33"/>
      <c r="ZL9" s="33"/>
      <c r="ZM9" s="33"/>
      <c r="ZN9" s="33"/>
      <c r="ZO9" s="33"/>
      <c r="ZP9" s="33"/>
      <c r="ZQ9" s="33"/>
      <c r="ZR9" s="33"/>
      <c r="ZS9" s="33"/>
      <c r="ZT9" s="33"/>
      <c r="ZU9" s="33"/>
      <c r="ZV9" s="33"/>
      <c r="ZW9" s="33"/>
      <c r="ZX9" s="33"/>
      <c r="ZY9" s="33"/>
      <c r="ZZ9" s="33"/>
      <c r="AAA9" s="33"/>
      <c r="AAB9" s="33"/>
      <c r="AAC9" s="33"/>
      <c r="AAD9" s="33"/>
      <c r="AAE9" s="33"/>
      <c r="AAF9" s="33"/>
      <c r="AAG9" s="33"/>
      <c r="AAH9" s="33"/>
      <c r="AAI9" s="33"/>
      <c r="AAJ9" s="33"/>
      <c r="AAK9" s="33"/>
      <c r="AAL9" s="33"/>
      <c r="AAM9" s="33"/>
      <c r="AAN9" s="33"/>
      <c r="AAO9" s="33"/>
      <c r="AAP9" s="33"/>
      <c r="AAQ9" s="33"/>
      <c r="AAR9" s="33"/>
      <c r="AAS9" s="33"/>
      <c r="AAT9" s="33"/>
      <c r="AAU9" s="33"/>
      <c r="AAV9" s="33"/>
      <c r="AAW9" s="33"/>
      <c r="AAX9" s="33"/>
      <c r="AAY9" s="33"/>
      <c r="AAZ9" s="33"/>
      <c r="ABA9" s="33"/>
      <c r="ABB9" s="33"/>
      <c r="ABC9" s="33"/>
      <c r="ABD9" s="33"/>
      <c r="ABE9" s="33"/>
      <c r="ABF9" s="33"/>
      <c r="ABG9" s="33"/>
      <c r="ABH9" s="33"/>
      <c r="ABI9" s="33"/>
      <c r="ABJ9" s="33"/>
      <c r="ABK9" s="33"/>
      <c r="ABL9" s="33"/>
      <c r="ABM9" s="33"/>
      <c r="ABN9" s="33"/>
      <c r="ABO9" s="33"/>
      <c r="ABP9" s="33"/>
      <c r="ABQ9" s="33"/>
      <c r="ABR9" s="33"/>
      <c r="ABS9" s="33"/>
      <c r="ABT9" s="33"/>
      <c r="ABU9" s="33"/>
      <c r="ABV9" s="33"/>
      <c r="ABW9" s="33"/>
      <c r="ABX9" s="33"/>
      <c r="ABY9" s="33"/>
      <c r="ABZ9" s="33"/>
      <c r="ACA9" s="33"/>
      <c r="ACB9" s="33"/>
      <c r="ACC9" s="33"/>
      <c r="ACD9" s="33"/>
      <c r="ACE9" s="33"/>
      <c r="ACF9" s="33"/>
      <c r="ACG9" s="33"/>
      <c r="ACH9" s="33"/>
      <c r="ACI9" s="33"/>
      <c r="ACJ9" s="33"/>
      <c r="ACK9" s="33"/>
      <c r="ACL9" s="33"/>
      <c r="ACM9" s="33"/>
      <c r="ACN9" s="33"/>
      <c r="ACO9" s="33"/>
      <c r="ACP9" s="33"/>
      <c r="ACQ9" s="33"/>
      <c r="ACR9" s="33"/>
      <c r="ACS9" s="33"/>
      <c r="ACT9" s="33"/>
      <c r="ACU9" s="33"/>
      <c r="ACV9" s="33"/>
      <c r="ACW9" s="33"/>
      <c r="ACX9" s="33"/>
      <c r="ACY9" s="33"/>
      <c r="ACZ9" s="33"/>
      <c r="ADA9" s="33"/>
      <c r="ADB9" s="33"/>
      <c r="ADC9" s="33"/>
      <c r="ADD9" s="33"/>
      <c r="ADE9" s="33"/>
      <c r="ADF9" s="33"/>
      <c r="ADG9" s="33"/>
      <c r="ADH9" s="33"/>
      <c r="ADI9" s="33"/>
      <c r="ADJ9" s="33"/>
      <c r="ADK9" s="33"/>
      <c r="ADL9" s="33"/>
      <c r="ADM9" s="33"/>
      <c r="ADN9" s="33"/>
      <c r="ADO9" s="33"/>
      <c r="ADP9" s="33"/>
      <c r="ADQ9" s="33"/>
      <c r="ADR9" s="33"/>
      <c r="ADS9" s="33"/>
      <c r="ADT9" s="33"/>
      <c r="ADU9" s="33"/>
      <c r="ADV9" s="33"/>
      <c r="ADW9" s="33"/>
      <c r="ADX9" s="33"/>
      <c r="ADY9" s="33"/>
      <c r="ADZ9" s="33"/>
      <c r="AEA9" s="33"/>
      <c r="AEB9" s="33"/>
      <c r="AEC9" s="33"/>
      <c r="AED9" s="33"/>
      <c r="AEE9" s="33"/>
      <c r="AEF9" s="33"/>
      <c r="AEG9" s="33"/>
      <c r="AEH9" s="33"/>
      <c r="AEI9" s="33"/>
      <c r="AEJ9" s="33"/>
      <c r="AEK9" s="33"/>
      <c r="AEL9" s="33"/>
      <c r="AEM9" s="33"/>
      <c r="AEN9" s="33"/>
      <c r="AEO9" s="33"/>
      <c r="AEP9" s="33"/>
      <c r="AEQ9" s="33"/>
      <c r="AER9" s="33"/>
      <c r="AES9" s="33"/>
      <c r="AET9" s="33"/>
      <c r="AEU9" s="33"/>
      <c r="AEV9" s="33"/>
      <c r="AEW9" s="33"/>
      <c r="AEX9" s="33"/>
      <c r="AEY9" s="33"/>
      <c r="AEZ9" s="33"/>
      <c r="AFA9" s="33"/>
      <c r="AFB9" s="33"/>
      <c r="AFC9" s="33"/>
      <c r="AFD9" s="33"/>
      <c r="AFE9" s="33"/>
      <c r="AFF9" s="33"/>
      <c r="AFG9" s="33"/>
      <c r="AFH9" s="33"/>
      <c r="AFI9" s="33"/>
      <c r="AFJ9" s="33"/>
      <c r="AFK9" s="33"/>
      <c r="AFL9" s="33"/>
      <c r="AFM9" s="33"/>
      <c r="AFN9" s="33"/>
      <c r="AFO9" s="33"/>
      <c r="AFP9" s="33"/>
      <c r="AFQ9" s="33"/>
      <c r="AFR9" s="33"/>
      <c r="AFS9" s="33"/>
      <c r="AFT9" s="33"/>
      <c r="AFU9" s="33"/>
      <c r="AFV9" s="33"/>
      <c r="AFW9" s="33"/>
      <c r="AFX9" s="33"/>
      <c r="AFY9" s="33"/>
      <c r="AFZ9" s="33"/>
      <c r="AGA9" s="33"/>
      <c r="AGB9" s="33"/>
      <c r="AGC9" s="33"/>
      <c r="AGD9" s="33"/>
      <c r="AGE9" s="33"/>
      <c r="AGF9" s="33"/>
      <c r="AGG9" s="33"/>
      <c r="AGH9" s="33"/>
      <c r="AGI9" s="33"/>
      <c r="AGJ9" s="33"/>
      <c r="AGK9" s="33"/>
      <c r="AGL9" s="33"/>
      <c r="AGM9" s="33"/>
      <c r="AGN9" s="33"/>
      <c r="AGO9" s="33"/>
      <c r="AGP9" s="33"/>
      <c r="AGQ9" s="33"/>
      <c r="AGR9" s="33"/>
      <c r="AGS9" s="33"/>
      <c r="AGT9" s="33"/>
      <c r="AGU9" s="33"/>
      <c r="AGV9" s="33"/>
      <c r="AGW9" s="33"/>
      <c r="AGX9" s="33"/>
      <c r="AGY9" s="33"/>
      <c r="AGZ9" s="33"/>
      <c r="AHA9" s="33"/>
      <c r="AHB9" s="33"/>
      <c r="AHC9" s="33"/>
      <c r="AHD9" s="33"/>
      <c r="AHE9" s="33"/>
      <c r="AHF9" s="33"/>
      <c r="AHG9" s="33"/>
      <c r="AHH9" s="33"/>
      <c r="AHI9" s="33"/>
      <c r="AHJ9" s="33"/>
      <c r="AHK9" s="33"/>
      <c r="AHL9" s="33"/>
      <c r="AHM9" s="33"/>
      <c r="AHN9" s="33"/>
      <c r="AHO9" s="33"/>
      <c r="AHP9" s="33"/>
      <c r="AHQ9" s="33"/>
      <c r="AHR9" s="33"/>
      <c r="AHS9" s="33"/>
      <c r="AHT9" s="33"/>
      <c r="AHU9" s="33"/>
      <c r="AHV9" s="33"/>
      <c r="AHW9" s="33"/>
      <c r="AHX9" s="33"/>
      <c r="AHY9" s="33"/>
      <c r="AHZ9" s="33"/>
      <c r="AIA9" s="33"/>
      <c r="AIB9" s="33"/>
      <c r="AIC9" s="33"/>
      <c r="AID9" s="33"/>
      <c r="AIE9" s="33"/>
      <c r="AIF9" s="33"/>
      <c r="AIG9" s="33"/>
      <c r="AIH9" s="33"/>
      <c r="AII9" s="33"/>
      <c r="AIJ9" s="33"/>
      <c r="AIK9" s="33"/>
      <c r="AIL9" s="33"/>
      <c r="AIM9" s="33"/>
      <c r="AIN9" s="33"/>
      <c r="AIO9" s="33"/>
      <c r="AIP9" s="33"/>
    </row>
    <row r="10" spans="1:926" ht="18.75" customHeight="1">
      <c r="F10" s="143"/>
      <c r="M10" s="50"/>
      <c r="AK10" s="86"/>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33"/>
      <c r="BR10" s="33"/>
      <c r="BS10" s="33"/>
      <c r="BT10" s="33"/>
      <c r="BU10" s="33"/>
      <c r="BV10" s="33"/>
      <c r="BW10" s="33"/>
      <c r="BX10" s="33"/>
      <c r="BY10" s="33"/>
      <c r="BZ10" s="33"/>
      <c r="CA10" s="33"/>
      <c r="CB10" s="33"/>
      <c r="CC10" s="33"/>
      <c r="CD10" s="33"/>
      <c r="CE10" s="33"/>
      <c r="CF10" s="33"/>
      <c r="CG10" s="33"/>
      <c r="CH10" s="33"/>
      <c r="CI10" s="33"/>
      <c r="CJ10" s="33"/>
      <c r="CK10" s="33"/>
      <c r="CL10" s="33"/>
      <c r="CM10" s="33"/>
      <c r="CN10" s="33"/>
      <c r="CO10" s="33"/>
      <c r="CP10" s="33"/>
      <c r="CQ10" s="33"/>
      <c r="CR10" s="33"/>
      <c r="CS10" s="33"/>
      <c r="CT10" s="33"/>
      <c r="CU10" s="33"/>
      <c r="CV10" s="33"/>
      <c r="CW10" s="33"/>
      <c r="CX10" s="33"/>
      <c r="CY10" s="33"/>
      <c r="CZ10" s="33"/>
      <c r="DA10" s="33"/>
      <c r="DB10" s="33"/>
      <c r="DC10" s="33"/>
      <c r="DD10" s="33"/>
      <c r="DE10" s="33"/>
      <c r="DF10" s="33"/>
      <c r="DG10" s="33"/>
      <c r="DH10" s="33"/>
      <c r="DI10" s="33"/>
      <c r="DJ10" s="33"/>
      <c r="DK10" s="33"/>
      <c r="DL10" s="33"/>
      <c r="DM10" s="33"/>
      <c r="DN10" s="33"/>
      <c r="DO10" s="33"/>
      <c r="DP10" s="33"/>
      <c r="DQ10" s="33"/>
      <c r="DR10" s="33"/>
      <c r="DS10" s="33"/>
      <c r="DT10" s="33"/>
      <c r="DU10" s="33"/>
      <c r="DV10" s="33"/>
      <c r="DW10" s="33"/>
      <c r="DX10" s="33"/>
      <c r="DY10" s="33"/>
      <c r="DZ10" s="33"/>
      <c r="EA10" s="33"/>
      <c r="EB10" s="33"/>
      <c r="EC10" s="33"/>
      <c r="ED10" s="33"/>
      <c r="EE10" s="33"/>
      <c r="EF10" s="33"/>
      <c r="EG10" s="33"/>
      <c r="EH10" s="33"/>
      <c r="EI10" s="33"/>
      <c r="EJ10" s="33"/>
      <c r="EK10" s="33"/>
      <c r="EL10" s="33"/>
      <c r="EM10" s="33"/>
      <c r="EN10" s="33"/>
      <c r="EO10" s="33"/>
      <c r="EP10" s="33"/>
      <c r="EQ10" s="33"/>
      <c r="ER10" s="33"/>
      <c r="ES10" s="33"/>
      <c r="ET10" s="33"/>
      <c r="EU10" s="33"/>
      <c r="EV10" s="33"/>
      <c r="EW10" s="33"/>
      <c r="EX10" s="33"/>
      <c r="EY10" s="33"/>
      <c r="EZ10" s="33"/>
      <c r="FA10" s="33"/>
      <c r="FB10" s="33"/>
      <c r="FC10" s="33"/>
      <c r="FD10" s="33"/>
      <c r="FE10" s="33"/>
      <c r="FF10" s="33"/>
      <c r="FG10" s="33"/>
      <c r="FH10" s="33"/>
      <c r="FI10" s="33"/>
      <c r="FJ10" s="33"/>
      <c r="FK10" s="33"/>
      <c r="FL10" s="33"/>
      <c r="FM10" s="33"/>
      <c r="FN10" s="33"/>
      <c r="FO10" s="33"/>
      <c r="FP10" s="33"/>
      <c r="FQ10" s="33"/>
      <c r="FR10" s="33"/>
      <c r="FS10" s="33"/>
      <c r="FT10" s="33"/>
      <c r="FU10" s="33"/>
      <c r="FV10" s="33"/>
      <c r="FW10" s="33"/>
      <c r="FX10" s="33"/>
      <c r="FY10" s="33"/>
      <c r="FZ10" s="33"/>
      <c r="GA10" s="33"/>
      <c r="GB10" s="33"/>
      <c r="GC10" s="33"/>
      <c r="GD10" s="33"/>
      <c r="GE10" s="33"/>
      <c r="GF10" s="33"/>
      <c r="GG10" s="33"/>
      <c r="GH10" s="33"/>
      <c r="GI10" s="33"/>
      <c r="GJ10" s="33"/>
      <c r="GK10" s="33"/>
      <c r="GL10" s="33"/>
      <c r="GM10" s="33"/>
      <c r="GN10" s="33"/>
      <c r="GO10" s="33"/>
      <c r="GP10" s="33"/>
      <c r="GQ10" s="33"/>
      <c r="GR10" s="33"/>
      <c r="GS10" s="33"/>
      <c r="GT10" s="33"/>
      <c r="GU10" s="33"/>
      <c r="GV10" s="33"/>
      <c r="GW10" s="33"/>
      <c r="GX10" s="33"/>
      <c r="GY10" s="33"/>
      <c r="GZ10" s="33"/>
      <c r="HA10" s="33"/>
      <c r="HB10" s="33"/>
      <c r="HC10" s="33"/>
      <c r="HD10" s="33"/>
      <c r="HE10" s="33"/>
      <c r="HF10" s="33"/>
      <c r="HG10" s="33"/>
      <c r="HH10" s="33"/>
      <c r="HI10" s="33"/>
      <c r="HJ10" s="33"/>
      <c r="HK10" s="33"/>
      <c r="HL10" s="33"/>
      <c r="HM10" s="33"/>
      <c r="HN10" s="33"/>
      <c r="HO10" s="33"/>
      <c r="HP10" s="33"/>
      <c r="HQ10" s="33"/>
      <c r="HR10" s="33"/>
      <c r="HS10" s="33"/>
      <c r="HT10" s="33"/>
      <c r="HU10" s="33"/>
      <c r="HV10" s="33"/>
      <c r="HW10" s="33"/>
      <c r="HX10" s="33"/>
      <c r="HY10" s="33"/>
      <c r="HZ10" s="33"/>
      <c r="IA10" s="33"/>
      <c r="IB10" s="33"/>
      <c r="IC10" s="33"/>
      <c r="ID10" s="33"/>
      <c r="IE10" s="33"/>
      <c r="IF10" s="33"/>
      <c r="IG10" s="33"/>
      <c r="IH10" s="33"/>
      <c r="II10" s="33"/>
      <c r="IJ10" s="33"/>
      <c r="IK10" s="33"/>
      <c r="IL10" s="33"/>
      <c r="IM10" s="33"/>
      <c r="IN10" s="33"/>
      <c r="IO10" s="33"/>
      <c r="IP10" s="33"/>
      <c r="IQ10" s="33"/>
      <c r="IR10" s="33"/>
      <c r="IS10" s="33"/>
      <c r="IT10" s="33"/>
      <c r="IU10" s="33"/>
      <c r="IV10" s="33"/>
      <c r="IW10" s="33"/>
      <c r="IX10" s="33"/>
      <c r="IY10" s="33"/>
      <c r="IZ10" s="33"/>
      <c r="JA10" s="33"/>
      <c r="JB10" s="33"/>
      <c r="JC10" s="33"/>
      <c r="JD10" s="33"/>
      <c r="JE10" s="33"/>
      <c r="JF10" s="33"/>
      <c r="JG10" s="33"/>
      <c r="JH10" s="33"/>
      <c r="JI10" s="33"/>
      <c r="JJ10" s="33"/>
      <c r="JK10" s="33"/>
      <c r="JL10" s="33"/>
      <c r="JM10" s="33"/>
      <c r="JN10" s="33"/>
      <c r="JO10" s="33"/>
      <c r="JP10" s="33"/>
      <c r="JQ10" s="33"/>
      <c r="JR10" s="33"/>
      <c r="JS10" s="33"/>
      <c r="JT10" s="33"/>
      <c r="JU10" s="33"/>
      <c r="JV10" s="33"/>
      <c r="JW10" s="33"/>
      <c r="JX10" s="33"/>
      <c r="JY10" s="33"/>
      <c r="JZ10" s="33"/>
      <c r="KA10" s="33"/>
      <c r="KB10" s="33"/>
      <c r="KC10" s="33"/>
      <c r="KD10" s="33"/>
      <c r="KE10" s="33"/>
      <c r="KF10" s="33"/>
      <c r="KG10" s="33"/>
      <c r="KH10" s="33"/>
      <c r="KI10" s="33"/>
      <c r="KJ10" s="33"/>
      <c r="KK10" s="33"/>
      <c r="KL10" s="33"/>
      <c r="KM10" s="33"/>
      <c r="KN10" s="33"/>
      <c r="KO10" s="33"/>
      <c r="KP10" s="33"/>
      <c r="KQ10" s="33"/>
      <c r="KR10" s="33"/>
      <c r="KS10" s="33"/>
      <c r="KT10" s="33"/>
      <c r="KU10" s="33"/>
      <c r="KV10" s="33"/>
      <c r="KW10" s="33"/>
      <c r="KX10" s="33"/>
      <c r="KY10" s="33"/>
      <c r="KZ10" s="33"/>
      <c r="LA10" s="33"/>
      <c r="LB10" s="33"/>
      <c r="LC10" s="33"/>
      <c r="LD10" s="33"/>
      <c r="LE10" s="33"/>
      <c r="LF10" s="33"/>
      <c r="LG10" s="33"/>
      <c r="LH10" s="33"/>
      <c r="LI10" s="33"/>
      <c r="LJ10" s="33"/>
      <c r="LK10" s="33"/>
      <c r="LL10" s="33"/>
      <c r="LM10" s="33"/>
      <c r="LN10" s="33"/>
      <c r="LO10" s="33"/>
      <c r="LP10" s="33"/>
      <c r="LQ10" s="33"/>
      <c r="LR10" s="33"/>
      <c r="LS10" s="33"/>
      <c r="LT10" s="33"/>
      <c r="LU10" s="33"/>
      <c r="LV10" s="33"/>
      <c r="LW10" s="33"/>
      <c r="LX10" s="33"/>
      <c r="LY10" s="33"/>
      <c r="LZ10" s="33"/>
      <c r="MA10" s="33"/>
      <c r="MB10" s="33"/>
      <c r="MC10" s="33"/>
      <c r="MD10" s="33"/>
      <c r="ME10" s="33"/>
      <c r="MF10" s="33"/>
      <c r="MG10" s="33"/>
      <c r="MH10" s="33"/>
      <c r="MI10" s="33"/>
      <c r="MJ10" s="33"/>
      <c r="MK10" s="33"/>
      <c r="ML10" s="33"/>
      <c r="MM10" s="33"/>
      <c r="MN10" s="33"/>
      <c r="MO10" s="33"/>
      <c r="MP10" s="33"/>
      <c r="MQ10" s="33"/>
      <c r="MR10" s="33"/>
      <c r="MS10" s="33"/>
      <c r="MT10" s="33"/>
      <c r="MU10" s="33"/>
      <c r="MV10" s="33"/>
      <c r="MW10" s="33"/>
      <c r="MX10" s="33"/>
      <c r="MY10" s="33"/>
      <c r="MZ10" s="33"/>
      <c r="NA10" s="33"/>
      <c r="NB10" s="33"/>
      <c r="NC10" s="33"/>
      <c r="ND10" s="33"/>
      <c r="NE10" s="33"/>
      <c r="NF10" s="33"/>
      <c r="NG10" s="33"/>
      <c r="NH10" s="33"/>
      <c r="NI10" s="33"/>
      <c r="NJ10" s="33"/>
      <c r="NK10" s="33"/>
      <c r="NL10" s="33"/>
      <c r="NM10" s="33"/>
      <c r="NN10" s="33"/>
      <c r="NO10" s="33"/>
      <c r="NP10" s="33"/>
      <c r="NQ10" s="33"/>
      <c r="NR10" s="33"/>
      <c r="NS10" s="33"/>
      <c r="NT10" s="33"/>
      <c r="NU10" s="33"/>
      <c r="NV10" s="33"/>
      <c r="NW10" s="33"/>
      <c r="NX10" s="33"/>
      <c r="NY10" s="33"/>
      <c r="NZ10" s="33"/>
      <c r="OA10" s="33"/>
      <c r="OB10" s="33"/>
      <c r="OC10" s="33"/>
      <c r="OD10" s="33"/>
      <c r="OE10" s="33"/>
      <c r="OF10" s="33"/>
      <c r="OG10" s="33"/>
      <c r="OH10" s="33"/>
      <c r="OI10" s="33"/>
      <c r="OJ10" s="33"/>
      <c r="OK10" s="33"/>
      <c r="OL10" s="33"/>
      <c r="OM10" s="33"/>
      <c r="ON10" s="33"/>
      <c r="OO10" s="33"/>
      <c r="OP10" s="33"/>
      <c r="OQ10" s="33"/>
      <c r="OR10" s="33"/>
      <c r="OS10" s="33"/>
      <c r="OT10" s="33"/>
      <c r="OU10" s="33"/>
      <c r="OV10" s="33"/>
      <c r="OW10" s="33"/>
      <c r="OX10" s="33"/>
      <c r="OY10" s="33"/>
      <c r="OZ10" s="33"/>
      <c r="PA10" s="33"/>
      <c r="PB10" s="33"/>
      <c r="PC10" s="33"/>
      <c r="PD10" s="33"/>
      <c r="PE10" s="33"/>
      <c r="PF10" s="33"/>
      <c r="PG10" s="33"/>
      <c r="PH10" s="33"/>
      <c r="PI10" s="33"/>
      <c r="PJ10" s="33"/>
      <c r="PK10" s="33"/>
      <c r="PL10" s="33"/>
      <c r="PM10" s="33"/>
      <c r="PN10" s="33"/>
      <c r="PO10" s="33"/>
      <c r="PP10" s="33"/>
      <c r="PQ10" s="33"/>
      <c r="PR10" s="33"/>
      <c r="PS10" s="33"/>
      <c r="PT10" s="33"/>
      <c r="PU10" s="33"/>
      <c r="PV10" s="33"/>
      <c r="PW10" s="33"/>
      <c r="PX10" s="33"/>
      <c r="PY10" s="33"/>
      <c r="PZ10" s="33"/>
      <c r="QA10" s="33"/>
      <c r="QB10" s="33"/>
      <c r="QC10" s="33"/>
      <c r="QD10" s="33"/>
      <c r="QE10" s="33"/>
      <c r="QF10" s="33"/>
      <c r="QG10" s="33"/>
      <c r="QH10" s="33"/>
      <c r="QI10" s="33"/>
      <c r="QJ10" s="33"/>
      <c r="QK10" s="33"/>
      <c r="QL10" s="33"/>
      <c r="QM10" s="33"/>
      <c r="QN10" s="33"/>
      <c r="QO10" s="33"/>
      <c r="QP10" s="33"/>
      <c r="QQ10" s="33"/>
      <c r="QR10" s="33"/>
      <c r="QS10" s="33"/>
      <c r="QT10" s="33"/>
      <c r="QU10" s="33"/>
      <c r="QV10" s="33"/>
      <c r="QW10" s="33"/>
      <c r="QX10" s="33"/>
      <c r="QY10" s="33"/>
      <c r="QZ10" s="33"/>
      <c r="RA10" s="33"/>
      <c r="RB10" s="33"/>
      <c r="RC10" s="33"/>
      <c r="RD10" s="33"/>
      <c r="RE10" s="33"/>
      <c r="RF10" s="33"/>
      <c r="RG10" s="33"/>
      <c r="RH10" s="33"/>
      <c r="RI10" s="33"/>
      <c r="RJ10" s="33"/>
      <c r="RK10" s="33"/>
      <c r="RL10" s="33"/>
      <c r="RM10" s="33"/>
      <c r="RN10" s="33"/>
      <c r="RO10" s="33"/>
      <c r="RP10" s="33"/>
      <c r="RQ10" s="33"/>
      <c r="RR10" s="33"/>
      <c r="RS10" s="33"/>
      <c r="RT10" s="33"/>
      <c r="RU10" s="33"/>
      <c r="RV10" s="33"/>
      <c r="RW10" s="33"/>
      <c r="RX10" s="33"/>
      <c r="RY10" s="33"/>
      <c r="RZ10" s="33"/>
      <c r="SA10" s="33"/>
      <c r="SB10" s="33"/>
      <c r="SC10" s="33"/>
      <c r="SD10" s="33"/>
      <c r="SE10" s="33"/>
      <c r="SF10" s="33"/>
      <c r="SG10" s="33"/>
      <c r="SH10" s="33"/>
      <c r="SI10" s="33"/>
      <c r="SJ10" s="33"/>
      <c r="SK10" s="33"/>
      <c r="SL10" s="33"/>
      <c r="SM10" s="33"/>
      <c r="SN10" s="33"/>
      <c r="SO10" s="33"/>
      <c r="SP10" s="33"/>
      <c r="SQ10" s="33"/>
      <c r="SR10" s="33"/>
      <c r="SS10" s="33"/>
      <c r="ST10" s="33"/>
      <c r="SU10" s="33"/>
      <c r="SV10" s="33"/>
      <c r="SW10" s="33"/>
      <c r="SX10" s="33"/>
      <c r="SY10" s="33"/>
      <c r="SZ10" s="33"/>
      <c r="TA10" s="33"/>
      <c r="TB10" s="33"/>
      <c r="TC10" s="33"/>
      <c r="TD10" s="33"/>
      <c r="TE10" s="33"/>
      <c r="TF10" s="33"/>
      <c r="TG10" s="33"/>
      <c r="TH10" s="33"/>
      <c r="TI10" s="33"/>
      <c r="TJ10" s="33"/>
      <c r="TK10" s="33"/>
      <c r="TL10" s="33"/>
      <c r="TM10" s="33"/>
      <c r="TN10" s="33"/>
      <c r="TO10" s="33"/>
      <c r="TP10" s="33"/>
      <c r="TQ10" s="33"/>
      <c r="TR10" s="33"/>
      <c r="TS10" s="33"/>
      <c r="TT10" s="33"/>
      <c r="TU10" s="33"/>
      <c r="TV10" s="33"/>
      <c r="TW10" s="33"/>
      <c r="TX10" s="33"/>
      <c r="TY10" s="33"/>
      <c r="TZ10" s="33"/>
      <c r="UA10" s="33"/>
      <c r="UB10" s="33"/>
      <c r="UC10" s="33"/>
      <c r="UD10" s="33"/>
      <c r="UE10" s="33"/>
      <c r="UF10" s="33"/>
      <c r="UG10" s="33"/>
      <c r="UH10" s="33"/>
      <c r="UI10" s="33"/>
      <c r="UJ10" s="33"/>
      <c r="UK10" s="33"/>
      <c r="UL10" s="33"/>
      <c r="UM10" s="33"/>
      <c r="UN10" s="33"/>
      <c r="UO10" s="33"/>
      <c r="UP10" s="33"/>
      <c r="UQ10" s="33"/>
      <c r="UR10" s="33"/>
      <c r="US10" s="33"/>
      <c r="UT10" s="33"/>
      <c r="UU10" s="33"/>
      <c r="UV10" s="33"/>
      <c r="UW10" s="33"/>
      <c r="UX10" s="33"/>
      <c r="UY10" s="33"/>
      <c r="UZ10" s="33"/>
      <c r="VA10" s="33"/>
      <c r="VB10" s="33"/>
      <c r="VC10" s="33"/>
      <c r="VD10" s="33"/>
      <c r="VE10" s="33"/>
      <c r="VF10" s="33"/>
      <c r="VG10" s="33"/>
      <c r="VH10" s="33"/>
      <c r="VI10" s="33"/>
      <c r="VJ10" s="33"/>
      <c r="VK10" s="33"/>
      <c r="VL10" s="33"/>
      <c r="VM10" s="33"/>
      <c r="VN10" s="33"/>
      <c r="VO10" s="33"/>
      <c r="VP10" s="33"/>
      <c r="VQ10" s="33"/>
      <c r="VR10" s="33"/>
      <c r="VS10" s="33"/>
      <c r="VT10" s="33"/>
      <c r="VU10" s="33"/>
      <c r="VV10" s="33"/>
      <c r="VW10" s="33"/>
      <c r="VX10" s="33"/>
      <c r="VY10" s="33"/>
      <c r="VZ10" s="33"/>
      <c r="WA10" s="33"/>
      <c r="WB10" s="33"/>
      <c r="WC10" s="33"/>
      <c r="WD10" s="33"/>
      <c r="WE10" s="33"/>
      <c r="WF10" s="33"/>
      <c r="WG10" s="33"/>
      <c r="WH10" s="33"/>
      <c r="WI10" s="33"/>
      <c r="WJ10" s="33"/>
      <c r="WK10" s="33"/>
      <c r="WL10" s="33"/>
      <c r="WM10" s="33"/>
      <c r="WN10" s="33"/>
      <c r="WO10" s="33"/>
      <c r="WP10" s="33"/>
      <c r="WQ10" s="33"/>
      <c r="WR10" s="33"/>
      <c r="WS10" s="33"/>
      <c r="WT10" s="33"/>
      <c r="WU10" s="33"/>
      <c r="WV10" s="33"/>
      <c r="WW10" s="33"/>
      <c r="WX10" s="33"/>
      <c r="WY10" s="33"/>
      <c r="WZ10" s="33"/>
      <c r="XA10" s="33"/>
      <c r="XB10" s="33"/>
      <c r="XC10" s="33"/>
      <c r="XD10" s="33"/>
      <c r="XE10" s="33"/>
      <c r="XF10" s="33"/>
      <c r="XG10" s="33"/>
      <c r="XH10" s="33"/>
      <c r="XI10" s="33"/>
      <c r="XJ10" s="33"/>
      <c r="XK10" s="33"/>
      <c r="XL10" s="33"/>
      <c r="XM10" s="33"/>
      <c r="XN10" s="33"/>
      <c r="XO10" s="33"/>
      <c r="XP10" s="33"/>
      <c r="XQ10" s="33"/>
      <c r="XR10" s="33"/>
      <c r="XS10" s="33"/>
      <c r="XT10" s="33"/>
      <c r="XU10" s="33"/>
      <c r="XV10" s="33"/>
      <c r="XW10" s="33"/>
      <c r="XX10" s="33"/>
      <c r="XY10" s="33"/>
      <c r="XZ10" s="33"/>
      <c r="YA10" s="33"/>
      <c r="YB10" s="33"/>
      <c r="YC10" s="33"/>
      <c r="YD10" s="33"/>
      <c r="YE10" s="33"/>
      <c r="YF10" s="33"/>
      <c r="YG10" s="33"/>
      <c r="YH10" s="33"/>
      <c r="YI10" s="33"/>
      <c r="YJ10" s="33"/>
      <c r="YK10" s="33"/>
      <c r="YL10" s="33"/>
      <c r="YM10" s="33"/>
      <c r="YN10" s="33"/>
      <c r="YO10" s="33"/>
      <c r="YP10" s="33"/>
      <c r="YQ10" s="33"/>
      <c r="YR10" s="33"/>
      <c r="YS10" s="33"/>
      <c r="YT10" s="33"/>
      <c r="YU10" s="33"/>
      <c r="YV10" s="33"/>
      <c r="YW10" s="33"/>
      <c r="YX10" s="33"/>
      <c r="YY10" s="33"/>
      <c r="YZ10" s="33"/>
      <c r="ZA10" s="33"/>
      <c r="ZB10" s="33"/>
      <c r="ZC10" s="33"/>
      <c r="ZD10" s="33"/>
      <c r="ZE10" s="33"/>
      <c r="ZF10" s="33"/>
      <c r="ZG10" s="33"/>
      <c r="ZH10" s="33"/>
      <c r="ZI10" s="33"/>
      <c r="ZJ10" s="33"/>
      <c r="ZK10" s="33"/>
      <c r="ZL10" s="33"/>
      <c r="ZM10" s="33"/>
      <c r="ZN10" s="33"/>
      <c r="ZO10" s="33"/>
      <c r="ZP10" s="33"/>
      <c r="ZQ10" s="33"/>
      <c r="ZR10" s="33"/>
      <c r="ZS10" s="33"/>
      <c r="ZT10" s="33"/>
      <c r="ZU10" s="33"/>
      <c r="ZV10" s="33"/>
      <c r="ZW10" s="33"/>
      <c r="ZX10" s="33"/>
      <c r="ZY10" s="33"/>
      <c r="ZZ10" s="33"/>
      <c r="AAA10" s="33"/>
      <c r="AAB10" s="33"/>
      <c r="AAC10" s="33"/>
      <c r="AAD10" s="33"/>
      <c r="AAE10" s="33"/>
      <c r="AAF10" s="33"/>
      <c r="AAG10" s="33"/>
      <c r="AAH10" s="33"/>
      <c r="AAI10" s="33"/>
      <c r="AAJ10" s="33"/>
      <c r="AAK10" s="33"/>
      <c r="AAL10" s="33"/>
      <c r="AAM10" s="33"/>
      <c r="AAN10" s="33"/>
      <c r="AAO10" s="33"/>
      <c r="AAP10" s="33"/>
      <c r="AAQ10" s="33"/>
      <c r="AAR10" s="33"/>
      <c r="AAS10" s="33"/>
      <c r="AAT10" s="33"/>
      <c r="AAU10" s="33"/>
      <c r="AAV10" s="33"/>
      <c r="AAW10" s="33"/>
      <c r="AAX10" s="33"/>
      <c r="AAY10" s="33"/>
      <c r="AAZ10" s="33"/>
      <c r="ABA10" s="33"/>
      <c r="ABB10" s="33"/>
      <c r="ABC10" s="33"/>
      <c r="ABD10" s="33"/>
      <c r="ABE10" s="33"/>
      <c r="ABF10" s="33"/>
      <c r="ABG10" s="33"/>
      <c r="ABH10" s="33"/>
      <c r="ABI10" s="33"/>
      <c r="ABJ10" s="33"/>
      <c r="ABK10" s="33"/>
      <c r="ABL10" s="33"/>
      <c r="ABM10" s="33"/>
      <c r="ABN10" s="33"/>
      <c r="ABO10" s="33"/>
      <c r="ABP10" s="33"/>
      <c r="ABQ10" s="33"/>
      <c r="ABR10" s="33"/>
      <c r="ABS10" s="33"/>
      <c r="ABT10" s="33"/>
      <c r="ABU10" s="33"/>
      <c r="ABV10" s="33"/>
      <c r="ABW10" s="33"/>
      <c r="ABX10" s="33"/>
      <c r="ABY10" s="33"/>
      <c r="ABZ10" s="33"/>
      <c r="ACA10" s="33"/>
      <c r="ACB10" s="33"/>
      <c r="ACC10" s="33"/>
      <c r="ACD10" s="33"/>
      <c r="ACE10" s="33"/>
      <c r="ACF10" s="33"/>
      <c r="ACG10" s="33"/>
      <c r="ACH10" s="33"/>
      <c r="ACI10" s="33"/>
      <c r="ACJ10" s="33"/>
      <c r="ACK10" s="33"/>
      <c r="ACL10" s="33"/>
      <c r="ACM10" s="33"/>
      <c r="ACN10" s="33"/>
      <c r="ACO10" s="33"/>
      <c r="ACP10" s="33"/>
      <c r="ACQ10" s="33"/>
      <c r="ACR10" s="33"/>
      <c r="ACS10" s="33"/>
      <c r="ACT10" s="33"/>
      <c r="ACU10" s="33"/>
      <c r="ACV10" s="33"/>
      <c r="ACW10" s="33"/>
      <c r="ACX10" s="33"/>
      <c r="ACY10" s="33"/>
      <c r="ACZ10" s="33"/>
      <c r="ADA10" s="33"/>
      <c r="ADB10" s="33"/>
      <c r="ADC10" s="33"/>
      <c r="ADD10" s="33"/>
      <c r="ADE10" s="33"/>
      <c r="ADF10" s="33"/>
      <c r="ADG10" s="33"/>
      <c r="ADH10" s="33"/>
      <c r="ADI10" s="33"/>
      <c r="ADJ10" s="33"/>
      <c r="ADK10" s="33"/>
      <c r="ADL10" s="33"/>
      <c r="ADM10" s="33"/>
      <c r="ADN10" s="33"/>
      <c r="ADO10" s="33"/>
      <c r="ADP10" s="33"/>
      <c r="ADQ10" s="33"/>
      <c r="ADR10" s="33"/>
      <c r="ADS10" s="33"/>
      <c r="ADT10" s="33"/>
      <c r="ADU10" s="33"/>
      <c r="ADV10" s="33"/>
      <c r="ADW10" s="33"/>
      <c r="ADX10" s="33"/>
      <c r="ADY10" s="33"/>
      <c r="ADZ10" s="33"/>
      <c r="AEA10" s="33"/>
      <c r="AEB10" s="33"/>
      <c r="AEC10" s="33"/>
      <c r="AED10" s="33"/>
      <c r="AEE10" s="33"/>
      <c r="AEF10" s="33"/>
      <c r="AEG10" s="33"/>
      <c r="AEH10" s="33"/>
      <c r="AEI10" s="33"/>
      <c r="AEJ10" s="33"/>
      <c r="AEK10" s="33"/>
      <c r="AEL10" s="33"/>
      <c r="AEM10" s="33"/>
      <c r="AEN10" s="33"/>
      <c r="AEO10" s="33"/>
      <c r="AEP10" s="33"/>
      <c r="AEQ10" s="33"/>
      <c r="AER10" s="33"/>
      <c r="AES10" s="33"/>
      <c r="AET10" s="33"/>
      <c r="AEU10" s="33"/>
      <c r="AEV10" s="33"/>
      <c r="AEW10" s="33"/>
      <c r="AEX10" s="33"/>
      <c r="AEY10" s="33"/>
      <c r="AEZ10" s="33"/>
      <c r="AFA10" s="33"/>
      <c r="AFB10" s="33"/>
      <c r="AFC10" s="33"/>
      <c r="AFD10" s="33"/>
      <c r="AFE10" s="33"/>
      <c r="AFF10" s="33"/>
      <c r="AFG10" s="33"/>
      <c r="AFH10" s="33"/>
      <c r="AFI10" s="33"/>
      <c r="AFJ10" s="33"/>
      <c r="AFK10" s="33"/>
      <c r="AFL10" s="33"/>
      <c r="AFM10" s="33"/>
      <c r="AFN10" s="33"/>
      <c r="AFO10" s="33"/>
      <c r="AFP10" s="33"/>
      <c r="AFQ10" s="33"/>
      <c r="AFR10" s="33"/>
      <c r="AFS10" s="33"/>
      <c r="AFT10" s="33"/>
      <c r="AFU10" s="33"/>
      <c r="AFV10" s="33"/>
      <c r="AFW10" s="33"/>
      <c r="AFX10" s="33"/>
      <c r="AFY10" s="33"/>
      <c r="AFZ10" s="33"/>
      <c r="AGA10" s="33"/>
      <c r="AGB10" s="33"/>
      <c r="AGC10" s="33"/>
      <c r="AGD10" s="33"/>
      <c r="AGE10" s="33"/>
      <c r="AGF10" s="33"/>
      <c r="AGG10" s="33"/>
      <c r="AGH10" s="33"/>
      <c r="AGI10" s="33"/>
      <c r="AGJ10" s="33"/>
      <c r="AGK10" s="33"/>
      <c r="AGL10" s="33"/>
      <c r="AGM10" s="33"/>
      <c r="AGN10" s="33"/>
      <c r="AGO10" s="33"/>
      <c r="AGP10" s="33"/>
      <c r="AGQ10" s="33"/>
      <c r="AGR10" s="33"/>
      <c r="AGS10" s="33"/>
      <c r="AGT10" s="33"/>
      <c r="AGU10" s="33"/>
      <c r="AGV10" s="33"/>
      <c r="AGW10" s="33"/>
      <c r="AGX10" s="33"/>
      <c r="AGY10" s="33"/>
      <c r="AGZ10" s="33"/>
      <c r="AHA10" s="33"/>
      <c r="AHB10" s="33"/>
      <c r="AHC10" s="33"/>
      <c r="AHD10" s="33"/>
      <c r="AHE10" s="33"/>
      <c r="AHF10" s="33"/>
      <c r="AHG10" s="33"/>
      <c r="AHH10" s="33"/>
      <c r="AHI10" s="33"/>
      <c r="AHJ10" s="33"/>
      <c r="AHK10" s="33"/>
      <c r="AHL10" s="33"/>
      <c r="AHM10" s="33"/>
      <c r="AHN10" s="33"/>
      <c r="AHO10" s="33"/>
      <c r="AHP10" s="33"/>
      <c r="AHQ10" s="33"/>
      <c r="AHR10" s="33"/>
      <c r="AHS10" s="33"/>
      <c r="AHT10" s="33"/>
      <c r="AHU10" s="33"/>
      <c r="AHV10" s="33"/>
      <c r="AHW10" s="33"/>
      <c r="AHX10" s="33"/>
      <c r="AHY10" s="33"/>
      <c r="AHZ10" s="33"/>
      <c r="AIA10" s="33"/>
      <c r="AIB10" s="33"/>
      <c r="AIC10" s="33"/>
      <c r="AID10" s="33"/>
      <c r="AIE10" s="33"/>
      <c r="AIF10" s="33"/>
      <c r="AIG10" s="33"/>
      <c r="AIH10" s="33"/>
      <c r="AII10" s="33"/>
      <c r="AIJ10" s="33"/>
      <c r="AIK10" s="33"/>
      <c r="AIL10" s="33"/>
      <c r="AIM10" s="33"/>
      <c r="AIN10" s="33"/>
      <c r="AIO10" s="33"/>
      <c r="AIP10" s="33"/>
    </row>
    <row r="11" spans="1:926" ht="17.399999999999999" customHeight="1">
      <c r="F11" s="144"/>
      <c r="M11" s="50"/>
      <c r="AK11" s="86"/>
      <c r="AO11" s="33"/>
      <c r="AP11" s="33"/>
      <c r="AQ11" s="33"/>
      <c r="AR11" s="33"/>
      <c r="AS11" s="33"/>
      <c r="AT11" s="33"/>
      <c r="AU11" s="33"/>
      <c r="AV11" s="33"/>
      <c r="AW11" s="33"/>
      <c r="AX11" s="33"/>
      <c r="AY11" s="33"/>
      <c r="AZ11" s="33"/>
      <c r="BA11" s="33"/>
      <c r="BB11" s="33"/>
      <c r="BC11" s="33"/>
      <c r="BD11" s="33"/>
      <c r="BE11" s="33"/>
      <c r="BF11" s="33"/>
      <c r="BG11" s="33"/>
      <c r="BH11" s="33"/>
      <c r="BI11" s="33"/>
      <c r="BJ11" s="33"/>
      <c r="BK11" s="33"/>
      <c r="BL11" s="33"/>
      <c r="BM11" s="33"/>
      <c r="BN11" s="33"/>
      <c r="BO11" s="33"/>
      <c r="BP11" s="33"/>
      <c r="BQ11" s="33"/>
      <c r="BR11" s="33"/>
      <c r="BS11" s="33"/>
      <c r="BT11" s="33"/>
      <c r="BU11" s="33"/>
      <c r="BV11" s="33"/>
      <c r="BW11" s="33"/>
      <c r="BX11" s="33"/>
      <c r="BY11" s="33"/>
      <c r="BZ11" s="33"/>
      <c r="CA11" s="33"/>
      <c r="CB11" s="33"/>
      <c r="CC11" s="33"/>
      <c r="CD11" s="33"/>
      <c r="CE11" s="33"/>
      <c r="CF11" s="33"/>
      <c r="CG11" s="33"/>
      <c r="CH11" s="33"/>
      <c r="CI11" s="33"/>
      <c r="CJ11" s="33"/>
      <c r="CK11" s="33"/>
      <c r="CL11" s="33"/>
      <c r="CM11" s="33"/>
      <c r="CN11" s="33"/>
      <c r="CO11" s="33"/>
      <c r="CP11" s="33"/>
      <c r="CQ11" s="33"/>
      <c r="CR11" s="33"/>
      <c r="CS11" s="33"/>
      <c r="CT11" s="33"/>
      <c r="CU11" s="33"/>
      <c r="CV11" s="33"/>
      <c r="CW11" s="33"/>
      <c r="CX11" s="33"/>
      <c r="CY11" s="33"/>
      <c r="CZ11" s="33"/>
      <c r="DA11" s="33"/>
      <c r="DB11" s="33"/>
      <c r="DC11" s="33"/>
      <c r="DD11" s="33"/>
      <c r="DE11" s="33"/>
      <c r="DF11" s="33"/>
      <c r="DG11" s="33"/>
      <c r="DH11" s="33"/>
      <c r="DI11" s="33"/>
      <c r="DJ11" s="33"/>
      <c r="DK11" s="33"/>
      <c r="DL11" s="33"/>
      <c r="DM11" s="33"/>
      <c r="DN11" s="33"/>
      <c r="DO11" s="33"/>
      <c r="DP11" s="33"/>
      <c r="DQ11" s="33"/>
      <c r="DR11" s="33"/>
      <c r="DS11" s="33"/>
      <c r="DT11" s="33"/>
      <c r="DU11" s="33"/>
      <c r="DV11" s="33"/>
      <c r="DW11" s="33"/>
      <c r="DX11" s="33"/>
      <c r="DY11" s="33"/>
      <c r="DZ11" s="33"/>
      <c r="EA11" s="33"/>
      <c r="EB11" s="33"/>
      <c r="EC11" s="33"/>
      <c r="ED11" s="33"/>
      <c r="EE11" s="33"/>
      <c r="EF11" s="33"/>
      <c r="EG11" s="33"/>
      <c r="EH11" s="33"/>
      <c r="EI11" s="33"/>
      <c r="EJ11" s="33"/>
      <c r="EK11" s="33"/>
      <c r="EL11" s="33"/>
      <c r="EM11" s="33"/>
      <c r="EN11" s="33"/>
      <c r="EO11" s="33"/>
      <c r="EP11" s="33"/>
      <c r="EQ11" s="33"/>
      <c r="ER11" s="33"/>
      <c r="ES11" s="33"/>
      <c r="ET11" s="33"/>
      <c r="EU11" s="33"/>
      <c r="EV11" s="33"/>
      <c r="EW11" s="33"/>
      <c r="EX11" s="33"/>
      <c r="EY11" s="33"/>
      <c r="EZ11" s="33"/>
      <c r="FA11" s="33"/>
      <c r="FB11" s="33"/>
      <c r="FC11" s="33"/>
      <c r="FD11" s="33"/>
      <c r="FE11" s="33"/>
      <c r="FF11" s="33"/>
      <c r="FG11" s="33"/>
      <c r="FH11" s="33"/>
      <c r="FI11" s="33"/>
      <c r="FJ11" s="33"/>
      <c r="FK11" s="33"/>
      <c r="FL11" s="33"/>
      <c r="FM11" s="33"/>
      <c r="FN11" s="33"/>
      <c r="FO11" s="33"/>
      <c r="FP11" s="33"/>
      <c r="FQ11" s="33"/>
      <c r="FR11" s="33"/>
      <c r="FS11" s="33"/>
      <c r="FT11" s="33"/>
      <c r="FU11" s="33"/>
      <c r="FV11" s="33"/>
      <c r="FW11" s="33"/>
      <c r="FX11" s="33"/>
      <c r="FY11" s="33"/>
      <c r="FZ11" s="33"/>
      <c r="GA11" s="33"/>
      <c r="GB11" s="33"/>
      <c r="GC11" s="33"/>
      <c r="GD11" s="33"/>
      <c r="GE11" s="33"/>
      <c r="GF11" s="33"/>
      <c r="GG11" s="33"/>
      <c r="GH11" s="33"/>
      <c r="GI11" s="33"/>
      <c r="GJ11" s="33"/>
      <c r="GK11" s="33"/>
      <c r="GL11" s="33"/>
      <c r="GM11" s="33"/>
      <c r="GN11" s="33"/>
      <c r="GO11" s="33"/>
      <c r="GP11" s="33"/>
      <c r="GQ11" s="33"/>
      <c r="GR11" s="33"/>
      <c r="GS11" s="33"/>
      <c r="GT11" s="33"/>
      <c r="GU11" s="33"/>
      <c r="GV11" s="33"/>
      <c r="GW11" s="33"/>
      <c r="GX11" s="33"/>
      <c r="GY11" s="33"/>
      <c r="GZ11" s="33"/>
      <c r="HA11" s="33"/>
      <c r="HB11" s="33"/>
      <c r="HC11" s="33"/>
      <c r="HD11" s="33"/>
      <c r="HE11" s="33"/>
      <c r="HF11" s="33"/>
      <c r="HG11" s="33"/>
      <c r="HH11" s="33"/>
      <c r="HI11" s="33"/>
      <c r="HJ11" s="33"/>
      <c r="HK11" s="33"/>
      <c r="HL11" s="33"/>
      <c r="HM11" s="33"/>
      <c r="HN11" s="33"/>
      <c r="HO11" s="33"/>
      <c r="HP11" s="33"/>
      <c r="HQ11" s="33"/>
      <c r="HR11" s="33"/>
      <c r="HS11" s="33"/>
      <c r="HT11" s="33"/>
      <c r="HU11" s="33"/>
      <c r="HV11" s="33"/>
      <c r="HW11" s="33"/>
      <c r="HX11" s="33"/>
      <c r="HY11" s="33"/>
      <c r="HZ11" s="33"/>
      <c r="IA11" s="33"/>
      <c r="IB11" s="33"/>
      <c r="IC11" s="33"/>
      <c r="ID11" s="33"/>
      <c r="IE11" s="33"/>
      <c r="IF11" s="33"/>
      <c r="IG11" s="33"/>
      <c r="IH11" s="33"/>
      <c r="II11" s="33"/>
      <c r="IJ11" s="33"/>
      <c r="IK11" s="33"/>
      <c r="IL11" s="33"/>
      <c r="IM11" s="33"/>
      <c r="IN11" s="33"/>
      <c r="IO11" s="33"/>
      <c r="IP11" s="33"/>
      <c r="IQ11" s="33"/>
      <c r="IR11" s="33"/>
      <c r="IS11" s="33"/>
      <c r="IT11" s="33"/>
      <c r="IU11" s="33"/>
      <c r="IV11" s="33"/>
      <c r="IW11" s="33"/>
      <c r="IX11" s="33"/>
      <c r="IY11" s="33"/>
      <c r="IZ11" s="33"/>
      <c r="JA11" s="33"/>
      <c r="JB11" s="33"/>
      <c r="JC11" s="33"/>
      <c r="JD11" s="33"/>
      <c r="JE11" s="33"/>
      <c r="JF11" s="33"/>
      <c r="JG11" s="33"/>
      <c r="JH11" s="33"/>
      <c r="JI11" s="33"/>
      <c r="JJ11" s="33"/>
      <c r="JK11" s="33"/>
      <c r="JL11" s="33"/>
      <c r="JM11" s="33"/>
      <c r="JN11" s="33"/>
      <c r="JO11" s="33"/>
      <c r="JP11" s="33"/>
      <c r="JQ11" s="33"/>
      <c r="JR11" s="33"/>
      <c r="JS11" s="33"/>
      <c r="JT11" s="33"/>
      <c r="JU11" s="33"/>
      <c r="JV11" s="33"/>
      <c r="JW11" s="33"/>
      <c r="JX11" s="33"/>
      <c r="JY11" s="33"/>
      <c r="JZ11" s="33"/>
      <c r="KA11" s="33"/>
      <c r="KB11" s="33"/>
      <c r="KC11" s="33"/>
      <c r="KD11" s="33"/>
      <c r="KE11" s="33"/>
      <c r="KF11" s="33"/>
      <c r="KG11" s="33"/>
      <c r="KH11" s="33"/>
      <c r="KI11" s="33"/>
      <c r="KJ11" s="33"/>
      <c r="KK11" s="33"/>
      <c r="KL11" s="33"/>
      <c r="KM11" s="33"/>
      <c r="KN11" s="33"/>
      <c r="KO11" s="33"/>
      <c r="KP11" s="33"/>
      <c r="KQ11" s="33"/>
      <c r="KR11" s="33"/>
      <c r="KS11" s="33"/>
      <c r="KT11" s="33"/>
      <c r="KU11" s="33"/>
      <c r="KV11" s="33"/>
      <c r="KW11" s="33"/>
      <c r="KX11" s="33"/>
      <c r="KY11" s="33"/>
      <c r="KZ11" s="33"/>
      <c r="LA11" s="33"/>
      <c r="LB11" s="33"/>
      <c r="LC11" s="33"/>
      <c r="LD11" s="33"/>
      <c r="LE11" s="33"/>
      <c r="LF11" s="33"/>
      <c r="LG11" s="33"/>
      <c r="LH11" s="33"/>
      <c r="LI11" s="33"/>
      <c r="LJ11" s="33"/>
      <c r="LK11" s="33"/>
      <c r="LL11" s="33"/>
      <c r="LM11" s="33"/>
      <c r="LN11" s="33"/>
      <c r="LO11" s="33"/>
      <c r="LP11" s="33"/>
      <c r="LQ11" s="33"/>
      <c r="LR11" s="33"/>
      <c r="LS11" s="33"/>
      <c r="LT11" s="33"/>
      <c r="LU11" s="33"/>
      <c r="LV11" s="33"/>
      <c r="LW11" s="33"/>
      <c r="LX11" s="33"/>
      <c r="LY11" s="33"/>
      <c r="LZ11" s="33"/>
      <c r="MA11" s="33"/>
      <c r="MB11" s="33"/>
      <c r="MC11" s="33"/>
      <c r="MD11" s="33"/>
      <c r="ME11" s="33"/>
      <c r="MF11" s="33"/>
      <c r="MG11" s="33"/>
      <c r="MH11" s="33"/>
      <c r="MI11" s="33"/>
      <c r="MJ11" s="33"/>
      <c r="MK11" s="33"/>
      <c r="ML11" s="33"/>
      <c r="MM11" s="33"/>
      <c r="MN11" s="33"/>
      <c r="MO11" s="33"/>
      <c r="MP11" s="33"/>
      <c r="MQ11" s="33"/>
      <c r="MR11" s="33"/>
      <c r="MS11" s="33"/>
      <c r="MT11" s="33"/>
      <c r="MU11" s="33"/>
      <c r="MV11" s="33"/>
      <c r="MW11" s="33"/>
      <c r="MX11" s="33"/>
      <c r="MY11" s="33"/>
      <c r="MZ11" s="33"/>
      <c r="NA11" s="33"/>
      <c r="NB11" s="33"/>
      <c r="NC11" s="33"/>
      <c r="ND11" s="33"/>
      <c r="NE11" s="33"/>
      <c r="NF11" s="33"/>
      <c r="NG11" s="33"/>
      <c r="NH11" s="33"/>
      <c r="NI11" s="33"/>
      <c r="NJ11" s="33"/>
      <c r="NK11" s="33"/>
      <c r="NL11" s="33"/>
      <c r="NM11" s="33"/>
      <c r="NN11" s="33"/>
      <c r="NO11" s="33"/>
      <c r="NP11" s="33"/>
      <c r="NQ11" s="33"/>
      <c r="NR11" s="33"/>
      <c r="NS11" s="33"/>
      <c r="NT11" s="33"/>
      <c r="NU11" s="33"/>
      <c r="NV11" s="33"/>
      <c r="NW11" s="33"/>
      <c r="NX11" s="33"/>
      <c r="NY11" s="33"/>
      <c r="NZ11" s="33"/>
      <c r="OA11" s="33"/>
      <c r="OB11" s="33"/>
      <c r="OC11" s="33"/>
      <c r="OD11" s="33"/>
      <c r="OE11" s="33"/>
      <c r="OF11" s="33"/>
      <c r="OG11" s="33"/>
      <c r="OH11" s="33"/>
      <c r="OI11" s="33"/>
      <c r="OJ11" s="33"/>
      <c r="OK11" s="33"/>
      <c r="OL11" s="33"/>
      <c r="OM11" s="33"/>
      <c r="ON11" s="33"/>
      <c r="OO11" s="33"/>
      <c r="OP11" s="33"/>
      <c r="OQ11" s="33"/>
      <c r="OR11" s="33"/>
      <c r="OS11" s="33"/>
      <c r="OT11" s="33"/>
      <c r="OU11" s="33"/>
      <c r="OV11" s="33"/>
      <c r="OW11" s="33"/>
      <c r="OX11" s="33"/>
      <c r="OY11" s="33"/>
      <c r="OZ11" s="33"/>
      <c r="PA11" s="33"/>
      <c r="PB11" s="33"/>
      <c r="PC11" s="33"/>
      <c r="PD11" s="33"/>
      <c r="PE11" s="33"/>
      <c r="PF11" s="33"/>
      <c r="PG11" s="33"/>
      <c r="PH11" s="33"/>
      <c r="PI11" s="33"/>
      <c r="PJ11" s="33"/>
      <c r="PK11" s="33"/>
      <c r="PL11" s="33"/>
      <c r="PM11" s="33"/>
      <c r="PN11" s="33"/>
      <c r="PO11" s="33"/>
      <c r="PP11" s="33"/>
      <c r="PQ11" s="33"/>
      <c r="PR11" s="33"/>
      <c r="PS11" s="33"/>
      <c r="PT11" s="33"/>
      <c r="PU11" s="33"/>
      <c r="PV11" s="33"/>
      <c r="PW11" s="33"/>
      <c r="PX11" s="33"/>
      <c r="PY11" s="33"/>
      <c r="PZ11" s="33"/>
      <c r="QA11" s="33"/>
      <c r="QB11" s="33"/>
      <c r="QC11" s="33"/>
      <c r="QD11" s="33"/>
      <c r="QE11" s="33"/>
      <c r="QF11" s="33"/>
      <c r="QG11" s="33"/>
      <c r="QH11" s="33"/>
      <c r="QI11" s="33"/>
      <c r="QJ11" s="33"/>
      <c r="QK11" s="33"/>
      <c r="QL11" s="33"/>
      <c r="QM11" s="33"/>
      <c r="QN11" s="33"/>
      <c r="QO11" s="33"/>
      <c r="QP11" s="33"/>
      <c r="QQ11" s="33"/>
      <c r="QR11" s="33"/>
      <c r="QS11" s="33"/>
      <c r="QT11" s="33"/>
      <c r="QU11" s="33"/>
      <c r="QV11" s="33"/>
      <c r="QW11" s="33"/>
      <c r="QX11" s="33"/>
      <c r="QY11" s="33"/>
      <c r="QZ11" s="33"/>
      <c r="RA11" s="33"/>
      <c r="RB11" s="33"/>
      <c r="RC11" s="33"/>
      <c r="RD11" s="33"/>
      <c r="RE11" s="33"/>
      <c r="RF11" s="33"/>
      <c r="RG11" s="33"/>
      <c r="RH11" s="33"/>
      <c r="RI11" s="33"/>
      <c r="RJ11" s="33"/>
      <c r="RK11" s="33"/>
      <c r="RL11" s="33"/>
      <c r="RM11" s="33"/>
      <c r="RN11" s="33"/>
      <c r="RO11" s="33"/>
      <c r="RP11" s="33"/>
      <c r="RQ11" s="33"/>
      <c r="RR11" s="33"/>
      <c r="RS11" s="33"/>
      <c r="RT11" s="33"/>
      <c r="RU11" s="33"/>
      <c r="RV11" s="33"/>
      <c r="RW11" s="33"/>
      <c r="RX11" s="33"/>
      <c r="RY11" s="33"/>
      <c r="RZ11" s="33"/>
      <c r="SA11" s="33"/>
      <c r="SB11" s="33"/>
      <c r="SC11" s="33"/>
      <c r="SD11" s="33"/>
      <c r="SE11" s="33"/>
      <c r="SF11" s="33"/>
      <c r="SG11" s="33"/>
      <c r="SH11" s="33"/>
      <c r="SI11" s="33"/>
      <c r="SJ11" s="33"/>
      <c r="SK11" s="33"/>
      <c r="SL11" s="33"/>
      <c r="SM11" s="33"/>
      <c r="SN11" s="33"/>
      <c r="SO11" s="33"/>
      <c r="SP11" s="33"/>
      <c r="SQ11" s="33"/>
      <c r="SR11" s="33"/>
      <c r="SS11" s="33"/>
      <c r="ST11" s="33"/>
      <c r="SU11" s="33"/>
      <c r="SV11" s="33"/>
      <c r="SW11" s="33"/>
      <c r="SX11" s="33"/>
      <c r="SY11" s="33"/>
      <c r="SZ11" s="33"/>
      <c r="TA11" s="33"/>
      <c r="TB11" s="33"/>
      <c r="TC11" s="33"/>
      <c r="TD11" s="33"/>
      <c r="TE11" s="33"/>
      <c r="TF11" s="33"/>
      <c r="TG11" s="33"/>
      <c r="TH11" s="33"/>
      <c r="TI11" s="33"/>
      <c r="TJ11" s="33"/>
      <c r="TK11" s="33"/>
      <c r="TL11" s="33"/>
      <c r="TM11" s="33"/>
      <c r="TN11" s="33"/>
      <c r="TO11" s="33"/>
      <c r="TP11" s="33"/>
      <c r="TQ11" s="33"/>
      <c r="TR11" s="33"/>
      <c r="TS11" s="33"/>
      <c r="TT11" s="33"/>
      <c r="TU11" s="33"/>
      <c r="TV11" s="33"/>
      <c r="TW11" s="33"/>
      <c r="TX11" s="33"/>
      <c r="TY11" s="33"/>
      <c r="TZ11" s="33"/>
      <c r="UA11" s="33"/>
      <c r="UB11" s="33"/>
      <c r="UC11" s="33"/>
      <c r="UD11" s="33"/>
      <c r="UE11" s="33"/>
      <c r="UF11" s="33"/>
      <c r="UG11" s="33"/>
      <c r="UH11" s="33"/>
      <c r="UI11" s="33"/>
      <c r="UJ11" s="33"/>
      <c r="UK11" s="33"/>
      <c r="UL11" s="33"/>
      <c r="UM11" s="33"/>
      <c r="UN11" s="33"/>
      <c r="UO11" s="33"/>
      <c r="UP11" s="33"/>
      <c r="UQ11" s="33"/>
      <c r="UR11" s="33"/>
      <c r="US11" s="33"/>
      <c r="UT11" s="33"/>
      <c r="UU11" s="33"/>
      <c r="UV11" s="33"/>
      <c r="UW11" s="33"/>
      <c r="UX11" s="33"/>
      <c r="UY11" s="33"/>
      <c r="UZ11" s="33"/>
      <c r="VA11" s="33"/>
      <c r="VB11" s="33"/>
      <c r="VC11" s="33"/>
      <c r="VD11" s="33"/>
      <c r="VE11" s="33"/>
      <c r="VF11" s="33"/>
      <c r="VG11" s="33"/>
      <c r="VH11" s="33"/>
      <c r="VI11" s="33"/>
      <c r="VJ11" s="33"/>
      <c r="VK11" s="33"/>
      <c r="VL11" s="33"/>
      <c r="VM11" s="33"/>
      <c r="VN11" s="33"/>
      <c r="VO11" s="33"/>
      <c r="VP11" s="33"/>
      <c r="VQ11" s="33"/>
      <c r="VR11" s="33"/>
      <c r="VS11" s="33"/>
      <c r="VT11" s="33"/>
      <c r="VU11" s="33"/>
      <c r="VV11" s="33"/>
      <c r="VW11" s="33"/>
      <c r="VX11" s="33"/>
      <c r="VY11" s="33"/>
      <c r="VZ11" s="33"/>
      <c r="WA11" s="33"/>
      <c r="WB11" s="33"/>
      <c r="WC11" s="33"/>
      <c r="WD11" s="33"/>
      <c r="WE11" s="33"/>
      <c r="WF11" s="33"/>
      <c r="WG11" s="33"/>
      <c r="WH11" s="33"/>
      <c r="WI11" s="33"/>
      <c r="WJ11" s="33"/>
      <c r="WK11" s="33"/>
      <c r="WL11" s="33"/>
      <c r="WM11" s="33"/>
      <c r="WN11" s="33"/>
      <c r="WO11" s="33"/>
      <c r="WP11" s="33"/>
      <c r="WQ11" s="33"/>
      <c r="WR11" s="33"/>
      <c r="WS11" s="33"/>
      <c r="WT11" s="33"/>
      <c r="WU11" s="33"/>
      <c r="WV11" s="33"/>
      <c r="WW11" s="33"/>
      <c r="WX11" s="33"/>
      <c r="WY11" s="33"/>
      <c r="WZ11" s="33"/>
      <c r="XA11" s="33"/>
      <c r="XB11" s="33"/>
      <c r="XC11" s="33"/>
      <c r="XD11" s="33"/>
      <c r="XE11" s="33"/>
      <c r="XF11" s="33"/>
      <c r="XG11" s="33"/>
      <c r="XH11" s="33"/>
      <c r="XI11" s="33"/>
      <c r="XJ11" s="33"/>
      <c r="XK11" s="33"/>
      <c r="XL11" s="33"/>
      <c r="XM11" s="33"/>
      <c r="XN11" s="33"/>
      <c r="XO11" s="33"/>
      <c r="XP11" s="33"/>
      <c r="XQ11" s="33"/>
      <c r="XR11" s="33"/>
      <c r="XS11" s="33"/>
      <c r="XT11" s="33"/>
      <c r="XU11" s="33"/>
      <c r="XV11" s="33"/>
      <c r="XW11" s="33"/>
      <c r="XX11" s="33"/>
      <c r="XY11" s="33"/>
      <c r="XZ11" s="33"/>
      <c r="YA11" s="33"/>
      <c r="YB11" s="33"/>
      <c r="YC11" s="33"/>
      <c r="YD11" s="33"/>
      <c r="YE11" s="33"/>
      <c r="YF11" s="33"/>
      <c r="YG11" s="33"/>
      <c r="YH11" s="33"/>
      <c r="YI11" s="33"/>
      <c r="YJ11" s="33"/>
      <c r="YK11" s="33"/>
      <c r="YL11" s="33"/>
      <c r="YM11" s="33"/>
      <c r="YN11" s="33"/>
      <c r="YO11" s="33"/>
      <c r="YP11" s="33"/>
      <c r="YQ11" s="33"/>
      <c r="YR11" s="33"/>
      <c r="YS11" s="33"/>
      <c r="YT11" s="33"/>
      <c r="YU11" s="33"/>
      <c r="YV11" s="33"/>
      <c r="YW11" s="33"/>
      <c r="YX11" s="33"/>
      <c r="YY11" s="33"/>
      <c r="YZ11" s="33"/>
      <c r="ZA11" s="33"/>
      <c r="ZB11" s="33"/>
      <c r="ZC11" s="33"/>
      <c r="ZD11" s="33"/>
      <c r="ZE11" s="33"/>
      <c r="ZF11" s="33"/>
      <c r="ZG11" s="33"/>
      <c r="ZH11" s="33"/>
      <c r="ZI11" s="33"/>
      <c r="ZJ11" s="33"/>
      <c r="ZK11" s="33"/>
      <c r="ZL11" s="33"/>
      <c r="ZM11" s="33"/>
      <c r="ZN11" s="33"/>
      <c r="ZO11" s="33"/>
      <c r="ZP11" s="33"/>
      <c r="ZQ11" s="33"/>
      <c r="ZR11" s="33"/>
      <c r="ZS11" s="33"/>
      <c r="ZT11" s="33"/>
      <c r="ZU11" s="33"/>
      <c r="ZV11" s="33"/>
      <c r="ZW11" s="33"/>
      <c r="ZX11" s="33"/>
      <c r="ZY11" s="33"/>
      <c r="ZZ11" s="33"/>
      <c r="AAA11" s="33"/>
      <c r="AAB11" s="33"/>
      <c r="AAC11" s="33"/>
      <c r="AAD11" s="33"/>
      <c r="AAE11" s="33"/>
      <c r="AAF11" s="33"/>
      <c r="AAG11" s="33"/>
      <c r="AAH11" s="33"/>
      <c r="AAI11" s="33"/>
      <c r="AAJ11" s="33"/>
      <c r="AAK11" s="33"/>
      <c r="AAL11" s="33"/>
      <c r="AAM11" s="33"/>
      <c r="AAN11" s="33"/>
      <c r="AAO11" s="33"/>
      <c r="AAP11" s="33"/>
      <c r="AAQ11" s="33"/>
      <c r="AAR11" s="33"/>
      <c r="AAS11" s="33"/>
      <c r="AAT11" s="33"/>
      <c r="AAU11" s="33"/>
      <c r="AAV11" s="33"/>
      <c r="AAW11" s="33"/>
      <c r="AAX11" s="33"/>
      <c r="AAY11" s="33"/>
      <c r="AAZ11" s="33"/>
      <c r="ABA11" s="33"/>
      <c r="ABB11" s="33"/>
      <c r="ABC11" s="33"/>
      <c r="ABD11" s="33"/>
      <c r="ABE11" s="33"/>
      <c r="ABF11" s="33"/>
      <c r="ABG11" s="33"/>
      <c r="ABH11" s="33"/>
      <c r="ABI11" s="33"/>
      <c r="ABJ11" s="33"/>
      <c r="ABK11" s="33"/>
      <c r="ABL11" s="33"/>
      <c r="ABM11" s="33"/>
      <c r="ABN11" s="33"/>
      <c r="ABO11" s="33"/>
      <c r="ABP11" s="33"/>
      <c r="ABQ11" s="33"/>
      <c r="ABR11" s="33"/>
      <c r="ABS11" s="33"/>
      <c r="ABT11" s="33"/>
      <c r="ABU11" s="33"/>
      <c r="ABV11" s="33"/>
      <c r="ABW11" s="33"/>
      <c r="ABX11" s="33"/>
      <c r="ABY11" s="33"/>
      <c r="ABZ11" s="33"/>
      <c r="ACA11" s="33"/>
      <c r="ACB11" s="33"/>
      <c r="ACC11" s="33"/>
      <c r="ACD11" s="33"/>
      <c r="ACE11" s="33"/>
      <c r="ACF11" s="33"/>
      <c r="ACG11" s="33"/>
      <c r="ACH11" s="33"/>
      <c r="ACI11" s="33"/>
      <c r="ACJ11" s="33"/>
      <c r="ACK11" s="33"/>
      <c r="ACL11" s="33"/>
      <c r="ACM11" s="33"/>
      <c r="ACN11" s="33"/>
      <c r="ACO11" s="33"/>
      <c r="ACP11" s="33"/>
      <c r="ACQ11" s="33"/>
      <c r="ACR11" s="33"/>
      <c r="ACS11" s="33"/>
      <c r="ACT11" s="33"/>
      <c r="ACU11" s="33"/>
      <c r="ACV11" s="33"/>
      <c r="ACW11" s="33"/>
      <c r="ACX11" s="33"/>
      <c r="ACY11" s="33"/>
      <c r="ACZ11" s="33"/>
      <c r="ADA11" s="33"/>
      <c r="ADB11" s="33"/>
      <c r="ADC11" s="33"/>
      <c r="ADD11" s="33"/>
      <c r="ADE11" s="33"/>
      <c r="ADF11" s="33"/>
      <c r="ADG11" s="33"/>
      <c r="ADH11" s="33"/>
      <c r="ADI11" s="33"/>
      <c r="ADJ11" s="33"/>
      <c r="ADK11" s="33"/>
      <c r="ADL11" s="33"/>
      <c r="ADM11" s="33"/>
      <c r="ADN11" s="33"/>
      <c r="ADO11" s="33"/>
      <c r="ADP11" s="33"/>
      <c r="ADQ11" s="33"/>
      <c r="ADR11" s="33"/>
      <c r="ADS11" s="33"/>
      <c r="ADT11" s="33"/>
      <c r="ADU11" s="33"/>
      <c r="ADV11" s="33"/>
      <c r="ADW11" s="33"/>
      <c r="ADX11" s="33"/>
      <c r="ADY11" s="33"/>
      <c r="ADZ11" s="33"/>
      <c r="AEA11" s="33"/>
      <c r="AEB11" s="33"/>
      <c r="AEC11" s="33"/>
      <c r="AED11" s="33"/>
      <c r="AEE11" s="33"/>
      <c r="AEF11" s="33"/>
      <c r="AEG11" s="33"/>
      <c r="AEH11" s="33"/>
      <c r="AEI11" s="33"/>
      <c r="AEJ11" s="33"/>
      <c r="AEK11" s="33"/>
      <c r="AEL11" s="33"/>
      <c r="AEM11" s="33"/>
      <c r="AEN11" s="33"/>
      <c r="AEO11" s="33"/>
      <c r="AEP11" s="33"/>
      <c r="AEQ11" s="33"/>
      <c r="AER11" s="33"/>
      <c r="AES11" s="33"/>
      <c r="AET11" s="33"/>
      <c r="AEU11" s="33"/>
      <c r="AEV11" s="33"/>
      <c r="AEW11" s="33"/>
      <c r="AEX11" s="33"/>
      <c r="AEY11" s="33"/>
      <c r="AEZ11" s="33"/>
      <c r="AFA11" s="33"/>
      <c r="AFB11" s="33"/>
      <c r="AFC11" s="33"/>
      <c r="AFD11" s="33"/>
      <c r="AFE11" s="33"/>
      <c r="AFF11" s="33"/>
      <c r="AFG11" s="33"/>
      <c r="AFH11" s="33"/>
      <c r="AFI11" s="33"/>
      <c r="AFJ11" s="33"/>
      <c r="AFK11" s="33"/>
      <c r="AFL11" s="33"/>
      <c r="AFM11" s="33"/>
      <c r="AFN11" s="33"/>
      <c r="AFO11" s="33"/>
      <c r="AFP11" s="33"/>
      <c r="AFQ11" s="33"/>
      <c r="AFR11" s="33"/>
      <c r="AFS11" s="33"/>
      <c r="AFT11" s="33"/>
      <c r="AFU11" s="33"/>
      <c r="AFV11" s="33"/>
      <c r="AFW11" s="33"/>
      <c r="AFX11" s="33"/>
      <c r="AFY11" s="33"/>
      <c r="AFZ11" s="33"/>
      <c r="AGA11" s="33"/>
      <c r="AGB11" s="33"/>
      <c r="AGC11" s="33"/>
      <c r="AGD11" s="33"/>
      <c r="AGE11" s="33"/>
      <c r="AGF11" s="33"/>
      <c r="AGG11" s="33"/>
      <c r="AGH11" s="33"/>
      <c r="AGI11" s="33"/>
      <c r="AGJ11" s="33"/>
      <c r="AGK11" s="33"/>
      <c r="AGL11" s="33"/>
      <c r="AGM11" s="33"/>
      <c r="AGN11" s="33"/>
      <c r="AGO11" s="33"/>
      <c r="AGP11" s="33"/>
      <c r="AGQ11" s="33"/>
      <c r="AGR11" s="33"/>
      <c r="AGS11" s="33"/>
      <c r="AGT11" s="33"/>
      <c r="AGU11" s="33"/>
      <c r="AGV11" s="33"/>
      <c r="AGW11" s="33"/>
      <c r="AGX11" s="33"/>
      <c r="AGY11" s="33"/>
      <c r="AGZ11" s="33"/>
      <c r="AHA11" s="33"/>
      <c r="AHB11" s="33"/>
      <c r="AHC11" s="33"/>
      <c r="AHD11" s="33"/>
      <c r="AHE11" s="33"/>
      <c r="AHF11" s="33"/>
      <c r="AHG11" s="33"/>
      <c r="AHH11" s="33"/>
      <c r="AHI11" s="33"/>
      <c r="AHJ11" s="33"/>
      <c r="AHK11" s="33"/>
      <c r="AHL11" s="33"/>
      <c r="AHM11" s="33"/>
      <c r="AHN11" s="33"/>
      <c r="AHO11" s="33"/>
      <c r="AHP11" s="33"/>
      <c r="AHQ11" s="33"/>
      <c r="AHR11" s="33"/>
      <c r="AHS11" s="33"/>
      <c r="AHT11" s="33"/>
      <c r="AHU11" s="33"/>
      <c r="AHV11" s="33"/>
      <c r="AHW11" s="33"/>
      <c r="AHX11" s="33"/>
      <c r="AHY11" s="33"/>
      <c r="AHZ11" s="33"/>
      <c r="AIA11" s="33"/>
      <c r="AIB11" s="33"/>
      <c r="AIC11" s="33"/>
      <c r="AID11" s="33"/>
      <c r="AIE11" s="33"/>
      <c r="AIF11" s="33"/>
      <c r="AIG11" s="33"/>
      <c r="AIH11" s="33"/>
      <c r="AII11" s="33"/>
      <c r="AIJ11" s="33"/>
      <c r="AIK11" s="33"/>
      <c r="AIL11" s="33"/>
      <c r="AIM11" s="33"/>
      <c r="AIN11" s="33"/>
      <c r="AIO11" s="33"/>
      <c r="AIP11" s="33"/>
    </row>
    <row r="12" spans="1:926" s="39" customFormat="1" ht="19.2" customHeight="1" thickBot="1">
      <c r="F12" s="144"/>
      <c r="G12" s="34"/>
      <c r="H12" s="34"/>
      <c r="I12" s="34"/>
      <c r="J12" s="34"/>
      <c r="K12" s="34"/>
      <c r="L12" s="34"/>
      <c r="M12" s="50"/>
      <c r="S12" s="34"/>
      <c r="T12" s="34"/>
      <c r="U12" s="34"/>
      <c r="V12" s="34"/>
      <c r="W12" s="34"/>
      <c r="X12" s="34"/>
      <c r="Y12" s="34"/>
      <c r="Z12" s="34"/>
      <c r="AA12" s="34"/>
      <c r="AB12" s="34"/>
      <c r="AC12" s="34"/>
      <c r="AD12" s="34"/>
      <c r="AE12" s="34"/>
      <c r="AF12" s="34"/>
      <c r="AG12" s="34"/>
      <c r="AH12" s="34"/>
      <c r="AI12" s="34"/>
      <c r="AJ12" s="34"/>
      <c r="AK12" s="86"/>
      <c r="AL12" s="34"/>
      <c r="AM12" s="34"/>
      <c r="AN12" s="34"/>
      <c r="AO12" s="33"/>
      <c r="AP12" s="33"/>
      <c r="AQ12" s="33"/>
      <c r="AR12" s="33"/>
      <c r="AS12" s="33"/>
      <c r="AT12" s="33"/>
      <c r="AU12" s="33"/>
      <c r="AV12" s="33"/>
      <c r="AW12" s="33"/>
      <c r="AX12" s="33"/>
      <c r="AY12" s="33"/>
      <c r="AZ12" s="33"/>
      <c r="BA12" s="33"/>
      <c r="BB12" s="33"/>
      <c r="BC12" s="33"/>
      <c r="BD12" s="33"/>
      <c r="BE12" s="33"/>
      <c r="BF12" s="33"/>
      <c r="BG12" s="33"/>
      <c r="BH12" s="33"/>
      <c r="BI12" s="33"/>
      <c r="BJ12" s="33"/>
      <c r="BK12" s="33"/>
      <c r="BL12" s="33"/>
      <c r="BM12" s="33"/>
      <c r="BN12" s="33"/>
      <c r="BO12" s="33"/>
      <c r="BP12" s="33"/>
      <c r="BQ12" s="33"/>
      <c r="BR12" s="33"/>
      <c r="BS12" s="33"/>
      <c r="BT12" s="33"/>
      <c r="BU12" s="33"/>
      <c r="BV12" s="33"/>
      <c r="BW12" s="33"/>
      <c r="BX12" s="33"/>
      <c r="BY12" s="33"/>
      <c r="BZ12" s="33"/>
      <c r="CA12" s="33"/>
      <c r="CB12" s="33"/>
      <c r="CC12" s="33"/>
      <c r="CD12" s="33"/>
      <c r="CE12" s="33"/>
      <c r="CF12" s="33"/>
      <c r="CG12" s="33"/>
      <c r="CH12" s="33"/>
      <c r="CI12" s="33"/>
      <c r="CJ12" s="33"/>
      <c r="CK12" s="33"/>
      <c r="CL12" s="33"/>
      <c r="CM12" s="33"/>
      <c r="CN12" s="33"/>
      <c r="CO12" s="33"/>
      <c r="CP12" s="33"/>
      <c r="CQ12" s="33"/>
      <c r="CR12" s="33"/>
      <c r="CS12" s="33"/>
      <c r="CT12" s="33"/>
      <c r="CU12" s="33"/>
      <c r="CV12" s="33"/>
      <c r="CW12" s="33"/>
      <c r="CX12" s="33"/>
      <c r="CY12" s="33"/>
      <c r="CZ12" s="33"/>
      <c r="DA12" s="33"/>
      <c r="DB12" s="33"/>
      <c r="DC12" s="33"/>
      <c r="DD12" s="33"/>
      <c r="DE12" s="33"/>
      <c r="DF12" s="33"/>
      <c r="DG12" s="33"/>
      <c r="DH12" s="33"/>
      <c r="DI12" s="33"/>
      <c r="DJ12" s="33"/>
      <c r="DK12" s="33"/>
      <c r="DL12" s="33"/>
      <c r="DM12" s="33"/>
      <c r="DN12" s="33"/>
      <c r="DO12" s="33"/>
      <c r="DP12" s="33"/>
      <c r="DQ12" s="33"/>
      <c r="DR12" s="33"/>
      <c r="DS12" s="33"/>
      <c r="DT12" s="33"/>
      <c r="DU12" s="33"/>
      <c r="DV12" s="33"/>
      <c r="DW12" s="33"/>
      <c r="DX12" s="33"/>
      <c r="DY12" s="33"/>
      <c r="DZ12" s="33"/>
      <c r="EA12" s="33"/>
      <c r="EB12" s="33"/>
      <c r="EC12" s="33"/>
      <c r="ED12" s="33"/>
      <c r="EE12" s="33"/>
      <c r="EF12" s="33"/>
      <c r="EG12" s="33"/>
      <c r="EH12" s="33"/>
      <c r="EI12" s="33"/>
      <c r="EJ12" s="33"/>
      <c r="EK12" s="33"/>
      <c r="EL12" s="33"/>
      <c r="EM12" s="33"/>
      <c r="EN12" s="33"/>
      <c r="EO12" s="33"/>
      <c r="EP12" s="33"/>
      <c r="EQ12" s="33"/>
      <c r="ER12" s="33"/>
      <c r="ES12" s="33"/>
      <c r="ET12" s="33"/>
      <c r="EU12" s="33"/>
      <c r="EV12" s="33"/>
      <c r="EW12" s="33"/>
      <c r="EX12" s="33"/>
      <c r="EY12" s="33"/>
      <c r="EZ12" s="33"/>
      <c r="FA12" s="33"/>
      <c r="FB12" s="33"/>
      <c r="FC12" s="33"/>
      <c r="FD12" s="33"/>
      <c r="FE12" s="33"/>
      <c r="FF12" s="33"/>
      <c r="FG12" s="33"/>
      <c r="FH12" s="33"/>
      <c r="FI12" s="33"/>
      <c r="FJ12" s="33"/>
      <c r="FK12" s="33"/>
      <c r="FL12" s="33"/>
      <c r="FM12" s="33"/>
      <c r="FN12" s="33"/>
      <c r="FO12" s="33"/>
      <c r="FP12" s="33"/>
      <c r="FQ12" s="33"/>
      <c r="FR12" s="33"/>
      <c r="FS12" s="33"/>
      <c r="FT12" s="33"/>
      <c r="FU12" s="33"/>
      <c r="FV12" s="33"/>
      <c r="FW12" s="33"/>
      <c r="FX12" s="33"/>
      <c r="FY12" s="33"/>
      <c r="FZ12" s="33"/>
      <c r="GA12" s="33"/>
      <c r="GB12" s="33"/>
      <c r="GC12" s="33"/>
      <c r="GD12" s="33"/>
      <c r="GE12" s="33"/>
      <c r="GF12" s="33"/>
      <c r="GG12" s="33"/>
      <c r="GH12" s="33"/>
      <c r="GI12" s="33"/>
      <c r="GJ12" s="33"/>
      <c r="GK12" s="33"/>
      <c r="GL12" s="33"/>
      <c r="GM12" s="33"/>
      <c r="GN12" s="33"/>
      <c r="GO12" s="33"/>
      <c r="GP12" s="33"/>
      <c r="GQ12" s="33"/>
      <c r="GR12" s="33"/>
      <c r="GS12" s="33"/>
      <c r="GT12" s="33"/>
      <c r="GU12" s="33"/>
      <c r="GV12" s="33"/>
      <c r="GW12" s="33"/>
      <c r="GX12" s="33"/>
      <c r="GY12" s="33"/>
      <c r="GZ12" s="33"/>
      <c r="HA12" s="33"/>
      <c r="HB12" s="33"/>
      <c r="HC12" s="33"/>
      <c r="HD12" s="33"/>
      <c r="HE12" s="33"/>
      <c r="HF12" s="33"/>
      <c r="HG12" s="33"/>
      <c r="HH12" s="33"/>
      <c r="HI12" s="33"/>
      <c r="HJ12" s="33"/>
      <c r="HK12" s="33"/>
      <c r="HL12" s="33"/>
      <c r="HM12" s="33"/>
      <c r="HN12" s="33"/>
      <c r="HO12" s="33"/>
      <c r="HP12" s="33"/>
      <c r="HQ12" s="33"/>
      <c r="HR12" s="33"/>
      <c r="HS12" s="33"/>
      <c r="HT12" s="33"/>
      <c r="HU12" s="33"/>
      <c r="HV12" s="33"/>
      <c r="HW12" s="33"/>
      <c r="HX12" s="33"/>
      <c r="HY12" s="33"/>
      <c r="HZ12" s="33"/>
      <c r="IA12" s="33"/>
      <c r="IB12" s="33"/>
      <c r="IC12" s="33"/>
      <c r="ID12" s="33"/>
      <c r="IE12" s="33"/>
      <c r="IF12" s="33"/>
      <c r="IG12" s="33"/>
      <c r="IH12" s="33"/>
      <c r="II12" s="33"/>
      <c r="IJ12" s="33"/>
      <c r="IK12" s="33"/>
      <c r="IL12" s="33"/>
      <c r="IM12" s="33"/>
      <c r="IN12" s="33"/>
      <c r="IO12" s="33"/>
      <c r="IP12" s="33"/>
      <c r="IQ12" s="33"/>
      <c r="IR12" s="33"/>
      <c r="IS12" s="33"/>
      <c r="IT12" s="33"/>
      <c r="IU12" s="33"/>
      <c r="IV12" s="33"/>
      <c r="IW12" s="33"/>
      <c r="IX12" s="33"/>
      <c r="IY12" s="33"/>
      <c r="IZ12" s="33"/>
      <c r="JA12" s="33"/>
      <c r="JB12" s="33"/>
      <c r="JC12" s="33"/>
      <c r="JD12" s="33"/>
      <c r="JE12" s="33"/>
      <c r="JF12" s="33"/>
      <c r="JG12" s="33"/>
      <c r="JH12" s="33"/>
      <c r="JI12" s="33"/>
      <c r="JJ12" s="33"/>
      <c r="JK12" s="33"/>
      <c r="JL12" s="33"/>
      <c r="JM12" s="33"/>
      <c r="JN12" s="33"/>
      <c r="JO12" s="33"/>
      <c r="JP12" s="33"/>
      <c r="JQ12" s="33"/>
      <c r="JR12" s="33"/>
      <c r="JS12" s="33"/>
      <c r="JT12" s="33"/>
      <c r="JU12" s="33"/>
      <c r="JV12" s="33"/>
      <c r="JW12" s="33"/>
      <c r="JX12" s="33"/>
      <c r="JY12" s="33"/>
      <c r="JZ12" s="33"/>
      <c r="KA12" s="33"/>
      <c r="KB12" s="33"/>
      <c r="KC12" s="33"/>
      <c r="KD12" s="33"/>
      <c r="KE12" s="33"/>
      <c r="KF12" s="33"/>
      <c r="KG12" s="33"/>
      <c r="KH12" s="33"/>
      <c r="KI12" s="33"/>
      <c r="KJ12" s="33"/>
      <c r="KK12" s="33"/>
      <c r="KL12" s="33"/>
      <c r="KM12" s="33"/>
      <c r="KN12" s="33"/>
      <c r="KO12" s="33"/>
      <c r="KP12" s="33"/>
      <c r="KQ12" s="33"/>
      <c r="KR12" s="33"/>
      <c r="KS12" s="33"/>
      <c r="KT12" s="33"/>
      <c r="KU12" s="33"/>
      <c r="KV12" s="33"/>
      <c r="KW12" s="33"/>
      <c r="KX12" s="33"/>
      <c r="KY12" s="33"/>
      <c r="KZ12" s="33"/>
      <c r="LA12" s="33"/>
      <c r="LB12" s="33"/>
      <c r="LC12" s="33"/>
      <c r="LD12" s="33"/>
      <c r="LE12" s="33"/>
      <c r="LF12" s="33"/>
      <c r="LG12" s="33"/>
      <c r="LH12" s="33"/>
      <c r="LI12" s="33"/>
      <c r="LJ12" s="33"/>
      <c r="LK12" s="33"/>
      <c r="LL12" s="33"/>
      <c r="LM12" s="33"/>
      <c r="LN12" s="33"/>
      <c r="LO12" s="33"/>
      <c r="LP12" s="33"/>
      <c r="LQ12" s="33"/>
      <c r="LR12" s="33"/>
      <c r="LS12" s="33"/>
      <c r="LT12" s="33"/>
      <c r="LU12" s="33"/>
      <c r="LV12" s="33"/>
      <c r="LW12" s="33"/>
      <c r="LX12" s="33"/>
      <c r="LY12" s="33"/>
      <c r="LZ12" s="33"/>
      <c r="MA12" s="33"/>
      <c r="MB12" s="33"/>
      <c r="MC12" s="33"/>
      <c r="MD12" s="33"/>
      <c r="ME12" s="33"/>
      <c r="MF12" s="33"/>
      <c r="MG12" s="33"/>
      <c r="MH12" s="33"/>
      <c r="MI12" s="33"/>
      <c r="MJ12" s="33"/>
      <c r="MK12" s="33"/>
      <c r="ML12" s="33"/>
      <c r="MM12" s="33"/>
      <c r="MN12" s="33"/>
      <c r="MO12" s="33"/>
      <c r="MP12" s="33"/>
      <c r="MQ12" s="33"/>
      <c r="MR12" s="33"/>
      <c r="MS12" s="33"/>
      <c r="MT12" s="33"/>
      <c r="MU12" s="33"/>
      <c r="MV12" s="33"/>
      <c r="MW12" s="33"/>
      <c r="MX12" s="33"/>
      <c r="MY12" s="33"/>
      <c r="MZ12" s="33"/>
      <c r="NA12" s="33"/>
      <c r="NB12" s="33"/>
      <c r="NC12" s="33"/>
      <c r="ND12" s="33"/>
      <c r="NE12" s="33"/>
      <c r="NF12" s="33"/>
      <c r="NG12" s="33"/>
      <c r="NH12" s="33"/>
      <c r="NI12" s="33"/>
      <c r="NJ12" s="33"/>
      <c r="NK12" s="33"/>
      <c r="NL12" s="33"/>
      <c r="NM12" s="33"/>
      <c r="NN12" s="33"/>
      <c r="NO12" s="33"/>
      <c r="NP12" s="33"/>
      <c r="NQ12" s="33"/>
      <c r="NR12" s="33"/>
      <c r="NS12" s="33"/>
      <c r="NT12" s="33"/>
      <c r="NU12" s="33"/>
      <c r="NV12" s="33"/>
      <c r="NW12" s="33"/>
      <c r="NX12" s="33"/>
      <c r="NY12" s="33"/>
      <c r="NZ12" s="33"/>
      <c r="OA12" s="33"/>
      <c r="OB12" s="33"/>
      <c r="OC12" s="33"/>
      <c r="OD12" s="33"/>
      <c r="OE12" s="33"/>
      <c r="OF12" s="33"/>
      <c r="OG12" s="33"/>
      <c r="OH12" s="33"/>
      <c r="OI12" s="33"/>
      <c r="OJ12" s="33"/>
      <c r="OK12" s="33"/>
      <c r="OL12" s="33"/>
      <c r="OM12" s="33"/>
      <c r="ON12" s="33"/>
      <c r="OO12" s="33"/>
      <c r="OP12" s="33"/>
      <c r="OQ12" s="33"/>
      <c r="OR12" s="33"/>
      <c r="OS12" s="33"/>
      <c r="OT12" s="33"/>
      <c r="OU12" s="33"/>
      <c r="OV12" s="33"/>
      <c r="OW12" s="33"/>
      <c r="OX12" s="33"/>
      <c r="OY12" s="33"/>
      <c r="OZ12" s="33"/>
      <c r="PA12" s="33"/>
      <c r="PB12" s="33"/>
      <c r="PC12" s="33"/>
      <c r="PD12" s="33"/>
      <c r="PE12" s="33"/>
      <c r="PF12" s="33"/>
      <c r="PG12" s="33"/>
      <c r="PH12" s="33"/>
      <c r="PI12" s="33"/>
      <c r="PJ12" s="33"/>
      <c r="PK12" s="33"/>
      <c r="PL12" s="33"/>
      <c r="PM12" s="33"/>
      <c r="PN12" s="33"/>
      <c r="PO12" s="33"/>
      <c r="PP12" s="33"/>
      <c r="PQ12" s="33"/>
      <c r="PR12" s="33"/>
      <c r="PS12" s="33"/>
      <c r="PT12" s="33"/>
      <c r="PU12" s="33"/>
      <c r="PV12" s="33"/>
      <c r="PW12" s="33"/>
      <c r="PX12" s="33"/>
      <c r="PY12" s="33"/>
      <c r="PZ12" s="33"/>
      <c r="QA12" s="33"/>
      <c r="QB12" s="33"/>
      <c r="QC12" s="33"/>
      <c r="QD12" s="33"/>
      <c r="QE12" s="33"/>
      <c r="QF12" s="33"/>
      <c r="QG12" s="33"/>
      <c r="QH12" s="33"/>
      <c r="QI12" s="33"/>
      <c r="QJ12" s="33"/>
      <c r="QK12" s="33"/>
      <c r="QL12" s="33"/>
      <c r="QM12" s="33"/>
      <c r="QN12" s="33"/>
      <c r="QO12" s="33"/>
      <c r="QP12" s="33"/>
      <c r="QQ12" s="33"/>
      <c r="QR12" s="33"/>
      <c r="QS12" s="33"/>
      <c r="QT12" s="33"/>
      <c r="QU12" s="33"/>
      <c r="QV12" s="33"/>
      <c r="QW12" s="33"/>
      <c r="QX12" s="33"/>
      <c r="QY12" s="33"/>
      <c r="QZ12" s="33"/>
      <c r="RA12" s="33"/>
      <c r="RB12" s="33"/>
      <c r="RC12" s="33"/>
      <c r="RD12" s="33"/>
      <c r="RE12" s="33"/>
      <c r="RF12" s="33"/>
      <c r="RG12" s="33"/>
      <c r="RH12" s="33"/>
      <c r="RI12" s="33"/>
      <c r="RJ12" s="33"/>
      <c r="RK12" s="33"/>
      <c r="RL12" s="33"/>
      <c r="RM12" s="33"/>
      <c r="RN12" s="33"/>
      <c r="RO12" s="33"/>
      <c r="RP12" s="33"/>
      <c r="RQ12" s="33"/>
      <c r="RR12" s="33"/>
      <c r="RS12" s="33"/>
      <c r="RT12" s="33"/>
      <c r="RU12" s="33"/>
      <c r="RV12" s="33"/>
      <c r="RW12" s="33"/>
      <c r="RX12" s="33"/>
      <c r="RY12" s="33"/>
      <c r="RZ12" s="33"/>
      <c r="SA12" s="33"/>
      <c r="SB12" s="33"/>
      <c r="SC12" s="33"/>
      <c r="SD12" s="33"/>
      <c r="SE12" s="33"/>
      <c r="SF12" s="33"/>
      <c r="SG12" s="33"/>
      <c r="SH12" s="33"/>
      <c r="SI12" s="33"/>
      <c r="SJ12" s="33"/>
      <c r="SK12" s="33"/>
      <c r="SL12" s="33"/>
      <c r="SM12" s="33"/>
      <c r="SN12" s="33"/>
      <c r="SO12" s="33"/>
      <c r="SP12" s="33"/>
      <c r="SQ12" s="33"/>
      <c r="SR12" s="33"/>
      <c r="SS12" s="33"/>
      <c r="ST12" s="33"/>
      <c r="SU12" s="33"/>
      <c r="SV12" s="33"/>
      <c r="SW12" s="33"/>
      <c r="SX12" s="33"/>
      <c r="SY12" s="33"/>
      <c r="SZ12" s="33"/>
      <c r="TA12" s="33"/>
      <c r="TB12" s="33"/>
      <c r="TC12" s="33"/>
      <c r="TD12" s="33"/>
      <c r="TE12" s="33"/>
      <c r="TF12" s="33"/>
      <c r="TG12" s="33"/>
      <c r="TH12" s="33"/>
      <c r="TI12" s="33"/>
      <c r="TJ12" s="33"/>
      <c r="TK12" s="33"/>
      <c r="TL12" s="33"/>
      <c r="TM12" s="33"/>
      <c r="TN12" s="33"/>
      <c r="TO12" s="33"/>
      <c r="TP12" s="33"/>
      <c r="TQ12" s="33"/>
      <c r="TR12" s="33"/>
      <c r="TS12" s="33"/>
      <c r="TT12" s="33"/>
      <c r="TU12" s="33"/>
      <c r="TV12" s="33"/>
      <c r="TW12" s="33"/>
      <c r="TX12" s="33"/>
      <c r="TY12" s="33"/>
      <c r="TZ12" s="33"/>
      <c r="UA12" s="33"/>
      <c r="UB12" s="33"/>
      <c r="UC12" s="33"/>
      <c r="UD12" s="33"/>
      <c r="UE12" s="33"/>
      <c r="UF12" s="33"/>
      <c r="UG12" s="33"/>
      <c r="UH12" s="33"/>
      <c r="UI12" s="33"/>
      <c r="UJ12" s="33"/>
      <c r="UK12" s="33"/>
      <c r="UL12" s="33"/>
      <c r="UM12" s="33"/>
      <c r="UN12" s="33"/>
      <c r="UO12" s="33"/>
      <c r="UP12" s="33"/>
      <c r="UQ12" s="33"/>
      <c r="UR12" s="33"/>
      <c r="US12" s="33"/>
      <c r="UT12" s="33"/>
      <c r="UU12" s="33"/>
      <c r="UV12" s="33"/>
      <c r="UW12" s="33"/>
      <c r="UX12" s="33"/>
      <c r="UY12" s="33"/>
      <c r="UZ12" s="33"/>
      <c r="VA12" s="33"/>
      <c r="VB12" s="33"/>
      <c r="VC12" s="33"/>
      <c r="VD12" s="33"/>
      <c r="VE12" s="33"/>
      <c r="VF12" s="33"/>
      <c r="VG12" s="33"/>
      <c r="VH12" s="33"/>
      <c r="VI12" s="33"/>
      <c r="VJ12" s="33"/>
      <c r="VK12" s="33"/>
      <c r="VL12" s="33"/>
      <c r="VM12" s="33"/>
      <c r="VN12" s="33"/>
      <c r="VO12" s="33"/>
      <c r="VP12" s="33"/>
      <c r="VQ12" s="33"/>
      <c r="VR12" s="33"/>
      <c r="VS12" s="33"/>
      <c r="VT12" s="33"/>
      <c r="VU12" s="33"/>
      <c r="VV12" s="33"/>
      <c r="VW12" s="33"/>
      <c r="VX12" s="33"/>
      <c r="VY12" s="33"/>
      <c r="VZ12" s="33"/>
      <c r="WA12" s="33"/>
      <c r="WB12" s="33"/>
      <c r="WC12" s="33"/>
      <c r="WD12" s="33"/>
      <c r="WE12" s="33"/>
      <c r="WF12" s="33"/>
      <c r="WG12" s="33"/>
      <c r="WH12" s="33"/>
      <c r="WI12" s="33"/>
      <c r="WJ12" s="33"/>
      <c r="WK12" s="33"/>
      <c r="WL12" s="33"/>
      <c r="WM12" s="33"/>
      <c r="WN12" s="33"/>
      <c r="WO12" s="33"/>
      <c r="WP12" s="33"/>
      <c r="WQ12" s="33"/>
      <c r="WR12" s="33"/>
      <c r="WS12" s="33"/>
      <c r="WT12" s="33"/>
      <c r="WU12" s="33"/>
      <c r="WV12" s="33"/>
      <c r="WW12" s="33"/>
      <c r="WX12" s="33"/>
      <c r="WY12" s="33"/>
      <c r="WZ12" s="33"/>
      <c r="XA12" s="33"/>
      <c r="XB12" s="33"/>
      <c r="XC12" s="33"/>
      <c r="XD12" s="33"/>
      <c r="XE12" s="33"/>
      <c r="XF12" s="33"/>
      <c r="XG12" s="33"/>
      <c r="XH12" s="33"/>
      <c r="XI12" s="33"/>
      <c r="XJ12" s="33"/>
      <c r="XK12" s="33"/>
      <c r="XL12" s="33"/>
      <c r="XM12" s="33"/>
      <c r="XN12" s="33"/>
      <c r="XO12" s="33"/>
      <c r="XP12" s="33"/>
      <c r="XQ12" s="33"/>
      <c r="XR12" s="33"/>
      <c r="XS12" s="33"/>
      <c r="XT12" s="33"/>
      <c r="XU12" s="33"/>
      <c r="XV12" s="33"/>
      <c r="XW12" s="33"/>
      <c r="XX12" s="33"/>
      <c r="XY12" s="33"/>
      <c r="XZ12" s="33"/>
      <c r="YA12" s="33"/>
      <c r="YB12" s="33"/>
      <c r="YC12" s="33"/>
      <c r="YD12" s="33"/>
      <c r="YE12" s="33"/>
      <c r="YF12" s="33"/>
      <c r="YG12" s="33"/>
      <c r="YH12" s="33"/>
      <c r="YI12" s="33"/>
      <c r="YJ12" s="33"/>
      <c r="YK12" s="33"/>
      <c r="YL12" s="33"/>
      <c r="YM12" s="33"/>
      <c r="YN12" s="33"/>
      <c r="YO12" s="33"/>
      <c r="YP12" s="33"/>
      <c r="YQ12" s="33"/>
      <c r="YR12" s="33"/>
      <c r="YS12" s="33"/>
      <c r="YT12" s="33"/>
      <c r="YU12" s="33"/>
      <c r="YV12" s="33"/>
      <c r="YW12" s="33"/>
      <c r="YX12" s="33"/>
      <c r="YY12" s="33"/>
      <c r="YZ12" s="33"/>
      <c r="ZA12" s="33"/>
      <c r="ZB12" s="33"/>
      <c r="ZC12" s="33"/>
      <c r="ZD12" s="33"/>
      <c r="ZE12" s="33"/>
      <c r="ZF12" s="33"/>
      <c r="ZG12" s="33"/>
      <c r="ZH12" s="33"/>
      <c r="ZI12" s="33"/>
      <c r="ZJ12" s="33"/>
      <c r="ZK12" s="33"/>
      <c r="ZL12" s="33"/>
      <c r="ZM12" s="33"/>
      <c r="ZN12" s="33"/>
      <c r="ZO12" s="33"/>
      <c r="ZP12" s="33"/>
      <c r="ZQ12" s="33"/>
      <c r="ZR12" s="33"/>
      <c r="ZS12" s="33"/>
      <c r="ZT12" s="33"/>
      <c r="ZU12" s="33"/>
      <c r="ZV12" s="33"/>
      <c r="ZW12" s="33"/>
      <c r="ZX12" s="33"/>
      <c r="ZY12" s="33"/>
      <c r="ZZ12" s="33"/>
      <c r="AAA12" s="33"/>
      <c r="AAB12" s="33"/>
      <c r="AAC12" s="33"/>
      <c r="AAD12" s="33"/>
      <c r="AAE12" s="33"/>
      <c r="AAF12" s="33"/>
      <c r="AAG12" s="33"/>
      <c r="AAH12" s="33"/>
      <c r="AAI12" s="33"/>
      <c r="AAJ12" s="33"/>
      <c r="AAK12" s="33"/>
      <c r="AAL12" s="33"/>
      <c r="AAM12" s="33"/>
      <c r="AAN12" s="33"/>
      <c r="AAO12" s="33"/>
      <c r="AAP12" s="33"/>
      <c r="AAQ12" s="33"/>
      <c r="AAR12" s="33"/>
      <c r="AAS12" s="33"/>
      <c r="AAT12" s="33"/>
      <c r="AAU12" s="33"/>
      <c r="AAV12" s="33"/>
      <c r="AAW12" s="33"/>
      <c r="AAX12" s="33"/>
      <c r="AAY12" s="33"/>
      <c r="AAZ12" s="33"/>
      <c r="ABA12" s="33"/>
      <c r="ABB12" s="33"/>
      <c r="ABC12" s="33"/>
      <c r="ABD12" s="33"/>
      <c r="ABE12" s="33"/>
      <c r="ABF12" s="33"/>
      <c r="ABG12" s="33"/>
      <c r="ABH12" s="33"/>
      <c r="ABI12" s="33"/>
      <c r="ABJ12" s="33"/>
      <c r="ABK12" s="33"/>
      <c r="ABL12" s="33"/>
      <c r="ABM12" s="33"/>
      <c r="ABN12" s="33"/>
      <c r="ABO12" s="33"/>
      <c r="ABP12" s="33"/>
      <c r="ABQ12" s="33"/>
      <c r="ABR12" s="33"/>
      <c r="ABS12" s="33"/>
      <c r="ABT12" s="33"/>
      <c r="ABU12" s="33"/>
      <c r="ABV12" s="33"/>
      <c r="ABW12" s="33"/>
      <c r="ABX12" s="33"/>
      <c r="ABY12" s="33"/>
      <c r="ABZ12" s="33"/>
      <c r="ACA12" s="33"/>
      <c r="ACB12" s="33"/>
      <c r="ACC12" s="33"/>
      <c r="ACD12" s="33"/>
      <c r="ACE12" s="33"/>
      <c r="ACF12" s="33"/>
      <c r="ACG12" s="33"/>
      <c r="ACH12" s="33"/>
      <c r="ACI12" s="33"/>
      <c r="ACJ12" s="33"/>
      <c r="ACK12" s="33"/>
      <c r="ACL12" s="33"/>
      <c r="ACM12" s="33"/>
      <c r="ACN12" s="33"/>
      <c r="ACO12" s="33"/>
      <c r="ACP12" s="33"/>
      <c r="ACQ12" s="33"/>
      <c r="ACR12" s="33"/>
      <c r="ACS12" s="33"/>
      <c r="ACT12" s="33"/>
      <c r="ACU12" s="33"/>
      <c r="ACV12" s="33"/>
      <c r="ACW12" s="33"/>
      <c r="ACX12" s="33"/>
      <c r="ACY12" s="33"/>
      <c r="ACZ12" s="33"/>
      <c r="ADA12" s="33"/>
      <c r="ADB12" s="33"/>
      <c r="ADC12" s="33"/>
      <c r="ADD12" s="33"/>
      <c r="ADE12" s="33"/>
      <c r="ADF12" s="33"/>
      <c r="ADG12" s="33"/>
      <c r="ADH12" s="33"/>
      <c r="ADI12" s="33"/>
      <c r="ADJ12" s="33"/>
      <c r="ADK12" s="33"/>
      <c r="ADL12" s="33"/>
      <c r="ADM12" s="33"/>
      <c r="ADN12" s="33"/>
      <c r="ADO12" s="33"/>
      <c r="ADP12" s="33"/>
      <c r="ADQ12" s="33"/>
      <c r="ADR12" s="33"/>
      <c r="ADS12" s="33"/>
      <c r="ADT12" s="33"/>
      <c r="ADU12" s="33"/>
      <c r="ADV12" s="33"/>
      <c r="ADW12" s="33"/>
      <c r="ADX12" s="33"/>
      <c r="ADY12" s="33"/>
      <c r="ADZ12" s="33"/>
      <c r="AEA12" s="33"/>
      <c r="AEB12" s="33"/>
      <c r="AEC12" s="33"/>
      <c r="AED12" s="33"/>
      <c r="AEE12" s="33"/>
      <c r="AEF12" s="33"/>
      <c r="AEG12" s="33"/>
      <c r="AEH12" s="33"/>
      <c r="AEI12" s="33"/>
      <c r="AEJ12" s="33"/>
      <c r="AEK12" s="33"/>
      <c r="AEL12" s="33"/>
      <c r="AEM12" s="33"/>
      <c r="AEN12" s="33"/>
      <c r="AEO12" s="33"/>
      <c r="AEP12" s="33"/>
      <c r="AEQ12" s="33"/>
      <c r="AER12" s="33"/>
      <c r="AES12" s="33"/>
      <c r="AET12" s="33"/>
      <c r="AEU12" s="33"/>
      <c r="AEV12" s="33"/>
      <c r="AEW12" s="33"/>
      <c r="AEX12" s="33"/>
      <c r="AEY12" s="33"/>
      <c r="AEZ12" s="33"/>
      <c r="AFA12" s="33"/>
      <c r="AFB12" s="33"/>
      <c r="AFC12" s="33"/>
      <c r="AFD12" s="33"/>
      <c r="AFE12" s="33"/>
      <c r="AFF12" s="33"/>
      <c r="AFG12" s="33"/>
      <c r="AFH12" s="33"/>
      <c r="AFI12" s="33"/>
      <c r="AFJ12" s="33"/>
      <c r="AFK12" s="33"/>
      <c r="AFL12" s="33"/>
      <c r="AFM12" s="33"/>
      <c r="AFN12" s="33"/>
      <c r="AFO12" s="33"/>
      <c r="AFP12" s="33"/>
      <c r="AFQ12" s="33"/>
      <c r="AFR12" s="33"/>
      <c r="AFS12" s="33"/>
      <c r="AFT12" s="33"/>
      <c r="AFU12" s="33"/>
      <c r="AFV12" s="33"/>
      <c r="AFW12" s="33"/>
      <c r="AFX12" s="33"/>
      <c r="AFY12" s="33"/>
      <c r="AFZ12" s="33"/>
      <c r="AGA12" s="33"/>
      <c r="AGB12" s="33"/>
      <c r="AGC12" s="33"/>
      <c r="AGD12" s="33"/>
      <c r="AGE12" s="33"/>
      <c r="AGF12" s="33"/>
      <c r="AGG12" s="33"/>
      <c r="AGH12" s="33"/>
      <c r="AGI12" s="33"/>
      <c r="AGJ12" s="33"/>
      <c r="AGK12" s="33"/>
      <c r="AGL12" s="33"/>
      <c r="AGM12" s="33"/>
      <c r="AGN12" s="33"/>
      <c r="AGO12" s="33"/>
      <c r="AGP12" s="33"/>
      <c r="AGQ12" s="33"/>
      <c r="AGR12" s="33"/>
      <c r="AGS12" s="33"/>
      <c r="AGT12" s="33"/>
      <c r="AGU12" s="33"/>
      <c r="AGV12" s="33"/>
      <c r="AGW12" s="33"/>
      <c r="AGX12" s="33"/>
      <c r="AGY12" s="33"/>
      <c r="AGZ12" s="33"/>
      <c r="AHA12" s="33"/>
      <c r="AHB12" s="33"/>
      <c r="AHC12" s="33"/>
      <c r="AHD12" s="33"/>
      <c r="AHE12" s="33"/>
      <c r="AHF12" s="33"/>
      <c r="AHG12" s="33"/>
      <c r="AHH12" s="33"/>
      <c r="AHI12" s="33"/>
      <c r="AHJ12" s="33"/>
      <c r="AHK12" s="33"/>
      <c r="AHL12" s="33"/>
      <c r="AHM12" s="33"/>
      <c r="AHN12" s="33"/>
      <c r="AHO12" s="33"/>
      <c r="AHP12" s="33"/>
      <c r="AHQ12" s="33"/>
      <c r="AHR12" s="33"/>
      <c r="AHS12" s="33"/>
      <c r="AHT12" s="33"/>
      <c r="AHU12" s="33"/>
      <c r="AHV12" s="33"/>
      <c r="AHW12" s="33"/>
      <c r="AHX12" s="33"/>
      <c r="AHY12" s="33"/>
      <c r="AHZ12" s="33"/>
      <c r="AIA12" s="33"/>
      <c r="AIB12" s="33"/>
      <c r="AIC12" s="33"/>
      <c r="AID12" s="33"/>
      <c r="AIE12" s="33"/>
      <c r="AIF12" s="33"/>
      <c r="AIG12" s="33"/>
      <c r="AIH12" s="33"/>
      <c r="AII12" s="33"/>
      <c r="AIJ12" s="33"/>
      <c r="AIK12" s="33"/>
      <c r="AIL12" s="33"/>
      <c r="AIM12" s="33"/>
      <c r="AIN12" s="33"/>
      <c r="AIO12" s="33"/>
      <c r="AIP12" s="33"/>
    </row>
    <row r="13" spans="1:926" ht="17.25" customHeight="1" thickBot="1">
      <c r="A13" s="35" t="s">
        <v>9</v>
      </c>
      <c r="B13" s="35" t="s">
        <v>10</v>
      </c>
      <c r="C13" s="35"/>
      <c r="D13" s="35"/>
      <c r="E13" s="148" t="s">
        <v>100</v>
      </c>
      <c r="F13" s="144"/>
      <c r="M13" s="50"/>
      <c r="N13" s="51"/>
      <c r="O13" s="51"/>
      <c r="P13" s="51"/>
      <c r="Q13" s="51"/>
      <c r="R13" s="52"/>
      <c r="AK13" s="86"/>
      <c r="AO13" s="33"/>
      <c r="AP13" s="33"/>
      <c r="AQ13" s="33"/>
      <c r="AR13" s="33"/>
      <c r="AS13" s="33"/>
      <c r="AT13" s="33"/>
      <c r="AU13" s="33"/>
      <c r="AV13" s="33"/>
      <c r="AW13" s="33"/>
      <c r="AX13" s="33"/>
      <c r="AY13" s="33"/>
      <c r="AZ13" s="33"/>
      <c r="BA13" s="33"/>
      <c r="BB13" s="33"/>
      <c r="BC13" s="33"/>
      <c r="BD13" s="33"/>
      <c r="BE13" s="33"/>
      <c r="BF13" s="33"/>
      <c r="BG13" s="33"/>
      <c r="BH13" s="33"/>
      <c r="BI13" s="33"/>
      <c r="BJ13" s="33"/>
      <c r="BK13" s="33"/>
      <c r="BL13" s="33"/>
      <c r="BM13" s="33"/>
      <c r="BN13" s="33"/>
      <c r="BO13" s="33"/>
      <c r="BP13" s="33"/>
      <c r="BQ13" s="33"/>
      <c r="BR13" s="33"/>
      <c r="BS13" s="33"/>
      <c r="BT13" s="33"/>
      <c r="BU13" s="33"/>
      <c r="BV13" s="33"/>
      <c r="BW13" s="33"/>
      <c r="BX13" s="33"/>
      <c r="BY13" s="33"/>
      <c r="BZ13" s="33"/>
      <c r="CA13" s="33"/>
      <c r="CB13" s="33"/>
      <c r="CC13" s="33"/>
      <c r="CD13" s="33"/>
      <c r="CE13" s="33"/>
      <c r="CF13" s="33"/>
      <c r="CG13" s="33"/>
      <c r="CH13" s="33"/>
      <c r="CI13" s="33"/>
      <c r="CJ13" s="33"/>
      <c r="CK13" s="33"/>
      <c r="CL13" s="33"/>
      <c r="CM13" s="33"/>
      <c r="CN13" s="33"/>
      <c r="CO13" s="33"/>
      <c r="CP13" s="33"/>
      <c r="CQ13" s="33"/>
      <c r="CR13" s="33"/>
      <c r="CS13" s="33"/>
      <c r="CT13" s="33"/>
      <c r="CU13" s="33"/>
      <c r="CV13" s="33"/>
      <c r="CW13" s="33"/>
      <c r="CX13" s="33"/>
      <c r="CY13" s="33"/>
      <c r="CZ13" s="33"/>
      <c r="DA13" s="33"/>
      <c r="DB13" s="33"/>
      <c r="DC13" s="33"/>
      <c r="DD13" s="33"/>
      <c r="DE13" s="33"/>
      <c r="DF13" s="33"/>
      <c r="DG13" s="33"/>
      <c r="DH13" s="33"/>
      <c r="DI13" s="33"/>
      <c r="DJ13" s="33"/>
      <c r="DK13" s="33"/>
      <c r="DL13" s="33"/>
      <c r="DM13" s="33"/>
      <c r="DN13" s="33"/>
      <c r="DO13" s="33"/>
      <c r="DP13" s="33"/>
      <c r="DQ13" s="33"/>
      <c r="DR13" s="33"/>
      <c r="DS13" s="33"/>
      <c r="DT13" s="33"/>
      <c r="DU13" s="33"/>
      <c r="DV13" s="33"/>
      <c r="DW13" s="33"/>
      <c r="DX13" s="33"/>
      <c r="DY13" s="33"/>
      <c r="DZ13" s="33"/>
      <c r="EA13" s="33"/>
      <c r="EB13" s="33"/>
      <c r="EC13" s="33"/>
      <c r="ED13" s="33"/>
      <c r="EE13" s="33"/>
      <c r="EF13" s="33"/>
      <c r="EG13" s="33"/>
      <c r="EH13" s="33"/>
      <c r="EI13" s="33"/>
      <c r="EJ13" s="33"/>
      <c r="EK13" s="33"/>
      <c r="EL13" s="33"/>
      <c r="EM13" s="33"/>
      <c r="EN13" s="33"/>
      <c r="EO13" s="33"/>
      <c r="EP13" s="33"/>
      <c r="EQ13" s="33"/>
      <c r="ER13" s="33"/>
      <c r="ES13" s="33"/>
      <c r="ET13" s="33"/>
      <c r="EU13" s="33"/>
      <c r="EV13" s="33"/>
      <c r="EW13" s="33"/>
      <c r="EX13" s="33"/>
      <c r="EY13" s="33"/>
      <c r="EZ13" s="33"/>
      <c r="FA13" s="33"/>
      <c r="FB13" s="33"/>
      <c r="FC13" s="33"/>
      <c r="FD13" s="33"/>
      <c r="FE13" s="33"/>
      <c r="FF13" s="33"/>
      <c r="FG13" s="33"/>
      <c r="FH13" s="33"/>
      <c r="FI13" s="33"/>
      <c r="FJ13" s="33"/>
      <c r="FK13" s="33"/>
      <c r="FL13" s="33"/>
      <c r="FM13" s="33"/>
      <c r="FN13" s="33"/>
      <c r="FO13" s="33"/>
      <c r="FP13" s="33"/>
      <c r="FQ13" s="33"/>
      <c r="FR13" s="33"/>
      <c r="FS13" s="33"/>
      <c r="FT13" s="33"/>
      <c r="FU13" s="33"/>
      <c r="FV13" s="33"/>
      <c r="FW13" s="33"/>
      <c r="FX13" s="33"/>
      <c r="FY13" s="33"/>
      <c r="FZ13" s="33"/>
      <c r="GA13" s="33"/>
      <c r="GB13" s="33"/>
      <c r="GC13" s="33"/>
      <c r="GD13" s="33"/>
      <c r="GE13" s="33"/>
      <c r="GF13" s="33"/>
      <c r="GG13" s="33"/>
      <c r="GH13" s="33"/>
      <c r="GI13" s="33"/>
      <c r="GJ13" s="33"/>
      <c r="GK13" s="33"/>
      <c r="GL13" s="33"/>
      <c r="GM13" s="33"/>
      <c r="GN13" s="33"/>
      <c r="GO13" s="33"/>
      <c r="GP13" s="33"/>
      <c r="GQ13" s="33"/>
      <c r="GR13" s="33"/>
      <c r="GS13" s="33"/>
      <c r="GT13" s="33"/>
      <c r="GU13" s="33"/>
      <c r="GV13" s="33"/>
      <c r="GW13" s="33"/>
      <c r="GX13" s="33"/>
      <c r="GY13" s="33"/>
      <c r="GZ13" s="33"/>
      <c r="HA13" s="33"/>
      <c r="HB13" s="33"/>
      <c r="HC13" s="33"/>
      <c r="HD13" s="33"/>
      <c r="HE13" s="33"/>
      <c r="HF13" s="33"/>
      <c r="HG13" s="33"/>
      <c r="HH13" s="33"/>
      <c r="HI13" s="33"/>
      <c r="HJ13" s="33"/>
      <c r="HK13" s="33"/>
      <c r="HL13" s="33"/>
      <c r="HM13" s="33"/>
      <c r="HN13" s="33"/>
      <c r="HO13" s="33"/>
      <c r="HP13" s="33"/>
      <c r="HQ13" s="33"/>
      <c r="HR13" s="33"/>
      <c r="HS13" s="33"/>
      <c r="HT13" s="33"/>
      <c r="HU13" s="33"/>
      <c r="HV13" s="33"/>
      <c r="HW13" s="33"/>
      <c r="HX13" s="33"/>
      <c r="HY13" s="33"/>
      <c r="HZ13" s="33"/>
      <c r="IA13" s="33"/>
      <c r="IB13" s="33"/>
      <c r="IC13" s="33"/>
      <c r="ID13" s="33"/>
      <c r="IE13" s="33"/>
      <c r="IF13" s="33"/>
      <c r="IG13" s="33"/>
      <c r="IH13" s="33"/>
      <c r="II13" s="33"/>
      <c r="IJ13" s="33"/>
      <c r="IK13" s="33"/>
      <c r="IL13" s="33"/>
      <c r="IM13" s="33"/>
      <c r="IN13" s="33"/>
      <c r="IO13" s="33"/>
      <c r="IP13" s="33"/>
      <c r="IQ13" s="33"/>
      <c r="IR13" s="33"/>
      <c r="IS13" s="33"/>
      <c r="IT13" s="33"/>
      <c r="IU13" s="33"/>
      <c r="IV13" s="33"/>
      <c r="IW13" s="33"/>
      <c r="IX13" s="33"/>
      <c r="IY13" s="33"/>
      <c r="IZ13" s="33"/>
      <c r="JA13" s="33"/>
      <c r="JB13" s="33"/>
      <c r="JC13" s="33"/>
      <c r="JD13" s="33"/>
      <c r="JE13" s="33"/>
      <c r="JF13" s="33"/>
      <c r="JG13" s="33"/>
      <c r="JH13" s="33"/>
      <c r="JI13" s="33"/>
      <c r="JJ13" s="33"/>
      <c r="JK13" s="33"/>
      <c r="JL13" s="33"/>
      <c r="JM13" s="33"/>
      <c r="JN13" s="33"/>
      <c r="JO13" s="33"/>
      <c r="JP13" s="33"/>
      <c r="JQ13" s="33"/>
      <c r="JR13" s="33"/>
      <c r="JS13" s="33"/>
      <c r="JT13" s="33"/>
      <c r="JU13" s="33"/>
      <c r="JV13" s="33"/>
      <c r="JW13" s="33"/>
      <c r="JX13" s="33"/>
      <c r="JY13" s="33"/>
      <c r="JZ13" s="33"/>
      <c r="KA13" s="33"/>
      <c r="KB13" s="33"/>
      <c r="KC13" s="33"/>
      <c r="KD13" s="33"/>
      <c r="KE13" s="33"/>
      <c r="KF13" s="33"/>
      <c r="KG13" s="33"/>
      <c r="KH13" s="33"/>
      <c r="KI13" s="33"/>
      <c r="KJ13" s="33"/>
      <c r="KK13" s="33"/>
      <c r="KL13" s="33"/>
      <c r="KM13" s="33"/>
      <c r="KN13" s="33"/>
      <c r="KO13" s="33"/>
      <c r="KP13" s="33"/>
      <c r="KQ13" s="33"/>
      <c r="KR13" s="33"/>
      <c r="KS13" s="33"/>
      <c r="KT13" s="33"/>
      <c r="KU13" s="33"/>
      <c r="KV13" s="33"/>
      <c r="KW13" s="33"/>
      <c r="KX13" s="33"/>
      <c r="KY13" s="33"/>
      <c r="KZ13" s="33"/>
      <c r="LA13" s="33"/>
      <c r="LB13" s="33"/>
      <c r="LC13" s="33"/>
      <c r="LD13" s="33"/>
      <c r="LE13" s="33"/>
      <c r="LF13" s="33"/>
      <c r="LG13" s="33"/>
      <c r="LH13" s="33"/>
      <c r="LI13" s="33"/>
      <c r="LJ13" s="33"/>
      <c r="LK13" s="33"/>
      <c r="LL13" s="33"/>
      <c r="LM13" s="33"/>
      <c r="LN13" s="33"/>
      <c r="LO13" s="33"/>
      <c r="LP13" s="33"/>
      <c r="LQ13" s="33"/>
      <c r="LR13" s="33"/>
      <c r="LS13" s="33"/>
      <c r="LT13" s="33"/>
      <c r="LU13" s="33"/>
      <c r="LV13" s="33"/>
      <c r="LW13" s="33"/>
      <c r="LX13" s="33"/>
      <c r="LY13" s="33"/>
      <c r="LZ13" s="33"/>
      <c r="MA13" s="33"/>
      <c r="MB13" s="33"/>
      <c r="MC13" s="33"/>
      <c r="MD13" s="33"/>
      <c r="ME13" s="33"/>
      <c r="MF13" s="33"/>
      <c r="MG13" s="33"/>
      <c r="MH13" s="33"/>
      <c r="MI13" s="33"/>
      <c r="MJ13" s="33"/>
      <c r="MK13" s="33"/>
      <c r="ML13" s="33"/>
      <c r="MM13" s="33"/>
      <c r="MN13" s="33"/>
      <c r="MO13" s="33"/>
      <c r="MP13" s="33"/>
      <c r="MQ13" s="33"/>
      <c r="MR13" s="33"/>
      <c r="MS13" s="33"/>
      <c r="MT13" s="33"/>
      <c r="MU13" s="33"/>
      <c r="MV13" s="33"/>
      <c r="MW13" s="33"/>
      <c r="MX13" s="33"/>
      <c r="MY13" s="33"/>
      <c r="MZ13" s="33"/>
      <c r="NA13" s="33"/>
      <c r="NB13" s="33"/>
      <c r="NC13" s="33"/>
      <c r="ND13" s="33"/>
      <c r="NE13" s="33"/>
      <c r="NF13" s="33"/>
      <c r="NG13" s="33"/>
      <c r="NH13" s="33"/>
      <c r="NI13" s="33"/>
      <c r="NJ13" s="33"/>
      <c r="NK13" s="33"/>
      <c r="NL13" s="33"/>
      <c r="NM13" s="33"/>
      <c r="NN13" s="33"/>
      <c r="NO13" s="33"/>
      <c r="NP13" s="33"/>
      <c r="NQ13" s="33"/>
      <c r="NR13" s="33"/>
      <c r="NS13" s="33"/>
      <c r="NT13" s="33"/>
      <c r="NU13" s="33"/>
      <c r="NV13" s="33"/>
      <c r="NW13" s="33"/>
      <c r="NX13" s="33"/>
      <c r="NY13" s="33"/>
      <c r="NZ13" s="33"/>
      <c r="OA13" s="33"/>
      <c r="OB13" s="33"/>
      <c r="OC13" s="33"/>
      <c r="OD13" s="33"/>
      <c r="OE13" s="33"/>
      <c r="OF13" s="33"/>
      <c r="OG13" s="33"/>
      <c r="OH13" s="33"/>
      <c r="OI13" s="33"/>
      <c r="OJ13" s="33"/>
      <c r="OK13" s="33"/>
      <c r="OL13" s="33"/>
      <c r="OM13" s="33"/>
      <c r="ON13" s="33"/>
      <c r="OO13" s="33"/>
      <c r="OP13" s="33"/>
      <c r="OQ13" s="33"/>
      <c r="OR13" s="33"/>
      <c r="OS13" s="33"/>
      <c r="OT13" s="33"/>
      <c r="OU13" s="33"/>
      <c r="OV13" s="33"/>
      <c r="OW13" s="33"/>
      <c r="OX13" s="33"/>
      <c r="OY13" s="33"/>
      <c r="OZ13" s="33"/>
      <c r="PA13" s="33"/>
      <c r="PB13" s="33"/>
      <c r="PC13" s="33"/>
      <c r="PD13" s="33"/>
      <c r="PE13" s="33"/>
      <c r="PF13" s="33"/>
      <c r="PG13" s="33"/>
      <c r="PH13" s="33"/>
      <c r="PI13" s="33"/>
      <c r="PJ13" s="33"/>
      <c r="PK13" s="33"/>
      <c r="PL13" s="33"/>
      <c r="PM13" s="33"/>
      <c r="PN13" s="33"/>
      <c r="PO13" s="33"/>
      <c r="PP13" s="33"/>
      <c r="PQ13" s="33"/>
      <c r="PR13" s="33"/>
      <c r="PS13" s="33"/>
      <c r="PT13" s="33"/>
      <c r="PU13" s="33"/>
      <c r="PV13" s="33"/>
      <c r="PW13" s="33"/>
      <c r="PX13" s="33"/>
      <c r="PY13" s="33"/>
      <c r="PZ13" s="33"/>
      <c r="QA13" s="33"/>
      <c r="QB13" s="33"/>
      <c r="QC13" s="33"/>
      <c r="QD13" s="33"/>
      <c r="QE13" s="33"/>
      <c r="QF13" s="33"/>
      <c r="QG13" s="33"/>
      <c r="QH13" s="33"/>
      <c r="QI13" s="33"/>
      <c r="QJ13" s="33"/>
      <c r="QK13" s="33"/>
      <c r="QL13" s="33"/>
      <c r="QM13" s="33"/>
      <c r="QN13" s="33"/>
      <c r="QO13" s="33"/>
      <c r="QP13" s="33"/>
      <c r="QQ13" s="33"/>
      <c r="QR13" s="33"/>
      <c r="QS13" s="33"/>
      <c r="QT13" s="33"/>
      <c r="QU13" s="33"/>
      <c r="QV13" s="33"/>
      <c r="QW13" s="33"/>
      <c r="QX13" s="33"/>
      <c r="QY13" s="33"/>
      <c r="QZ13" s="33"/>
      <c r="RA13" s="33"/>
      <c r="RB13" s="33"/>
      <c r="RC13" s="33"/>
      <c r="RD13" s="33"/>
      <c r="RE13" s="33"/>
      <c r="RF13" s="33"/>
      <c r="RG13" s="33"/>
      <c r="RH13" s="33"/>
      <c r="RI13" s="33"/>
      <c r="RJ13" s="33"/>
      <c r="RK13" s="33"/>
      <c r="RL13" s="33"/>
      <c r="RM13" s="33"/>
      <c r="RN13" s="33"/>
      <c r="RO13" s="33"/>
      <c r="RP13" s="33"/>
      <c r="RQ13" s="33"/>
      <c r="RR13" s="33"/>
      <c r="RS13" s="33"/>
      <c r="RT13" s="33"/>
      <c r="RU13" s="33"/>
      <c r="RV13" s="33"/>
      <c r="RW13" s="33"/>
      <c r="RX13" s="33"/>
      <c r="RY13" s="33"/>
      <c r="RZ13" s="33"/>
      <c r="SA13" s="33"/>
      <c r="SB13" s="33"/>
      <c r="SC13" s="33"/>
      <c r="SD13" s="33"/>
      <c r="SE13" s="33"/>
      <c r="SF13" s="33"/>
      <c r="SG13" s="33"/>
      <c r="SH13" s="33"/>
      <c r="SI13" s="33"/>
      <c r="SJ13" s="33"/>
      <c r="SK13" s="33"/>
      <c r="SL13" s="33"/>
      <c r="SM13" s="33"/>
      <c r="SN13" s="33"/>
      <c r="SO13" s="33"/>
      <c r="SP13" s="33"/>
      <c r="SQ13" s="33"/>
      <c r="SR13" s="33"/>
      <c r="SS13" s="33"/>
      <c r="ST13" s="33"/>
      <c r="SU13" s="33"/>
      <c r="SV13" s="33"/>
      <c r="SW13" s="33"/>
      <c r="SX13" s="33"/>
      <c r="SY13" s="33"/>
      <c r="SZ13" s="33"/>
      <c r="TA13" s="33"/>
      <c r="TB13" s="33"/>
      <c r="TC13" s="33"/>
      <c r="TD13" s="33"/>
      <c r="TE13" s="33"/>
      <c r="TF13" s="33"/>
      <c r="TG13" s="33"/>
      <c r="TH13" s="33"/>
      <c r="TI13" s="33"/>
      <c r="TJ13" s="33"/>
      <c r="TK13" s="33"/>
      <c r="TL13" s="33"/>
      <c r="TM13" s="33"/>
      <c r="TN13" s="33"/>
      <c r="TO13" s="33"/>
      <c r="TP13" s="33"/>
      <c r="TQ13" s="33"/>
      <c r="TR13" s="33"/>
      <c r="TS13" s="33"/>
      <c r="TT13" s="33"/>
      <c r="TU13" s="33"/>
      <c r="TV13" s="33"/>
      <c r="TW13" s="33"/>
      <c r="TX13" s="33"/>
      <c r="TY13" s="33"/>
      <c r="TZ13" s="33"/>
      <c r="UA13" s="33"/>
      <c r="UB13" s="33"/>
      <c r="UC13" s="33"/>
      <c r="UD13" s="33"/>
      <c r="UE13" s="33"/>
      <c r="UF13" s="33"/>
      <c r="UG13" s="33"/>
      <c r="UH13" s="33"/>
      <c r="UI13" s="33"/>
      <c r="UJ13" s="33"/>
      <c r="UK13" s="33"/>
      <c r="UL13" s="33"/>
      <c r="UM13" s="33"/>
      <c r="UN13" s="33"/>
      <c r="UO13" s="33"/>
      <c r="UP13" s="33"/>
      <c r="UQ13" s="33"/>
      <c r="UR13" s="33"/>
      <c r="US13" s="33"/>
      <c r="UT13" s="33"/>
      <c r="UU13" s="33"/>
      <c r="UV13" s="33"/>
      <c r="UW13" s="33"/>
      <c r="UX13" s="33"/>
      <c r="UY13" s="33"/>
      <c r="UZ13" s="33"/>
      <c r="VA13" s="33"/>
      <c r="VB13" s="33"/>
      <c r="VC13" s="33"/>
      <c r="VD13" s="33"/>
      <c r="VE13" s="33"/>
      <c r="VF13" s="33"/>
      <c r="VG13" s="33"/>
      <c r="VH13" s="33"/>
      <c r="VI13" s="33"/>
      <c r="VJ13" s="33"/>
      <c r="VK13" s="33"/>
      <c r="VL13" s="33"/>
      <c r="VM13" s="33"/>
      <c r="VN13" s="33"/>
      <c r="VO13" s="33"/>
      <c r="VP13" s="33"/>
      <c r="VQ13" s="33"/>
      <c r="VR13" s="33"/>
      <c r="VS13" s="33"/>
      <c r="VT13" s="33"/>
      <c r="VU13" s="33"/>
      <c r="VV13" s="33"/>
      <c r="VW13" s="33"/>
      <c r="VX13" s="33"/>
      <c r="VY13" s="33"/>
      <c r="VZ13" s="33"/>
      <c r="WA13" s="33"/>
      <c r="WB13" s="33"/>
      <c r="WC13" s="33"/>
      <c r="WD13" s="33"/>
      <c r="WE13" s="33"/>
      <c r="WF13" s="33"/>
      <c r="WG13" s="33"/>
      <c r="WH13" s="33"/>
      <c r="WI13" s="33"/>
      <c r="WJ13" s="33"/>
      <c r="WK13" s="33"/>
      <c r="WL13" s="33"/>
      <c r="WM13" s="33"/>
      <c r="WN13" s="33"/>
      <c r="WO13" s="33"/>
      <c r="WP13" s="33"/>
      <c r="WQ13" s="33"/>
      <c r="WR13" s="33"/>
      <c r="WS13" s="33"/>
      <c r="WT13" s="33"/>
      <c r="WU13" s="33"/>
      <c r="WV13" s="33"/>
      <c r="WW13" s="33"/>
      <c r="WX13" s="33"/>
      <c r="WY13" s="33"/>
      <c r="WZ13" s="33"/>
      <c r="XA13" s="33"/>
      <c r="XB13" s="33"/>
      <c r="XC13" s="33"/>
      <c r="XD13" s="33"/>
      <c r="XE13" s="33"/>
      <c r="XF13" s="33"/>
      <c r="XG13" s="33"/>
      <c r="XH13" s="33"/>
      <c r="XI13" s="33"/>
      <c r="XJ13" s="33"/>
      <c r="XK13" s="33"/>
      <c r="XL13" s="33"/>
      <c r="XM13" s="33"/>
      <c r="XN13" s="33"/>
      <c r="XO13" s="33"/>
      <c r="XP13" s="33"/>
      <c r="XQ13" s="33"/>
      <c r="XR13" s="33"/>
      <c r="XS13" s="33"/>
      <c r="XT13" s="33"/>
      <c r="XU13" s="33"/>
      <c r="XV13" s="33"/>
      <c r="XW13" s="33"/>
      <c r="XX13" s="33"/>
      <c r="XY13" s="33"/>
      <c r="XZ13" s="33"/>
      <c r="YA13" s="33"/>
      <c r="YB13" s="33"/>
      <c r="YC13" s="33"/>
      <c r="YD13" s="33"/>
      <c r="YE13" s="33"/>
      <c r="YF13" s="33"/>
      <c r="YG13" s="33"/>
      <c r="YH13" s="33"/>
      <c r="YI13" s="33"/>
      <c r="YJ13" s="33"/>
      <c r="YK13" s="33"/>
      <c r="YL13" s="33"/>
      <c r="YM13" s="33"/>
      <c r="YN13" s="33"/>
      <c r="YO13" s="33"/>
      <c r="YP13" s="33"/>
      <c r="YQ13" s="33"/>
      <c r="YR13" s="33"/>
      <c r="YS13" s="33"/>
      <c r="YT13" s="33"/>
      <c r="YU13" s="33"/>
      <c r="YV13" s="33"/>
      <c r="YW13" s="33"/>
      <c r="YX13" s="33"/>
      <c r="YY13" s="33"/>
      <c r="YZ13" s="33"/>
      <c r="ZA13" s="33"/>
      <c r="ZB13" s="33"/>
      <c r="ZC13" s="33"/>
      <c r="ZD13" s="33"/>
      <c r="ZE13" s="33"/>
      <c r="ZF13" s="33"/>
      <c r="ZG13" s="33"/>
      <c r="ZH13" s="33"/>
      <c r="ZI13" s="33"/>
      <c r="ZJ13" s="33"/>
      <c r="ZK13" s="33"/>
      <c r="ZL13" s="33"/>
      <c r="ZM13" s="33"/>
      <c r="ZN13" s="33"/>
      <c r="ZO13" s="33"/>
      <c r="ZP13" s="33"/>
      <c r="ZQ13" s="33"/>
      <c r="ZR13" s="33"/>
      <c r="ZS13" s="33"/>
      <c r="ZT13" s="33"/>
      <c r="ZU13" s="33"/>
      <c r="ZV13" s="33"/>
      <c r="ZW13" s="33"/>
      <c r="ZX13" s="33"/>
      <c r="ZY13" s="33"/>
      <c r="ZZ13" s="33"/>
      <c r="AAA13" s="33"/>
      <c r="AAB13" s="33"/>
      <c r="AAC13" s="33"/>
      <c r="AAD13" s="33"/>
      <c r="AAE13" s="33"/>
      <c r="AAF13" s="33"/>
      <c r="AAG13" s="33"/>
      <c r="AAH13" s="33"/>
      <c r="AAI13" s="33"/>
      <c r="AAJ13" s="33"/>
      <c r="AAK13" s="33"/>
      <c r="AAL13" s="33"/>
      <c r="AAM13" s="33"/>
      <c r="AAN13" s="33"/>
      <c r="AAO13" s="33"/>
      <c r="AAP13" s="33"/>
      <c r="AAQ13" s="33"/>
      <c r="AAR13" s="33"/>
      <c r="AAS13" s="33"/>
      <c r="AAT13" s="33"/>
      <c r="AAU13" s="33"/>
      <c r="AAV13" s="33"/>
      <c r="AAW13" s="33"/>
      <c r="AAX13" s="33"/>
      <c r="AAY13" s="33"/>
      <c r="AAZ13" s="33"/>
      <c r="ABA13" s="33"/>
      <c r="ABB13" s="33"/>
      <c r="ABC13" s="33"/>
      <c r="ABD13" s="33"/>
      <c r="ABE13" s="33"/>
      <c r="ABF13" s="33"/>
      <c r="ABG13" s="33"/>
      <c r="ABH13" s="33"/>
      <c r="ABI13" s="33"/>
      <c r="ABJ13" s="33"/>
      <c r="ABK13" s="33"/>
      <c r="ABL13" s="33"/>
      <c r="ABM13" s="33"/>
      <c r="ABN13" s="33"/>
      <c r="ABO13" s="33"/>
      <c r="ABP13" s="33"/>
      <c r="ABQ13" s="33"/>
      <c r="ABR13" s="33"/>
      <c r="ABS13" s="33"/>
      <c r="ABT13" s="33"/>
      <c r="ABU13" s="33"/>
      <c r="ABV13" s="33"/>
      <c r="ABW13" s="33"/>
      <c r="ABX13" s="33"/>
      <c r="ABY13" s="33"/>
      <c r="ABZ13" s="33"/>
      <c r="ACA13" s="33"/>
      <c r="ACB13" s="33"/>
      <c r="ACC13" s="33"/>
      <c r="ACD13" s="33"/>
      <c r="ACE13" s="33"/>
      <c r="ACF13" s="33"/>
      <c r="ACG13" s="33"/>
      <c r="ACH13" s="33"/>
      <c r="ACI13" s="33"/>
      <c r="ACJ13" s="33"/>
      <c r="ACK13" s="33"/>
      <c r="ACL13" s="33"/>
      <c r="ACM13" s="33"/>
      <c r="ACN13" s="33"/>
      <c r="ACO13" s="33"/>
      <c r="ACP13" s="33"/>
      <c r="ACQ13" s="33"/>
      <c r="ACR13" s="33"/>
      <c r="ACS13" s="33"/>
      <c r="ACT13" s="33"/>
      <c r="ACU13" s="33"/>
      <c r="ACV13" s="33"/>
      <c r="ACW13" s="33"/>
      <c r="ACX13" s="33"/>
      <c r="ACY13" s="33"/>
      <c r="ACZ13" s="33"/>
      <c r="ADA13" s="33"/>
      <c r="ADB13" s="33"/>
      <c r="ADC13" s="33"/>
      <c r="ADD13" s="33"/>
      <c r="ADE13" s="33"/>
      <c r="ADF13" s="33"/>
      <c r="ADG13" s="33"/>
      <c r="ADH13" s="33"/>
      <c r="ADI13" s="33"/>
      <c r="ADJ13" s="33"/>
      <c r="ADK13" s="33"/>
      <c r="ADL13" s="33"/>
      <c r="ADM13" s="33"/>
      <c r="ADN13" s="33"/>
      <c r="ADO13" s="33"/>
      <c r="ADP13" s="33"/>
      <c r="ADQ13" s="33"/>
      <c r="ADR13" s="33"/>
      <c r="ADS13" s="33"/>
      <c r="ADT13" s="33"/>
      <c r="ADU13" s="33"/>
      <c r="ADV13" s="33"/>
      <c r="ADW13" s="33"/>
      <c r="ADX13" s="33"/>
      <c r="ADY13" s="33"/>
      <c r="ADZ13" s="33"/>
      <c r="AEA13" s="33"/>
      <c r="AEB13" s="33"/>
      <c r="AEC13" s="33"/>
      <c r="AED13" s="33"/>
      <c r="AEE13" s="33"/>
      <c r="AEF13" s="33"/>
      <c r="AEG13" s="33"/>
      <c r="AEH13" s="33"/>
      <c r="AEI13" s="33"/>
      <c r="AEJ13" s="33"/>
      <c r="AEK13" s="33"/>
      <c r="AEL13" s="33"/>
      <c r="AEM13" s="33"/>
      <c r="AEN13" s="33"/>
      <c r="AEO13" s="33"/>
      <c r="AEP13" s="33"/>
      <c r="AEQ13" s="33"/>
      <c r="AER13" s="33"/>
      <c r="AES13" s="33"/>
      <c r="AET13" s="33"/>
      <c r="AEU13" s="33"/>
      <c r="AEV13" s="33"/>
      <c r="AEW13" s="33"/>
      <c r="AEX13" s="33"/>
      <c r="AEY13" s="33"/>
      <c r="AEZ13" s="33"/>
      <c r="AFA13" s="33"/>
      <c r="AFB13" s="33"/>
      <c r="AFC13" s="33"/>
      <c r="AFD13" s="33"/>
      <c r="AFE13" s="33"/>
      <c r="AFF13" s="33"/>
      <c r="AFG13" s="33"/>
      <c r="AFH13" s="33"/>
      <c r="AFI13" s="33"/>
      <c r="AFJ13" s="33"/>
      <c r="AFK13" s="33"/>
      <c r="AFL13" s="33"/>
      <c r="AFM13" s="33"/>
      <c r="AFN13" s="33"/>
      <c r="AFO13" s="33"/>
      <c r="AFP13" s="33"/>
      <c r="AFQ13" s="33"/>
      <c r="AFR13" s="33"/>
      <c r="AFS13" s="33"/>
      <c r="AFT13" s="33"/>
      <c r="AFU13" s="33"/>
      <c r="AFV13" s="33"/>
      <c r="AFW13" s="33"/>
      <c r="AFX13" s="33"/>
      <c r="AFY13" s="33"/>
      <c r="AFZ13" s="33"/>
      <c r="AGA13" s="33"/>
      <c r="AGB13" s="33"/>
      <c r="AGC13" s="33"/>
      <c r="AGD13" s="33"/>
      <c r="AGE13" s="33"/>
      <c r="AGF13" s="33"/>
      <c r="AGG13" s="33"/>
      <c r="AGH13" s="33"/>
      <c r="AGI13" s="33"/>
      <c r="AGJ13" s="33"/>
      <c r="AGK13" s="33"/>
      <c r="AGL13" s="33"/>
      <c r="AGM13" s="33"/>
      <c r="AGN13" s="33"/>
      <c r="AGO13" s="33"/>
      <c r="AGP13" s="33"/>
      <c r="AGQ13" s="33"/>
      <c r="AGR13" s="33"/>
      <c r="AGS13" s="33"/>
      <c r="AGT13" s="33"/>
      <c r="AGU13" s="33"/>
      <c r="AGV13" s="33"/>
      <c r="AGW13" s="33"/>
      <c r="AGX13" s="33"/>
      <c r="AGY13" s="33"/>
      <c r="AGZ13" s="33"/>
      <c r="AHA13" s="33"/>
      <c r="AHB13" s="33"/>
      <c r="AHC13" s="33"/>
      <c r="AHD13" s="33"/>
      <c r="AHE13" s="33"/>
      <c r="AHF13" s="33"/>
      <c r="AHG13" s="33"/>
      <c r="AHH13" s="33"/>
      <c r="AHI13" s="33"/>
      <c r="AHJ13" s="33"/>
      <c r="AHK13" s="33"/>
      <c r="AHL13" s="33"/>
      <c r="AHM13" s="33"/>
      <c r="AHN13" s="33"/>
      <c r="AHO13" s="33"/>
      <c r="AHP13" s="33"/>
      <c r="AHQ13" s="33"/>
      <c r="AHR13" s="33"/>
      <c r="AHS13" s="33"/>
      <c r="AHT13" s="33"/>
      <c r="AHU13" s="33"/>
      <c r="AHV13" s="33"/>
      <c r="AHW13" s="33"/>
      <c r="AHX13" s="33"/>
      <c r="AHY13" s="33"/>
      <c r="AHZ13" s="33"/>
      <c r="AIA13" s="33"/>
      <c r="AIB13" s="33"/>
      <c r="AIC13" s="33"/>
      <c r="AID13" s="33"/>
      <c r="AIE13" s="33"/>
      <c r="AIF13" s="33"/>
      <c r="AIG13" s="33"/>
      <c r="AIH13" s="33"/>
      <c r="AII13" s="33"/>
      <c r="AIJ13" s="33"/>
      <c r="AIK13" s="33"/>
      <c r="AIL13" s="33"/>
      <c r="AIM13" s="33"/>
      <c r="AIN13" s="33"/>
      <c r="AIO13" s="33"/>
      <c r="AIP13" s="33"/>
    </row>
    <row r="14" spans="1:926" ht="17.25" customHeight="1" thickBot="1">
      <c r="A14" s="328" t="str" cm="1">
        <f t="array" aca="1" ref="A14" ca="1">MID(CELL("nomfichier",B14),FIND("]",CELL("nomfichier",B13))+1,32)</f>
        <v>Recette vide</v>
      </c>
      <c r="B14" s="329"/>
      <c r="C14" s="329"/>
      <c r="D14" s="329"/>
      <c r="E14" s="333" t="str">
        <f>IF(B17=0, " ", SUM(C19:C39))</f>
        <v xml:space="preserve"> </v>
      </c>
      <c r="F14" s="144"/>
      <c r="M14" s="50"/>
      <c r="N14" s="340" t="s">
        <v>24</v>
      </c>
      <c r="O14" s="340"/>
      <c r="P14" s="340"/>
      <c r="Q14" s="340"/>
      <c r="R14" s="54"/>
      <c r="W14" s="33"/>
      <c r="X14" s="353" t="str" cm="1">
        <f t="array" aca="1" ref="X14" ca="1">MID(CELL("nomfichier",B21),FIND("]",CELL("nomfichier",B20))+1,32)</f>
        <v>Recette vide</v>
      </c>
      <c r="Y14" s="354"/>
      <c r="Z14" s="354"/>
      <c r="AA14" s="355"/>
      <c r="AB14" s="33"/>
      <c r="AC14" s="33"/>
      <c r="AD14" s="33"/>
      <c r="AE14" s="33"/>
      <c r="AF14" s="33"/>
      <c r="AG14" s="33"/>
      <c r="AH14" s="33"/>
      <c r="AI14" s="33"/>
      <c r="AJ14" s="33"/>
      <c r="AO14" s="33"/>
      <c r="AP14" s="33"/>
      <c r="AQ14" s="33"/>
      <c r="AR14" s="33"/>
      <c r="AS14" s="33"/>
      <c r="AT14" s="33"/>
      <c r="AU14" s="33"/>
      <c r="AV14" s="33"/>
      <c r="AW14" s="33"/>
      <c r="AX14" s="33"/>
      <c r="AY14" s="33"/>
      <c r="AZ14" s="33"/>
      <c r="BA14" s="33"/>
      <c r="BB14" s="33"/>
      <c r="BC14" s="33"/>
      <c r="BD14" s="33"/>
      <c r="BE14" s="33"/>
      <c r="BF14" s="33"/>
      <c r="BG14" s="33"/>
      <c r="BH14" s="33"/>
      <c r="BI14" s="33"/>
      <c r="BJ14" s="33"/>
      <c r="BK14" s="33"/>
      <c r="BL14" s="33"/>
      <c r="BM14" s="33"/>
      <c r="BN14" s="33"/>
      <c r="BO14" s="33"/>
      <c r="BP14" s="33"/>
      <c r="BQ14" s="33"/>
      <c r="BR14" s="33"/>
      <c r="BS14" s="33"/>
      <c r="BT14" s="33"/>
      <c r="BU14" s="33"/>
      <c r="BV14" s="33"/>
      <c r="BW14" s="33"/>
      <c r="BX14" s="33"/>
      <c r="BY14" s="33"/>
      <c r="BZ14" s="33"/>
      <c r="CA14" s="33"/>
      <c r="CB14" s="33"/>
      <c r="CC14" s="33"/>
      <c r="CD14" s="33"/>
      <c r="CE14" s="33"/>
      <c r="CF14" s="33"/>
      <c r="CG14" s="33"/>
      <c r="CH14" s="33"/>
      <c r="CI14" s="33"/>
      <c r="CJ14" s="33"/>
      <c r="CK14" s="33"/>
      <c r="CL14" s="33"/>
      <c r="CM14" s="33"/>
      <c r="CN14" s="33"/>
      <c r="CO14" s="33"/>
      <c r="CP14" s="33"/>
      <c r="CQ14" s="33"/>
      <c r="CR14" s="33"/>
      <c r="CS14" s="33"/>
      <c r="CT14" s="33"/>
      <c r="CU14" s="33"/>
      <c r="CV14" s="33"/>
      <c r="CW14" s="33"/>
      <c r="CX14" s="33"/>
      <c r="CY14" s="33"/>
      <c r="CZ14" s="33"/>
      <c r="DA14" s="33"/>
      <c r="DB14" s="33"/>
      <c r="DC14" s="33"/>
      <c r="DD14" s="33"/>
      <c r="DE14" s="33"/>
      <c r="DF14" s="33"/>
      <c r="DG14" s="33"/>
      <c r="DH14" s="33"/>
      <c r="DI14" s="33"/>
      <c r="DJ14" s="33"/>
      <c r="DK14" s="33"/>
      <c r="DL14" s="33"/>
      <c r="DM14" s="33"/>
      <c r="DN14" s="33"/>
      <c r="DO14" s="33"/>
      <c r="DP14" s="33"/>
      <c r="DQ14" s="33"/>
      <c r="DR14" s="33"/>
      <c r="DS14" s="33"/>
      <c r="DT14" s="33"/>
      <c r="DU14" s="33"/>
      <c r="DV14" s="33"/>
      <c r="DW14" s="33"/>
      <c r="DX14" s="33"/>
      <c r="DY14" s="33"/>
      <c r="DZ14" s="33"/>
      <c r="EA14" s="33"/>
      <c r="EB14" s="33"/>
      <c r="EC14" s="33"/>
      <c r="ED14" s="33"/>
      <c r="EE14" s="33"/>
      <c r="EF14" s="33"/>
      <c r="EG14" s="33"/>
      <c r="EH14" s="33"/>
      <c r="EI14" s="33"/>
      <c r="EJ14" s="33"/>
      <c r="EK14" s="33"/>
      <c r="EL14" s="33"/>
      <c r="EM14" s="33"/>
      <c r="EN14" s="33"/>
      <c r="EO14" s="33"/>
      <c r="EP14" s="33"/>
      <c r="EQ14" s="33"/>
      <c r="ER14" s="33"/>
      <c r="ES14" s="33"/>
      <c r="ET14" s="33"/>
      <c r="EU14" s="33"/>
      <c r="EV14" s="33"/>
      <c r="EW14" s="33"/>
      <c r="EX14" s="33"/>
      <c r="EY14" s="33"/>
      <c r="EZ14" s="33"/>
      <c r="FA14" s="33"/>
      <c r="FB14" s="33"/>
      <c r="FC14" s="33"/>
      <c r="FD14" s="33"/>
      <c r="FE14" s="33"/>
      <c r="FF14" s="33"/>
      <c r="FG14" s="33"/>
      <c r="FH14" s="33"/>
      <c r="FI14" s="33"/>
      <c r="FJ14" s="33"/>
      <c r="FK14" s="33"/>
      <c r="FL14" s="33"/>
      <c r="FM14" s="33"/>
      <c r="FN14" s="33"/>
      <c r="FO14" s="33"/>
      <c r="FP14" s="33"/>
      <c r="FQ14" s="33"/>
      <c r="FR14" s="33"/>
      <c r="FS14" s="33"/>
      <c r="FT14" s="33"/>
      <c r="FU14" s="33"/>
      <c r="FV14" s="33"/>
      <c r="FW14" s="33"/>
      <c r="FX14" s="33"/>
      <c r="FY14" s="33"/>
      <c r="FZ14" s="33"/>
      <c r="GA14" s="33"/>
      <c r="GB14" s="33"/>
      <c r="GC14" s="33"/>
      <c r="GD14" s="33"/>
      <c r="GE14" s="33"/>
      <c r="GF14" s="33"/>
      <c r="GG14" s="33"/>
      <c r="GH14" s="33"/>
      <c r="GI14" s="33"/>
      <c r="GJ14" s="33"/>
      <c r="GK14" s="33"/>
      <c r="GL14" s="33"/>
      <c r="GM14" s="33"/>
      <c r="GN14" s="33"/>
      <c r="GO14" s="33"/>
      <c r="GP14" s="33"/>
      <c r="GQ14" s="33"/>
      <c r="GR14" s="33"/>
      <c r="GS14" s="33"/>
      <c r="GT14" s="33"/>
      <c r="GU14" s="33"/>
      <c r="GV14" s="33"/>
      <c r="GW14" s="33"/>
      <c r="GX14" s="33"/>
      <c r="GY14" s="33"/>
      <c r="GZ14" s="33"/>
      <c r="HA14" s="33"/>
      <c r="HB14" s="33"/>
      <c r="HC14" s="33"/>
      <c r="HD14" s="33"/>
      <c r="HE14" s="33"/>
      <c r="HF14" s="33"/>
      <c r="HG14" s="33"/>
      <c r="HH14" s="33"/>
      <c r="HI14" s="33"/>
      <c r="HJ14" s="33"/>
      <c r="HK14" s="33"/>
      <c r="HL14" s="33"/>
      <c r="HM14" s="33"/>
      <c r="HN14" s="33"/>
      <c r="HO14" s="33"/>
      <c r="HP14" s="33"/>
      <c r="HQ14" s="33"/>
      <c r="HR14" s="33"/>
      <c r="HS14" s="33"/>
      <c r="HT14" s="33"/>
      <c r="HU14" s="33"/>
      <c r="HV14" s="33"/>
      <c r="HW14" s="33"/>
      <c r="HX14" s="33"/>
      <c r="HY14" s="33"/>
      <c r="HZ14" s="33"/>
      <c r="IA14" s="33"/>
      <c r="IB14" s="33"/>
      <c r="IC14" s="33"/>
      <c r="ID14" s="33"/>
      <c r="IE14" s="33"/>
      <c r="IF14" s="33"/>
      <c r="IG14" s="33"/>
      <c r="IH14" s="33"/>
      <c r="II14" s="33"/>
      <c r="IJ14" s="33"/>
      <c r="IK14" s="33"/>
      <c r="IL14" s="33"/>
      <c r="IM14" s="33"/>
      <c r="IN14" s="33"/>
      <c r="IO14" s="33"/>
      <c r="IP14" s="33"/>
      <c r="IQ14" s="33"/>
      <c r="IR14" s="33"/>
      <c r="IS14" s="33"/>
      <c r="IT14" s="33"/>
      <c r="IU14" s="33"/>
      <c r="IV14" s="33"/>
      <c r="IW14" s="33"/>
      <c r="IX14" s="33"/>
      <c r="IY14" s="33"/>
      <c r="IZ14" s="33"/>
      <c r="JA14" s="33"/>
      <c r="JB14" s="33"/>
      <c r="JC14" s="33"/>
      <c r="JD14" s="33"/>
      <c r="JE14" s="33"/>
      <c r="JF14" s="33"/>
      <c r="JG14" s="33"/>
      <c r="JH14" s="33"/>
      <c r="JI14" s="33"/>
      <c r="JJ14" s="33"/>
      <c r="JK14" s="33"/>
      <c r="JL14" s="33"/>
      <c r="JM14" s="33"/>
      <c r="JN14" s="33"/>
      <c r="JO14" s="33"/>
      <c r="JP14" s="33"/>
      <c r="JQ14" s="33"/>
      <c r="JR14" s="33"/>
      <c r="JS14" s="33"/>
      <c r="JT14" s="33"/>
      <c r="JU14" s="33"/>
      <c r="JV14" s="33"/>
      <c r="JW14" s="33"/>
      <c r="JX14" s="33"/>
      <c r="JY14" s="33"/>
      <c r="JZ14" s="33"/>
      <c r="KA14" s="33"/>
      <c r="KB14" s="33"/>
      <c r="KC14" s="33"/>
      <c r="KD14" s="33"/>
      <c r="KE14" s="33"/>
      <c r="KF14" s="33"/>
      <c r="KG14" s="33"/>
      <c r="KH14" s="33"/>
      <c r="KI14" s="33"/>
      <c r="KJ14" s="33"/>
      <c r="KK14" s="33"/>
      <c r="KL14" s="33"/>
      <c r="KM14" s="33"/>
      <c r="KN14" s="33"/>
      <c r="KO14" s="33"/>
      <c r="KP14" s="33"/>
      <c r="KQ14" s="33"/>
      <c r="KR14" s="33"/>
      <c r="KS14" s="33"/>
      <c r="KT14" s="33"/>
      <c r="KU14" s="33"/>
      <c r="KV14" s="33"/>
      <c r="KW14" s="33"/>
      <c r="KX14" s="33"/>
      <c r="KY14" s="33"/>
      <c r="KZ14" s="33"/>
      <c r="LA14" s="33"/>
      <c r="LB14" s="33"/>
      <c r="LC14" s="33"/>
      <c r="LD14" s="33"/>
      <c r="LE14" s="33"/>
      <c r="LF14" s="33"/>
      <c r="LG14" s="33"/>
      <c r="LH14" s="33"/>
      <c r="LI14" s="33"/>
      <c r="LJ14" s="33"/>
      <c r="LK14" s="33"/>
      <c r="LL14" s="33"/>
      <c r="LM14" s="33"/>
      <c r="LN14" s="33"/>
      <c r="LO14" s="33"/>
      <c r="LP14" s="33"/>
      <c r="LQ14" s="33"/>
      <c r="LR14" s="33"/>
      <c r="LS14" s="33"/>
      <c r="LT14" s="33"/>
      <c r="LU14" s="33"/>
      <c r="LV14" s="33"/>
      <c r="LW14" s="33"/>
      <c r="LX14" s="33"/>
      <c r="LY14" s="33"/>
      <c r="LZ14" s="33"/>
      <c r="MA14" s="33"/>
      <c r="MB14" s="33"/>
      <c r="MC14" s="33"/>
      <c r="MD14" s="33"/>
      <c r="ME14" s="33"/>
      <c r="MF14" s="33"/>
      <c r="MG14" s="33"/>
      <c r="MH14" s="33"/>
      <c r="MI14" s="33"/>
      <c r="MJ14" s="33"/>
      <c r="MK14" s="33"/>
      <c r="ML14" s="33"/>
      <c r="MM14" s="33"/>
      <c r="MN14" s="33"/>
      <c r="MO14" s="33"/>
      <c r="MP14" s="33"/>
      <c r="MQ14" s="33"/>
      <c r="MR14" s="33"/>
      <c r="MS14" s="33"/>
      <c r="MT14" s="33"/>
      <c r="MU14" s="33"/>
      <c r="MV14" s="33"/>
      <c r="MW14" s="33"/>
      <c r="MX14" s="33"/>
      <c r="MY14" s="33"/>
      <c r="MZ14" s="33"/>
      <c r="NA14" s="33"/>
      <c r="NB14" s="33"/>
      <c r="NC14" s="33"/>
      <c r="ND14" s="33"/>
      <c r="NE14" s="33"/>
      <c r="NF14" s="33"/>
      <c r="NG14" s="33"/>
      <c r="NH14" s="33"/>
      <c r="NI14" s="33"/>
      <c r="NJ14" s="33"/>
      <c r="NK14" s="33"/>
      <c r="NL14" s="33"/>
      <c r="NM14" s="33"/>
      <c r="NN14" s="33"/>
      <c r="NO14" s="33"/>
      <c r="NP14" s="33"/>
      <c r="NQ14" s="33"/>
      <c r="NR14" s="33"/>
      <c r="NS14" s="33"/>
      <c r="NT14" s="33"/>
      <c r="NU14" s="33"/>
      <c r="NV14" s="33"/>
      <c r="NW14" s="33"/>
      <c r="NX14" s="33"/>
      <c r="NY14" s="33"/>
      <c r="NZ14" s="33"/>
      <c r="OA14" s="33"/>
      <c r="OB14" s="33"/>
      <c r="OC14" s="33"/>
      <c r="OD14" s="33"/>
      <c r="OE14" s="33"/>
      <c r="OF14" s="33"/>
      <c r="OG14" s="33"/>
      <c r="OH14" s="33"/>
      <c r="OI14" s="33"/>
      <c r="OJ14" s="33"/>
      <c r="OK14" s="33"/>
      <c r="OL14" s="33"/>
      <c r="OM14" s="33"/>
      <c r="ON14" s="33"/>
      <c r="OO14" s="33"/>
      <c r="OP14" s="33"/>
      <c r="OQ14" s="33"/>
      <c r="OR14" s="33"/>
      <c r="OS14" s="33"/>
      <c r="OT14" s="33"/>
      <c r="OU14" s="33"/>
      <c r="OV14" s="33"/>
      <c r="OW14" s="33"/>
      <c r="OX14" s="33"/>
      <c r="OY14" s="33"/>
      <c r="OZ14" s="33"/>
      <c r="PA14" s="33"/>
      <c r="PB14" s="33"/>
      <c r="PC14" s="33"/>
      <c r="PD14" s="33"/>
      <c r="PE14" s="33"/>
      <c r="PF14" s="33"/>
      <c r="PG14" s="33"/>
      <c r="PH14" s="33"/>
      <c r="PI14" s="33"/>
      <c r="PJ14" s="33"/>
      <c r="PK14" s="33"/>
      <c r="PL14" s="33"/>
      <c r="PM14" s="33"/>
      <c r="PN14" s="33"/>
      <c r="PO14" s="33"/>
      <c r="PP14" s="33"/>
      <c r="PQ14" s="33"/>
      <c r="PR14" s="33"/>
      <c r="PS14" s="33"/>
      <c r="PT14" s="33"/>
      <c r="PU14" s="33"/>
      <c r="PV14" s="33"/>
      <c r="PW14" s="33"/>
      <c r="PX14" s="33"/>
      <c r="PY14" s="33"/>
      <c r="PZ14" s="33"/>
      <c r="QA14" s="33"/>
      <c r="QB14" s="33"/>
      <c r="QC14" s="33"/>
      <c r="QD14" s="33"/>
      <c r="QE14" s="33"/>
      <c r="QF14" s="33"/>
      <c r="QG14" s="33"/>
      <c r="QH14" s="33"/>
      <c r="QI14" s="33"/>
      <c r="QJ14" s="33"/>
      <c r="QK14" s="33"/>
      <c r="QL14" s="33"/>
      <c r="QM14" s="33"/>
      <c r="QN14" s="33"/>
      <c r="QO14" s="33"/>
      <c r="QP14" s="33"/>
      <c r="QQ14" s="33"/>
      <c r="QR14" s="33"/>
      <c r="QS14" s="33"/>
      <c r="QT14" s="33"/>
      <c r="QU14" s="33"/>
      <c r="QV14" s="33"/>
      <c r="QW14" s="33"/>
      <c r="QX14" s="33"/>
      <c r="QY14" s="33"/>
      <c r="QZ14" s="33"/>
      <c r="RA14" s="33"/>
      <c r="RB14" s="33"/>
      <c r="RC14" s="33"/>
      <c r="RD14" s="33"/>
      <c r="RE14" s="33"/>
      <c r="RF14" s="33"/>
      <c r="RG14" s="33"/>
      <c r="RH14" s="33"/>
      <c r="RI14" s="33"/>
      <c r="RJ14" s="33"/>
      <c r="RK14" s="33"/>
      <c r="RL14" s="33"/>
      <c r="RM14" s="33"/>
      <c r="RN14" s="33"/>
      <c r="RO14" s="33"/>
      <c r="RP14" s="33"/>
      <c r="RQ14" s="33"/>
      <c r="RR14" s="33"/>
      <c r="RS14" s="33"/>
      <c r="RT14" s="33"/>
      <c r="RU14" s="33"/>
      <c r="RV14" s="33"/>
      <c r="RW14" s="33"/>
      <c r="RX14" s="33"/>
      <c r="RY14" s="33"/>
      <c r="RZ14" s="33"/>
      <c r="SA14" s="33"/>
      <c r="SB14" s="33"/>
      <c r="SC14" s="33"/>
      <c r="SD14" s="33"/>
      <c r="SE14" s="33"/>
      <c r="SF14" s="33"/>
      <c r="SG14" s="33"/>
      <c r="SH14" s="33"/>
      <c r="SI14" s="33"/>
      <c r="SJ14" s="33"/>
      <c r="SK14" s="33"/>
      <c r="SL14" s="33"/>
      <c r="SM14" s="33"/>
      <c r="SN14" s="33"/>
      <c r="SO14" s="33"/>
      <c r="SP14" s="33"/>
      <c r="SQ14" s="33"/>
      <c r="SR14" s="33"/>
      <c r="SS14" s="33"/>
      <c r="ST14" s="33"/>
      <c r="SU14" s="33"/>
      <c r="SV14" s="33"/>
      <c r="SW14" s="33"/>
      <c r="SX14" s="33"/>
      <c r="SY14" s="33"/>
      <c r="SZ14" s="33"/>
      <c r="TA14" s="33"/>
      <c r="TB14" s="33"/>
      <c r="TC14" s="33"/>
      <c r="TD14" s="33"/>
      <c r="TE14" s="33"/>
      <c r="TF14" s="33"/>
      <c r="TG14" s="33"/>
      <c r="TH14" s="33"/>
      <c r="TI14" s="33"/>
      <c r="TJ14" s="33"/>
      <c r="TK14" s="33"/>
      <c r="TL14" s="33"/>
      <c r="TM14" s="33"/>
      <c r="TN14" s="33"/>
      <c r="TO14" s="33"/>
      <c r="TP14" s="33"/>
      <c r="TQ14" s="33"/>
      <c r="TR14" s="33"/>
      <c r="TS14" s="33"/>
      <c r="TT14" s="33"/>
      <c r="TU14" s="33"/>
      <c r="TV14" s="33"/>
      <c r="TW14" s="33"/>
      <c r="TX14" s="33"/>
      <c r="TY14" s="33"/>
      <c r="TZ14" s="33"/>
      <c r="UA14" s="33"/>
      <c r="UB14" s="33"/>
      <c r="UC14" s="33"/>
      <c r="UD14" s="33"/>
      <c r="UE14" s="33"/>
      <c r="UF14" s="33"/>
      <c r="UG14" s="33"/>
      <c r="UH14" s="33"/>
      <c r="UI14" s="33"/>
      <c r="UJ14" s="33"/>
      <c r="UK14" s="33"/>
      <c r="UL14" s="33"/>
      <c r="UM14" s="33"/>
      <c r="UN14" s="33"/>
      <c r="UO14" s="33"/>
      <c r="UP14" s="33"/>
      <c r="UQ14" s="33"/>
      <c r="UR14" s="33"/>
      <c r="US14" s="33"/>
      <c r="UT14" s="33"/>
      <c r="UU14" s="33"/>
      <c r="UV14" s="33"/>
      <c r="UW14" s="33"/>
      <c r="UX14" s="33"/>
      <c r="UY14" s="33"/>
      <c r="UZ14" s="33"/>
      <c r="VA14" s="33"/>
      <c r="VB14" s="33"/>
      <c r="VC14" s="33"/>
      <c r="VD14" s="33"/>
      <c r="VE14" s="33"/>
      <c r="VF14" s="33"/>
      <c r="VG14" s="33"/>
      <c r="VH14" s="33"/>
      <c r="VI14" s="33"/>
      <c r="VJ14" s="33"/>
      <c r="VK14" s="33"/>
      <c r="VL14" s="33"/>
      <c r="VM14" s="33"/>
      <c r="VN14" s="33"/>
      <c r="VO14" s="33"/>
      <c r="VP14" s="33"/>
      <c r="VQ14" s="33"/>
      <c r="VR14" s="33"/>
      <c r="VS14" s="33"/>
      <c r="VT14" s="33"/>
      <c r="VU14" s="33"/>
      <c r="VV14" s="33"/>
      <c r="VW14" s="33"/>
      <c r="VX14" s="33"/>
      <c r="VY14" s="33"/>
      <c r="VZ14" s="33"/>
      <c r="WA14" s="33"/>
      <c r="WB14" s="33"/>
      <c r="WC14" s="33"/>
      <c r="WD14" s="33"/>
      <c r="WE14" s="33"/>
      <c r="WF14" s="33"/>
      <c r="WG14" s="33"/>
      <c r="WH14" s="33"/>
      <c r="WI14" s="33"/>
      <c r="WJ14" s="33"/>
      <c r="WK14" s="33"/>
      <c r="WL14" s="33"/>
      <c r="WM14" s="33"/>
      <c r="WN14" s="33"/>
      <c r="WO14" s="33"/>
      <c r="WP14" s="33"/>
      <c r="WQ14" s="33"/>
      <c r="WR14" s="33"/>
      <c r="WS14" s="33"/>
      <c r="WT14" s="33"/>
      <c r="WU14" s="33"/>
      <c r="WV14" s="33"/>
      <c r="WW14" s="33"/>
      <c r="WX14" s="33"/>
      <c r="WY14" s="33"/>
      <c r="WZ14" s="33"/>
      <c r="XA14" s="33"/>
      <c r="XB14" s="33"/>
      <c r="XC14" s="33"/>
      <c r="XD14" s="33"/>
      <c r="XE14" s="33"/>
      <c r="XF14" s="33"/>
      <c r="XG14" s="33"/>
      <c r="XH14" s="33"/>
      <c r="XI14" s="33"/>
      <c r="XJ14" s="33"/>
      <c r="XK14" s="33"/>
      <c r="XL14" s="33"/>
      <c r="XM14" s="33"/>
      <c r="XN14" s="33"/>
      <c r="XO14" s="33"/>
      <c r="XP14" s="33"/>
      <c r="XQ14" s="33"/>
      <c r="XR14" s="33"/>
      <c r="XS14" s="33"/>
      <c r="XT14" s="33"/>
      <c r="XU14" s="33"/>
      <c r="XV14" s="33"/>
      <c r="XW14" s="33"/>
      <c r="XX14" s="33"/>
      <c r="XY14" s="33"/>
      <c r="XZ14" s="33"/>
      <c r="YA14" s="33"/>
      <c r="YB14" s="33"/>
      <c r="YC14" s="33"/>
      <c r="YD14" s="33"/>
      <c r="YE14" s="33"/>
      <c r="YF14" s="33"/>
      <c r="YG14" s="33"/>
      <c r="YH14" s="33"/>
      <c r="YI14" s="33"/>
      <c r="YJ14" s="33"/>
      <c r="YK14" s="33"/>
      <c r="YL14" s="33"/>
      <c r="YM14" s="33"/>
      <c r="YN14" s="33"/>
      <c r="YO14" s="33"/>
      <c r="YP14" s="33"/>
      <c r="YQ14" s="33"/>
      <c r="YR14" s="33"/>
      <c r="YS14" s="33"/>
      <c r="YT14" s="33"/>
      <c r="YU14" s="33"/>
      <c r="YV14" s="33"/>
      <c r="YW14" s="33"/>
      <c r="YX14" s="33"/>
      <c r="YY14" s="33"/>
      <c r="YZ14" s="33"/>
      <c r="ZA14" s="33"/>
      <c r="ZB14" s="33"/>
      <c r="ZC14" s="33"/>
      <c r="ZD14" s="33"/>
      <c r="ZE14" s="33"/>
      <c r="ZF14" s="33"/>
      <c r="ZG14" s="33"/>
      <c r="ZH14" s="33"/>
      <c r="ZI14" s="33"/>
      <c r="ZJ14" s="33"/>
      <c r="ZK14" s="33"/>
      <c r="ZL14" s="33"/>
      <c r="ZM14" s="33"/>
      <c r="ZN14" s="33"/>
      <c r="ZO14" s="33"/>
      <c r="ZP14" s="33"/>
      <c r="ZQ14" s="33"/>
      <c r="ZR14" s="33"/>
      <c r="ZS14" s="33"/>
      <c r="ZT14" s="33"/>
      <c r="ZU14" s="33"/>
      <c r="ZV14" s="33"/>
      <c r="ZW14" s="33"/>
      <c r="ZX14" s="33"/>
      <c r="ZY14" s="33"/>
      <c r="ZZ14" s="33"/>
      <c r="AAA14" s="33"/>
      <c r="AAB14" s="33"/>
      <c r="AAC14" s="33"/>
      <c r="AAD14" s="33"/>
      <c r="AAE14" s="33"/>
      <c r="AAF14" s="33"/>
      <c r="AAG14" s="33"/>
      <c r="AAH14" s="33"/>
      <c r="AAI14" s="33"/>
      <c r="AAJ14" s="33"/>
      <c r="AAK14" s="33"/>
      <c r="AAL14" s="33"/>
      <c r="AAM14" s="33"/>
      <c r="AAN14" s="33"/>
      <c r="AAO14" s="33"/>
      <c r="AAP14" s="33"/>
      <c r="AAQ14" s="33"/>
      <c r="AAR14" s="33"/>
      <c r="AAS14" s="33"/>
      <c r="AAT14" s="33"/>
      <c r="AAU14" s="33"/>
      <c r="AAV14" s="33"/>
      <c r="AAW14" s="33"/>
      <c r="AAX14" s="33"/>
      <c r="AAY14" s="33"/>
      <c r="AAZ14" s="33"/>
      <c r="ABA14" s="33"/>
      <c r="ABB14" s="33"/>
      <c r="ABC14" s="33"/>
      <c r="ABD14" s="33"/>
      <c r="ABE14" s="33"/>
      <c r="ABF14" s="33"/>
      <c r="ABG14" s="33"/>
      <c r="ABH14" s="33"/>
      <c r="ABI14" s="33"/>
      <c r="ABJ14" s="33"/>
      <c r="ABK14" s="33"/>
      <c r="ABL14" s="33"/>
      <c r="ABM14" s="33"/>
      <c r="ABN14" s="33"/>
      <c r="ABO14" s="33"/>
      <c r="ABP14" s="33"/>
      <c r="ABQ14" s="33"/>
      <c r="ABR14" s="33"/>
      <c r="ABS14" s="33"/>
      <c r="ABT14" s="33"/>
      <c r="ABU14" s="33"/>
      <c r="ABV14" s="33"/>
      <c r="ABW14" s="33"/>
      <c r="ABX14" s="33"/>
      <c r="ABY14" s="33"/>
      <c r="ABZ14" s="33"/>
      <c r="ACA14" s="33"/>
      <c r="ACB14" s="33"/>
      <c r="ACC14" s="33"/>
      <c r="ACD14" s="33"/>
      <c r="ACE14" s="33"/>
      <c r="ACF14" s="33"/>
      <c r="ACG14" s="33"/>
      <c r="ACH14" s="33"/>
      <c r="ACI14" s="33"/>
      <c r="ACJ14" s="33"/>
      <c r="ACK14" s="33"/>
      <c r="ACL14" s="33"/>
      <c r="ACM14" s="33"/>
      <c r="ACN14" s="33"/>
      <c r="ACO14" s="33"/>
      <c r="ACP14" s="33"/>
      <c r="ACQ14" s="33"/>
      <c r="ACR14" s="33"/>
      <c r="ACS14" s="33"/>
      <c r="ACT14" s="33"/>
      <c r="ACU14" s="33"/>
      <c r="ACV14" s="33"/>
      <c r="ACW14" s="33"/>
      <c r="ACX14" s="33"/>
      <c r="ACY14" s="33"/>
      <c r="ACZ14" s="33"/>
      <c r="ADA14" s="33"/>
      <c r="ADB14" s="33"/>
      <c r="ADC14" s="33"/>
      <c r="ADD14" s="33"/>
      <c r="ADE14" s="33"/>
      <c r="ADF14" s="33"/>
      <c r="ADG14" s="33"/>
      <c r="ADH14" s="33"/>
      <c r="ADI14" s="33"/>
      <c r="ADJ14" s="33"/>
      <c r="ADK14" s="33"/>
      <c r="ADL14" s="33"/>
      <c r="ADM14" s="33"/>
      <c r="ADN14" s="33"/>
      <c r="ADO14" s="33"/>
      <c r="ADP14" s="33"/>
      <c r="ADQ14" s="33"/>
      <c r="ADR14" s="33"/>
      <c r="ADS14" s="33"/>
      <c r="ADT14" s="33"/>
      <c r="ADU14" s="33"/>
      <c r="ADV14" s="33"/>
      <c r="ADW14" s="33"/>
      <c r="ADX14" s="33"/>
      <c r="ADY14" s="33"/>
      <c r="ADZ14" s="33"/>
      <c r="AEA14" s="33"/>
      <c r="AEB14" s="33"/>
      <c r="AEC14" s="33"/>
      <c r="AED14" s="33"/>
      <c r="AEE14" s="33"/>
      <c r="AEF14" s="33"/>
      <c r="AEG14" s="33"/>
      <c r="AEH14" s="33"/>
      <c r="AEI14" s="33"/>
      <c r="AEJ14" s="33"/>
      <c r="AEK14" s="33"/>
      <c r="AEL14" s="33"/>
      <c r="AEM14" s="33"/>
      <c r="AEN14" s="33"/>
      <c r="AEO14" s="33"/>
      <c r="AEP14" s="33"/>
      <c r="AEQ14" s="33"/>
      <c r="AER14" s="33"/>
      <c r="AES14" s="33"/>
      <c r="AET14" s="33"/>
      <c r="AEU14" s="33"/>
      <c r="AEV14" s="33"/>
      <c r="AEW14" s="33"/>
      <c r="AEX14" s="33"/>
      <c r="AEY14" s="33"/>
      <c r="AEZ14" s="33"/>
      <c r="AFA14" s="33"/>
      <c r="AFB14" s="33"/>
      <c r="AFC14" s="33"/>
      <c r="AFD14" s="33"/>
      <c r="AFE14" s="33"/>
      <c r="AFF14" s="33"/>
      <c r="AFG14" s="33"/>
      <c r="AFH14" s="33"/>
      <c r="AFI14" s="33"/>
      <c r="AFJ14" s="33"/>
      <c r="AFK14" s="33"/>
      <c r="AFL14" s="33"/>
      <c r="AFM14" s="33"/>
      <c r="AFN14" s="33"/>
      <c r="AFO14" s="33"/>
      <c r="AFP14" s="33"/>
      <c r="AFQ14" s="33"/>
      <c r="AFR14" s="33"/>
      <c r="AFS14" s="33"/>
      <c r="AFT14" s="33"/>
      <c r="AFU14" s="33"/>
      <c r="AFV14" s="33"/>
      <c r="AFW14" s="33"/>
      <c r="AFX14" s="33"/>
      <c r="AFY14" s="33"/>
      <c r="AFZ14" s="33"/>
      <c r="AGA14" s="33"/>
      <c r="AGB14" s="33"/>
      <c r="AGC14" s="33"/>
      <c r="AGD14" s="33"/>
      <c r="AGE14" s="33"/>
      <c r="AGF14" s="33"/>
      <c r="AGG14" s="33"/>
      <c r="AGH14" s="33"/>
      <c r="AGI14" s="33"/>
      <c r="AGJ14" s="33"/>
      <c r="AGK14" s="33"/>
      <c r="AGL14" s="33"/>
      <c r="AGM14" s="33"/>
      <c r="AGN14" s="33"/>
      <c r="AGO14" s="33"/>
      <c r="AGP14" s="33"/>
      <c r="AGQ14" s="33"/>
      <c r="AGR14" s="33"/>
      <c r="AGS14" s="33"/>
      <c r="AGT14" s="33"/>
      <c r="AGU14" s="33"/>
      <c r="AGV14" s="33"/>
      <c r="AGW14" s="33"/>
      <c r="AGX14" s="33"/>
      <c r="AGY14" s="33"/>
      <c r="AGZ14" s="33"/>
      <c r="AHA14" s="33"/>
      <c r="AHB14" s="33"/>
      <c r="AHC14" s="33"/>
      <c r="AHD14" s="33"/>
      <c r="AHE14" s="33"/>
      <c r="AHF14" s="33"/>
      <c r="AHG14" s="33"/>
      <c r="AHH14" s="33"/>
      <c r="AHI14" s="33"/>
      <c r="AHJ14" s="33"/>
      <c r="AHK14" s="33"/>
      <c r="AHL14" s="33"/>
      <c r="AHM14" s="33"/>
      <c r="AHN14" s="33"/>
      <c r="AHO14" s="33"/>
      <c r="AHP14" s="33"/>
      <c r="AHQ14" s="33"/>
      <c r="AHR14" s="33"/>
      <c r="AHS14" s="33"/>
      <c r="AHT14" s="33"/>
      <c r="AHU14" s="33"/>
      <c r="AHV14" s="33"/>
      <c r="AHW14" s="33"/>
      <c r="AHX14" s="33"/>
      <c r="AHY14" s="33"/>
      <c r="AHZ14" s="33"/>
      <c r="AIA14" s="33"/>
      <c r="AIB14" s="33"/>
      <c r="AIC14" s="33"/>
      <c r="AID14" s="33"/>
      <c r="AIE14" s="33"/>
      <c r="AIF14" s="33"/>
      <c r="AIG14" s="33"/>
      <c r="AIH14" s="33"/>
      <c r="AII14" s="33"/>
      <c r="AIJ14" s="33"/>
      <c r="AIK14" s="33"/>
      <c r="AIL14" s="33"/>
      <c r="AIM14" s="33"/>
      <c r="AIN14" s="33"/>
      <c r="AIO14" s="33"/>
      <c r="AIP14" s="33"/>
    </row>
    <row r="15" spans="1:926" ht="17.25" customHeight="1" thickBot="1">
      <c r="A15" s="330"/>
      <c r="B15" s="331"/>
      <c r="C15" s="332"/>
      <c r="D15" s="331"/>
      <c r="E15" s="334" t="e">
        <f>IF($B$16=0,D15-D16,
($B$16+(D15-D16)))</f>
        <v>#VALUE!</v>
      </c>
      <c r="F15" s="144"/>
      <c r="M15" s="50"/>
      <c r="N15" s="50"/>
      <c r="O15" s="50"/>
      <c r="P15" s="50"/>
      <c r="Q15" s="55" t="s">
        <v>25</v>
      </c>
      <c r="R15" s="54"/>
      <c r="W15" s="164"/>
      <c r="X15" s="165" t="s">
        <v>66</v>
      </c>
      <c r="Y15" s="166" t="s">
        <v>67</v>
      </c>
      <c r="Z15" s="166" t="s">
        <v>77</v>
      </c>
      <c r="AA15" s="165" t="s">
        <v>68</v>
      </c>
      <c r="AB15" s="76" t="s">
        <v>68</v>
      </c>
      <c r="AC15" s="76" t="s">
        <v>69</v>
      </c>
      <c r="AD15" s="77" t="s">
        <v>70</v>
      </c>
      <c r="AE15" s="252" t="s">
        <v>104</v>
      </c>
      <c r="AF15" s="75"/>
      <c r="AG15" s="80"/>
      <c r="AH15" s="81" t="s">
        <v>73</v>
      </c>
      <c r="AI15" s="81" t="s">
        <v>67</v>
      </c>
      <c r="AJ15" s="82" t="s">
        <v>77</v>
      </c>
      <c r="AO15" s="33"/>
      <c r="AP15" s="33"/>
      <c r="AQ15" s="33"/>
      <c r="AR15" s="33"/>
      <c r="AS15" s="33"/>
      <c r="AT15" s="33"/>
      <c r="AU15" s="33"/>
      <c r="AV15" s="33"/>
      <c r="AW15" s="33"/>
      <c r="AX15" s="33"/>
      <c r="AY15" s="33"/>
      <c r="AZ15" s="33"/>
      <c r="BA15" s="33"/>
      <c r="BB15" s="33"/>
      <c r="BC15" s="33"/>
      <c r="BD15" s="33"/>
      <c r="BE15" s="33"/>
      <c r="BF15" s="33"/>
      <c r="BG15" s="33"/>
      <c r="BH15" s="33"/>
      <c r="BI15" s="33"/>
      <c r="BJ15" s="33"/>
      <c r="BK15" s="33"/>
      <c r="BL15" s="33"/>
      <c r="BM15" s="33"/>
      <c r="BN15" s="33"/>
      <c r="BO15" s="33"/>
      <c r="BP15" s="33"/>
      <c r="BQ15" s="33"/>
      <c r="BR15" s="33"/>
      <c r="BS15" s="33"/>
      <c r="BT15" s="33"/>
      <c r="BU15" s="33"/>
      <c r="BV15" s="33"/>
      <c r="BW15" s="33"/>
      <c r="BX15" s="33"/>
      <c r="BY15" s="33"/>
      <c r="BZ15" s="33"/>
      <c r="CA15" s="33"/>
      <c r="CB15" s="33"/>
      <c r="CC15" s="33"/>
      <c r="CD15" s="33"/>
      <c r="CE15" s="33"/>
      <c r="CF15" s="33"/>
      <c r="CG15" s="33"/>
      <c r="CH15" s="33"/>
      <c r="CI15" s="33"/>
      <c r="CJ15" s="33"/>
      <c r="CK15" s="33"/>
      <c r="CL15" s="33"/>
      <c r="CM15" s="33"/>
      <c r="CN15" s="33"/>
      <c r="CO15" s="33"/>
      <c r="CP15" s="33"/>
      <c r="CQ15" s="33"/>
      <c r="CR15" s="33"/>
      <c r="CS15" s="33"/>
      <c r="CT15" s="33"/>
      <c r="CU15" s="33"/>
      <c r="CV15" s="33"/>
      <c r="CW15" s="33"/>
      <c r="CX15" s="33"/>
      <c r="CY15" s="33"/>
      <c r="CZ15" s="33"/>
      <c r="DA15" s="33"/>
      <c r="DB15" s="33"/>
      <c r="DC15" s="33"/>
      <c r="DD15" s="33"/>
      <c r="DE15" s="33"/>
      <c r="DF15" s="33"/>
      <c r="DG15" s="33"/>
      <c r="DH15" s="33"/>
      <c r="DI15" s="33"/>
      <c r="DJ15" s="33"/>
      <c r="DK15" s="33"/>
      <c r="DL15" s="33"/>
      <c r="DM15" s="33"/>
      <c r="DN15" s="33"/>
      <c r="DO15" s="33"/>
      <c r="DP15" s="33"/>
      <c r="DQ15" s="33"/>
      <c r="DR15" s="33"/>
      <c r="DS15" s="33"/>
      <c r="DT15" s="33"/>
      <c r="DU15" s="33"/>
      <c r="DV15" s="33"/>
      <c r="DW15" s="33"/>
      <c r="DX15" s="33"/>
      <c r="DY15" s="33"/>
      <c r="DZ15" s="33"/>
      <c r="EA15" s="33"/>
      <c r="EB15" s="33"/>
      <c r="EC15" s="33"/>
      <c r="ED15" s="33"/>
      <c r="EE15" s="33"/>
      <c r="EF15" s="33"/>
      <c r="EG15" s="33"/>
      <c r="EH15" s="33"/>
      <c r="EI15" s="33"/>
      <c r="EJ15" s="33"/>
      <c r="EK15" s="33"/>
      <c r="EL15" s="33"/>
      <c r="EM15" s="33"/>
      <c r="EN15" s="33"/>
      <c r="EO15" s="33"/>
      <c r="EP15" s="33"/>
      <c r="EQ15" s="33"/>
      <c r="ER15" s="33"/>
      <c r="ES15" s="33"/>
      <c r="ET15" s="33"/>
      <c r="EU15" s="33"/>
      <c r="EV15" s="33"/>
      <c r="EW15" s="33"/>
      <c r="EX15" s="33"/>
      <c r="EY15" s="33"/>
      <c r="EZ15" s="33"/>
      <c r="FA15" s="33"/>
      <c r="FB15" s="33"/>
      <c r="FC15" s="33"/>
      <c r="FD15" s="33"/>
      <c r="FE15" s="33"/>
      <c r="FF15" s="33"/>
      <c r="FG15" s="33"/>
      <c r="FH15" s="33"/>
      <c r="FI15" s="33"/>
      <c r="FJ15" s="33"/>
      <c r="FK15" s="33"/>
      <c r="FL15" s="33"/>
      <c r="FM15" s="33"/>
      <c r="FN15" s="33"/>
      <c r="FO15" s="33"/>
      <c r="FP15" s="33"/>
      <c r="FQ15" s="33"/>
      <c r="FR15" s="33"/>
      <c r="FS15" s="33"/>
      <c r="FT15" s="33"/>
      <c r="FU15" s="33"/>
      <c r="FV15" s="33"/>
      <c r="FW15" s="33"/>
      <c r="FX15" s="33"/>
      <c r="FY15" s="33"/>
      <c r="FZ15" s="33"/>
      <c r="GA15" s="33"/>
      <c r="GB15" s="33"/>
      <c r="GC15" s="33"/>
      <c r="GD15" s="33"/>
      <c r="GE15" s="33"/>
      <c r="GF15" s="33"/>
      <c r="GG15" s="33"/>
      <c r="GH15" s="33"/>
      <c r="GI15" s="33"/>
      <c r="GJ15" s="33"/>
      <c r="GK15" s="33"/>
      <c r="GL15" s="33"/>
      <c r="GM15" s="33"/>
      <c r="GN15" s="33"/>
      <c r="GO15" s="33"/>
      <c r="GP15" s="33"/>
      <c r="GQ15" s="33"/>
      <c r="GR15" s="33"/>
      <c r="GS15" s="33"/>
      <c r="GT15" s="33"/>
      <c r="GU15" s="33"/>
      <c r="GV15" s="33"/>
      <c r="GW15" s="33"/>
      <c r="GX15" s="33"/>
      <c r="GY15" s="33"/>
      <c r="GZ15" s="33"/>
      <c r="HA15" s="33"/>
      <c r="HB15" s="33"/>
      <c r="HC15" s="33"/>
      <c r="HD15" s="33"/>
      <c r="HE15" s="33"/>
      <c r="HF15" s="33"/>
      <c r="HG15" s="33"/>
      <c r="HH15" s="33"/>
      <c r="HI15" s="33"/>
      <c r="HJ15" s="33"/>
      <c r="HK15" s="33"/>
      <c r="HL15" s="33"/>
      <c r="HM15" s="33"/>
      <c r="HN15" s="33"/>
      <c r="HO15" s="33"/>
      <c r="HP15" s="33"/>
      <c r="HQ15" s="33"/>
      <c r="HR15" s="33"/>
      <c r="HS15" s="33"/>
      <c r="HT15" s="33"/>
      <c r="HU15" s="33"/>
      <c r="HV15" s="33"/>
      <c r="HW15" s="33"/>
      <c r="HX15" s="33"/>
      <c r="HY15" s="33"/>
      <c r="HZ15" s="33"/>
      <c r="IA15" s="33"/>
      <c r="IB15" s="33"/>
      <c r="IC15" s="33"/>
      <c r="ID15" s="33"/>
      <c r="IE15" s="33"/>
      <c r="IF15" s="33"/>
      <c r="IG15" s="33"/>
      <c r="IH15" s="33"/>
      <c r="II15" s="33"/>
      <c r="IJ15" s="33"/>
      <c r="IK15" s="33"/>
      <c r="IL15" s="33"/>
      <c r="IM15" s="33"/>
      <c r="IN15" s="33"/>
      <c r="IO15" s="33"/>
      <c r="IP15" s="33"/>
      <c r="IQ15" s="33"/>
      <c r="IR15" s="33"/>
      <c r="IS15" s="33"/>
      <c r="IT15" s="33"/>
      <c r="IU15" s="33"/>
      <c r="IV15" s="33"/>
      <c r="IW15" s="33"/>
      <c r="IX15" s="33"/>
      <c r="IY15" s="33"/>
      <c r="IZ15" s="33"/>
      <c r="JA15" s="33"/>
      <c r="JB15" s="33"/>
      <c r="JC15" s="33"/>
      <c r="JD15" s="33"/>
      <c r="JE15" s="33"/>
      <c r="JF15" s="33"/>
      <c r="JG15" s="33"/>
      <c r="JH15" s="33"/>
      <c r="JI15" s="33"/>
      <c r="JJ15" s="33"/>
      <c r="JK15" s="33"/>
      <c r="JL15" s="33"/>
      <c r="JM15" s="33"/>
      <c r="JN15" s="33"/>
      <c r="JO15" s="33"/>
      <c r="JP15" s="33"/>
      <c r="JQ15" s="33"/>
      <c r="JR15" s="33"/>
      <c r="JS15" s="33"/>
      <c r="JT15" s="33"/>
      <c r="JU15" s="33"/>
      <c r="JV15" s="33"/>
      <c r="JW15" s="33"/>
      <c r="JX15" s="33"/>
      <c r="JY15" s="33"/>
      <c r="JZ15" s="33"/>
      <c r="KA15" s="33"/>
      <c r="KB15" s="33"/>
      <c r="KC15" s="33"/>
      <c r="KD15" s="33"/>
      <c r="KE15" s="33"/>
      <c r="KF15" s="33"/>
      <c r="KG15" s="33"/>
      <c r="KH15" s="33"/>
      <c r="KI15" s="33"/>
      <c r="KJ15" s="33"/>
      <c r="KK15" s="33"/>
      <c r="KL15" s="33"/>
      <c r="KM15" s="33"/>
      <c r="KN15" s="33"/>
      <c r="KO15" s="33"/>
      <c r="KP15" s="33"/>
      <c r="KQ15" s="33"/>
      <c r="KR15" s="33"/>
      <c r="KS15" s="33"/>
      <c r="KT15" s="33"/>
      <c r="KU15" s="33"/>
      <c r="KV15" s="33"/>
      <c r="KW15" s="33"/>
      <c r="KX15" s="33"/>
      <c r="KY15" s="33"/>
      <c r="KZ15" s="33"/>
      <c r="LA15" s="33"/>
      <c r="LB15" s="33"/>
      <c r="LC15" s="33"/>
      <c r="LD15" s="33"/>
      <c r="LE15" s="33"/>
      <c r="LF15" s="33"/>
      <c r="LG15" s="33"/>
      <c r="LH15" s="33"/>
      <c r="LI15" s="33"/>
      <c r="LJ15" s="33"/>
      <c r="LK15" s="33"/>
      <c r="LL15" s="33"/>
      <c r="LM15" s="33"/>
      <c r="LN15" s="33"/>
      <c r="LO15" s="33"/>
      <c r="LP15" s="33"/>
      <c r="LQ15" s="33"/>
      <c r="LR15" s="33"/>
      <c r="LS15" s="33"/>
      <c r="LT15" s="33"/>
      <c r="LU15" s="33"/>
      <c r="LV15" s="33"/>
      <c r="LW15" s="33"/>
      <c r="LX15" s="33"/>
      <c r="LY15" s="33"/>
      <c r="LZ15" s="33"/>
      <c r="MA15" s="33"/>
      <c r="MB15" s="33"/>
      <c r="MC15" s="33"/>
      <c r="MD15" s="33"/>
      <c r="ME15" s="33"/>
      <c r="MF15" s="33"/>
      <c r="MG15" s="33"/>
      <c r="MH15" s="33"/>
      <c r="MI15" s="33"/>
      <c r="MJ15" s="33"/>
      <c r="MK15" s="33"/>
      <c r="ML15" s="33"/>
      <c r="MM15" s="33"/>
      <c r="MN15" s="33"/>
      <c r="MO15" s="33"/>
      <c r="MP15" s="33"/>
      <c r="MQ15" s="33"/>
      <c r="MR15" s="33"/>
      <c r="MS15" s="33"/>
      <c r="MT15" s="33"/>
      <c r="MU15" s="33"/>
      <c r="MV15" s="33"/>
      <c r="MW15" s="33"/>
      <c r="MX15" s="33"/>
      <c r="MY15" s="33"/>
      <c r="MZ15" s="33"/>
      <c r="NA15" s="33"/>
      <c r="NB15" s="33"/>
      <c r="NC15" s="33"/>
      <c r="ND15" s="33"/>
      <c r="NE15" s="33"/>
      <c r="NF15" s="33"/>
      <c r="NG15" s="33"/>
      <c r="NH15" s="33"/>
      <c r="NI15" s="33"/>
      <c r="NJ15" s="33"/>
      <c r="NK15" s="33"/>
      <c r="NL15" s="33"/>
      <c r="NM15" s="33"/>
      <c r="NN15" s="33"/>
      <c r="NO15" s="33"/>
      <c r="NP15" s="33"/>
      <c r="NQ15" s="33"/>
      <c r="NR15" s="33"/>
      <c r="NS15" s="33"/>
      <c r="NT15" s="33"/>
      <c r="NU15" s="33"/>
      <c r="NV15" s="33"/>
      <c r="NW15" s="33"/>
      <c r="NX15" s="33"/>
      <c r="NY15" s="33"/>
      <c r="NZ15" s="33"/>
      <c r="OA15" s="33"/>
      <c r="OB15" s="33"/>
      <c r="OC15" s="33"/>
      <c r="OD15" s="33"/>
      <c r="OE15" s="33"/>
      <c r="OF15" s="33"/>
      <c r="OG15" s="33"/>
      <c r="OH15" s="33"/>
      <c r="OI15" s="33"/>
      <c r="OJ15" s="33"/>
      <c r="OK15" s="33"/>
      <c r="OL15" s="33"/>
      <c r="OM15" s="33"/>
      <c r="ON15" s="33"/>
      <c r="OO15" s="33"/>
      <c r="OP15" s="33"/>
      <c r="OQ15" s="33"/>
      <c r="OR15" s="33"/>
      <c r="OS15" s="33"/>
      <c r="OT15" s="33"/>
      <c r="OU15" s="33"/>
      <c r="OV15" s="33"/>
      <c r="OW15" s="33"/>
      <c r="OX15" s="33"/>
      <c r="OY15" s="33"/>
      <c r="OZ15" s="33"/>
      <c r="PA15" s="33"/>
      <c r="PB15" s="33"/>
      <c r="PC15" s="33"/>
      <c r="PD15" s="33"/>
      <c r="PE15" s="33"/>
      <c r="PF15" s="33"/>
      <c r="PG15" s="33"/>
      <c r="PH15" s="33"/>
      <c r="PI15" s="33"/>
      <c r="PJ15" s="33"/>
      <c r="PK15" s="33"/>
      <c r="PL15" s="33"/>
      <c r="PM15" s="33"/>
      <c r="PN15" s="33"/>
      <c r="PO15" s="33"/>
      <c r="PP15" s="33"/>
      <c r="PQ15" s="33"/>
      <c r="PR15" s="33"/>
      <c r="PS15" s="33"/>
      <c r="PT15" s="33"/>
      <c r="PU15" s="33"/>
      <c r="PV15" s="33"/>
      <c r="PW15" s="33"/>
      <c r="PX15" s="33"/>
      <c r="PY15" s="33"/>
      <c r="PZ15" s="33"/>
      <c r="QA15" s="33"/>
      <c r="QB15" s="33"/>
      <c r="QC15" s="33"/>
      <c r="QD15" s="33"/>
      <c r="QE15" s="33"/>
      <c r="QF15" s="33"/>
      <c r="QG15" s="33"/>
      <c r="QH15" s="33"/>
      <c r="QI15" s="33"/>
      <c r="QJ15" s="33"/>
      <c r="QK15" s="33"/>
      <c r="QL15" s="33"/>
      <c r="QM15" s="33"/>
      <c r="QN15" s="33"/>
      <c r="QO15" s="33"/>
      <c r="QP15" s="33"/>
      <c r="QQ15" s="33"/>
      <c r="QR15" s="33"/>
      <c r="QS15" s="33"/>
      <c r="QT15" s="33"/>
      <c r="QU15" s="33"/>
      <c r="QV15" s="33"/>
      <c r="QW15" s="33"/>
      <c r="QX15" s="33"/>
      <c r="QY15" s="33"/>
      <c r="QZ15" s="33"/>
      <c r="RA15" s="33"/>
      <c r="RB15" s="33"/>
      <c r="RC15" s="33"/>
      <c r="RD15" s="33"/>
      <c r="RE15" s="33"/>
      <c r="RF15" s="33"/>
      <c r="RG15" s="33"/>
      <c r="RH15" s="33"/>
      <c r="RI15" s="33"/>
      <c r="RJ15" s="33"/>
      <c r="RK15" s="33"/>
      <c r="RL15" s="33"/>
      <c r="RM15" s="33"/>
      <c r="RN15" s="33"/>
      <c r="RO15" s="33"/>
      <c r="RP15" s="33"/>
      <c r="RQ15" s="33"/>
      <c r="RR15" s="33"/>
      <c r="RS15" s="33"/>
      <c r="RT15" s="33"/>
      <c r="RU15" s="33"/>
      <c r="RV15" s="33"/>
      <c r="RW15" s="33"/>
      <c r="RX15" s="33"/>
      <c r="RY15" s="33"/>
      <c r="RZ15" s="33"/>
      <c r="SA15" s="33"/>
      <c r="SB15" s="33"/>
      <c r="SC15" s="33"/>
      <c r="SD15" s="33"/>
      <c r="SE15" s="33"/>
      <c r="SF15" s="33"/>
      <c r="SG15" s="33"/>
      <c r="SH15" s="33"/>
      <c r="SI15" s="33"/>
      <c r="SJ15" s="33"/>
      <c r="SK15" s="33"/>
      <c r="SL15" s="33"/>
      <c r="SM15" s="33"/>
      <c r="SN15" s="33"/>
      <c r="SO15" s="33"/>
      <c r="SP15" s="33"/>
      <c r="SQ15" s="33"/>
      <c r="SR15" s="33"/>
      <c r="SS15" s="33"/>
      <c r="ST15" s="33"/>
      <c r="SU15" s="33"/>
      <c r="SV15" s="33"/>
      <c r="SW15" s="33"/>
      <c r="SX15" s="33"/>
      <c r="SY15" s="33"/>
      <c r="SZ15" s="33"/>
      <c r="TA15" s="33"/>
      <c r="TB15" s="33"/>
      <c r="TC15" s="33"/>
      <c r="TD15" s="33"/>
      <c r="TE15" s="33"/>
      <c r="TF15" s="33"/>
      <c r="TG15" s="33"/>
      <c r="TH15" s="33"/>
      <c r="TI15" s="33"/>
      <c r="TJ15" s="33"/>
      <c r="TK15" s="33"/>
      <c r="TL15" s="33"/>
      <c r="TM15" s="33"/>
      <c r="TN15" s="33"/>
      <c r="TO15" s="33"/>
      <c r="TP15" s="33"/>
      <c r="TQ15" s="33"/>
      <c r="TR15" s="33"/>
      <c r="TS15" s="33"/>
      <c r="TT15" s="33"/>
      <c r="TU15" s="33"/>
      <c r="TV15" s="33"/>
      <c r="TW15" s="33"/>
      <c r="TX15" s="33"/>
      <c r="TY15" s="33"/>
      <c r="TZ15" s="33"/>
      <c r="UA15" s="33"/>
      <c r="UB15" s="33"/>
      <c r="UC15" s="33"/>
      <c r="UD15" s="33"/>
      <c r="UE15" s="33"/>
      <c r="UF15" s="33"/>
      <c r="UG15" s="33"/>
      <c r="UH15" s="33"/>
      <c r="UI15" s="33"/>
      <c r="UJ15" s="33"/>
      <c r="UK15" s="33"/>
      <c r="UL15" s="33"/>
      <c r="UM15" s="33"/>
      <c r="UN15" s="33"/>
      <c r="UO15" s="33"/>
      <c r="UP15" s="33"/>
      <c r="UQ15" s="33"/>
      <c r="UR15" s="33"/>
      <c r="US15" s="33"/>
      <c r="UT15" s="33"/>
      <c r="UU15" s="33"/>
      <c r="UV15" s="33"/>
      <c r="UW15" s="33"/>
      <c r="UX15" s="33"/>
      <c r="UY15" s="33"/>
      <c r="UZ15" s="33"/>
      <c r="VA15" s="33"/>
      <c r="VB15" s="33"/>
      <c r="VC15" s="33"/>
      <c r="VD15" s="33"/>
      <c r="VE15" s="33"/>
      <c r="VF15" s="33"/>
      <c r="VG15" s="33"/>
      <c r="VH15" s="33"/>
      <c r="VI15" s="33"/>
      <c r="VJ15" s="33"/>
      <c r="VK15" s="33"/>
      <c r="VL15" s="33"/>
      <c r="VM15" s="33"/>
      <c r="VN15" s="33"/>
      <c r="VO15" s="33"/>
      <c r="VP15" s="33"/>
      <c r="VQ15" s="33"/>
      <c r="VR15" s="33"/>
      <c r="VS15" s="33"/>
      <c r="VT15" s="33"/>
      <c r="VU15" s="33"/>
      <c r="VV15" s="33"/>
      <c r="VW15" s="33"/>
      <c r="VX15" s="33"/>
      <c r="VY15" s="33"/>
      <c r="VZ15" s="33"/>
      <c r="WA15" s="33"/>
      <c r="WB15" s="33"/>
      <c r="WC15" s="33"/>
      <c r="WD15" s="33"/>
      <c r="WE15" s="33"/>
      <c r="WF15" s="33"/>
      <c r="WG15" s="33"/>
      <c r="WH15" s="33"/>
      <c r="WI15" s="33"/>
      <c r="WJ15" s="33"/>
      <c r="WK15" s="33"/>
      <c r="WL15" s="33"/>
      <c r="WM15" s="33"/>
      <c r="WN15" s="33"/>
      <c r="WO15" s="33"/>
      <c r="WP15" s="33"/>
      <c r="WQ15" s="33"/>
      <c r="WR15" s="33"/>
      <c r="WS15" s="33"/>
      <c r="WT15" s="33"/>
      <c r="WU15" s="33"/>
      <c r="WV15" s="33"/>
      <c r="WW15" s="33"/>
      <c r="WX15" s="33"/>
      <c r="WY15" s="33"/>
      <c r="WZ15" s="33"/>
      <c r="XA15" s="33"/>
      <c r="XB15" s="33"/>
      <c r="XC15" s="33"/>
      <c r="XD15" s="33"/>
      <c r="XE15" s="33"/>
      <c r="XF15" s="33"/>
      <c r="XG15" s="33"/>
      <c r="XH15" s="33"/>
      <c r="XI15" s="33"/>
      <c r="XJ15" s="33"/>
      <c r="XK15" s="33"/>
      <c r="XL15" s="33"/>
      <c r="XM15" s="33"/>
      <c r="XN15" s="33"/>
      <c r="XO15" s="33"/>
      <c r="XP15" s="33"/>
      <c r="XQ15" s="33"/>
      <c r="XR15" s="33"/>
      <c r="XS15" s="33"/>
      <c r="XT15" s="33"/>
      <c r="XU15" s="33"/>
      <c r="XV15" s="33"/>
      <c r="XW15" s="33"/>
      <c r="XX15" s="33"/>
      <c r="XY15" s="33"/>
      <c r="XZ15" s="33"/>
      <c r="YA15" s="33"/>
      <c r="YB15" s="33"/>
      <c r="YC15" s="33"/>
      <c r="YD15" s="33"/>
      <c r="YE15" s="33"/>
      <c r="YF15" s="33"/>
      <c r="YG15" s="33"/>
      <c r="YH15" s="33"/>
      <c r="YI15" s="33"/>
      <c r="YJ15" s="33"/>
      <c r="YK15" s="33"/>
      <c r="YL15" s="33"/>
      <c r="YM15" s="33"/>
      <c r="YN15" s="33"/>
      <c r="YO15" s="33"/>
      <c r="YP15" s="33"/>
      <c r="YQ15" s="33"/>
      <c r="YR15" s="33"/>
      <c r="YS15" s="33"/>
      <c r="YT15" s="33"/>
      <c r="YU15" s="33"/>
      <c r="YV15" s="33"/>
      <c r="YW15" s="33"/>
      <c r="YX15" s="33"/>
      <c r="YY15" s="33"/>
      <c r="YZ15" s="33"/>
      <c r="ZA15" s="33"/>
      <c r="ZB15" s="33"/>
      <c r="ZC15" s="33"/>
      <c r="ZD15" s="33"/>
      <c r="ZE15" s="33"/>
      <c r="ZF15" s="33"/>
      <c r="ZG15" s="33"/>
      <c r="ZH15" s="33"/>
      <c r="ZI15" s="33"/>
      <c r="ZJ15" s="33"/>
      <c r="ZK15" s="33"/>
      <c r="ZL15" s="33"/>
      <c r="ZM15" s="33"/>
      <c r="ZN15" s="33"/>
      <c r="ZO15" s="33"/>
      <c r="ZP15" s="33"/>
      <c r="ZQ15" s="33"/>
      <c r="ZR15" s="33"/>
      <c r="ZS15" s="33"/>
      <c r="ZT15" s="33"/>
      <c r="ZU15" s="33"/>
      <c r="ZV15" s="33"/>
      <c r="ZW15" s="33"/>
      <c r="ZX15" s="33"/>
      <c r="ZY15" s="33"/>
      <c r="ZZ15" s="33"/>
      <c r="AAA15" s="33"/>
      <c r="AAB15" s="33"/>
      <c r="AAC15" s="33"/>
      <c r="AAD15" s="33"/>
      <c r="AAE15" s="33"/>
      <c r="AAF15" s="33"/>
      <c r="AAG15" s="33"/>
      <c r="AAH15" s="33"/>
      <c r="AAI15" s="33"/>
      <c r="AAJ15" s="33"/>
      <c r="AAK15" s="33"/>
      <c r="AAL15" s="33"/>
      <c r="AAM15" s="33"/>
      <c r="AAN15" s="33"/>
      <c r="AAO15" s="33"/>
      <c r="AAP15" s="33"/>
      <c r="AAQ15" s="33"/>
      <c r="AAR15" s="33"/>
      <c r="AAS15" s="33"/>
      <c r="AAT15" s="33"/>
      <c r="AAU15" s="33"/>
      <c r="AAV15" s="33"/>
      <c r="AAW15" s="33"/>
      <c r="AAX15" s="33"/>
      <c r="AAY15" s="33"/>
      <c r="AAZ15" s="33"/>
      <c r="ABA15" s="33"/>
      <c r="ABB15" s="33"/>
      <c r="ABC15" s="33"/>
      <c r="ABD15" s="33"/>
      <c r="ABE15" s="33"/>
      <c r="ABF15" s="33"/>
      <c r="ABG15" s="33"/>
      <c r="ABH15" s="33"/>
      <c r="ABI15" s="33"/>
      <c r="ABJ15" s="33"/>
      <c r="ABK15" s="33"/>
      <c r="ABL15" s="33"/>
      <c r="ABM15" s="33"/>
      <c r="ABN15" s="33"/>
      <c r="ABO15" s="33"/>
      <c r="ABP15" s="33"/>
      <c r="ABQ15" s="33"/>
      <c r="ABR15" s="33"/>
      <c r="ABS15" s="33"/>
      <c r="ABT15" s="33"/>
      <c r="ABU15" s="33"/>
      <c r="ABV15" s="33"/>
      <c r="ABW15" s="33"/>
      <c r="ABX15" s="33"/>
      <c r="ABY15" s="33"/>
      <c r="ABZ15" s="33"/>
      <c r="ACA15" s="33"/>
      <c r="ACB15" s="33"/>
      <c r="ACC15" s="33"/>
      <c r="ACD15" s="33"/>
      <c r="ACE15" s="33"/>
      <c r="ACF15" s="33"/>
      <c r="ACG15" s="33"/>
      <c r="ACH15" s="33"/>
      <c r="ACI15" s="33"/>
      <c r="ACJ15" s="33"/>
      <c r="ACK15" s="33"/>
      <c r="ACL15" s="33"/>
      <c r="ACM15" s="33"/>
      <c r="ACN15" s="33"/>
      <c r="ACO15" s="33"/>
      <c r="ACP15" s="33"/>
      <c r="ACQ15" s="33"/>
      <c r="ACR15" s="33"/>
      <c r="ACS15" s="33"/>
      <c r="ACT15" s="33"/>
      <c r="ACU15" s="33"/>
      <c r="ACV15" s="33"/>
      <c r="ACW15" s="33"/>
      <c r="ACX15" s="33"/>
      <c r="ACY15" s="33"/>
      <c r="ACZ15" s="33"/>
      <c r="ADA15" s="33"/>
      <c r="ADB15" s="33"/>
      <c r="ADC15" s="33"/>
      <c r="ADD15" s="33"/>
      <c r="ADE15" s="33"/>
      <c r="ADF15" s="33"/>
      <c r="ADG15" s="33"/>
      <c r="ADH15" s="33"/>
      <c r="ADI15" s="33"/>
      <c r="ADJ15" s="33"/>
      <c r="ADK15" s="33"/>
      <c r="ADL15" s="33"/>
      <c r="ADM15" s="33"/>
      <c r="ADN15" s="33"/>
      <c r="ADO15" s="33"/>
      <c r="ADP15" s="33"/>
      <c r="ADQ15" s="33"/>
      <c r="ADR15" s="33"/>
      <c r="ADS15" s="33"/>
      <c r="ADT15" s="33"/>
      <c r="ADU15" s="33"/>
      <c r="ADV15" s="33"/>
      <c r="ADW15" s="33"/>
      <c r="ADX15" s="33"/>
      <c r="ADY15" s="33"/>
      <c r="ADZ15" s="33"/>
      <c r="AEA15" s="33"/>
      <c r="AEB15" s="33"/>
      <c r="AEC15" s="33"/>
      <c r="AED15" s="33"/>
      <c r="AEE15" s="33"/>
      <c r="AEF15" s="33"/>
      <c r="AEG15" s="33"/>
      <c r="AEH15" s="33"/>
      <c r="AEI15" s="33"/>
      <c r="AEJ15" s="33"/>
      <c r="AEK15" s="33"/>
      <c r="AEL15" s="33"/>
      <c r="AEM15" s="33"/>
      <c r="AEN15" s="33"/>
      <c r="AEO15" s="33"/>
      <c r="AEP15" s="33"/>
      <c r="AEQ15" s="33"/>
      <c r="AER15" s="33"/>
      <c r="AES15" s="33"/>
      <c r="AET15" s="33"/>
      <c r="AEU15" s="33"/>
      <c r="AEV15" s="33"/>
      <c r="AEW15" s="33"/>
      <c r="AEX15" s="33"/>
      <c r="AEY15" s="33"/>
      <c r="AEZ15" s="33"/>
      <c r="AFA15" s="33"/>
      <c r="AFB15" s="33"/>
      <c r="AFC15" s="33"/>
      <c r="AFD15" s="33"/>
      <c r="AFE15" s="33"/>
      <c r="AFF15" s="33"/>
      <c r="AFG15" s="33"/>
      <c r="AFH15" s="33"/>
      <c r="AFI15" s="33"/>
      <c r="AFJ15" s="33"/>
      <c r="AFK15" s="33"/>
      <c r="AFL15" s="33"/>
      <c r="AFM15" s="33"/>
      <c r="AFN15" s="33"/>
      <c r="AFO15" s="33"/>
      <c r="AFP15" s="33"/>
      <c r="AFQ15" s="33"/>
      <c r="AFR15" s="33"/>
      <c r="AFS15" s="33"/>
      <c r="AFT15" s="33"/>
      <c r="AFU15" s="33"/>
      <c r="AFV15" s="33"/>
      <c r="AFW15" s="33"/>
      <c r="AFX15" s="33"/>
      <c r="AFY15" s="33"/>
      <c r="AFZ15" s="33"/>
      <c r="AGA15" s="33"/>
      <c r="AGB15" s="33"/>
      <c r="AGC15" s="33"/>
      <c r="AGD15" s="33"/>
      <c r="AGE15" s="33"/>
      <c r="AGF15" s="33"/>
      <c r="AGG15" s="33"/>
      <c r="AGH15" s="33"/>
      <c r="AGI15" s="33"/>
      <c r="AGJ15" s="33"/>
      <c r="AGK15" s="33"/>
      <c r="AGL15" s="33"/>
      <c r="AGM15" s="33"/>
      <c r="AGN15" s="33"/>
      <c r="AGO15" s="33"/>
      <c r="AGP15" s="33"/>
      <c r="AGQ15" s="33"/>
      <c r="AGR15" s="33"/>
      <c r="AGS15" s="33"/>
      <c r="AGT15" s="33"/>
      <c r="AGU15" s="33"/>
      <c r="AGV15" s="33"/>
      <c r="AGW15" s="33"/>
      <c r="AGX15" s="33"/>
      <c r="AGY15" s="33"/>
      <c r="AGZ15" s="33"/>
      <c r="AHA15" s="33"/>
      <c r="AHB15" s="33"/>
      <c r="AHC15" s="33"/>
      <c r="AHD15" s="33"/>
      <c r="AHE15" s="33"/>
      <c r="AHF15" s="33"/>
      <c r="AHG15" s="33"/>
      <c r="AHH15" s="33"/>
      <c r="AHI15" s="33"/>
      <c r="AHJ15" s="33"/>
      <c r="AHK15" s="33"/>
      <c r="AHL15" s="33"/>
      <c r="AHM15" s="33"/>
      <c r="AHN15" s="33"/>
      <c r="AHO15" s="33"/>
      <c r="AHP15" s="33"/>
      <c r="AHQ15" s="33"/>
      <c r="AHR15" s="33"/>
      <c r="AHS15" s="33"/>
      <c r="AHT15" s="33"/>
      <c r="AHU15" s="33"/>
      <c r="AHV15" s="33"/>
      <c r="AHW15" s="33"/>
      <c r="AHX15" s="33"/>
      <c r="AHY15" s="33"/>
      <c r="AHZ15" s="33"/>
      <c r="AIA15" s="33"/>
      <c r="AIB15" s="33"/>
      <c r="AIC15" s="33"/>
      <c r="AID15" s="33"/>
      <c r="AIE15" s="33"/>
      <c r="AIF15" s="33"/>
      <c r="AIG15" s="33"/>
      <c r="AIH15" s="33"/>
      <c r="AII15" s="33"/>
      <c r="AIJ15" s="33"/>
      <c r="AIK15" s="33"/>
      <c r="AIL15" s="33"/>
      <c r="AIM15" s="33"/>
      <c r="AIN15" s="33"/>
      <c r="AIO15" s="33"/>
      <c r="AIP15" s="33"/>
    </row>
    <row r="16" spans="1:926" ht="17.25" customHeight="1" thickBot="1">
      <c r="A16" s="312" t="s">
        <v>91</v>
      </c>
      <c r="B16" s="313"/>
      <c r="C16" s="103">
        <v>0</v>
      </c>
      <c r="D16" s="94" t="s">
        <v>85</v>
      </c>
      <c r="E16" s="147">
        <v>0</v>
      </c>
      <c r="F16" s="144"/>
      <c r="M16" s="50"/>
      <c r="N16" s="50"/>
      <c r="O16" s="50"/>
      <c r="P16" s="50"/>
      <c r="Q16" s="50"/>
      <c r="R16" s="54"/>
      <c r="W16" s="78">
        <v>1</v>
      </c>
      <c r="X16" s="123"/>
      <c r="Y16" s="124"/>
      <c r="Z16" s="125"/>
      <c r="AA16" s="126"/>
      <c r="AB16" s="126"/>
      <c r="AC16" s="126"/>
      <c r="AD16" s="126"/>
      <c r="AE16" s="123"/>
      <c r="AF16" s="127"/>
      <c r="AG16" s="128">
        <v>1</v>
      </c>
      <c r="AH16" s="129"/>
      <c r="AI16" s="124"/>
      <c r="AJ16" s="125"/>
      <c r="AO16" s="33"/>
      <c r="AP16" s="33"/>
      <c r="AQ16" s="33"/>
      <c r="AR16" s="33"/>
      <c r="AS16" s="33"/>
      <c r="AT16" s="33"/>
      <c r="AU16" s="33"/>
      <c r="AV16" s="33"/>
      <c r="AW16" s="33"/>
      <c r="AX16" s="33"/>
      <c r="AY16" s="33"/>
      <c r="AZ16" s="33"/>
      <c r="BA16" s="33"/>
      <c r="BB16" s="33"/>
      <c r="BC16" s="33"/>
      <c r="BD16" s="33"/>
      <c r="BE16" s="33"/>
      <c r="BF16" s="33"/>
      <c r="BG16" s="33"/>
      <c r="BH16" s="33"/>
      <c r="BI16" s="33"/>
      <c r="BJ16" s="33"/>
      <c r="BK16" s="33"/>
      <c r="BL16" s="33"/>
      <c r="BM16" s="33"/>
      <c r="BN16" s="33"/>
      <c r="BO16" s="33"/>
      <c r="BP16" s="33"/>
      <c r="BQ16" s="33"/>
      <c r="BR16" s="33"/>
      <c r="BS16" s="33"/>
      <c r="BT16" s="33"/>
      <c r="BU16" s="33"/>
      <c r="BV16" s="33"/>
      <c r="BW16" s="33"/>
      <c r="BX16" s="33"/>
      <c r="BY16" s="33"/>
      <c r="BZ16" s="33"/>
      <c r="CA16" s="33"/>
      <c r="CB16" s="33"/>
      <c r="CC16" s="33"/>
      <c r="CD16" s="33"/>
      <c r="CE16" s="33"/>
      <c r="CF16" s="33"/>
      <c r="CG16" s="33"/>
      <c r="CH16" s="33"/>
      <c r="CI16" s="33"/>
      <c r="CJ16" s="33"/>
      <c r="CK16" s="33"/>
      <c r="CL16" s="33"/>
      <c r="CM16" s="33"/>
      <c r="CN16" s="33"/>
      <c r="CO16" s="33"/>
      <c r="CP16" s="33"/>
      <c r="CQ16" s="33"/>
      <c r="CR16" s="33"/>
      <c r="CS16" s="33"/>
      <c r="CT16" s="33"/>
      <c r="CU16" s="33"/>
      <c r="CV16" s="33"/>
      <c r="CW16" s="33"/>
      <c r="CX16" s="33"/>
      <c r="CY16" s="33"/>
      <c r="CZ16" s="33"/>
      <c r="DA16" s="33"/>
      <c r="DB16" s="33"/>
      <c r="DC16" s="33"/>
      <c r="DD16" s="33"/>
      <c r="DE16" s="33"/>
      <c r="DF16" s="33"/>
      <c r="DG16" s="33"/>
      <c r="DH16" s="33"/>
      <c r="DI16" s="33"/>
      <c r="DJ16" s="33"/>
      <c r="DK16" s="33"/>
      <c r="DL16" s="33"/>
      <c r="DM16" s="33"/>
      <c r="DN16" s="33"/>
      <c r="DO16" s="33"/>
      <c r="DP16" s="33"/>
      <c r="DQ16" s="33"/>
      <c r="DR16" s="33"/>
      <c r="DS16" s="33"/>
      <c r="DT16" s="33"/>
      <c r="DU16" s="33"/>
      <c r="DV16" s="33"/>
      <c r="DW16" s="33"/>
      <c r="DX16" s="33"/>
      <c r="DY16" s="33"/>
      <c r="DZ16" s="33"/>
      <c r="EA16" s="33"/>
      <c r="EB16" s="33"/>
      <c r="EC16" s="33"/>
      <c r="ED16" s="33"/>
      <c r="EE16" s="33"/>
      <c r="EF16" s="33"/>
      <c r="EG16" s="33"/>
      <c r="EH16" s="33"/>
      <c r="EI16" s="33"/>
      <c r="EJ16" s="33"/>
      <c r="EK16" s="33"/>
      <c r="EL16" s="33"/>
      <c r="EM16" s="33"/>
      <c r="EN16" s="33"/>
      <c r="EO16" s="33"/>
      <c r="EP16" s="33"/>
      <c r="EQ16" s="33"/>
      <c r="ER16" s="33"/>
      <c r="ES16" s="33"/>
      <c r="ET16" s="33"/>
      <c r="EU16" s="33"/>
      <c r="EV16" s="33"/>
      <c r="EW16" s="33"/>
      <c r="EX16" s="33"/>
      <c r="EY16" s="33"/>
      <c r="EZ16" s="33"/>
      <c r="FA16" s="33"/>
      <c r="FB16" s="33"/>
      <c r="FC16" s="33"/>
      <c r="FD16" s="33"/>
      <c r="FE16" s="33"/>
      <c r="FF16" s="33"/>
      <c r="FG16" s="33"/>
      <c r="FH16" s="33"/>
      <c r="FI16" s="33"/>
      <c r="FJ16" s="33"/>
      <c r="FK16" s="33"/>
      <c r="FL16" s="33"/>
      <c r="FM16" s="33"/>
      <c r="FN16" s="33"/>
      <c r="FO16" s="33"/>
      <c r="FP16" s="33"/>
      <c r="FQ16" s="33"/>
      <c r="FR16" s="33"/>
      <c r="FS16" s="33"/>
      <c r="FT16" s="33"/>
      <c r="FU16" s="33"/>
      <c r="FV16" s="33"/>
      <c r="FW16" s="33"/>
      <c r="FX16" s="33"/>
      <c r="FY16" s="33"/>
      <c r="FZ16" s="33"/>
      <c r="GA16" s="33"/>
      <c r="GB16" s="33"/>
      <c r="GC16" s="33"/>
      <c r="GD16" s="33"/>
      <c r="GE16" s="33"/>
      <c r="GF16" s="33"/>
      <c r="GG16" s="33"/>
      <c r="GH16" s="33"/>
      <c r="GI16" s="33"/>
      <c r="GJ16" s="33"/>
      <c r="GK16" s="33"/>
      <c r="GL16" s="33"/>
      <c r="GM16" s="33"/>
      <c r="GN16" s="33"/>
      <c r="GO16" s="33"/>
      <c r="GP16" s="33"/>
      <c r="GQ16" s="33"/>
      <c r="GR16" s="33"/>
      <c r="GS16" s="33"/>
      <c r="GT16" s="33"/>
      <c r="GU16" s="33"/>
      <c r="GV16" s="33"/>
      <c r="GW16" s="33"/>
      <c r="GX16" s="33"/>
      <c r="GY16" s="33"/>
      <c r="GZ16" s="33"/>
      <c r="HA16" s="33"/>
      <c r="HB16" s="33"/>
      <c r="HC16" s="33"/>
      <c r="HD16" s="33"/>
      <c r="HE16" s="33"/>
      <c r="HF16" s="33"/>
      <c r="HG16" s="33"/>
      <c r="HH16" s="33"/>
      <c r="HI16" s="33"/>
      <c r="HJ16" s="33"/>
      <c r="HK16" s="33"/>
      <c r="HL16" s="33"/>
      <c r="HM16" s="33"/>
      <c r="HN16" s="33"/>
      <c r="HO16" s="33"/>
      <c r="HP16" s="33"/>
      <c r="HQ16" s="33"/>
      <c r="HR16" s="33"/>
      <c r="HS16" s="33"/>
      <c r="HT16" s="33"/>
      <c r="HU16" s="33"/>
      <c r="HV16" s="33"/>
      <c r="HW16" s="33"/>
      <c r="HX16" s="33"/>
      <c r="HY16" s="33"/>
      <c r="HZ16" s="33"/>
      <c r="IA16" s="33"/>
      <c r="IB16" s="33"/>
      <c r="IC16" s="33"/>
      <c r="ID16" s="33"/>
      <c r="IE16" s="33"/>
      <c r="IF16" s="33"/>
      <c r="IG16" s="33"/>
      <c r="IH16" s="33"/>
      <c r="II16" s="33"/>
      <c r="IJ16" s="33"/>
      <c r="IK16" s="33"/>
      <c r="IL16" s="33"/>
      <c r="IM16" s="33"/>
      <c r="IN16" s="33"/>
      <c r="IO16" s="33"/>
      <c r="IP16" s="33"/>
      <c r="IQ16" s="33"/>
      <c r="IR16" s="33"/>
      <c r="IS16" s="33"/>
      <c r="IT16" s="33"/>
      <c r="IU16" s="33"/>
      <c r="IV16" s="33"/>
      <c r="IW16" s="33"/>
      <c r="IX16" s="33"/>
      <c r="IY16" s="33"/>
      <c r="IZ16" s="33"/>
      <c r="JA16" s="33"/>
      <c r="JB16" s="33"/>
      <c r="JC16" s="33"/>
      <c r="JD16" s="33"/>
      <c r="JE16" s="33"/>
      <c r="JF16" s="33"/>
      <c r="JG16" s="33"/>
      <c r="JH16" s="33"/>
      <c r="JI16" s="33"/>
      <c r="JJ16" s="33"/>
      <c r="JK16" s="33"/>
      <c r="JL16" s="33"/>
      <c r="JM16" s="33"/>
      <c r="JN16" s="33"/>
      <c r="JO16" s="33"/>
      <c r="JP16" s="33"/>
      <c r="JQ16" s="33"/>
      <c r="JR16" s="33"/>
      <c r="JS16" s="33"/>
      <c r="JT16" s="33"/>
      <c r="JU16" s="33"/>
      <c r="JV16" s="33"/>
      <c r="JW16" s="33"/>
      <c r="JX16" s="33"/>
      <c r="JY16" s="33"/>
      <c r="JZ16" s="33"/>
      <c r="KA16" s="33"/>
      <c r="KB16" s="33"/>
      <c r="KC16" s="33"/>
      <c r="KD16" s="33"/>
      <c r="KE16" s="33"/>
      <c r="KF16" s="33"/>
      <c r="KG16" s="33"/>
      <c r="KH16" s="33"/>
      <c r="KI16" s="33"/>
      <c r="KJ16" s="33"/>
      <c r="KK16" s="33"/>
      <c r="KL16" s="33"/>
      <c r="KM16" s="33"/>
      <c r="KN16" s="33"/>
      <c r="KO16" s="33"/>
      <c r="KP16" s="33"/>
      <c r="KQ16" s="33"/>
      <c r="KR16" s="33"/>
      <c r="KS16" s="33"/>
      <c r="KT16" s="33"/>
      <c r="KU16" s="33"/>
      <c r="KV16" s="33"/>
      <c r="KW16" s="33"/>
      <c r="KX16" s="33"/>
      <c r="KY16" s="33"/>
      <c r="KZ16" s="33"/>
      <c r="LA16" s="33"/>
      <c r="LB16" s="33"/>
      <c r="LC16" s="33"/>
      <c r="LD16" s="33"/>
      <c r="LE16" s="33"/>
      <c r="LF16" s="33"/>
      <c r="LG16" s="33"/>
      <c r="LH16" s="33"/>
      <c r="LI16" s="33"/>
      <c r="LJ16" s="33"/>
      <c r="LK16" s="33"/>
      <c r="LL16" s="33"/>
      <c r="LM16" s="33"/>
      <c r="LN16" s="33"/>
      <c r="LO16" s="33"/>
      <c r="LP16" s="33"/>
      <c r="LQ16" s="33"/>
      <c r="LR16" s="33"/>
      <c r="LS16" s="33"/>
      <c r="LT16" s="33"/>
      <c r="LU16" s="33"/>
      <c r="LV16" s="33"/>
      <c r="LW16" s="33"/>
      <c r="LX16" s="33"/>
      <c r="LY16" s="33"/>
      <c r="LZ16" s="33"/>
      <c r="MA16" s="33"/>
      <c r="MB16" s="33"/>
      <c r="MC16" s="33"/>
      <c r="MD16" s="33"/>
      <c r="ME16" s="33"/>
      <c r="MF16" s="33"/>
      <c r="MG16" s="33"/>
      <c r="MH16" s="33"/>
      <c r="MI16" s="33"/>
      <c r="MJ16" s="33"/>
      <c r="MK16" s="33"/>
      <c r="ML16" s="33"/>
      <c r="MM16" s="33"/>
      <c r="MN16" s="33"/>
      <c r="MO16" s="33"/>
      <c r="MP16" s="33"/>
      <c r="MQ16" s="33"/>
      <c r="MR16" s="33"/>
      <c r="MS16" s="33"/>
      <c r="MT16" s="33"/>
      <c r="MU16" s="33"/>
      <c r="MV16" s="33"/>
      <c r="MW16" s="33"/>
      <c r="MX16" s="33"/>
      <c r="MY16" s="33"/>
      <c r="MZ16" s="33"/>
      <c r="NA16" s="33"/>
      <c r="NB16" s="33"/>
      <c r="NC16" s="33"/>
      <c r="ND16" s="33"/>
      <c r="NE16" s="33"/>
      <c r="NF16" s="33"/>
      <c r="NG16" s="33"/>
      <c r="NH16" s="33"/>
      <c r="NI16" s="33"/>
      <c r="NJ16" s="33"/>
      <c r="NK16" s="33"/>
      <c r="NL16" s="33"/>
      <c r="NM16" s="33"/>
      <c r="NN16" s="33"/>
      <c r="NO16" s="33"/>
      <c r="NP16" s="33"/>
      <c r="NQ16" s="33"/>
      <c r="NR16" s="33"/>
      <c r="NS16" s="33"/>
      <c r="NT16" s="33"/>
      <c r="NU16" s="33"/>
      <c r="NV16" s="33"/>
      <c r="NW16" s="33"/>
      <c r="NX16" s="33"/>
      <c r="NY16" s="33"/>
      <c r="NZ16" s="33"/>
      <c r="OA16" s="33"/>
      <c r="OB16" s="33"/>
      <c r="OC16" s="33"/>
      <c r="OD16" s="33"/>
      <c r="OE16" s="33"/>
      <c r="OF16" s="33"/>
      <c r="OG16" s="33"/>
      <c r="OH16" s="33"/>
      <c r="OI16" s="33"/>
      <c r="OJ16" s="33"/>
      <c r="OK16" s="33"/>
      <c r="OL16" s="33"/>
      <c r="OM16" s="33"/>
      <c r="ON16" s="33"/>
      <c r="OO16" s="33"/>
      <c r="OP16" s="33"/>
      <c r="OQ16" s="33"/>
      <c r="OR16" s="33"/>
      <c r="OS16" s="33"/>
      <c r="OT16" s="33"/>
      <c r="OU16" s="33"/>
      <c r="OV16" s="33"/>
      <c r="OW16" s="33"/>
      <c r="OX16" s="33"/>
      <c r="OY16" s="33"/>
      <c r="OZ16" s="33"/>
      <c r="PA16" s="33"/>
      <c r="PB16" s="33"/>
      <c r="PC16" s="33"/>
      <c r="PD16" s="33"/>
      <c r="PE16" s="33"/>
      <c r="PF16" s="33"/>
      <c r="PG16" s="33"/>
      <c r="PH16" s="33"/>
      <c r="PI16" s="33"/>
      <c r="PJ16" s="33"/>
      <c r="PK16" s="33"/>
      <c r="PL16" s="33"/>
      <c r="PM16" s="33"/>
      <c r="PN16" s="33"/>
      <c r="PO16" s="33"/>
      <c r="PP16" s="33"/>
      <c r="PQ16" s="33"/>
      <c r="PR16" s="33"/>
      <c r="PS16" s="33"/>
      <c r="PT16" s="33"/>
      <c r="PU16" s="33"/>
      <c r="PV16" s="33"/>
      <c r="PW16" s="33"/>
      <c r="PX16" s="33"/>
      <c r="PY16" s="33"/>
      <c r="PZ16" s="33"/>
      <c r="QA16" s="33"/>
      <c r="QB16" s="33"/>
      <c r="QC16" s="33"/>
      <c r="QD16" s="33"/>
      <c r="QE16" s="33"/>
      <c r="QF16" s="33"/>
      <c r="QG16" s="33"/>
      <c r="QH16" s="33"/>
      <c r="QI16" s="33"/>
      <c r="QJ16" s="33"/>
      <c r="QK16" s="33"/>
      <c r="QL16" s="33"/>
      <c r="QM16" s="33"/>
      <c r="QN16" s="33"/>
      <c r="QO16" s="33"/>
      <c r="QP16" s="33"/>
      <c r="QQ16" s="33"/>
      <c r="QR16" s="33"/>
      <c r="QS16" s="33"/>
      <c r="QT16" s="33"/>
      <c r="QU16" s="33"/>
      <c r="QV16" s="33"/>
      <c r="QW16" s="33"/>
      <c r="QX16" s="33"/>
      <c r="QY16" s="33"/>
      <c r="QZ16" s="33"/>
      <c r="RA16" s="33"/>
      <c r="RB16" s="33"/>
      <c r="RC16" s="33"/>
      <c r="RD16" s="33"/>
      <c r="RE16" s="33"/>
      <c r="RF16" s="33"/>
      <c r="RG16" s="33"/>
      <c r="RH16" s="33"/>
      <c r="RI16" s="33"/>
      <c r="RJ16" s="33"/>
      <c r="RK16" s="33"/>
      <c r="RL16" s="33"/>
      <c r="RM16" s="33"/>
      <c r="RN16" s="33"/>
      <c r="RO16" s="33"/>
      <c r="RP16" s="33"/>
      <c r="RQ16" s="33"/>
      <c r="RR16" s="33"/>
      <c r="RS16" s="33"/>
      <c r="RT16" s="33"/>
      <c r="RU16" s="33"/>
      <c r="RV16" s="33"/>
      <c r="RW16" s="33"/>
      <c r="RX16" s="33"/>
      <c r="RY16" s="33"/>
      <c r="RZ16" s="33"/>
      <c r="SA16" s="33"/>
      <c r="SB16" s="33"/>
      <c r="SC16" s="33"/>
      <c r="SD16" s="33"/>
      <c r="SE16" s="33"/>
      <c r="SF16" s="33"/>
      <c r="SG16" s="33"/>
      <c r="SH16" s="33"/>
      <c r="SI16" s="33"/>
      <c r="SJ16" s="33"/>
      <c r="SK16" s="33"/>
      <c r="SL16" s="33"/>
      <c r="SM16" s="33"/>
      <c r="SN16" s="33"/>
      <c r="SO16" s="33"/>
      <c r="SP16" s="33"/>
      <c r="SQ16" s="33"/>
      <c r="SR16" s="33"/>
      <c r="SS16" s="33"/>
      <c r="ST16" s="33"/>
      <c r="SU16" s="33"/>
      <c r="SV16" s="33"/>
      <c r="SW16" s="33"/>
      <c r="SX16" s="33"/>
      <c r="SY16" s="33"/>
      <c r="SZ16" s="33"/>
      <c r="TA16" s="33"/>
      <c r="TB16" s="33"/>
      <c r="TC16" s="33"/>
      <c r="TD16" s="33"/>
      <c r="TE16" s="33"/>
      <c r="TF16" s="33"/>
      <c r="TG16" s="33"/>
      <c r="TH16" s="33"/>
      <c r="TI16" s="33"/>
      <c r="TJ16" s="33"/>
      <c r="TK16" s="33"/>
      <c r="TL16" s="33"/>
      <c r="TM16" s="33"/>
      <c r="TN16" s="33"/>
      <c r="TO16" s="33"/>
      <c r="TP16" s="33"/>
      <c r="TQ16" s="33"/>
      <c r="TR16" s="33"/>
      <c r="TS16" s="33"/>
      <c r="TT16" s="33"/>
      <c r="TU16" s="33"/>
      <c r="TV16" s="33"/>
      <c r="TW16" s="33"/>
      <c r="TX16" s="33"/>
      <c r="TY16" s="33"/>
      <c r="TZ16" s="33"/>
      <c r="UA16" s="33"/>
      <c r="UB16" s="33"/>
      <c r="UC16" s="33"/>
      <c r="UD16" s="33"/>
      <c r="UE16" s="33"/>
      <c r="UF16" s="33"/>
      <c r="UG16" s="33"/>
      <c r="UH16" s="33"/>
      <c r="UI16" s="33"/>
      <c r="UJ16" s="33"/>
      <c r="UK16" s="33"/>
      <c r="UL16" s="33"/>
      <c r="UM16" s="33"/>
      <c r="UN16" s="33"/>
      <c r="UO16" s="33"/>
      <c r="UP16" s="33"/>
      <c r="UQ16" s="33"/>
      <c r="UR16" s="33"/>
      <c r="US16" s="33"/>
      <c r="UT16" s="33"/>
      <c r="UU16" s="33"/>
      <c r="UV16" s="33"/>
      <c r="UW16" s="33"/>
      <c r="UX16" s="33"/>
      <c r="UY16" s="33"/>
      <c r="UZ16" s="33"/>
      <c r="VA16" s="33"/>
      <c r="VB16" s="33"/>
      <c r="VC16" s="33"/>
      <c r="VD16" s="33"/>
      <c r="VE16" s="33"/>
      <c r="VF16" s="33"/>
      <c r="VG16" s="33"/>
      <c r="VH16" s="33"/>
      <c r="VI16" s="33"/>
      <c r="VJ16" s="33"/>
      <c r="VK16" s="33"/>
      <c r="VL16" s="33"/>
      <c r="VM16" s="33"/>
      <c r="VN16" s="33"/>
      <c r="VO16" s="33"/>
      <c r="VP16" s="33"/>
      <c r="VQ16" s="33"/>
      <c r="VR16" s="33"/>
      <c r="VS16" s="33"/>
      <c r="VT16" s="33"/>
      <c r="VU16" s="33"/>
      <c r="VV16" s="33"/>
      <c r="VW16" s="33"/>
      <c r="VX16" s="33"/>
      <c r="VY16" s="33"/>
      <c r="VZ16" s="33"/>
      <c r="WA16" s="33"/>
      <c r="WB16" s="33"/>
      <c r="WC16" s="33"/>
      <c r="WD16" s="33"/>
      <c r="WE16" s="33"/>
      <c r="WF16" s="33"/>
      <c r="WG16" s="33"/>
      <c r="WH16" s="33"/>
      <c r="WI16" s="33"/>
      <c r="WJ16" s="33"/>
      <c r="WK16" s="33"/>
      <c r="WL16" s="33"/>
      <c r="WM16" s="33"/>
      <c r="WN16" s="33"/>
      <c r="WO16" s="33"/>
      <c r="WP16" s="33"/>
      <c r="WQ16" s="33"/>
      <c r="WR16" s="33"/>
      <c r="WS16" s="33"/>
      <c r="WT16" s="33"/>
      <c r="WU16" s="33"/>
      <c r="WV16" s="33"/>
      <c r="WW16" s="33"/>
      <c r="WX16" s="33"/>
      <c r="WY16" s="33"/>
      <c r="WZ16" s="33"/>
      <c r="XA16" s="33"/>
      <c r="XB16" s="33"/>
      <c r="XC16" s="33"/>
      <c r="XD16" s="33"/>
      <c r="XE16" s="33"/>
      <c r="XF16" s="33"/>
      <c r="XG16" s="33"/>
      <c r="XH16" s="33"/>
      <c r="XI16" s="33"/>
      <c r="XJ16" s="33"/>
      <c r="XK16" s="33"/>
      <c r="XL16" s="33"/>
      <c r="XM16" s="33"/>
      <c r="XN16" s="33"/>
      <c r="XO16" s="33"/>
      <c r="XP16" s="33"/>
      <c r="XQ16" s="33"/>
      <c r="XR16" s="33"/>
      <c r="XS16" s="33"/>
      <c r="XT16" s="33"/>
      <c r="XU16" s="33"/>
      <c r="XV16" s="33"/>
      <c r="XW16" s="33"/>
      <c r="XX16" s="33"/>
      <c r="XY16" s="33"/>
      <c r="XZ16" s="33"/>
      <c r="YA16" s="33"/>
      <c r="YB16" s="33"/>
      <c r="YC16" s="33"/>
      <c r="YD16" s="33"/>
      <c r="YE16" s="33"/>
      <c r="YF16" s="33"/>
      <c r="YG16" s="33"/>
      <c r="YH16" s="33"/>
      <c r="YI16" s="33"/>
      <c r="YJ16" s="33"/>
      <c r="YK16" s="33"/>
      <c r="YL16" s="33"/>
      <c r="YM16" s="33"/>
      <c r="YN16" s="33"/>
      <c r="YO16" s="33"/>
      <c r="YP16" s="33"/>
      <c r="YQ16" s="33"/>
      <c r="YR16" s="33"/>
      <c r="YS16" s="33"/>
      <c r="YT16" s="33"/>
      <c r="YU16" s="33"/>
      <c r="YV16" s="33"/>
      <c r="YW16" s="33"/>
      <c r="YX16" s="33"/>
      <c r="YY16" s="33"/>
      <c r="YZ16" s="33"/>
      <c r="ZA16" s="33"/>
      <c r="ZB16" s="33"/>
      <c r="ZC16" s="33"/>
      <c r="ZD16" s="33"/>
      <c r="ZE16" s="33"/>
      <c r="ZF16" s="33"/>
      <c r="ZG16" s="33"/>
      <c r="ZH16" s="33"/>
      <c r="ZI16" s="33"/>
      <c r="ZJ16" s="33"/>
      <c r="ZK16" s="33"/>
      <c r="ZL16" s="33"/>
      <c r="ZM16" s="33"/>
      <c r="ZN16" s="33"/>
      <c r="ZO16" s="33"/>
      <c r="ZP16" s="33"/>
      <c r="ZQ16" s="33"/>
      <c r="ZR16" s="33"/>
      <c r="ZS16" s="33"/>
      <c r="ZT16" s="33"/>
      <c r="ZU16" s="33"/>
      <c r="ZV16" s="33"/>
      <c r="ZW16" s="33"/>
      <c r="ZX16" s="33"/>
      <c r="ZY16" s="33"/>
      <c r="ZZ16" s="33"/>
      <c r="AAA16" s="33"/>
      <c r="AAB16" s="33"/>
      <c r="AAC16" s="33"/>
      <c r="AAD16" s="33"/>
      <c r="AAE16" s="33"/>
      <c r="AAF16" s="33"/>
      <c r="AAG16" s="33"/>
      <c r="AAH16" s="33"/>
      <c r="AAI16" s="33"/>
      <c r="AAJ16" s="33"/>
      <c r="AAK16" s="33"/>
      <c r="AAL16" s="33"/>
      <c r="AAM16" s="33"/>
      <c r="AAN16" s="33"/>
      <c r="AAO16" s="33"/>
      <c r="AAP16" s="33"/>
      <c r="AAQ16" s="33"/>
      <c r="AAR16" s="33"/>
      <c r="AAS16" s="33"/>
      <c r="AAT16" s="33"/>
      <c r="AAU16" s="33"/>
      <c r="AAV16" s="33"/>
      <c r="AAW16" s="33"/>
      <c r="AAX16" s="33"/>
      <c r="AAY16" s="33"/>
      <c r="AAZ16" s="33"/>
      <c r="ABA16" s="33"/>
      <c r="ABB16" s="33"/>
      <c r="ABC16" s="33"/>
      <c r="ABD16" s="33"/>
      <c r="ABE16" s="33"/>
      <c r="ABF16" s="33"/>
      <c r="ABG16" s="33"/>
      <c r="ABH16" s="33"/>
      <c r="ABI16" s="33"/>
      <c r="ABJ16" s="33"/>
      <c r="ABK16" s="33"/>
      <c r="ABL16" s="33"/>
      <c r="ABM16" s="33"/>
      <c r="ABN16" s="33"/>
      <c r="ABO16" s="33"/>
      <c r="ABP16" s="33"/>
      <c r="ABQ16" s="33"/>
      <c r="ABR16" s="33"/>
      <c r="ABS16" s="33"/>
      <c r="ABT16" s="33"/>
      <c r="ABU16" s="33"/>
      <c r="ABV16" s="33"/>
      <c r="ABW16" s="33"/>
      <c r="ABX16" s="33"/>
      <c r="ABY16" s="33"/>
      <c r="ABZ16" s="33"/>
      <c r="ACA16" s="33"/>
      <c r="ACB16" s="33"/>
      <c r="ACC16" s="33"/>
      <c r="ACD16" s="33"/>
      <c r="ACE16" s="33"/>
      <c r="ACF16" s="33"/>
      <c r="ACG16" s="33"/>
      <c r="ACH16" s="33"/>
      <c r="ACI16" s="33"/>
      <c r="ACJ16" s="33"/>
      <c r="ACK16" s="33"/>
      <c r="ACL16" s="33"/>
      <c r="ACM16" s="33"/>
      <c r="ACN16" s="33"/>
      <c r="ACO16" s="33"/>
      <c r="ACP16" s="33"/>
      <c r="ACQ16" s="33"/>
      <c r="ACR16" s="33"/>
      <c r="ACS16" s="33"/>
      <c r="ACT16" s="33"/>
      <c r="ACU16" s="33"/>
      <c r="ACV16" s="33"/>
      <c r="ACW16" s="33"/>
      <c r="ACX16" s="33"/>
      <c r="ACY16" s="33"/>
      <c r="ACZ16" s="33"/>
      <c r="ADA16" s="33"/>
      <c r="ADB16" s="33"/>
      <c r="ADC16" s="33"/>
      <c r="ADD16" s="33"/>
      <c r="ADE16" s="33"/>
      <c r="ADF16" s="33"/>
      <c r="ADG16" s="33"/>
      <c r="ADH16" s="33"/>
      <c r="ADI16" s="33"/>
      <c r="ADJ16" s="33"/>
      <c r="ADK16" s="33"/>
      <c r="ADL16" s="33"/>
      <c r="ADM16" s="33"/>
      <c r="ADN16" s="33"/>
      <c r="ADO16" s="33"/>
      <c r="ADP16" s="33"/>
      <c r="ADQ16" s="33"/>
      <c r="ADR16" s="33"/>
      <c r="ADS16" s="33"/>
      <c r="ADT16" s="33"/>
      <c r="ADU16" s="33"/>
      <c r="ADV16" s="33"/>
      <c r="ADW16" s="33"/>
      <c r="ADX16" s="33"/>
      <c r="ADY16" s="33"/>
      <c r="ADZ16" s="33"/>
      <c r="AEA16" s="33"/>
      <c r="AEB16" s="33"/>
      <c r="AEC16" s="33"/>
      <c r="AED16" s="33"/>
      <c r="AEE16" s="33"/>
      <c r="AEF16" s="33"/>
      <c r="AEG16" s="33"/>
      <c r="AEH16" s="33"/>
      <c r="AEI16" s="33"/>
      <c r="AEJ16" s="33"/>
      <c r="AEK16" s="33"/>
      <c r="AEL16" s="33"/>
      <c r="AEM16" s="33"/>
      <c r="AEN16" s="33"/>
      <c r="AEO16" s="33"/>
      <c r="AEP16" s="33"/>
      <c r="AEQ16" s="33"/>
      <c r="AER16" s="33"/>
      <c r="AES16" s="33"/>
      <c r="AET16" s="33"/>
      <c r="AEU16" s="33"/>
      <c r="AEV16" s="33"/>
      <c r="AEW16" s="33"/>
      <c r="AEX16" s="33"/>
      <c r="AEY16" s="33"/>
      <c r="AEZ16" s="33"/>
      <c r="AFA16" s="33"/>
      <c r="AFB16" s="33"/>
      <c r="AFC16" s="33"/>
      <c r="AFD16" s="33"/>
      <c r="AFE16" s="33"/>
      <c r="AFF16" s="33"/>
      <c r="AFG16" s="33"/>
      <c r="AFH16" s="33"/>
      <c r="AFI16" s="33"/>
      <c r="AFJ16" s="33"/>
      <c r="AFK16" s="33"/>
      <c r="AFL16" s="33"/>
      <c r="AFM16" s="33"/>
      <c r="AFN16" s="33"/>
      <c r="AFO16" s="33"/>
      <c r="AFP16" s="33"/>
      <c r="AFQ16" s="33"/>
      <c r="AFR16" s="33"/>
      <c r="AFS16" s="33"/>
      <c r="AFT16" s="33"/>
      <c r="AFU16" s="33"/>
      <c r="AFV16" s="33"/>
      <c r="AFW16" s="33"/>
      <c r="AFX16" s="33"/>
      <c r="AFY16" s="33"/>
      <c r="AFZ16" s="33"/>
      <c r="AGA16" s="33"/>
      <c r="AGB16" s="33"/>
      <c r="AGC16" s="33"/>
      <c r="AGD16" s="33"/>
      <c r="AGE16" s="33"/>
      <c r="AGF16" s="33"/>
      <c r="AGG16" s="33"/>
      <c r="AGH16" s="33"/>
      <c r="AGI16" s="33"/>
      <c r="AGJ16" s="33"/>
      <c r="AGK16" s="33"/>
      <c r="AGL16" s="33"/>
      <c r="AGM16" s="33"/>
      <c r="AGN16" s="33"/>
      <c r="AGO16" s="33"/>
      <c r="AGP16" s="33"/>
      <c r="AGQ16" s="33"/>
      <c r="AGR16" s="33"/>
      <c r="AGS16" s="33"/>
      <c r="AGT16" s="33"/>
      <c r="AGU16" s="33"/>
      <c r="AGV16" s="33"/>
      <c r="AGW16" s="33"/>
      <c r="AGX16" s="33"/>
      <c r="AGY16" s="33"/>
      <c r="AGZ16" s="33"/>
      <c r="AHA16" s="33"/>
      <c r="AHB16" s="33"/>
      <c r="AHC16" s="33"/>
      <c r="AHD16" s="33"/>
      <c r="AHE16" s="33"/>
      <c r="AHF16" s="33"/>
      <c r="AHG16" s="33"/>
      <c r="AHH16" s="33"/>
      <c r="AHI16" s="33"/>
      <c r="AHJ16" s="33"/>
      <c r="AHK16" s="33"/>
      <c r="AHL16" s="33"/>
      <c r="AHM16" s="33"/>
      <c r="AHN16" s="33"/>
      <c r="AHO16" s="33"/>
      <c r="AHP16" s="33"/>
      <c r="AHQ16" s="33"/>
      <c r="AHR16" s="33"/>
      <c r="AHS16" s="33"/>
      <c r="AHT16" s="33"/>
      <c r="AHU16" s="33"/>
      <c r="AHV16" s="33"/>
      <c r="AHW16" s="33"/>
      <c r="AHX16" s="33"/>
      <c r="AHY16" s="33"/>
      <c r="AHZ16" s="33"/>
      <c r="AIA16" s="33"/>
      <c r="AIB16" s="33"/>
      <c r="AIC16" s="33"/>
      <c r="AID16" s="33"/>
      <c r="AIE16" s="33"/>
      <c r="AIF16" s="33"/>
      <c r="AIG16" s="33"/>
      <c r="AIH16" s="33"/>
      <c r="AII16" s="33"/>
      <c r="AIJ16" s="33"/>
      <c r="AIK16" s="33"/>
      <c r="AIL16" s="33"/>
      <c r="AIM16" s="33"/>
      <c r="AIN16" s="33"/>
      <c r="AIO16" s="33"/>
      <c r="AIP16" s="33"/>
    </row>
    <row r="17" spans="1:926" ht="17.25" customHeight="1" thickBot="1">
      <c r="A17" s="149"/>
      <c r="B17" s="37"/>
      <c r="C17" s="36" t="s">
        <v>89</v>
      </c>
      <c r="D17" s="104"/>
      <c r="E17" s="89" t="e">
        <f>B17/((E$16/100)*(E$16/100))</f>
        <v>#DIV/0!</v>
      </c>
      <c r="F17" s="144"/>
      <c r="G17" s="144"/>
      <c r="H17" s="86"/>
      <c r="I17" s="86"/>
      <c r="J17" s="33"/>
      <c r="K17" s="33"/>
      <c r="L17" s="33"/>
      <c r="M17" s="50"/>
      <c r="N17" s="65" t="s">
        <v>64</v>
      </c>
      <c r="O17" s="112" t="s">
        <v>129</v>
      </c>
      <c r="P17" s="71" t="s">
        <v>63</v>
      </c>
      <c r="Q17" s="72">
        <f>IF(O17="m","Monsieur",IF(O17="f","Madame",IF(O17="x","M.",)))</f>
        <v>0</v>
      </c>
      <c r="R17" s="54"/>
      <c r="S17" s="86"/>
      <c r="T17" s="33"/>
      <c r="U17" s="33"/>
      <c r="V17" s="33"/>
      <c r="W17" s="78">
        <v>2</v>
      </c>
      <c r="X17" s="123"/>
      <c r="Y17" s="124"/>
      <c r="Z17" s="125"/>
      <c r="AA17" s="126"/>
      <c r="AB17" s="126"/>
      <c r="AC17" s="126"/>
      <c r="AD17" s="126"/>
      <c r="AE17" s="123"/>
      <c r="AF17" s="127"/>
      <c r="AG17" s="128">
        <v>2</v>
      </c>
      <c r="AH17" s="129"/>
      <c r="AI17" s="124"/>
      <c r="AJ17" s="125"/>
      <c r="AK17" s="86"/>
      <c r="AL17" s="33"/>
      <c r="AM17" s="33"/>
      <c r="AN17" s="33"/>
      <c r="AO17" s="33"/>
      <c r="AP17" s="33"/>
      <c r="AQ17" s="33"/>
      <c r="AR17" s="33"/>
      <c r="AS17" s="33"/>
      <c r="AT17" s="33"/>
      <c r="AU17" s="33"/>
      <c r="AV17" s="33"/>
      <c r="AW17" s="33"/>
      <c r="AX17" s="33"/>
      <c r="AY17" s="33"/>
      <c r="AZ17" s="33"/>
      <c r="BA17" s="33"/>
      <c r="BB17" s="33"/>
      <c r="BC17" s="33"/>
      <c r="BD17" s="33"/>
      <c r="BE17" s="33"/>
      <c r="BF17" s="33"/>
      <c r="BG17" s="33"/>
      <c r="BH17" s="33"/>
      <c r="BI17" s="33"/>
      <c r="BJ17" s="33"/>
      <c r="BK17" s="33"/>
      <c r="BL17" s="33"/>
      <c r="BM17" s="33"/>
      <c r="BN17" s="33"/>
      <c r="BO17" s="33"/>
      <c r="BP17" s="33"/>
      <c r="BQ17" s="33"/>
      <c r="BR17" s="33"/>
      <c r="BS17" s="33"/>
      <c r="BT17" s="33"/>
      <c r="BU17" s="33"/>
      <c r="BV17" s="33"/>
      <c r="BW17" s="33"/>
      <c r="BX17" s="33"/>
      <c r="BY17" s="33"/>
      <c r="BZ17" s="33"/>
      <c r="CA17" s="33"/>
      <c r="CB17" s="33"/>
      <c r="CC17" s="33"/>
      <c r="CD17" s="33"/>
      <c r="CE17" s="33"/>
      <c r="CF17" s="33"/>
      <c r="CG17" s="33"/>
      <c r="CH17" s="33"/>
      <c r="CI17" s="33"/>
      <c r="CJ17" s="33"/>
      <c r="CK17" s="33"/>
      <c r="CL17" s="33"/>
      <c r="CM17" s="33"/>
      <c r="CN17" s="33"/>
      <c r="CO17" s="33"/>
      <c r="CP17" s="33"/>
      <c r="CQ17" s="33"/>
      <c r="CR17" s="33"/>
      <c r="CS17" s="33"/>
      <c r="CT17" s="33"/>
      <c r="CU17" s="33"/>
      <c r="CV17" s="33"/>
      <c r="CW17" s="33"/>
      <c r="CX17" s="33"/>
      <c r="CY17" s="33"/>
      <c r="CZ17" s="33"/>
      <c r="DA17" s="33"/>
      <c r="DB17" s="33"/>
      <c r="DC17" s="33"/>
      <c r="DD17" s="33"/>
      <c r="DE17" s="33"/>
      <c r="DF17" s="33"/>
      <c r="DG17" s="33"/>
      <c r="DH17" s="33"/>
      <c r="DI17" s="33"/>
      <c r="DJ17" s="33"/>
      <c r="DK17" s="33"/>
      <c r="DL17" s="33"/>
      <c r="DM17" s="33"/>
      <c r="DN17" s="33"/>
      <c r="DO17" s="33"/>
      <c r="DP17" s="33"/>
      <c r="DQ17" s="33"/>
      <c r="DR17" s="33"/>
      <c r="DS17" s="33"/>
      <c r="DT17" s="33"/>
      <c r="DU17" s="33"/>
      <c r="DV17" s="33"/>
      <c r="DW17" s="33"/>
      <c r="DX17" s="33"/>
      <c r="DY17" s="33"/>
      <c r="DZ17" s="33"/>
      <c r="EA17" s="33"/>
      <c r="EB17" s="33"/>
      <c r="EC17" s="33"/>
      <c r="ED17" s="33"/>
      <c r="EE17" s="33"/>
      <c r="EF17" s="33"/>
      <c r="EG17" s="33"/>
      <c r="EH17" s="33"/>
      <c r="EI17" s="33"/>
      <c r="EJ17" s="33"/>
      <c r="EK17" s="33"/>
      <c r="EL17" s="33"/>
      <c r="EM17" s="33"/>
      <c r="EN17" s="33"/>
      <c r="EO17" s="33"/>
      <c r="EP17" s="33"/>
      <c r="EQ17" s="33"/>
      <c r="ER17" s="33"/>
      <c r="ES17" s="33"/>
      <c r="ET17" s="33"/>
      <c r="EU17" s="33"/>
      <c r="EV17" s="33"/>
      <c r="EW17" s="33"/>
      <c r="EX17" s="33"/>
      <c r="EY17" s="33"/>
      <c r="EZ17" s="33"/>
      <c r="FA17" s="33"/>
      <c r="FB17" s="33"/>
      <c r="FC17" s="33"/>
      <c r="FD17" s="33"/>
      <c r="FE17" s="33"/>
      <c r="FF17" s="33"/>
      <c r="FG17" s="33"/>
      <c r="FH17" s="33"/>
      <c r="FI17" s="33"/>
      <c r="FJ17" s="33"/>
      <c r="FK17" s="33"/>
      <c r="FL17" s="33"/>
      <c r="FM17" s="33"/>
      <c r="FN17" s="33"/>
      <c r="FO17" s="33"/>
      <c r="FP17" s="33"/>
      <c r="FQ17" s="33"/>
      <c r="FR17" s="33"/>
      <c r="FS17" s="33"/>
      <c r="FT17" s="33"/>
      <c r="FU17" s="33"/>
      <c r="FV17" s="33"/>
      <c r="FW17" s="33"/>
      <c r="FX17" s="33"/>
      <c r="FY17" s="33"/>
      <c r="FZ17" s="33"/>
      <c r="GA17" s="33"/>
      <c r="GB17" s="33"/>
      <c r="GC17" s="33"/>
      <c r="GD17" s="33"/>
      <c r="GE17" s="33"/>
      <c r="GF17" s="33"/>
      <c r="GG17" s="33"/>
      <c r="GH17" s="33"/>
      <c r="GI17" s="33"/>
      <c r="GJ17" s="33"/>
      <c r="GK17" s="33"/>
      <c r="GL17" s="33"/>
      <c r="GM17" s="33"/>
      <c r="GN17" s="33"/>
      <c r="GO17" s="33"/>
      <c r="GP17" s="33"/>
      <c r="GQ17" s="33"/>
      <c r="GR17" s="33"/>
      <c r="GS17" s="33"/>
      <c r="GT17" s="33"/>
      <c r="GU17" s="33"/>
      <c r="GV17" s="33"/>
      <c r="GW17" s="33"/>
      <c r="GX17" s="33"/>
      <c r="GY17" s="33"/>
      <c r="GZ17" s="33"/>
      <c r="HA17" s="33"/>
      <c r="HB17" s="33"/>
      <c r="HC17" s="33"/>
      <c r="HD17" s="33"/>
      <c r="HE17" s="33"/>
      <c r="HF17" s="33"/>
      <c r="HG17" s="33"/>
      <c r="HH17" s="33"/>
      <c r="HI17" s="33"/>
      <c r="HJ17" s="33"/>
      <c r="HK17" s="33"/>
      <c r="HL17" s="33"/>
      <c r="HM17" s="33"/>
      <c r="HN17" s="33"/>
      <c r="HO17" s="33"/>
      <c r="HP17" s="33"/>
      <c r="HQ17" s="33"/>
      <c r="HR17" s="33"/>
      <c r="HS17" s="33"/>
      <c r="HT17" s="33"/>
      <c r="HU17" s="33"/>
      <c r="HV17" s="33"/>
      <c r="HW17" s="33"/>
      <c r="HX17" s="33"/>
      <c r="HY17" s="33"/>
      <c r="HZ17" s="33"/>
      <c r="IA17" s="33"/>
      <c r="IB17" s="33"/>
      <c r="IC17" s="33"/>
      <c r="ID17" s="33"/>
      <c r="IE17" s="33"/>
      <c r="IF17" s="33"/>
      <c r="IG17" s="33"/>
      <c r="IH17" s="33"/>
      <c r="II17" s="33"/>
      <c r="IJ17" s="33"/>
      <c r="IK17" s="33"/>
      <c r="IL17" s="33"/>
      <c r="IM17" s="33"/>
      <c r="IN17" s="33"/>
      <c r="IO17" s="33"/>
      <c r="IP17" s="33"/>
      <c r="IQ17" s="33"/>
      <c r="IR17" s="33"/>
      <c r="IS17" s="33"/>
      <c r="IT17" s="33"/>
      <c r="IU17" s="33"/>
      <c r="IV17" s="33"/>
      <c r="IW17" s="33"/>
      <c r="IX17" s="33"/>
      <c r="IY17" s="33"/>
      <c r="IZ17" s="33"/>
      <c r="JA17" s="33"/>
      <c r="JB17" s="33"/>
      <c r="JC17" s="33"/>
      <c r="JD17" s="33"/>
      <c r="JE17" s="33"/>
      <c r="JF17" s="33"/>
      <c r="JG17" s="33"/>
      <c r="JH17" s="33"/>
      <c r="JI17" s="33"/>
      <c r="JJ17" s="33"/>
      <c r="JK17" s="33"/>
      <c r="JL17" s="33"/>
      <c r="JM17" s="33"/>
      <c r="JN17" s="33"/>
      <c r="JO17" s="33"/>
      <c r="JP17" s="33"/>
      <c r="JQ17" s="33"/>
      <c r="JR17" s="33"/>
      <c r="JS17" s="33"/>
      <c r="JT17" s="33"/>
      <c r="JU17" s="33"/>
      <c r="JV17" s="33"/>
      <c r="JW17" s="33"/>
      <c r="JX17" s="33"/>
      <c r="JY17" s="33"/>
      <c r="JZ17" s="33"/>
      <c r="KA17" s="33"/>
      <c r="KB17" s="33"/>
      <c r="KC17" s="33"/>
      <c r="KD17" s="33"/>
      <c r="KE17" s="33"/>
      <c r="KF17" s="33"/>
      <c r="KG17" s="33"/>
      <c r="KH17" s="33"/>
      <c r="KI17" s="33"/>
      <c r="KJ17" s="33"/>
      <c r="KK17" s="33"/>
      <c r="KL17" s="33"/>
      <c r="KM17" s="33"/>
      <c r="KN17" s="33"/>
      <c r="KO17" s="33"/>
      <c r="KP17" s="33"/>
      <c r="KQ17" s="33"/>
      <c r="KR17" s="33"/>
      <c r="KS17" s="33"/>
      <c r="KT17" s="33"/>
      <c r="KU17" s="33"/>
      <c r="KV17" s="33"/>
      <c r="KW17" s="33"/>
      <c r="KX17" s="33"/>
      <c r="KY17" s="33"/>
      <c r="KZ17" s="33"/>
      <c r="LA17" s="33"/>
      <c r="LB17" s="33"/>
      <c r="LC17" s="33"/>
      <c r="LD17" s="33"/>
      <c r="LE17" s="33"/>
      <c r="LF17" s="33"/>
      <c r="LG17" s="33"/>
      <c r="LH17" s="33"/>
      <c r="LI17" s="33"/>
      <c r="LJ17" s="33"/>
      <c r="LK17" s="33"/>
      <c r="LL17" s="33"/>
      <c r="LM17" s="33"/>
      <c r="LN17" s="33"/>
      <c r="LO17" s="33"/>
      <c r="LP17" s="33"/>
      <c r="LQ17" s="33"/>
      <c r="LR17" s="33"/>
      <c r="LS17" s="33"/>
      <c r="LT17" s="33"/>
      <c r="LU17" s="33"/>
      <c r="LV17" s="33"/>
      <c r="LW17" s="33"/>
      <c r="LX17" s="33"/>
      <c r="LY17" s="33"/>
      <c r="LZ17" s="33"/>
      <c r="MA17" s="33"/>
      <c r="MB17" s="33"/>
      <c r="MC17" s="33"/>
      <c r="MD17" s="33"/>
      <c r="ME17" s="33"/>
      <c r="MF17" s="33"/>
      <c r="MG17" s="33"/>
      <c r="MH17" s="33"/>
      <c r="MI17" s="33"/>
      <c r="MJ17" s="33"/>
      <c r="MK17" s="33"/>
      <c r="ML17" s="33"/>
      <c r="MM17" s="33"/>
      <c r="MN17" s="33"/>
      <c r="MO17" s="33"/>
      <c r="MP17" s="33"/>
      <c r="MQ17" s="33"/>
      <c r="MR17" s="33"/>
      <c r="MS17" s="33"/>
      <c r="MT17" s="33"/>
      <c r="MU17" s="33"/>
      <c r="MV17" s="33"/>
      <c r="MW17" s="33"/>
      <c r="MX17" s="33"/>
      <c r="MY17" s="33"/>
      <c r="MZ17" s="33"/>
      <c r="NA17" s="33"/>
      <c r="NB17" s="33"/>
      <c r="NC17" s="33"/>
      <c r="ND17" s="33"/>
      <c r="NE17" s="33"/>
      <c r="NF17" s="33"/>
      <c r="NG17" s="33"/>
      <c r="NH17" s="33"/>
      <c r="NI17" s="33"/>
      <c r="NJ17" s="33"/>
      <c r="NK17" s="33"/>
      <c r="NL17" s="33"/>
      <c r="NM17" s="33"/>
      <c r="NN17" s="33"/>
      <c r="NO17" s="33"/>
      <c r="NP17" s="33"/>
      <c r="NQ17" s="33"/>
      <c r="NR17" s="33"/>
      <c r="NS17" s="33"/>
      <c r="NT17" s="33"/>
      <c r="NU17" s="33"/>
      <c r="NV17" s="33"/>
      <c r="NW17" s="33"/>
      <c r="NX17" s="33"/>
      <c r="NY17" s="33"/>
      <c r="NZ17" s="33"/>
      <c r="OA17" s="33"/>
      <c r="OB17" s="33"/>
      <c r="OC17" s="33"/>
      <c r="OD17" s="33"/>
      <c r="OE17" s="33"/>
      <c r="OF17" s="33"/>
      <c r="OG17" s="33"/>
      <c r="OH17" s="33"/>
      <c r="OI17" s="33"/>
      <c r="OJ17" s="33"/>
      <c r="OK17" s="33"/>
      <c r="OL17" s="33"/>
      <c r="OM17" s="33"/>
      <c r="ON17" s="33"/>
      <c r="OO17" s="33"/>
      <c r="OP17" s="33"/>
      <c r="OQ17" s="33"/>
      <c r="OR17" s="33"/>
      <c r="OS17" s="33"/>
      <c r="OT17" s="33"/>
      <c r="OU17" s="33"/>
      <c r="OV17" s="33"/>
      <c r="OW17" s="33"/>
      <c r="OX17" s="33"/>
      <c r="OY17" s="33"/>
      <c r="OZ17" s="33"/>
      <c r="PA17" s="33"/>
      <c r="PB17" s="33"/>
      <c r="PC17" s="33"/>
      <c r="PD17" s="33"/>
      <c r="PE17" s="33"/>
      <c r="PF17" s="33"/>
      <c r="PG17" s="33"/>
      <c r="PH17" s="33"/>
      <c r="PI17" s="33"/>
      <c r="PJ17" s="33"/>
      <c r="PK17" s="33"/>
      <c r="PL17" s="33"/>
      <c r="PM17" s="33"/>
      <c r="PN17" s="33"/>
      <c r="PO17" s="33"/>
      <c r="PP17" s="33"/>
      <c r="PQ17" s="33"/>
      <c r="PR17" s="33"/>
      <c r="PS17" s="33"/>
      <c r="PT17" s="33"/>
      <c r="PU17" s="33"/>
      <c r="PV17" s="33"/>
      <c r="PW17" s="33"/>
      <c r="PX17" s="33"/>
      <c r="PY17" s="33"/>
      <c r="PZ17" s="33"/>
      <c r="QA17" s="33"/>
      <c r="QB17" s="33"/>
      <c r="QC17" s="33"/>
      <c r="QD17" s="33"/>
      <c r="QE17" s="33"/>
      <c r="QF17" s="33"/>
      <c r="QG17" s="33"/>
      <c r="QH17" s="33"/>
      <c r="QI17" s="33"/>
      <c r="QJ17" s="33"/>
      <c r="QK17" s="33"/>
      <c r="QL17" s="33"/>
      <c r="QM17" s="33"/>
      <c r="QN17" s="33"/>
      <c r="QO17" s="33"/>
      <c r="QP17" s="33"/>
      <c r="QQ17" s="33"/>
      <c r="QR17" s="33"/>
      <c r="QS17" s="33"/>
      <c r="QT17" s="33"/>
      <c r="QU17" s="33"/>
      <c r="QV17" s="33"/>
      <c r="QW17" s="33"/>
      <c r="QX17" s="33"/>
      <c r="QY17" s="33"/>
      <c r="QZ17" s="33"/>
      <c r="RA17" s="33"/>
      <c r="RB17" s="33"/>
      <c r="RC17" s="33"/>
      <c r="RD17" s="33"/>
      <c r="RE17" s="33"/>
      <c r="RF17" s="33"/>
      <c r="RG17" s="33"/>
      <c r="RH17" s="33"/>
      <c r="RI17" s="33"/>
      <c r="RJ17" s="33"/>
      <c r="RK17" s="33"/>
      <c r="RL17" s="33"/>
      <c r="RM17" s="33"/>
      <c r="RN17" s="33"/>
      <c r="RO17" s="33"/>
      <c r="RP17" s="33"/>
      <c r="RQ17" s="33"/>
      <c r="RR17" s="33"/>
      <c r="RS17" s="33"/>
      <c r="RT17" s="33"/>
      <c r="RU17" s="33"/>
      <c r="RV17" s="33"/>
      <c r="RW17" s="33"/>
      <c r="RX17" s="33"/>
      <c r="RY17" s="33"/>
      <c r="RZ17" s="33"/>
      <c r="SA17" s="33"/>
      <c r="SB17" s="33"/>
      <c r="SC17" s="33"/>
      <c r="SD17" s="33"/>
      <c r="SE17" s="33"/>
      <c r="SF17" s="33"/>
      <c r="SG17" s="33"/>
      <c r="SH17" s="33"/>
      <c r="SI17" s="33"/>
      <c r="SJ17" s="33"/>
      <c r="SK17" s="33"/>
      <c r="SL17" s="33"/>
      <c r="SM17" s="33"/>
      <c r="SN17" s="33"/>
      <c r="SO17" s="33"/>
      <c r="SP17" s="33"/>
      <c r="SQ17" s="33"/>
      <c r="SR17" s="33"/>
      <c r="SS17" s="33"/>
      <c r="ST17" s="33"/>
      <c r="SU17" s="33"/>
      <c r="SV17" s="33"/>
      <c r="SW17" s="33"/>
      <c r="SX17" s="33"/>
      <c r="SY17" s="33"/>
      <c r="SZ17" s="33"/>
      <c r="TA17" s="33"/>
      <c r="TB17" s="33"/>
      <c r="TC17" s="33"/>
      <c r="TD17" s="33"/>
      <c r="TE17" s="33"/>
      <c r="TF17" s="33"/>
      <c r="TG17" s="33"/>
      <c r="TH17" s="33"/>
      <c r="TI17" s="33"/>
      <c r="TJ17" s="33"/>
      <c r="TK17" s="33"/>
      <c r="TL17" s="33"/>
      <c r="TM17" s="33"/>
      <c r="TN17" s="33"/>
      <c r="TO17" s="33"/>
      <c r="TP17" s="33"/>
      <c r="TQ17" s="33"/>
      <c r="TR17" s="33"/>
      <c r="TS17" s="33"/>
      <c r="TT17" s="33"/>
      <c r="TU17" s="33"/>
      <c r="TV17" s="33"/>
      <c r="TW17" s="33"/>
      <c r="TX17" s="33"/>
      <c r="TY17" s="33"/>
      <c r="TZ17" s="33"/>
      <c r="UA17" s="33"/>
      <c r="UB17" s="33"/>
      <c r="UC17" s="33"/>
      <c r="UD17" s="33"/>
      <c r="UE17" s="33"/>
      <c r="UF17" s="33"/>
      <c r="UG17" s="33"/>
      <c r="UH17" s="33"/>
      <c r="UI17" s="33"/>
      <c r="UJ17" s="33"/>
      <c r="UK17" s="33"/>
      <c r="UL17" s="33"/>
      <c r="UM17" s="33"/>
      <c r="UN17" s="33"/>
      <c r="UO17" s="33"/>
      <c r="UP17" s="33"/>
      <c r="UQ17" s="33"/>
      <c r="UR17" s="33"/>
      <c r="US17" s="33"/>
      <c r="UT17" s="33"/>
      <c r="UU17" s="33"/>
      <c r="UV17" s="33"/>
      <c r="UW17" s="33"/>
      <c r="UX17" s="33"/>
      <c r="UY17" s="33"/>
      <c r="UZ17" s="33"/>
      <c r="VA17" s="33"/>
      <c r="VB17" s="33"/>
      <c r="VC17" s="33"/>
      <c r="VD17" s="33"/>
      <c r="VE17" s="33"/>
      <c r="VF17" s="33"/>
      <c r="VG17" s="33"/>
      <c r="VH17" s="33"/>
      <c r="VI17" s="33"/>
      <c r="VJ17" s="33"/>
      <c r="VK17" s="33"/>
      <c r="VL17" s="33"/>
      <c r="VM17" s="33"/>
      <c r="VN17" s="33"/>
      <c r="VO17" s="33"/>
      <c r="VP17" s="33"/>
      <c r="VQ17" s="33"/>
      <c r="VR17" s="33"/>
      <c r="VS17" s="33"/>
      <c r="VT17" s="33"/>
      <c r="VU17" s="33"/>
      <c r="VV17" s="33"/>
      <c r="VW17" s="33"/>
      <c r="VX17" s="33"/>
      <c r="VY17" s="33"/>
      <c r="VZ17" s="33"/>
      <c r="WA17" s="33"/>
      <c r="WB17" s="33"/>
      <c r="WC17" s="33"/>
      <c r="WD17" s="33"/>
      <c r="WE17" s="33"/>
      <c r="WF17" s="33"/>
      <c r="WG17" s="33"/>
      <c r="WH17" s="33"/>
      <c r="WI17" s="33"/>
      <c r="WJ17" s="33"/>
      <c r="WK17" s="33"/>
      <c r="WL17" s="33"/>
      <c r="WM17" s="33"/>
      <c r="WN17" s="33"/>
      <c r="WO17" s="33"/>
      <c r="WP17" s="33"/>
      <c r="WQ17" s="33"/>
      <c r="WR17" s="33"/>
      <c r="WS17" s="33"/>
      <c r="WT17" s="33"/>
      <c r="WU17" s="33"/>
      <c r="WV17" s="33"/>
      <c r="WW17" s="33"/>
      <c r="WX17" s="33"/>
      <c r="WY17" s="33"/>
      <c r="WZ17" s="33"/>
      <c r="XA17" s="33"/>
      <c r="XB17" s="33"/>
      <c r="XC17" s="33"/>
      <c r="XD17" s="33"/>
      <c r="XE17" s="33"/>
      <c r="XF17" s="33"/>
      <c r="XG17" s="33"/>
      <c r="XH17" s="33"/>
      <c r="XI17" s="33"/>
      <c r="XJ17" s="33"/>
      <c r="XK17" s="33"/>
      <c r="XL17" s="33"/>
      <c r="XM17" s="33"/>
      <c r="XN17" s="33"/>
      <c r="XO17" s="33"/>
      <c r="XP17" s="33"/>
      <c r="XQ17" s="33"/>
      <c r="XR17" s="33"/>
      <c r="XS17" s="33"/>
      <c r="XT17" s="33"/>
      <c r="XU17" s="33"/>
      <c r="XV17" s="33"/>
      <c r="XW17" s="33"/>
      <c r="XX17" s="33"/>
      <c r="XY17" s="33"/>
      <c r="XZ17" s="33"/>
      <c r="YA17" s="33"/>
      <c r="YB17" s="33"/>
      <c r="YC17" s="33"/>
      <c r="YD17" s="33"/>
      <c r="YE17" s="33"/>
      <c r="YF17" s="33"/>
      <c r="YG17" s="33"/>
      <c r="YH17" s="33"/>
      <c r="YI17" s="33"/>
      <c r="YJ17" s="33"/>
      <c r="YK17" s="33"/>
      <c r="YL17" s="33"/>
      <c r="YM17" s="33"/>
      <c r="YN17" s="33"/>
      <c r="YO17" s="33"/>
      <c r="YP17" s="33"/>
      <c r="YQ17" s="33"/>
      <c r="YR17" s="33"/>
      <c r="YS17" s="33"/>
      <c r="YT17" s="33"/>
      <c r="YU17" s="33"/>
      <c r="YV17" s="33"/>
      <c r="YW17" s="33"/>
      <c r="YX17" s="33"/>
      <c r="YY17" s="33"/>
      <c r="YZ17" s="33"/>
      <c r="ZA17" s="33"/>
      <c r="ZB17" s="33"/>
      <c r="ZC17" s="33"/>
      <c r="ZD17" s="33"/>
      <c r="ZE17" s="33"/>
      <c r="ZF17" s="33"/>
      <c r="ZG17" s="33"/>
      <c r="ZH17" s="33"/>
      <c r="ZI17" s="33"/>
      <c r="ZJ17" s="33"/>
      <c r="ZK17" s="33"/>
      <c r="ZL17" s="33"/>
      <c r="ZM17" s="33"/>
      <c r="ZN17" s="33"/>
      <c r="ZO17" s="33"/>
      <c r="ZP17" s="33"/>
      <c r="ZQ17" s="33"/>
      <c r="ZR17" s="33"/>
      <c r="ZS17" s="33"/>
      <c r="ZT17" s="33"/>
      <c r="ZU17" s="33"/>
      <c r="ZV17" s="33"/>
      <c r="ZW17" s="33"/>
      <c r="ZX17" s="33"/>
      <c r="ZY17" s="33"/>
      <c r="ZZ17" s="33"/>
      <c r="AAA17" s="33"/>
      <c r="AAB17" s="33"/>
      <c r="AAC17" s="33"/>
      <c r="AAD17" s="33"/>
      <c r="AAE17" s="33"/>
      <c r="AAF17" s="33"/>
      <c r="AAG17" s="33"/>
      <c r="AAH17" s="33"/>
      <c r="AAI17" s="33"/>
      <c r="AAJ17" s="33"/>
      <c r="AAK17" s="33"/>
      <c r="AAL17" s="33"/>
      <c r="AAM17" s="33"/>
      <c r="AAN17" s="33"/>
      <c r="AAO17" s="33"/>
      <c r="AAP17" s="33"/>
      <c r="AAQ17" s="33"/>
      <c r="AAR17" s="33"/>
      <c r="AAS17" s="33"/>
      <c r="AAT17" s="33"/>
      <c r="AAU17" s="33"/>
      <c r="AAV17" s="33"/>
      <c r="AAW17" s="33"/>
      <c r="AAX17" s="33"/>
      <c r="AAY17" s="33"/>
      <c r="AAZ17" s="33"/>
      <c r="ABA17" s="33"/>
      <c r="ABB17" s="33"/>
      <c r="ABC17" s="33"/>
      <c r="ABD17" s="33"/>
      <c r="ABE17" s="33"/>
      <c r="ABF17" s="33"/>
      <c r="ABG17" s="33"/>
      <c r="ABH17" s="33"/>
      <c r="ABI17" s="33"/>
      <c r="ABJ17" s="33"/>
      <c r="ABK17" s="33"/>
      <c r="ABL17" s="33"/>
      <c r="ABM17" s="33"/>
      <c r="ABN17" s="33"/>
      <c r="ABO17" s="33"/>
      <c r="ABP17" s="33"/>
      <c r="ABQ17" s="33"/>
      <c r="ABR17" s="33"/>
      <c r="ABS17" s="33"/>
      <c r="ABT17" s="33"/>
      <c r="ABU17" s="33"/>
      <c r="ABV17" s="33"/>
      <c r="ABW17" s="33"/>
      <c r="ABX17" s="33"/>
      <c r="ABY17" s="33"/>
      <c r="ABZ17" s="33"/>
      <c r="ACA17" s="33"/>
      <c r="ACB17" s="33"/>
      <c r="ACC17" s="33"/>
      <c r="ACD17" s="33"/>
      <c r="ACE17" s="33"/>
      <c r="ACF17" s="33"/>
      <c r="ACG17" s="33"/>
      <c r="ACH17" s="33"/>
      <c r="ACI17" s="33"/>
      <c r="ACJ17" s="33"/>
      <c r="ACK17" s="33"/>
      <c r="ACL17" s="33"/>
      <c r="ACM17" s="33"/>
      <c r="ACN17" s="33"/>
      <c r="ACO17" s="33"/>
      <c r="ACP17" s="33"/>
      <c r="ACQ17" s="33"/>
      <c r="ACR17" s="33"/>
      <c r="ACS17" s="33"/>
      <c r="ACT17" s="33"/>
      <c r="ACU17" s="33"/>
      <c r="ACV17" s="33"/>
      <c r="ACW17" s="33"/>
      <c r="ACX17" s="33"/>
      <c r="ACY17" s="33"/>
      <c r="ACZ17" s="33"/>
      <c r="ADA17" s="33"/>
      <c r="ADB17" s="33"/>
      <c r="ADC17" s="33"/>
      <c r="ADD17" s="33"/>
      <c r="ADE17" s="33"/>
      <c r="ADF17" s="33"/>
      <c r="ADG17" s="33"/>
      <c r="ADH17" s="33"/>
      <c r="ADI17" s="33"/>
      <c r="ADJ17" s="33"/>
      <c r="ADK17" s="33"/>
      <c r="ADL17" s="33"/>
      <c r="ADM17" s="33"/>
      <c r="ADN17" s="33"/>
      <c r="ADO17" s="33"/>
      <c r="ADP17" s="33"/>
      <c r="ADQ17" s="33"/>
      <c r="ADR17" s="33"/>
      <c r="ADS17" s="33"/>
      <c r="ADT17" s="33"/>
      <c r="ADU17" s="33"/>
      <c r="ADV17" s="33"/>
      <c r="ADW17" s="33"/>
      <c r="ADX17" s="33"/>
      <c r="ADY17" s="33"/>
      <c r="ADZ17" s="33"/>
      <c r="AEA17" s="33"/>
      <c r="AEB17" s="33"/>
      <c r="AEC17" s="33"/>
      <c r="AED17" s="33"/>
      <c r="AEE17" s="33"/>
      <c r="AEF17" s="33"/>
      <c r="AEG17" s="33"/>
      <c r="AEH17" s="33"/>
      <c r="AEI17" s="33"/>
      <c r="AEJ17" s="33"/>
      <c r="AEK17" s="33"/>
      <c r="AEL17" s="33"/>
      <c r="AEM17" s="33"/>
      <c r="AEN17" s="33"/>
      <c r="AEO17" s="33"/>
      <c r="AEP17" s="33"/>
      <c r="AEQ17" s="33"/>
      <c r="AER17" s="33"/>
      <c r="AES17" s="33"/>
      <c r="AET17" s="33"/>
      <c r="AEU17" s="33"/>
      <c r="AEV17" s="33"/>
      <c r="AEW17" s="33"/>
      <c r="AEX17" s="33"/>
      <c r="AEY17" s="33"/>
      <c r="AEZ17" s="33"/>
      <c r="AFA17" s="33"/>
      <c r="AFB17" s="33"/>
      <c r="AFC17" s="33"/>
      <c r="AFD17" s="33"/>
      <c r="AFE17" s="33"/>
      <c r="AFF17" s="33"/>
      <c r="AFG17" s="33"/>
      <c r="AFH17" s="33"/>
      <c r="AFI17" s="33"/>
      <c r="AFJ17" s="33"/>
      <c r="AFK17" s="33"/>
      <c r="AFL17" s="33"/>
      <c r="AFM17" s="33"/>
      <c r="AFN17" s="33"/>
      <c r="AFO17" s="33"/>
      <c r="AFP17" s="33"/>
      <c r="AFQ17" s="33"/>
      <c r="AFR17" s="33"/>
      <c r="AFS17" s="33"/>
      <c r="AFT17" s="33"/>
      <c r="AFU17" s="33"/>
      <c r="AFV17" s="33"/>
      <c r="AFW17" s="33"/>
      <c r="AFX17" s="33"/>
      <c r="AFY17" s="33"/>
      <c r="AFZ17" s="33"/>
      <c r="AGA17" s="33"/>
      <c r="AGB17" s="33"/>
      <c r="AGC17" s="33"/>
      <c r="AGD17" s="33"/>
      <c r="AGE17" s="33"/>
      <c r="AGF17" s="33"/>
      <c r="AGG17" s="33"/>
      <c r="AGH17" s="33"/>
      <c r="AGI17" s="33"/>
      <c r="AGJ17" s="33"/>
      <c r="AGK17" s="33"/>
      <c r="AGL17" s="33"/>
      <c r="AGM17" s="33"/>
      <c r="AGN17" s="33"/>
      <c r="AGO17" s="33"/>
      <c r="AGP17" s="33"/>
      <c r="AGQ17" s="33"/>
      <c r="AGR17" s="33"/>
      <c r="AGS17" s="33"/>
      <c r="AGT17" s="33"/>
      <c r="AGU17" s="33"/>
      <c r="AGV17" s="33"/>
      <c r="AGW17" s="33"/>
      <c r="AGX17" s="33"/>
      <c r="AGY17" s="33"/>
      <c r="AGZ17" s="33"/>
      <c r="AHA17" s="33"/>
      <c r="AHB17" s="33"/>
      <c r="AHC17" s="33"/>
      <c r="AHD17" s="33"/>
      <c r="AHE17" s="33"/>
      <c r="AHF17" s="33"/>
      <c r="AHG17" s="33"/>
      <c r="AHH17" s="33"/>
      <c r="AHI17" s="33"/>
      <c r="AHJ17" s="33"/>
      <c r="AHK17" s="33"/>
      <c r="AHL17" s="33"/>
      <c r="AHM17" s="33"/>
      <c r="AHN17" s="33"/>
      <c r="AHO17" s="33"/>
      <c r="AHP17" s="33"/>
      <c r="AHQ17" s="33"/>
      <c r="AHR17" s="33"/>
      <c r="AHS17" s="33"/>
      <c r="AHT17" s="33"/>
      <c r="AHU17" s="33"/>
      <c r="AHV17" s="33"/>
      <c r="AHW17" s="33"/>
      <c r="AHX17" s="33"/>
      <c r="AHY17" s="33"/>
      <c r="AHZ17" s="33"/>
      <c r="AIA17" s="33"/>
      <c r="AIB17" s="33"/>
      <c r="AIC17" s="33"/>
      <c r="AID17" s="33"/>
      <c r="AIE17" s="33"/>
      <c r="AIF17" s="33"/>
      <c r="AIG17" s="33"/>
      <c r="AIH17" s="33"/>
      <c r="AII17" s="33"/>
      <c r="AIJ17" s="33"/>
      <c r="AIK17" s="33"/>
      <c r="AIL17" s="33"/>
      <c r="AIM17" s="33"/>
      <c r="AIN17" s="33"/>
      <c r="AIO17" s="33"/>
      <c r="AIP17" s="33"/>
    </row>
    <row r="18" spans="1:926" ht="17.25" customHeight="1" thickBot="1">
      <c r="A18" s="150" t="s">
        <v>90</v>
      </c>
      <c r="B18" s="90" t="s">
        <v>11</v>
      </c>
      <c r="C18" s="90" t="s">
        <v>92</v>
      </c>
      <c r="D18" s="87" t="s">
        <v>93</v>
      </c>
      <c r="E18" s="145" t="s">
        <v>82</v>
      </c>
      <c r="F18" s="144"/>
      <c r="G18" s="144"/>
      <c r="H18" s="86"/>
      <c r="I18" s="86"/>
      <c r="J18" s="33"/>
      <c r="K18" s="33"/>
      <c r="L18" s="33"/>
      <c r="M18" s="50"/>
      <c r="N18" s="65" t="s">
        <v>26</v>
      </c>
      <c r="O18" s="163" t="str" cm="1">
        <f t="array" aca="1" ref="O18" ca="1">MID(CELL("nomfichier",B14),FIND("]",CELL("nomfichier",B13))+1,32)</f>
        <v>Recette vide</v>
      </c>
      <c r="P18" s="139"/>
      <c r="Q18" s="140"/>
      <c r="R18" s="54"/>
      <c r="S18" s="86"/>
      <c r="T18" s="33"/>
      <c r="U18" s="33"/>
      <c r="V18" s="33"/>
      <c r="W18" s="78">
        <v>3</v>
      </c>
      <c r="X18" s="123"/>
      <c r="Y18" s="124"/>
      <c r="Z18" s="125"/>
      <c r="AA18" s="126"/>
      <c r="AB18" s="126"/>
      <c r="AC18" s="126"/>
      <c r="AD18" s="126"/>
      <c r="AE18" s="123"/>
      <c r="AF18" s="127"/>
      <c r="AG18" s="128">
        <v>3</v>
      </c>
      <c r="AH18" s="129"/>
      <c r="AI18" s="124"/>
      <c r="AJ18" s="125"/>
      <c r="AK18" s="86"/>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3"/>
      <c r="BJ18" s="33"/>
      <c r="BK18" s="33"/>
      <c r="BL18" s="33"/>
      <c r="BM18" s="33"/>
      <c r="BN18" s="33"/>
      <c r="BO18" s="33"/>
      <c r="BP18" s="33"/>
      <c r="BQ18" s="33"/>
      <c r="BR18" s="33"/>
      <c r="BS18" s="33"/>
      <c r="BT18" s="33"/>
      <c r="BU18" s="33"/>
      <c r="BV18" s="33"/>
      <c r="BW18" s="33"/>
      <c r="BX18" s="33"/>
      <c r="BY18" s="33"/>
      <c r="BZ18" s="33"/>
      <c r="CA18" s="33"/>
      <c r="CB18" s="33"/>
      <c r="CC18" s="33"/>
      <c r="CD18" s="33"/>
      <c r="CE18" s="33"/>
      <c r="CF18" s="33"/>
      <c r="CG18" s="33"/>
      <c r="CH18" s="33"/>
      <c r="CI18" s="33"/>
      <c r="CJ18" s="33"/>
      <c r="CK18" s="33"/>
      <c r="CL18" s="33"/>
      <c r="CM18" s="33"/>
      <c r="CN18" s="33"/>
      <c r="CO18" s="33"/>
      <c r="CP18" s="33"/>
      <c r="CQ18" s="33"/>
      <c r="CR18" s="33"/>
      <c r="CS18" s="33"/>
      <c r="CT18" s="33"/>
      <c r="CU18" s="33"/>
      <c r="CV18" s="33"/>
      <c r="CW18" s="33"/>
      <c r="CX18" s="33"/>
      <c r="CY18" s="33"/>
      <c r="CZ18" s="33"/>
      <c r="DA18" s="33"/>
      <c r="DB18" s="33"/>
      <c r="DC18" s="33"/>
      <c r="DD18" s="33"/>
      <c r="DE18" s="33"/>
      <c r="DF18" s="33"/>
      <c r="DG18" s="33"/>
      <c r="DH18" s="33"/>
      <c r="DI18" s="33"/>
      <c r="DJ18" s="33"/>
      <c r="DK18" s="33"/>
      <c r="DL18" s="33"/>
      <c r="DM18" s="33"/>
      <c r="DN18" s="33"/>
      <c r="DO18" s="33"/>
      <c r="DP18" s="33"/>
      <c r="DQ18" s="33"/>
      <c r="DR18" s="33"/>
      <c r="DS18" s="33"/>
      <c r="DT18" s="33"/>
      <c r="DU18" s="33"/>
      <c r="DV18" s="33"/>
      <c r="DW18" s="33"/>
      <c r="DX18" s="33"/>
      <c r="DY18" s="33"/>
      <c r="DZ18" s="33"/>
      <c r="EA18" s="33"/>
      <c r="EB18" s="33"/>
      <c r="EC18" s="33"/>
      <c r="ED18" s="33"/>
      <c r="EE18" s="33"/>
      <c r="EF18" s="33"/>
      <c r="EG18" s="33"/>
      <c r="EH18" s="33"/>
      <c r="EI18" s="33"/>
      <c r="EJ18" s="33"/>
      <c r="EK18" s="33"/>
      <c r="EL18" s="33"/>
      <c r="EM18" s="33"/>
      <c r="EN18" s="33"/>
      <c r="EO18" s="33"/>
      <c r="EP18" s="33"/>
      <c r="EQ18" s="33"/>
      <c r="ER18" s="33"/>
      <c r="ES18" s="33"/>
      <c r="ET18" s="33"/>
      <c r="EU18" s="33"/>
      <c r="EV18" s="33"/>
      <c r="EW18" s="33"/>
      <c r="EX18" s="33"/>
      <c r="EY18" s="33"/>
      <c r="EZ18" s="33"/>
      <c r="FA18" s="33"/>
      <c r="FB18" s="33"/>
      <c r="FC18" s="33"/>
      <c r="FD18" s="33"/>
      <c r="FE18" s="33"/>
      <c r="FF18" s="33"/>
      <c r="FG18" s="33"/>
      <c r="FH18" s="33"/>
      <c r="FI18" s="33"/>
      <c r="FJ18" s="33"/>
      <c r="FK18" s="33"/>
      <c r="FL18" s="33"/>
      <c r="FM18" s="33"/>
      <c r="FN18" s="33"/>
      <c r="FO18" s="33"/>
      <c r="FP18" s="33"/>
      <c r="FQ18" s="33"/>
      <c r="FR18" s="33"/>
      <c r="FS18" s="33"/>
      <c r="FT18" s="33"/>
      <c r="FU18" s="33"/>
      <c r="FV18" s="33"/>
      <c r="FW18" s="33"/>
      <c r="FX18" s="33"/>
      <c r="FY18" s="33"/>
      <c r="FZ18" s="33"/>
      <c r="GA18" s="33"/>
      <c r="GB18" s="33"/>
      <c r="GC18" s="33"/>
      <c r="GD18" s="33"/>
      <c r="GE18" s="33"/>
      <c r="GF18" s="33"/>
      <c r="GG18" s="33"/>
      <c r="GH18" s="33"/>
      <c r="GI18" s="33"/>
      <c r="GJ18" s="33"/>
      <c r="GK18" s="33"/>
      <c r="GL18" s="33"/>
      <c r="GM18" s="33"/>
      <c r="GN18" s="33"/>
      <c r="GO18" s="33"/>
      <c r="GP18" s="33"/>
      <c r="GQ18" s="33"/>
      <c r="GR18" s="33"/>
      <c r="GS18" s="33"/>
      <c r="GT18" s="33"/>
      <c r="GU18" s="33"/>
      <c r="GV18" s="33"/>
      <c r="GW18" s="33"/>
      <c r="GX18" s="33"/>
      <c r="GY18" s="33"/>
      <c r="GZ18" s="33"/>
      <c r="HA18" s="33"/>
      <c r="HB18" s="33"/>
      <c r="HC18" s="33"/>
      <c r="HD18" s="33"/>
      <c r="HE18" s="33"/>
      <c r="HF18" s="33"/>
      <c r="HG18" s="33"/>
      <c r="HH18" s="33"/>
      <c r="HI18" s="33"/>
      <c r="HJ18" s="33"/>
      <c r="HK18" s="33"/>
      <c r="HL18" s="33"/>
      <c r="HM18" s="33"/>
      <c r="HN18" s="33"/>
      <c r="HO18" s="33"/>
      <c r="HP18" s="33"/>
      <c r="HQ18" s="33"/>
      <c r="HR18" s="33"/>
      <c r="HS18" s="33"/>
      <c r="HT18" s="33"/>
      <c r="HU18" s="33"/>
      <c r="HV18" s="33"/>
      <c r="HW18" s="33"/>
      <c r="HX18" s="33"/>
      <c r="HY18" s="33"/>
      <c r="HZ18" s="33"/>
      <c r="IA18" s="33"/>
      <c r="IB18" s="33"/>
      <c r="IC18" s="33"/>
      <c r="ID18" s="33"/>
      <c r="IE18" s="33"/>
      <c r="IF18" s="33"/>
      <c r="IG18" s="33"/>
      <c r="IH18" s="33"/>
      <c r="II18" s="33"/>
      <c r="IJ18" s="33"/>
      <c r="IK18" s="33"/>
      <c r="IL18" s="33"/>
      <c r="IM18" s="33"/>
      <c r="IN18" s="33"/>
      <c r="IO18" s="33"/>
      <c r="IP18" s="33"/>
      <c r="IQ18" s="33"/>
      <c r="IR18" s="33"/>
      <c r="IS18" s="33"/>
      <c r="IT18" s="33"/>
      <c r="IU18" s="33"/>
      <c r="IV18" s="33"/>
      <c r="IW18" s="33"/>
      <c r="IX18" s="33"/>
      <c r="IY18" s="33"/>
      <c r="IZ18" s="33"/>
      <c r="JA18" s="33"/>
      <c r="JB18" s="33"/>
      <c r="JC18" s="33"/>
      <c r="JD18" s="33"/>
      <c r="JE18" s="33"/>
      <c r="JF18" s="33"/>
      <c r="JG18" s="33"/>
      <c r="JH18" s="33"/>
      <c r="JI18" s="33"/>
      <c r="JJ18" s="33"/>
      <c r="JK18" s="33"/>
      <c r="JL18" s="33"/>
      <c r="JM18" s="33"/>
      <c r="JN18" s="33"/>
      <c r="JO18" s="33"/>
      <c r="JP18" s="33"/>
      <c r="JQ18" s="33"/>
      <c r="JR18" s="33"/>
      <c r="JS18" s="33"/>
      <c r="JT18" s="33"/>
      <c r="JU18" s="33"/>
      <c r="JV18" s="33"/>
      <c r="JW18" s="33"/>
      <c r="JX18" s="33"/>
      <c r="JY18" s="33"/>
      <c r="JZ18" s="33"/>
      <c r="KA18" s="33"/>
      <c r="KB18" s="33"/>
      <c r="KC18" s="33"/>
      <c r="KD18" s="33"/>
      <c r="KE18" s="33"/>
      <c r="KF18" s="33"/>
      <c r="KG18" s="33"/>
      <c r="KH18" s="33"/>
      <c r="KI18" s="33"/>
      <c r="KJ18" s="33"/>
      <c r="KK18" s="33"/>
      <c r="KL18" s="33"/>
      <c r="KM18" s="33"/>
      <c r="KN18" s="33"/>
      <c r="KO18" s="33"/>
      <c r="KP18" s="33"/>
      <c r="KQ18" s="33"/>
      <c r="KR18" s="33"/>
      <c r="KS18" s="33"/>
      <c r="KT18" s="33"/>
      <c r="KU18" s="33"/>
      <c r="KV18" s="33"/>
      <c r="KW18" s="33"/>
      <c r="KX18" s="33"/>
      <c r="KY18" s="33"/>
      <c r="KZ18" s="33"/>
      <c r="LA18" s="33"/>
      <c r="LB18" s="33"/>
      <c r="LC18" s="33"/>
      <c r="LD18" s="33"/>
      <c r="LE18" s="33"/>
      <c r="LF18" s="33"/>
      <c r="LG18" s="33"/>
      <c r="LH18" s="33"/>
      <c r="LI18" s="33"/>
      <c r="LJ18" s="33"/>
      <c r="LK18" s="33"/>
      <c r="LL18" s="33"/>
      <c r="LM18" s="33"/>
      <c r="LN18" s="33"/>
      <c r="LO18" s="33"/>
      <c r="LP18" s="33"/>
      <c r="LQ18" s="33"/>
      <c r="LR18" s="33"/>
      <c r="LS18" s="33"/>
      <c r="LT18" s="33"/>
      <c r="LU18" s="33"/>
      <c r="LV18" s="33"/>
      <c r="LW18" s="33"/>
      <c r="LX18" s="33"/>
      <c r="LY18" s="33"/>
      <c r="LZ18" s="33"/>
      <c r="MA18" s="33"/>
      <c r="MB18" s="33"/>
      <c r="MC18" s="33"/>
      <c r="MD18" s="33"/>
      <c r="ME18" s="33"/>
      <c r="MF18" s="33"/>
      <c r="MG18" s="33"/>
      <c r="MH18" s="33"/>
      <c r="MI18" s="33"/>
      <c r="MJ18" s="33"/>
      <c r="MK18" s="33"/>
      <c r="ML18" s="33"/>
      <c r="MM18" s="33"/>
      <c r="MN18" s="33"/>
      <c r="MO18" s="33"/>
      <c r="MP18" s="33"/>
      <c r="MQ18" s="33"/>
      <c r="MR18" s="33"/>
      <c r="MS18" s="33"/>
      <c r="MT18" s="33"/>
      <c r="MU18" s="33"/>
      <c r="MV18" s="33"/>
      <c r="MW18" s="33"/>
      <c r="MX18" s="33"/>
      <c r="MY18" s="33"/>
      <c r="MZ18" s="33"/>
      <c r="NA18" s="33"/>
      <c r="NB18" s="33"/>
      <c r="NC18" s="33"/>
      <c r="ND18" s="33"/>
      <c r="NE18" s="33"/>
      <c r="NF18" s="33"/>
      <c r="NG18" s="33"/>
      <c r="NH18" s="33"/>
      <c r="NI18" s="33"/>
      <c r="NJ18" s="33"/>
      <c r="NK18" s="33"/>
      <c r="NL18" s="33"/>
      <c r="NM18" s="33"/>
      <c r="NN18" s="33"/>
      <c r="NO18" s="33"/>
      <c r="NP18" s="33"/>
      <c r="NQ18" s="33"/>
      <c r="NR18" s="33"/>
      <c r="NS18" s="33"/>
      <c r="NT18" s="33"/>
      <c r="NU18" s="33"/>
      <c r="NV18" s="33"/>
      <c r="NW18" s="33"/>
      <c r="NX18" s="33"/>
      <c r="NY18" s="33"/>
      <c r="NZ18" s="33"/>
      <c r="OA18" s="33"/>
      <c r="OB18" s="33"/>
      <c r="OC18" s="33"/>
      <c r="OD18" s="33"/>
      <c r="OE18" s="33"/>
      <c r="OF18" s="33"/>
      <c r="OG18" s="33"/>
      <c r="OH18" s="33"/>
      <c r="OI18" s="33"/>
      <c r="OJ18" s="33"/>
      <c r="OK18" s="33"/>
      <c r="OL18" s="33"/>
      <c r="OM18" s="33"/>
      <c r="ON18" s="33"/>
      <c r="OO18" s="33"/>
      <c r="OP18" s="33"/>
      <c r="OQ18" s="33"/>
      <c r="OR18" s="33"/>
      <c r="OS18" s="33"/>
      <c r="OT18" s="33"/>
      <c r="OU18" s="33"/>
      <c r="OV18" s="33"/>
      <c r="OW18" s="33"/>
      <c r="OX18" s="33"/>
      <c r="OY18" s="33"/>
      <c r="OZ18" s="33"/>
      <c r="PA18" s="33"/>
      <c r="PB18" s="33"/>
      <c r="PC18" s="33"/>
      <c r="PD18" s="33"/>
      <c r="PE18" s="33"/>
      <c r="PF18" s="33"/>
      <c r="PG18" s="33"/>
      <c r="PH18" s="33"/>
      <c r="PI18" s="33"/>
      <c r="PJ18" s="33"/>
      <c r="PK18" s="33"/>
      <c r="PL18" s="33"/>
      <c r="PM18" s="33"/>
      <c r="PN18" s="33"/>
      <c r="PO18" s="33"/>
      <c r="PP18" s="33"/>
      <c r="PQ18" s="33"/>
      <c r="PR18" s="33"/>
      <c r="PS18" s="33"/>
      <c r="PT18" s="33"/>
      <c r="PU18" s="33"/>
      <c r="PV18" s="33"/>
      <c r="PW18" s="33"/>
      <c r="PX18" s="33"/>
      <c r="PY18" s="33"/>
      <c r="PZ18" s="33"/>
      <c r="QA18" s="33"/>
      <c r="QB18" s="33"/>
      <c r="QC18" s="33"/>
      <c r="QD18" s="33"/>
      <c r="QE18" s="33"/>
      <c r="QF18" s="33"/>
      <c r="QG18" s="33"/>
      <c r="QH18" s="33"/>
      <c r="QI18" s="33"/>
      <c r="QJ18" s="33"/>
      <c r="QK18" s="33"/>
      <c r="QL18" s="33"/>
      <c r="QM18" s="33"/>
      <c r="QN18" s="33"/>
      <c r="QO18" s="33"/>
      <c r="QP18" s="33"/>
      <c r="QQ18" s="33"/>
      <c r="QR18" s="33"/>
      <c r="QS18" s="33"/>
      <c r="QT18" s="33"/>
      <c r="QU18" s="33"/>
      <c r="QV18" s="33"/>
      <c r="QW18" s="33"/>
      <c r="QX18" s="33"/>
      <c r="QY18" s="33"/>
      <c r="QZ18" s="33"/>
      <c r="RA18" s="33"/>
      <c r="RB18" s="33"/>
      <c r="RC18" s="33"/>
      <c r="RD18" s="33"/>
      <c r="RE18" s="33"/>
      <c r="RF18" s="33"/>
      <c r="RG18" s="33"/>
      <c r="RH18" s="33"/>
      <c r="RI18" s="33"/>
      <c r="RJ18" s="33"/>
      <c r="RK18" s="33"/>
      <c r="RL18" s="33"/>
      <c r="RM18" s="33"/>
      <c r="RN18" s="33"/>
      <c r="RO18" s="33"/>
      <c r="RP18" s="33"/>
      <c r="RQ18" s="33"/>
      <c r="RR18" s="33"/>
      <c r="RS18" s="33"/>
      <c r="RT18" s="33"/>
      <c r="RU18" s="33"/>
      <c r="RV18" s="33"/>
      <c r="RW18" s="33"/>
      <c r="RX18" s="33"/>
      <c r="RY18" s="33"/>
      <c r="RZ18" s="33"/>
      <c r="SA18" s="33"/>
      <c r="SB18" s="33"/>
      <c r="SC18" s="33"/>
      <c r="SD18" s="33"/>
      <c r="SE18" s="33"/>
      <c r="SF18" s="33"/>
      <c r="SG18" s="33"/>
      <c r="SH18" s="33"/>
      <c r="SI18" s="33"/>
      <c r="SJ18" s="33"/>
      <c r="SK18" s="33"/>
      <c r="SL18" s="33"/>
      <c r="SM18" s="33"/>
      <c r="SN18" s="33"/>
      <c r="SO18" s="33"/>
      <c r="SP18" s="33"/>
      <c r="SQ18" s="33"/>
      <c r="SR18" s="33"/>
      <c r="SS18" s="33"/>
      <c r="ST18" s="33"/>
      <c r="SU18" s="33"/>
      <c r="SV18" s="33"/>
      <c r="SW18" s="33"/>
      <c r="SX18" s="33"/>
      <c r="SY18" s="33"/>
      <c r="SZ18" s="33"/>
      <c r="TA18" s="33"/>
      <c r="TB18" s="33"/>
      <c r="TC18" s="33"/>
      <c r="TD18" s="33"/>
      <c r="TE18" s="33"/>
      <c r="TF18" s="33"/>
      <c r="TG18" s="33"/>
      <c r="TH18" s="33"/>
      <c r="TI18" s="33"/>
      <c r="TJ18" s="33"/>
      <c r="TK18" s="33"/>
      <c r="TL18" s="33"/>
      <c r="TM18" s="33"/>
      <c r="TN18" s="33"/>
      <c r="TO18" s="33"/>
      <c r="TP18" s="33"/>
      <c r="TQ18" s="33"/>
      <c r="TR18" s="33"/>
      <c r="TS18" s="33"/>
      <c r="TT18" s="33"/>
      <c r="TU18" s="33"/>
      <c r="TV18" s="33"/>
      <c r="TW18" s="33"/>
      <c r="TX18" s="33"/>
      <c r="TY18" s="33"/>
      <c r="TZ18" s="33"/>
      <c r="UA18" s="33"/>
      <c r="UB18" s="33"/>
      <c r="UC18" s="33"/>
      <c r="UD18" s="33"/>
      <c r="UE18" s="33"/>
      <c r="UF18" s="33"/>
      <c r="UG18" s="33"/>
      <c r="UH18" s="33"/>
      <c r="UI18" s="33"/>
      <c r="UJ18" s="33"/>
      <c r="UK18" s="33"/>
      <c r="UL18" s="33"/>
      <c r="UM18" s="33"/>
      <c r="UN18" s="33"/>
      <c r="UO18" s="33"/>
      <c r="UP18" s="33"/>
      <c r="UQ18" s="33"/>
      <c r="UR18" s="33"/>
      <c r="US18" s="33"/>
      <c r="UT18" s="33"/>
      <c r="UU18" s="33"/>
      <c r="UV18" s="33"/>
      <c r="UW18" s="33"/>
      <c r="UX18" s="33"/>
      <c r="UY18" s="33"/>
      <c r="UZ18" s="33"/>
      <c r="VA18" s="33"/>
      <c r="VB18" s="33"/>
      <c r="VC18" s="33"/>
      <c r="VD18" s="33"/>
      <c r="VE18" s="33"/>
      <c r="VF18" s="33"/>
      <c r="VG18" s="33"/>
      <c r="VH18" s="33"/>
      <c r="VI18" s="33"/>
      <c r="VJ18" s="33"/>
      <c r="VK18" s="33"/>
      <c r="VL18" s="33"/>
      <c r="VM18" s="33"/>
      <c r="VN18" s="33"/>
      <c r="VO18" s="33"/>
      <c r="VP18" s="33"/>
      <c r="VQ18" s="33"/>
      <c r="VR18" s="33"/>
      <c r="VS18" s="33"/>
      <c r="VT18" s="33"/>
      <c r="VU18" s="33"/>
      <c r="VV18" s="33"/>
      <c r="VW18" s="33"/>
      <c r="VX18" s="33"/>
      <c r="VY18" s="33"/>
      <c r="VZ18" s="33"/>
      <c r="WA18" s="33"/>
      <c r="WB18" s="33"/>
      <c r="WC18" s="33"/>
      <c r="WD18" s="33"/>
      <c r="WE18" s="33"/>
      <c r="WF18" s="33"/>
      <c r="WG18" s="33"/>
      <c r="WH18" s="33"/>
      <c r="WI18" s="33"/>
      <c r="WJ18" s="33"/>
      <c r="WK18" s="33"/>
      <c r="WL18" s="33"/>
      <c r="WM18" s="33"/>
      <c r="WN18" s="33"/>
      <c r="WO18" s="33"/>
      <c r="WP18" s="33"/>
      <c r="WQ18" s="33"/>
      <c r="WR18" s="33"/>
      <c r="WS18" s="33"/>
      <c r="WT18" s="33"/>
      <c r="WU18" s="33"/>
      <c r="WV18" s="33"/>
      <c r="WW18" s="33"/>
      <c r="WX18" s="33"/>
      <c r="WY18" s="33"/>
      <c r="WZ18" s="33"/>
      <c r="XA18" s="33"/>
      <c r="XB18" s="33"/>
      <c r="XC18" s="33"/>
      <c r="XD18" s="33"/>
      <c r="XE18" s="33"/>
      <c r="XF18" s="33"/>
      <c r="XG18" s="33"/>
      <c r="XH18" s="33"/>
      <c r="XI18" s="33"/>
      <c r="XJ18" s="33"/>
      <c r="XK18" s="33"/>
      <c r="XL18" s="33"/>
      <c r="XM18" s="33"/>
      <c r="XN18" s="33"/>
      <c r="XO18" s="33"/>
      <c r="XP18" s="33"/>
      <c r="XQ18" s="33"/>
      <c r="XR18" s="33"/>
      <c r="XS18" s="33"/>
      <c r="XT18" s="33"/>
      <c r="XU18" s="33"/>
      <c r="XV18" s="33"/>
      <c r="XW18" s="33"/>
      <c r="XX18" s="33"/>
      <c r="XY18" s="33"/>
      <c r="XZ18" s="33"/>
      <c r="YA18" s="33"/>
      <c r="YB18" s="33"/>
      <c r="YC18" s="33"/>
      <c r="YD18" s="33"/>
      <c r="YE18" s="33"/>
      <c r="YF18" s="33"/>
      <c r="YG18" s="33"/>
      <c r="YH18" s="33"/>
      <c r="YI18" s="33"/>
      <c r="YJ18" s="33"/>
      <c r="YK18" s="33"/>
      <c r="YL18" s="33"/>
      <c r="YM18" s="33"/>
      <c r="YN18" s="33"/>
      <c r="YO18" s="33"/>
      <c r="YP18" s="33"/>
      <c r="YQ18" s="33"/>
      <c r="YR18" s="33"/>
      <c r="YS18" s="33"/>
      <c r="YT18" s="33"/>
      <c r="YU18" s="33"/>
      <c r="YV18" s="33"/>
      <c r="YW18" s="33"/>
      <c r="YX18" s="33"/>
      <c r="YY18" s="33"/>
      <c r="YZ18" s="33"/>
      <c r="ZA18" s="33"/>
      <c r="ZB18" s="33"/>
      <c r="ZC18" s="33"/>
      <c r="ZD18" s="33"/>
      <c r="ZE18" s="33"/>
      <c r="ZF18" s="33"/>
      <c r="ZG18" s="33"/>
      <c r="ZH18" s="33"/>
      <c r="ZI18" s="33"/>
      <c r="ZJ18" s="33"/>
      <c r="ZK18" s="33"/>
      <c r="ZL18" s="33"/>
      <c r="ZM18" s="33"/>
      <c r="ZN18" s="33"/>
      <c r="ZO18" s="33"/>
      <c r="ZP18" s="33"/>
      <c r="ZQ18" s="33"/>
      <c r="ZR18" s="33"/>
      <c r="ZS18" s="33"/>
      <c r="ZT18" s="33"/>
      <c r="ZU18" s="33"/>
      <c r="ZV18" s="33"/>
      <c r="ZW18" s="33"/>
      <c r="ZX18" s="33"/>
      <c r="ZY18" s="33"/>
      <c r="ZZ18" s="33"/>
      <c r="AAA18" s="33"/>
      <c r="AAB18" s="33"/>
      <c r="AAC18" s="33"/>
      <c r="AAD18" s="33"/>
      <c r="AAE18" s="33"/>
      <c r="AAF18" s="33"/>
      <c r="AAG18" s="33"/>
      <c r="AAH18" s="33"/>
      <c r="AAI18" s="33"/>
      <c r="AAJ18" s="33"/>
      <c r="AAK18" s="33"/>
      <c r="AAL18" s="33"/>
      <c r="AAM18" s="33"/>
      <c r="AAN18" s="33"/>
      <c r="AAO18" s="33"/>
      <c r="AAP18" s="33"/>
      <c r="AAQ18" s="33"/>
      <c r="AAR18" s="33"/>
      <c r="AAS18" s="33"/>
      <c r="AAT18" s="33"/>
      <c r="AAU18" s="33"/>
      <c r="AAV18" s="33"/>
      <c r="AAW18" s="33"/>
      <c r="AAX18" s="33"/>
      <c r="AAY18" s="33"/>
      <c r="AAZ18" s="33"/>
      <c r="ABA18" s="33"/>
      <c r="ABB18" s="33"/>
      <c r="ABC18" s="33"/>
      <c r="ABD18" s="33"/>
      <c r="ABE18" s="33"/>
      <c r="ABF18" s="33"/>
      <c r="ABG18" s="33"/>
      <c r="ABH18" s="33"/>
      <c r="ABI18" s="33"/>
      <c r="ABJ18" s="33"/>
      <c r="ABK18" s="33"/>
      <c r="ABL18" s="33"/>
      <c r="ABM18" s="33"/>
      <c r="ABN18" s="33"/>
      <c r="ABO18" s="33"/>
      <c r="ABP18" s="33"/>
      <c r="ABQ18" s="33"/>
      <c r="ABR18" s="33"/>
      <c r="ABS18" s="33"/>
      <c r="ABT18" s="33"/>
      <c r="ABU18" s="33"/>
      <c r="ABV18" s="33"/>
      <c r="ABW18" s="33"/>
      <c r="ABX18" s="33"/>
      <c r="ABY18" s="33"/>
      <c r="ABZ18" s="33"/>
      <c r="ACA18" s="33"/>
      <c r="ACB18" s="33"/>
      <c r="ACC18" s="33"/>
      <c r="ACD18" s="33"/>
      <c r="ACE18" s="33"/>
      <c r="ACF18" s="33"/>
      <c r="ACG18" s="33"/>
      <c r="ACH18" s="33"/>
      <c r="ACI18" s="33"/>
      <c r="ACJ18" s="33"/>
      <c r="ACK18" s="33"/>
      <c r="ACL18" s="33"/>
      <c r="ACM18" s="33"/>
      <c r="ACN18" s="33"/>
      <c r="ACO18" s="33"/>
      <c r="ACP18" s="33"/>
      <c r="ACQ18" s="33"/>
      <c r="ACR18" s="33"/>
      <c r="ACS18" s="33"/>
      <c r="ACT18" s="33"/>
      <c r="ACU18" s="33"/>
      <c r="ACV18" s="33"/>
      <c r="ACW18" s="33"/>
      <c r="ACX18" s="33"/>
      <c r="ACY18" s="33"/>
      <c r="ACZ18" s="33"/>
      <c r="ADA18" s="33"/>
      <c r="ADB18" s="33"/>
      <c r="ADC18" s="33"/>
      <c r="ADD18" s="33"/>
      <c r="ADE18" s="33"/>
      <c r="ADF18" s="33"/>
      <c r="ADG18" s="33"/>
      <c r="ADH18" s="33"/>
      <c r="ADI18" s="33"/>
      <c r="ADJ18" s="33"/>
      <c r="ADK18" s="33"/>
      <c r="ADL18" s="33"/>
      <c r="ADM18" s="33"/>
      <c r="ADN18" s="33"/>
      <c r="ADO18" s="33"/>
      <c r="ADP18" s="33"/>
      <c r="ADQ18" s="33"/>
      <c r="ADR18" s="33"/>
      <c r="ADS18" s="33"/>
      <c r="ADT18" s="33"/>
      <c r="ADU18" s="33"/>
      <c r="ADV18" s="33"/>
      <c r="ADW18" s="33"/>
      <c r="ADX18" s="33"/>
      <c r="ADY18" s="33"/>
      <c r="ADZ18" s="33"/>
      <c r="AEA18" s="33"/>
      <c r="AEB18" s="33"/>
      <c r="AEC18" s="33"/>
      <c r="AED18" s="33"/>
      <c r="AEE18" s="33"/>
      <c r="AEF18" s="33"/>
      <c r="AEG18" s="33"/>
      <c r="AEH18" s="33"/>
      <c r="AEI18" s="33"/>
      <c r="AEJ18" s="33"/>
      <c r="AEK18" s="33"/>
      <c r="AEL18" s="33"/>
      <c r="AEM18" s="33"/>
      <c r="AEN18" s="33"/>
      <c r="AEO18" s="33"/>
      <c r="AEP18" s="33"/>
      <c r="AEQ18" s="33"/>
      <c r="AER18" s="33"/>
      <c r="AES18" s="33"/>
      <c r="AET18" s="33"/>
      <c r="AEU18" s="33"/>
      <c r="AEV18" s="33"/>
      <c r="AEW18" s="33"/>
      <c r="AEX18" s="33"/>
      <c r="AEY18" s="33"/>
      <c r="AEZ18" s="33"/>
      <c r="AFA18" s="33"/>
      <c r="AFB18" s="33"/>
      <c r="AFC18" s="33"/>
      <c r="AFD18" s="33"/>
      <c r="AFE18" s="33"/>
      <c r="AFF18" s="33"/>
      <c r="AFG18" s="33"/>
      <c r="AFH18" s="33"/>
      <c r="AFI18" s="33"/>
      <c r="AFJ18" s="33"/>
      <c r="AFK18" s="33"/>
      <c r="AFL18" s="33"/>
      <c r="AFM18" s="33"/>
      <c r="AFN18" s="33"/>
      <c r="AFO18" s="33"/>
      <c r="AFP18" s="33"/>
      <c r="AFQ18" s="33"/>
      <c r="AFR18" s="33"/>
      <c r="AFS18" s="33"/>
      <c r="AFT18" s="33"/>
      <c r="AFU18" s="33"/>
      <c r="AFV18" s="33"/>
      <c r="AFW18" s="33"/>
      <c r="AFX18" s="33"/>
      <c r="AFY18" s="33"/>
      <c r="AFZ18" s="33"/>
      <c r="AGA18" s="33"/>
      <c r="AGB18" s="33"/>
      <c r="AGC18" s="33"/>
      <c r="AGD18" s="33"/>
      <c r="AGE18" s="33"/>
      <c r="AGF18" s="33"/>
      <c r="AGG18" s="33"/>
      <c r="AGH18" s="33"/>
      <c r="AGI18" s="33"/>
      <c r="AGJ18" s="33"/>
      <c r="AGK18" s="33"/>
      <c r="AGL18" s="33"/>
      <c r="AGM18" s="33"/>
      <c r="AGN18" s="33"/>
      <c r="AGO18" s="33"/>
      <c r="AGP18" s="33"/>
      <c r="AGQ18" s="33"/>
      <c r="AGR18" s="33"/>
      <c r="AGS18" s="33"/>
      <c r="AGT18" s="33"/>
      <c r="AGU18" s="33"/>
      <c r="AGV18" s="33"/>
      <c r="AGW18" s="33"/>
      <c r="AGX18" s="33"/>
      <c r="AGY18" s="33"/>
      <c r="AGZ18" s="33"/>
      <c r="AHA18" s="33"/>
      <c r="AHB18" s="33"/>
      <c r="AHC18" s="33"/>
      <c r="AHD18" s="33"/>
      <c r="AHE18" s="33"/>
      <c r="AHF18" s="33"/>
      <c r="AHG18" s="33"/>
      <c r="AHH18" s="33"/>
      <c r="AHI18" s="33"/>
      <c r="AHJ18" s="33"/>
      <c r="AHK18" s="33"/>
      <c r="AHL18" s="33"/>
      <c r="AHM18" s="33"/>
      <c r="AHN18" s="33"/>
      <c r="AHO18" s="33"/>
      <c r="AHP18" s="33"/>
      <c r="AHQ18" s="33"/>
      <c r="AHR18" s="33"/>
      <c r="AHS18" s="33"/>
      <c r="AHT18" s="33"/>
      <c r="AHU18" s="33"/>
      <c r="AHV18" s="33"/>
      <c r="AHW18" s="33"/>
      <c r="AHX18" s="33"/>
      <c r="AHY18" s="33"/>
      <c r="AHZ18" s="33"/>
      <c r="AIA18" s="33"/>
      <c r="AIB18" s="33"/>
      <c r="AIC18" s="33"/>
      <c r="AID18" s="33"/>
      <c r="AIE18" s="33"/>
      <c r="AIF18" s="33"/>
      <c r="AIG18" s="33"/>
      <c r="AIH18" s="33"/>
      <c r="AII18" s="33"/>
      <c r="AIJ18" s="33"/>
      <c r="AIK18" s="33"/>
      <c r="AIL18" s="33"/>
      <c r="AIM18" s="33"/>
      <c r="AIN18" s="33"/>
      <c r="AIO18" s="33"/>
      <c r="AIP18" s="33"/>
    </row>
    <row r="19" spans="1:926" ht="17.25" customHeight="1" thickBot="1">
      <c r="A19" s="151">
        <f>A17</f>
        <v>0</v>
      </c>
      <c r="B19" s="152">
        <f>B17</f>
        <v>0</v>
      </c>
      <c r="C19" s="111" t="str">
        <f>IF(B19=0," ",IF(B19=B17," ",B19-B17))</f>
        <v xml:space="preserve"> </v>
      </c>
      <c r="D19" s="111" t="str">
        <f>IF(B19=0," ",IF(B19=B17," ",B19-$B$17))</f>
        <v xml:space="preserve"> </v>
      </c>
      <c r="E19" s="89" t="e">
        <f t="shared" ref="E19:E41" si="0">B19/((E$16/100)*(E$16/100))</f>
        <v>#DIV/0!</v>
      </c>
      <c r="F19" s="144"/>
      <c r="G19" s="144"/>
      <c r="H19" s="86"/>
      <c r="I19" s="86"/>
      <c r="J19" s="33"/>
      <c r="K19" s="33"/>
      <c r="L19" s="33"/>
      <c r="M19" s="50"/>
      <c r="N19" s="65" t="s">
        <v>27</v>
      </c>
      <c r="O19" s="132"/>
      <c r="P19" s="65" t="s">
        <v>65</v>
      </c>
      <c r="Q19" s="133"/>
      <c r="R19" s="54"/>
      <c r="S19" s="86"/>
      <c r="T19" s="33"/>
      <c r="U19" s="33"/>
      <c r="V19" s="33"/>
      <c r="W19" s="78">
        <v>4</v>
      </c>
      <c r="X19" s="123"/>
      <c r="Y19" s="124"/>
      <c r="Z19" s="125"/>
      <c r="AA19" s="126"/>
      <c r="AB19" s="126"/>
      <c r="AC19" s="126"/>
      <c r="AD19" s="126"/>
      <c r="AE19" s="123"/>
      <c r="AF19" s="127"/>
      <c r="AG19" s="128">
        <v>4</v>
      </c>
      <c r="AH19" s="129"/>
      <c r="AI19" s="124"/>
      <c r="AJ19" s="125"/>
      <c r="AK19" s="86"/>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33"/>
      <c r="BP19" s="33"/>
      <c r="BQ19" s="33"/>
      <c r="BR19" s="33"/>
      <c r="BS19" s="33"/>
      <c r="BT19" s="33"/>
      <c r="BU19" s="33"/>
      <c r="BV19" s="33"/>
      <c r="BW19" s="33"/>
      <c r="BX19" s="33"/>
      <c r="BY19" s="33"/>
      <c r="BZ19" s="33"/>
      <c r="CA19" s="33"/>
      <c r="CB19" s="33"/>
      <c r="CC19" s="33"/>
      <c r="CD19" s="33"/>
      <c r="CE19" s="33"/>
      <c r="CF19" s="33"/>
      <c r="CG19" s="33"/>
      <c r="CH19" s="33"/>
      <c r="CI19" s="33"/>
      <c r="CJ19" s="33"/>
      <c r="CK19" s="33"/>
      <c r="CL19" s="33"/>
      <c r="CM19" s="33"/>
      <c r="CN19" s="33"/>
      <c r="CO19" s="33"/>
      <c r="CP19" s="33"/>
      <c r="CQ19" s="33"/>
      <c r="CR19" s="33"/>
      <c r="CS19" s="33"/>
      <c r="CT19" s="33"/>
      <c r="CU19" s="33"/>
      <c r="CV19" s="33"/>
      <c r="CW19" s="33"/>
      <c r="CX19" s="33"/>
      <c r="CY19" s="33"/>
      <c r="CZ19" s="33"/>
      <c r="DA19" s="33"/>
      <c r="DB19" s="33"/>
      <c r="DC19" s="33"/>
      <c r="DD19" s="33"/>
      <c r="DE19" s="33"/>
      <c r="DF19" s="33"/>
      <c r="DG19" s="33"/>
      <c r="DH19" s="33"/>
      <c r="DI19" s="33"/>
      <c r="DJ19" s="33"/>
      <c r="DK19" s="33"/>
      <c r="DL19" s="33"/>
      <c r="DM19" s="33"/>
      <c r="DN19" s="33"/>
      <c r="DO19" s="33"/>
      <c r="DP19" s="33"/>
      <c r="DQ19" s="33"/>
      <c r="DR19" s="33"/>
      <c r="DS19" s="33"/>
      <c r="DT19" s="33"/>
      <c r="DU19" s="33"/>
      <c r="DV19" s="33"/>
      <c r="DW19" s="33"/>
      <c r="DX19" s="33"/>
      <c r="DY19" s="33"/>
      <c r="DZ19" s="33"/>
      <c r="EA19" s="33"/>
      <c r="EB19" s="33"/>
      <c r="EC19" s="33"/>
      <c r="ED19" s="33"/>
      <c r="EE19" s="33"/>
      <c r="EF19" s="33"/>
      <c r="EG19" s="33"/>
      <c r="EH19" s="33"/>
      <c r="EI19" s="33"/>
      <c r="EJ19" s="33"/>
      <c r="EK19" s="33"/>
      <c r="EL19" s="33"/>
      <c r="EM19" s="33"/>
      <c r="EN19" s="33"/>
      <c r="EO19" s="33"/>
      <c r="EP19" s="33"/>
      <c r="EQ19" s="33"/>
      <c r="ER19" s="33"/>
      <c r="ES19" s="33"/>
      <c r="ET19" s="33"/>
      <c r="EU19" s="33"/>
      <c r="EV19" s="33"/>
      <c r="EW19" s="33"/>
      <c r="EX19" s="33"/>
      <c r="EY19" s="33"/>
      <c r="EZ19" s="33"/>
      <c r="FA19" s="33"/>
      <c r="FB19" s="33"/>
      <c r="FC19" s="33"/>
      <c r="FD19" s="33"/>
      <c r="FE19" s="33"/>
      <c r="FF19" s="33"/>
      <c r="FG19" s="33"/>
      <c r="FH19" s="33"/>
      <c r="FI19" s="33"/>
      <c r="FJ19" s="33"/>
      <c r="FK19" s="33"/>
      <c r="FL19" s="33"/>
      <c r="FM19" s="33"/>
      <c r="FN19" s="33"/>
      <c r="FO19" s="33"/>
      <c r="FP19" s="33"/>
      <c r="FQ19" s="33"/>
      <c r="FR19" s="33"/>
      <c r="FS19" s="33"/>
      <c r="FT19" s="33"/>
      <c r="FU19" s="33"/>
      <c r="FV19" s="33"/>
      <c r="FW19" s="33"/>
      <c r="FX19" s="33"/>
      <c r="FY19" s="33"/>
      <c r="FZ19" s="33"/>
      <c r="GA19" s="33"/>
      <c r="GB19" s="33"/>
      <c r="GC19" s="33"/>
      <c r="GD19" s="33"/>
      <c r="GE19" s="33"/>
      <c r="GF19" s="33"/>
      <c r="GG19" s="33"/>
      <c r="GH19" s="33"/>
      <c r="GI19" s="33"/>
      <c r="GJ19" s="33"/>
      <c r="GK19" s="33"/>
      <c r="GL19" s="33"/>
      <c r="GM19" s="33"/>
      <c r="GN19" s="33"/>
      <c r="GO19" s="33"/>
      <c r="GP19" s="33"/>
      <c r="GQ19" s="33"/>
      <c r="GR19" s="33"/>
      <c r="GS19" s="33"/>
      <c r="GT19" s="33"/>
      <c r="GU19" s="33"/>
      <c r="GV19" s="33"/>
      <c r="GW19" s="33"/>
      <c r="GX19" s="33"/>
      <c r="GY19" s="33"/>
      <c r="GZ19" s="33"/>
      <c r="HA19" s="33"/>
      <c r="HB19" s="33"/>
      <c r="HC19" s="33"/>
      <c r="HD19" s="33"/>
      <c r="HE19" s="33"/>
      <c r="HF19" s="33"/>
      <c r="HG19" s="33"/>
      <c r="HH19" s="33"/>
      <c r="HI19" s="33"/>
      <c r="HJ19" s="33"/>
      <c r="HK19" s="33"/>
      <c r="HL19" s="33"/>
      <c r="HM19" s="33"/>
      <c r="HN19" s="33"/>
      <c r="HO19" s="33"/>
      <c r="HP19" s="33"/>
      <c r="HQ19" s="33"/>
      <c r="HR19" s="33"/>
      <c r="HS19" s="33"/>
      <c r="HT19" s="33"/>
      <c r="HU19" s="33"/>
      <c r="HV19" s="33"/>
      <c r="HW19" s="33"/>
      <c r="HX19" s="33"/>
      <c r="HY19" s="33"/>
      <c r="HZ19" s="33"/>
      <c r="IA19" s="33"/>
      <c r="IB19" s="33"/>
      <c r="IC19" s="33"/>
      <c r="ID19" s="33"/>
      <c r="IE19" s="33"/>
      <c r="IF19" s="33"/>
      <c r="IG19" s="33"/>
      <c r="IH19" s="33"/>
      <c r="II19" s="33"/>
      <c r="IJ19" s="33"/>
      <c r="IK19" s="33"/>
      <c r="IL19" s="33"/>
      <c r="IM19" s="33"/>
      <c r="IN19" s="33"/>
      <c r="IO19" s="33"/>
      <c r="IP19" s="33"/>
      <c r="IQ19" s="33"/>
      <c r="IR19" s="33"/>
      <c r="IS19" s="33"/>
      <c r="IT19" s="33"/>
      <c r="IU19" s="33"/>
      <c r="IV19" s="33"/>
      <c r="IW19" s="33"/>
      <c r="IX19" s="33"/>
      <c r="IY19" s="33"/>
      <c r="IZ19" s="33"/>
      <c r="JA19" s="33"/>
      <c r="JB19" s="33"/>
      <c r="JC19" s="33"/>
      <c r="JD19" s="33"/>
      <c r="JE19" s="33"/>
      <c r="JF19" s="33"/>
      <c r="JG19" s="33"/>
      <c r="JH19" s="33"/>
      <c r="JI19" s="33"/>
      <c r="JJ19" s="33"/>
      <c r="JK19" s="33"/>
      <c r="JL19" s="33"/>
      <c r="JM19" s="33"/>
      <c r="JN19" s="33"/>
      <c r="JO19" s="33"/>
      <c r="JP19" s="33"/>
      <c r="JQ19" s="33"/>
      <c r="JR19" s="33"/>
      <c r="JS19" s="33"/>
      <c r="JT19" s="33"/>
      <c r="JU19" s="33"/>
      <c r="JV19" s="33"/>
      <c r="JW19" s="33"/>
      <c r="JX19" s="33"/>
      <c r="JY19" s="33"/>
      <c r="JZ19" s="33"/>
      <c r="KA19" s="33"/>
      <c r="KB19" s="33"/>
      <c r="KC19" s="33"/>
      <c r="KD19" s="33"/>
      <c r="KE19" s="33"/>
      <c r="KF19" s="33"/>
      <c r="KG19" s="33"/>
      <c r="KH19" s="33"/>
      <c r="KI19" s="33"/>
      <c r="KJ19" s="33"/>
      <c r="KK19" s="33"/>
      <c r="KL19" s="33"/>
      <c r="KM19" s="33"/>
      <c r="KN19" s="33"/>
      <c r="KO19" s="33"/>
      <c r="KP19" s="33"/>
      <c r="KQ19" s="33"/>
      <c r="KR19" s="33"/>
      <c r="KS19" s="33"/>
      <c r="KT19" s="33"/>
      <c r="KU19" s="33"/>
      <c r="KV19" s="33"/>
      <c r="KW19" s="33"/>
      <c r="KX19" s="33"/>
      <c r="KY19" s="33"/>
      <c r="KZ19" s="33"/>
      <c r="LA19" s="33"/>
      <c r="LB19" s="33"/>
      <c r="LC19" s="33"/>
      <c r="LD19" s="33"/>
      <c r="LE19" s="33"/>
      <c r="LF19" s="33"/>
      <c r="LG19" s="33"/>
      <c r="LH19" s="33"/>
      <c r="LI19" s="33"/>
      <c r="LJ19" s="33"/>
      <c r="LK19" s="33"/>
      <c r="LL19" s="33"/>
      <c r="LM19" s="33"/>
      <c r="LN19" s="33"/>
      <c r="LO19" s="33"/>
      <c r="LP19" s="33"/>
      <c r="LQ19" s="33"/>
      <c r="LR19" s="33"/>
      <c r="LS19" s="33"/>
      <c r="LT19" s="33"/>
      <c r="LU19" s="33"/>
      <c r="LV19" s="33"/>
      <c r="LW19" s="33"/>
      <c r="LX19" s="33"/>
      <c r="LY19" s="33"/>
      <c r="LZ19" s="33"/>
      <c r="MA19" s="33"/>
      <c r="MB19" s="33"/>
      <c r="MC19" s="33"/>
      <c r="MD19" s="33"/>
      <c r="ME19" s="33"/>
      <c r="MF19" s="33"/>
      <c r="MG19" s="33"/>
      <c r="MH19" s="33"/>
      <c r="MI19" s="33"/>
      <c r="MJ19" s="33"/>
      <c r="MK19" s="33"/>
      <c r="ML19" s="33"/>
      <c r="MM19" s="33"/>
      <c r="MN19" s="33"/>
      <c r="MO19" s="33"/>
      <c r="MP19" s="33"/>
      <c r="MQ19" s="33"/>
      <c r="MR19" s="33"/>
      <c r="MS19" s="33"/>
      <c r="MT19" s="33"/>
      <c r="MU19" s="33"/>
      <c r="MV19" s="33"/>
      <c r="MW19" s="33"/>
      <c r="MX19" s="33"/>
      <c r="MY19" s="33"/>
      <c r="MZ19" s="33"/>
      <c r="NA19" s="33"/>
      <c r="NB19" s="33"/>
      <c r="NC19" s="33"/>
      <c r="ND19" s="33"/>
      <c r="NE19" s="33"/>
      <c r="NF19" s="33"/>
      <c r="NG19" s="33"/>
      <c r="NH19" s="33"/>
      <c r="NI19" s="33"/>
      <c r="NJ19" s="33"/>
      <c r="NK19" s="33"/>
      <c r="NL19" s="33"/>
      <c r="NM19" s="33"/>
      <c r="NN19" s="33"/>
      <c r="NO19" s="33"/>
      <c r="NP19" s="33"/>
      <c r="NQ19" s="33"/>
      <c r="NR19" s="33"/>
      <c r="NS19" s="33"/>
      <c r="NT19" s="33"/>
      <c r="NU19" s="33"/>
      <c r="NV19" s="33"/>
      <c r="NW19" s="33"/>
      <c r="NX19" s="33"/>
      <c r="NY19" s="33"/>
      <c r="NZ19" s="33"/>
      <c r="OA19" s="33"/>
      <c r="OB19" s="33"/>
      <c r="OC19" s="33"/>
      <c r="OD19" s="33"/>
      <c r="OE19" s="33"/>
      <c r="OF19" s="33"/>
      <c r="OG19" s="33"/>
      <c r="OH19" s="33"/>
      <c r="OI19" s="33"/>
      <c r="OJ19" s="33"/>
      <c r="OK19" s="33"/>
      <c r="OL19" s="33"/>
      <c r="OM19" s="33"/>
      <c r="ON19" s="33"/>
      <c r="OO19" s="33"/>
      <c r="OP19" s="33"/>
      <c r="OQ19" s="33"/>
      <c r="OR19" s="33"/>
      <c r="OS19" s="33"/>
      <c r="OT19" s="33"/>
      <c r="OU19" s="33"/>
      <c r="OV19" s="33"/>
      <c r="OW19" s="33"/>
      <c r="OX19" s="33"/>
      <c r="OY19" s="33"/>
      <c r="OZ19" s="33"/>
      <c r="PA19" s="33"/>
      <c r="PB19" s="33"/>
      <c r="PC19" s="33"/>
      <c r="PD19" s="33"/>
      <c r="PE19" s="33"/>
      <c r="PF19" s="33"/>
      <c r="PG19" s="33"/>
      <c r="PH19" s="33"/>
      <c r="PI19" s="33"/>
      <c r="PJ19" s="33"/>
      <c r="PK19" s="33"/>
      <c r="PL19" s="33"/>
      <c r="PM19" s="33"/>
      <c r="PN19" s="33"/>
      <c r="PO19" s="33"/>
      <c r="PP19" s="33"/>
      <c r="PQ19" s="33"/>
      <c r="PR19" s="33"/>
      <c r="PS19" s="33"/>
      <c r="PT19" s="33"/>
      <c r="PU19" s="33"/>
      <c r="PV19" s="33"/>
      <c r="PW19" s="33"/>
      <c r="PX19" s="33"/>
      <c r="PY19" s="33"/>
      <c r="PZ19" s="33"/>
      <c r="QA19" s="33"/>
      <c r="QB19" s="33"/>
      <c r="QC19" s="33"/>
      <c r="QD19" s="33"/>
      <c r="QE19" s="33"/>
      <c r="QF19" s="33"/>
      <c r="QG19" s="33"/>
      <c r="QH19" s="33"/>
      <c r="QI19" s="33"/>
      <c r="QJ19" s="33"/>
      <c r="QK19" s="33"/>
      <c r="QL19" s="33"/>
      <c r="QM19" s="33"/>
      <c r="QN19" s="33"/>
      <c r="QO19" s="33"/>
      <c r="QP19" s="33"/>
      <c r="QQ19" s="33"/>
      <c r="QR19" s="33"/>
      <c r="QS19" s="33"/>
      <c r="QT19" s="33"/>
      <c r="QU19" s="33"/>
      <c r="QV19" s="33"/>
      <c r="QW19" s="33"/>
      <c r="QX19" s="33"/>
      <c r="QY19" s="33"/>
      <c r="QZ19" s="33"/>
      <c r="RA19" s="33"/>
      <c r="RB19" s="33"/>
      <c r="RC19" s="33"/>
      <c r="RD19" s="33"/>
      <c r="RE19" s="33"/>
      <c r="RF19" s="33"/>
      <c r="RG19" s="33"/>
      <c r="RH19" s="33"/>
      <c r="RI19" s="33"/>
      <c r="RJ19" s="33"/>
      <c r="RK19" s="33"/>
      <c r="RL19" s="33"/>
      <c r="RM19" s="33"/>
      <c r="RN19" s="33"/>
      <c r="RO19" s="33"/>
      <c r="RP19" s="33"/>
      <c r="RQ19" s="33"/>
      <c r="RR19" s="33"/>
      <c r="RS19" s="33"/>
      <c r="RT19" s="33"/>
      <c r="RU19" s="33"/>
      <c r="RV19" s="33"/>
      <c r="RW19" s="33"/>
      <c r="RX19" s="33"/>
      <c r="RY19" s="33"/>
      <c r="RZ19" s="33"/>
      <c r="SA19" s="33"/>
      <c r="SB19" s="33"/>
      <c r="SC19" s="33"/>
      <c r="SD19" s="33"/>
      <c r="SE19" s="33"/>
      <c r="SF19" s="33"/>
      <c r="SG19" s="33"/>
      <c r="SH19" s="33"/>
      <c r="SI19" s="33"/>
      <c r="SJ19" s="33"/>
      <c r="SK19" s="33"/>
      <c r="SL19" s="33"/>
      <c r="SM19" s="33"/>
      <c r="SN19" s="33"/>
      <c r="SO19" s="33"/>
      <c r="SP19" s="33"/>
      <c r="SQ19" s="33"/>
      <c r="SR19" s="33"/>
      <c r="SS19" s="33"/>
      <c r="ST19" s="33"/>
      <c r="SU19" s="33"/>
      <c r="SV19" s="33"/>
      <c r="SW19" s="33"/>
      <c r="SX19" s="33"/>
      <c r="SY19" s="33"/>
      <c r="SZ19" s="33"/>
      <c r="TA19" s="33"/>
      <c r="TB19" s="33"/>
      <c r="TC19" s="33"/>
      <c r="TD19" s="33"/>
      <c r="TE19" s="33"/>
      <c r="TF19" s="33"/>
      <c r="TG19" s="33"/>
      <c r="TH19" s="33"/>
      <c r="TI19" s="33"/>
      <c r="TJ19" s="33"/>
      <c r="TK19" s="33"/>
      <c r="TL19" s="33"/>
      <c r="TM19" s="33"/>
      <c r="TN19" s="33"/>
      <c r="TO19" s="33"/>
      <c r="TP19" s="33"/>
      <c r="TQ19" s="33"/>
      <c r="TR19" s="33"/>
      <c r="TS19" s="33"/>
      <c r="TT19" s="33"/>
      <c r="TU19" s="33"/>
      <c r="TV19" s="33"/>
      <c r="TW19" s="33"/>
      <c r="TX19" s="33"/>
      <c r="TY19" s="33"/>
      <c r="TZ19" s="33"/>
      <c r="UA19" s="33"/>
      <c r="UB19" s="33"/>
      <c r="UC19" s="33"/>
      <c r="UD19" s="33"/>
      <c r="UE19" s="33"/>
      <c r="UF19" s="33"/>
      <c r="UG19" s="33"/>
      <c r="UH19" s="33"/>
      <c r="UI19" s="33"/>
      <c r="UJ19" s="33"/>
      <c r="UK19" s="33"/>
      <c r="UL19" s="33"/>
      <c r="UM19" s="33"/>
      <c r="UN19" s="33"/>
      <c r="UO19" s="33"/>
      <c r="UP19" s="33"/>
      <c r="UQ19" s="33"/>
      <c r="UR19" s="33"/>
      <c r="US19" s="33"/>
      <c r="UT19" s="33"/>
      <c r="UU19" s="33"/>
      <c r="UV19" s="33"/>
      <c r="UW19" s="33"/>
      <c r="UX19" s="33"/>
      <c r="UY19" s="33"/>
      <c r="UZ19" s="33"/>
      <c r="VA19" s="33"/>
      <c r="VB19" s="33"/>
      <c r="VC19" s="33"/>
      <c r="VD19" s="33"/>
      <c r="VE19" s="33"/>
      <c r="VF19" s="33"/>
      <c r="VG19" s="33"/>
      <c r="VH19" s="33"/>
      <c r="VI19" s="33"/>
      <c r="VJ19" s="33"/>
      <c r="VK19" s="33"/>
      <c r="VL19" s="33"/>
      <c r="VM19" s="33"/>
      <c r="VN19" s="33"/>
      <c r="VO19" s="33"/>
      <c r="VP19" s="33"/>
      <c r="VQ19" s="33"/>
      <c r="VR19" s="33"/>
      <c r="VS19" s="33"/>
      <c r="VT19" s="33"/>
      <c r="VU19" s="33"/>
      <c r="VV19" s="33"/>
      <c r="VW19" s="33"/>
      <c r="VX19" s="33"/>
      <c r="VY19" s="33"/>
      <c r="VZ19" s="33"/>
      <c r="WA19" s="33"/>
      <c r="WB19" s="33"/>
      <c r="WC19" s="33"/>
      <c r="WD19" s="33"/>
      <c r="WE19" s="33"/>
      <c r="WF19" s="33"/>
      <c r="WG19" s="33"/>
      <c r="WH19" s="33"/>
      <c r="WI19" s="33"/>
      <c r="WJ19" s="33"/>
      <c r="WK19" s="33"/>
      <c r="WL19" s="33"/>
      <c r="WM19" s="33"/>
      <c r="WN19" s="33"/>
      <c r="WO19" s="33"/>
      <c r="WP19" s="33"/>
      <c r="WQ19" s="33"/>
      <c r="WR19" s="33"/>
      <c r="WS19" s="33"/>
      <c r="WT19" s="33"/>
      <c r="WU19" s="33"/>
      <c r="WV19" s="33"/>
      <c r="WW19" s="33"/>
      <c r="WX19" s="33"/>
      <c r="WY19" s="33"/>
      <c r="WZ19" s="33"/>
      <c r="XA19" s="33"/>
      <c r="XB19" s="33"/>
      <c r="XC19" s="33"/>
      <c r="XD19" s="33"/>
      <c r="XE19" s="33"/>
      <c r="XF19" s="33"/>
      <c r="XG19" s="33"/>
      <c r="XH19" s="33"/>
      <c r="XI19" s="33"/>
      <c r="XJ19" s="33"/>
      <c r="XK19" s="33"/>
      <c r="XL19" s="33"/>
      <c r="XM19" s="33"/>
      <c r="XN19" s="33"/>
      <c r="XO19" s="33"/>
      <c r="XP19" s="33"/>
      <c r="XQ19" s="33"/>
      <c r="XR19" s="33"/>
      <c r="XS19" s="33"/>
      <c r="XT19" s="33"/>
      <c r="XU19" s="33"/>
      <c r="XV19" s="33"/>
      <c r="XW19" s="33"/>
      <c r="XX19" s="33"/>
      <c r="XY19" s="33"/>
      <c r="XZ19" s="33"/>
      <c r="YA19" s="33"/>
      <c r="YB19" s="33"/>
      <c r="YC19" s="33"/>
      <c r="YD19" s="33"/>
      <c r="YE19" s="33"/>
      <c r="YF19" s="33"/>
      <c r="YG19" s="33"/>
      <c r="YH19" s="33"/>
      <c r="YI19" s="33"/>
      <c r="YJ19" s="33"/>
      <c r="YK19" s="33"/>
      <c r="YL19" s="33"/>
      <c r="YM19" s="33"/>
      <c r="YN19" s="33"/>
      <c r="YO19" s="33"/>
      <c r="YP19" s="33"/>
      <c r="YQ19" s="33"/>
      <c r="YR19" s="33"/>
      <c r="YS19" s="33"/>
      <c r="YT19" s="33"/>
      <c r="YU19" s="33"/>
      <c r="YV19" s="33"/>
      <c r="YW19" s="33"/>
      <c r="YX19" s="33"/>
      <c r="YY19" s="33"/>
      <c r="YZ19" s="33"/>
      <c r="ZA19" s="33"/>
      <c r="ZB19" s="33"/>
      <c r="ZC19" s="33"/>
      <c r="ZD19" s="33"/>
      <c r="ZE19" s="33"/>
      <c r="ZF19" s="33"/>
      <c r="ZG19" s="33"/>
      <c r="ZH19" s="33"/>
      <c r="ZI19" s="33"/>
      <c r="ZJ19" s="33"/>
      <c r="ZK19" s="33"/>
      <c r="ZL19" s="33"/>
      <c r="ZM19" s="33"/>
      <c r="ZN19" s="33"/>
      <c r="ZO19" s="33"/>
      <c r="ZP19" s="33"/>
      <c r="ZQ19" s="33"/>
      <c r="ZR19" s="33"/>
      <c r="ZS19" s="33"/>
      <c r="ZT19" s="33"/>
      <c r="ZU19" s="33"/>
      <c r="ZV19" s="33"/>
      <c r="ZW19" s="33"/>
      <c r="ZX19" s="33"/>
      <c r="ZY19" s="33"/>
      <c r="ZZ19" s="33"/>
      <c r="AAA19" s="33"/>
      <c r="AAB19" s="33"/>
      <c r="AAC19" s="33"/>
      <c r="AAD19" s="33"/>
      <c r="AAE19" s="33"/>
      <c r="AAF19" s="33"/>
      <c r="AAG19" s="33"/>
      <c r="AAH19" s="33"/>
      <c r="AAI19" s="33"/>
      <c r="AAJ19" s="33"/>
      <c r="AAK19" s="33"/>
      <c r="AAL19" s="33"/>
      <c r="AAM19" s="33"/>
      <c r="AAN19" s="33"/>
      <c r="AAO19" s="33"/>
      <c r="AAP19" s="33"/>
      <c r="AAQ19" s="33"/>
      <c r="AAR19" s="33"/>
      <c r="AAS19" s="33"/>
      <c r="AAT19" s="33"/>
      <c r="AAU19" s="33"/>
      <c r="AAV19" s="33"/>
      <c r="AAW19" s="33"/>
      <c r="AAX19" s="33"/>
      <c r="AAY19" s="33"/>
      <c r="AAZ19" s="33"/>
      <c r="ABA19" s="33"/>
      <c r="ABB19" s="33"/>
      <c r="ABC19" s="33"/>
      <c r="ABD19" s="33"/>
      <c r="ABE19" s="33"/>
      <c r="ABF19" s="33"/>
      <c r="ABG19" s="33"/>
      <c r="ABH19" s="33"/>
      <c r="ABI19" s="33"/>
      <c r="ABJ19" s="33"/>
      <c r="ABK19" s="33"/>
      <c r="ABL19" s="33"/>
      <c r="ABM19" s="33"/>
      <c r="ABN19" s="33"/>
      <c r="ABO19" s="33"/>
      <c r="ABP19" s="33"/>
      <c r="ABQ19" s="33"/>
      <c r="ABR19" s="33"/>
      <c r="ABS19" s="33"/>
      <c r="ABT19" s="33"/>
      <c r="ABU19" s="33"/>
      <c r="ABV19" s="33"/>
      <c r="ABW19" s="33"/>
      <c r="ABX19" s="33"/>
      <c r="ABY19" s="33"/>
      <c r="ABZ19" s="33"/>
      <c r="ACA19" s="33"/>
      <c r="ACB19" s="33"/>
      <c r="ACC19" s="33"/>
      <c r="ACD19" s="33"/>
      <c r="ACE19" s="33"/>
      <c r="ACF19" s="33"/>
      <c r="ACG19" s="33"/>
      <c r="ACH19" s="33"/>
      <c r="ACI19" s="33"/>
      <c r="ACJ19" s="33"/>
      <c r="ACK19" s="33"/>
      <c r="ACL19" s="33"/>
      <c r="ACM19" s="33"/>
      <c r="ACN19" s="33"/>
      <c r="ACO19" s="33"/>
      <c r="ACP19" s="33"/>
      <c r="ACQ19" s="33"/>
      <c r="ACR19" s="33"/>
      <c r="ACS19" s="33"/>
      <c r="ACT19" s="33"/>
      <c r="ACU19" s="33"/>
      <c r="ACV19" s="33"/>
      <c r="ACW19" s="33"/>
      <c r="ACX19" s="33"/>
      <c r="ACY19" s="33"/>
      <c r="ACZ19" s="33"/>
      <c r="ADA19" s="33"/>
      <c r="ADB19" s="33"/>
      <c r="ADC19" s="33"/>
      <c r="ADD19" s="33"/>
      <c r="ADE19" s="33"/>
      <c r="ADF19" s="33"/>
      <c r="ADG19" s="33"/>
      <c r="ADH19" s="33"/>
      <c r="ADI19" s="33"/>
      <c r="ADJ19" s="33"/>
      <c r="ADK19" s="33"/>
      <c r="ADL19" s="33"/>
      <c r="ADM19" s="33"/>
      <c r="ADN19" s="33"/>
      <c r="ADO19" s="33"/>
      <c r="ADP19" s="33"/>
      <c r="ADQ19" s="33"/>
      <c r="ADR19" s="33"/>
      <c r="ADS19" s="33"/>
      <c r="ADT19" s="33"/>
      <c r="ADU19" s="33"/>
      <c r="ADV19" s="33"/>
      <c r="ADW19" s="33"/>
      <c r="ADX19" s="33"/>
      <c r="ADY19" s="33"/>
      <c r="ADZ19" s="33"/>
      <c r="AEA19" s="33"/>
      <c r="AEB19" s="33"/>
      <c r="AEC19" s="33"/>
      <c r="AED19" s="33"/>
      <c r="AEE19" s="33"/>
      <c r="AEF19" s="33"/>
      <c r="AEG19" s="33"/>
      <c r="AEH19" s="33"/>
      <c r="AEI19" s="33"/>
      <c r="AEJ19" s="33"/>
      <c r="AEK19" s="33"/>
      <c r="AEL19" s="33"/>
      <c r="AEM19" s="33"/>
      <c r="AEN19" s="33"/>
      <c r="AEO19" s="33"/>
      <c r="AEP19" s="33"/>
      <c r="AEQ19" s="33"/>
      <c r="AER19" s="33"/>
      <c r="AES19" s="33"/>
      <c r="AET19" s="33"/>
      <c r="AEU19" s="33"/>
      <c r="AEV19" s="33"/>
      <c r="AEW19" s="33"/>
      <c r="AEX19" s="33"/>
      <c r="AEY19" s="33"/>
      <c r="AEZ19" s="33"/>
      <c r="AFA19" s="33"/>
      <c r="AFB19" s="33"/>
      <c r="AFC19" s="33"/>
      <c r="AFD19" s="33"/>
      <c r="AFE19" s="33"/>
      <c r="AFF19" s="33"/>
      <c r="AFG19" s="33"/>
      <c r="AFH19" s="33"/>
      <c r="AFI19" s="33"/>
      <c r="AFJ19" s="33"/>
      <c r="AFK19" s="33"/>
      <c r="AFL19" s="33"/>
      <c r="AFM19" s="33"/>
      <c r="AFN19" s="33"/>
      <c r="AFO19" s="33"/>
      <c r="AFP19" s="33"/>
      <c r="AFQ19" s="33"/>
      <c r="AFR19" s="33"/>
      <c r="AFS19" s="33"/>
      <c r="AFT19" s="33"/>
      <c r="AFU19" s="33"/>
      <c r="AFV19" s="33"/>
      <c r="AFW19" s="33"/>
      <c r="AFX19" s="33"/>
      <c r="AFY19" s="33"/>
      <c r="AFZ19" s="33"/>
      <c r="AGA19" s="33"/>
      <c r="AGB19" s="33"/>
      <c r="AGC19" s="33"/>
      <c r="AGD19" s="33"/>
      <c r="AGE19" s="33"/>
      <c r="AGF19" s="33"/>
      <c r="AGG19" s="33"/>
      <c r="AGH19" s="33"/>
      <c r="AGI19" s="33"/>
      <c r="AGJ19" s="33"/>
      <c r="AGK19" s="33"/>
      <c r="AGL19" s="33"/>
      <c r="AGM19" s="33"/>
      <c r="AGN19" s="33"/>
      <c r="AGO19" s="33"/>
      <c r="AGP19" s="33"/>
      <c r="AGQ19" s="33"/>
      <c r="AGR19" s="33"/>
      <c r="AGS19" s="33"/>
      <c r="AGT19" s="33"/>
      <c r="AGU19" s="33"/>
      <c r="AGV19" s="33"/>
      <c r="AGW19" s="33"/>
      <c r="AGX19" s="33"/>
      <c r="AGY19" s="33"/>
      <c r="AGZ19" s="33"/>
      <c r="AHA19" s="33"/>
      <c r="AHB19" s="33"/>
      <c r="AHC19" s="33"/>
      <c r="AHD19" s="33"/>
      <c r="AHE19" s="33"/>
      <c r="AHF19" s="33"/>
      <c r="AHG19" s="33"/>
      <c r="AHH19" s="33"/>
      <c r="AHI19" s="33"/>
      <c r="AHJ19" s="33"/>
      <c r="AHK19" s="33"/>
      <c r="AHL19" s="33"/>
      <c r="AHM19" s="33"/>
      <c r="AHN19" s="33"/>
      <c r="AHO19" s="33"/>
      <c r="AHP19" s="33"/>
      <c r="AHQ19" s="33"/>
      <c r="AHR19" s="33"/>
      <c r="AHS19" s="33"/>
      <c r="AHT19" s="33"/>
      <c r="AHU19" s="33"/>
      <c r="AHV19" s="33"/>
      <c r="AHW19" s="33"/>
      <c r="AHX19" s="33"/>
      <c r="AHY19" s="33"/>
      <c r="AHZ19" s="33"/>
      <c r="AIA19" s="33"/>
      <c r="AIB19" s="33"/>
      <c r="AIC19" s="33"/>
      <c r="AID19" s="33"/>
      <c r="AIE19" s="33"/>
      <c r="AIF19" s="33"/>
      <c r="AIG19" s="33"/>
      <c r="AIH19" s="33"/>
      <c r="AII19" s="33"/>
      <c r="AIJ19" s="33"/>
      <c r="AIK19" s="33"/>
      <c r="AIL19" s="33"/>
      <c r="AIM19" s="33"/>
      <c r="AIN19" s="33"/>
      <c r="AIO19" s="33"/>
      <c r="AIP19" s="33"/>
    </row>
    <row r="20" spans="1:926" ht="17.25" customHeight="1" thickBot="1">
      <c r="A20" s="106"/>
      <c r="B20" s="37">
        <v>0</v>
      </c>
      <c r="C20" s="111" t="str">
        <f>IF(B20=0, " ",B20-B19)</f>
        <v xml:space="preserve"> </v>
      </c>
      <c r="D20" s="111" t="str">
        <f t="shared" ref="D20" si="1">IF(B20=0," ",B20-$B$17)</f>
        <v xml:space="preserve"> </v>
      </c>
      <c r="E20" s="89" t="e">
        <f t="shared" si="0"/>
        <v>#DIV/0!</v>
      </c>
      <c r="F20" s="144"/>
      <c r="G20" s="144"/>
      <c r="H20" s="86"/>
      <c r="I20" s="86"/>
      <c r="J20" s="33"/>
      <c r="K20" s="33"/>
      <c r="L20" s="33"/>
      <c r="M20" s="50"/>
      <c r="N20" s="65" t="s">
        <v>28</v>
      </c>
      <c r="O20" s="132"/>
      <c r="P20" s="132"/>
      <c r="Q20" s="133"/>
      <c r="R20" s="54"/>
      <c r="S20" s="86"/>
      <c r="T20" s="33"/>
      <c r="U20" s="33"/>
      <c r="V20" s="33"/>
      <c r="W20" s="78">
        <v>5</v>
      </c>
      <c r="X20" s="123"/>
      <c r="Y20" s="124"/>
      <c r="Z20" s="125"/>
      <c r="AA20" s="126"/>
      <c r="AB20" s="126"/>
      <c r="AC20" s="126"/>
      <c r="AD20" s="126"/>
      <c r="AE20" s="123"/>
      <c r="AF20" s="127"/>
      <c r="AG20" s="128">
        <v>5</v>
      </c>
      <c r="AH20" s="129"/>
      <c r="AI20" s="124"/>
      <c r="AJ20" s="125"/>
      <c r="AK20" s="86"/>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3"/>
      <c r="BJ20" s="33"/>
      <c r="BK20" s="33"/>
      <c r="BL20" s="33"/>
      <c r="BM20" s="33"/>
      <c r="BN20" s="33"/>
      <c r="BO20" s="33"/>
      <c r="BP20" s="33"/>
      <c r="BQ20" s="33"/>
      <c r="BR20" s="33"/>
      <c r="BS20" s="33"/>
      <c r="BT20" s="33"/>
      <c r="BU20" s="33"/>
      <c r="BV20" s="33"/>
      <c r="BW20" s="33"/>
      <c r="BX20" s="33"/>
      <c r="BY20" s="33"/>
      <c r="BZ20" s="33"/>
      <c r="CA20" s="33"/>
      <c r="CB20" s="33"/>
      <c r="CC20" s="33"/>
      <c r="CD20" s="33"/>
      <c r="CE20" s="33"/>
      <c r="CF20" s="33"/>
      <c r="CG20" s="33"/>
      <c r="CH20" s="33"/>
      <c r="CI20" s="33"/>
      <c r="CJ20" s="33"/>
      <c r="CK20" s="33"/>
      <c r="CL20" s="33"/>
      <c r="CM20" s="33"/>
      <c r="CN20" s="33"/>
      <c r="CO20" s="33"/>
      <c r="CP20" s="33"/>
      <c r="CQ20" s="33"/>
      <c r="CR20" s="33"/>
      <c r="CS20" s="33"/>
      <c r="CT20" s="33"/>
      <c r="CU20" s="33"/>
      <c r="CV20" s="33"/>
      <c r="CW20" s="33"/>
      <c r="CX20" s="33"/>
      <c r="CY20" s="33"/>
      <c r="CZ20" s="33"/>
      <c r="DA20" s="33"/>
      <c r="DB20" s="33"/>
      <c r="DC20" s="33"/>
      <c r="DD20" s="33"/>
      <c r="DE20" s="33"/>
      <c r="DF20" s="33"/>
      <c r="DG20" s="33"/>
      <c r="DH20" s="33"/>
      <c r="DI20" s="33"/>
      <c r="DJ20" s="33"/>
      <c r="DK20" s="33"/>
      <c r="DL20" s="33"/>
      <c r="DM20" s="33"/>
      <c r="DN20" s="33"/>
      <c r="DO20" s="33"/>
      <c r="DP20" s="33"/>
      <c r="DQ20" s="33"/>
      <c r="DR20" s="33"/>
      <c r="DS20" s="33"/>
      <c r="DT20" s="33"/>
      <c r="DU20" s="33"/>
      <c r="DV20" s="33"/>
      <c r="DW20" s="33"/>
      <c r="DX20" s="33"/>
      <c r="DY20" s="33"/>
      <c r="DZ20" s="33"/>
      <c r="EA20" s="33"/>
      <c r="EB20" s="33"/>
      <c r="EC20" s="33"/>
      <c r="ED20" s="33"/>
      <c r="EE20" s="33"/>
      <c r="EF20" s="33"/>
      <c r="EG20" s="33"/>
      <c r="EH20" s="33"/>
      <c r="EI20" s="33"/>
      <c r="EJ20" s="33"/>
      <c r="EK20" s="33"/>
      <c r="EL20" s="33"/>
      <c r="EM20" s="33"/>
      <c r="EN20" s="33"/>
      <c r="EO20" s="33"/>
      <c r="EP20" s="33"/>
      <c r="EQ20" s="33"/>
      <c r="ER20" s="33"/>
      <c r="ES20" s="33"/>
      <c r="ET20" s="33"/>
      <c r="EU20" s="33"/>
      <c r="EV20" s="33"/>
      <c r="EW20" s="33"/>
      <c r="EX20" s="33"/>
      <c r="EY20" s="33"/>
      <c r="EZ20" s="33"/>
      <c r="FA20" s="33"/>
      <c r="FB20" s="33"/>
      <c r="FC20" s="33"/>
      <c r="FD20" s="33"/>
      <c r="FE20" s="33"/>
      <c r="FF20" s="33"/>
      <c r="FG20" s="33"/>
      <c r="FH20" s="33"/>
      <c r="FI20" s="33"/>
      <c r="FJ20" s="33"/>
      <c r="FK20" s="33"/>
      <c r="FL20" s="33"/>
      <c r="FM20" s="33"/>
      <c r="FN20" s="33"/>
      <c r="FO20" s="33"/>
      <c r="FP20" s="33"/>
      <c r="FQ20" s="33"/>
      <c r="FR20" s="33"/>
      <c r="FS20" s="33"/>
      <c r="FT20" s="33"/>
      <c r="FU20" s="33"/>
      <c r="FV20" s="33"/>
      <c r="FW20" s="33"/>
      <c r="FX20" s="33"/>
      <c r="FY20" s="33"/>
      <c r="FZ20" s="33"/>
      <c r="GA20" s="33"/>
      <c r="GB20" s="33"/>
      <c r="GC20" s="33"/>
      <c r="GD20" s="33"/>
      <c r="GE20" s="33"/>
      <c r="GF20" s="33"/>
      <c r="GG20" s="33"/>
      <c r="GH20" s="33"/>
      <c r="GI20" s="33"/>
      <c r="GJ20" s="33"/>
      <c r="GK20" s="33"/>
      <c r="GL20" s="33"/>
      <c r="GM20" s="33"/>
      <c r="GN20" s="33"/>
      <c r="GO20" s="33"/>
      <c r="GP20" s="33"/>
      <c r="GQ20" s="33"/>
      <c r="GR20" s="33"/>
      <c r="GS20" s="33"/>
      <c r="GT20" s="33"/>
      <c r="GU20" s="33"/>
      <c r="GV20" s="33"/>
      <c r="GW20" s="33"/>
      <c r="GX20" s="33"/>
      <c r="GY20" s="33"/>
      <c r="GZ20" s="33"/>
      <c r="HA20" s="33"/>
      <c r="HB20" s="33"/>
      <c r="HC20" s="33"/>
      <c r="HD20" s="33"/>
      <c r="HE20" s="33"/>
      <c r="HF20" s="33"/>
      <c r="HG20" s="33"/>
      <c r="HH20" s="33"/>
      <c r="HI20" s="33"/>
      <c r="HJ20" s="33"/>
      <c r="HK20" s="33"/>
      <c r="HL20" s="33"/>
      <c r="HM20" s="33"/>
      <c r="HN20" s="33"/>
      <c r="HO20" s="33"/>
      <c r="HP20" s="33"/>
      <c r="HQ20" s="33"/>
      <c r="HR20" s="33"/>
      <c r="HS20" s="33"/>
      <c r="HT20" s="33"/>
      <c r="HU20" s="33"/>
      <c r="HV20" s="33"/>
      <c r="HW20" s="33"/>
      <c r="HX20" s="33"/>
      <c r="HY20" s="33"/>
      <c r="HZ20" s="33"/>
      <c r="IA20" s="33"/>
      <c r="IB20" s="33"/>
      <c r="IC20" s="33"/>
      <c r="ID20" s="33"/>
      <c r="IE20" s="33"/>
      <c r="IF20" s="33"/>
      <c r="IG20" s="33"/>
      <c r="IH20" s="33"/>
      <c r="II20" s="33"/>
      <c r="IJ20" s="33"/>
      <c r="IK20" s="33"/>
      <c r="IL20" s="33"/>
      <c r="IM20" s="33"/>
      <c r="IN20" s="33"/>
      <c r="IO20" s="33"/>
      <c r="IP20" s="33"/>
      <c r="IQ20" s="33"/>
      <c r="IR20" s="33"/>
      <c r="IS20" s="33"/>
      <c r="IT20" s="33"/>
      <c r="IU20" s="33"/>
      <c r="IV20" s="33"/>
      <c r="IW20" s="33"/>
      <c r="IX20" s="33"/>
      <c r="IY20" s="33"/>
      <c r="IZ20" s="33"/>
      <c r="JA20" s="33"/>
      <c r="JB20" s="33"/>
      <c r="JC20" s="33"/>
      <c r="JD20" s="33"/>
      <c r="JE20" s="33"/>
      <c r="JF20" s="33"/>
      <c r="JG20" s="33"/>
      <c r="JH20" s="33"/>
      <c r="JI20" s="33"/>
      <c r="JJ20" s="33"/>
      <c r="JK20" s="33"/>
      <c r="JL20" s="33"/>
      <c r="JM20" s="33"/>
      <c r="JN20" s="33"/>
      <c r="JO20" s="33"/>
      <c r="JP20" s="33"/>
      <c r="JQ20" s="33"/>
      <c r="JR20" s="33"/>
      <c r="JS20" s="33"/>
      <c r="JT20" s="33"/>
      <c r="JU20" s="33"/>
      <c r="JV20" s="33"/>
      <c r="JW20" s="33"/>
      <c r="JX20" s="33"/>
      <c r="JY20" s="33"/>
      <c r="JZ20" s="33"/>
      <c r="KA20" s="33"/>
      <c r="KB20" s="33"/>
      <c r="KC20" s="33"/>
      <c r="KD20" s="33"/>
      <c r="KE20" s="33"/>
      <c r="KF20" s="33"/>
      <c r="KG20" s="33"/>
      <c r="KH20" s="33"/>
      <c r="KI20" s="33"/>
      <c r="KJ20" s="33"/>
      <c r="KK20" s="33"/>
      <c r="KL20" s="33"/>
      <c r="KM20" s="33"/>
      <c r="KN20" s="33"/>
      <c r="KO20" s="33"/>
      <c r="KP20" s="33"/>
      <c r="KQ20" s="33"/>
      <c r="KR20" s="33"/>
      <c r="KS20" s="33"/>
      <c r="KT20" s="33"/>
      <c r="KU20" s="33"/>
      <c r="KV20" s="33"/>
      <c r="KW20" s="33"/>
      <c r="KX20" s="33"/>
      <c r="KY20" s="33"/>
      <c r="KZ20" s="33"/>
      <c r="LA20" s="33"/>
      <c r="LB20" s="33"/>
      <c r="LC20" s="33"/>
      <c r="LD20" s="33"/>
      <c r="LE20" s="33"/>
      <c r="LF20" s="33"/>
      <c r="LG20" s="33"/>
      <c r="LH20" s="33"/>
      <c r="LI20" s="33"/>
      <c r="LJ20" s="33"/>
      <c r="LK20" s="33"/>
      <c r="LL20" s="33"/>
      <c r="LM20" s="33"/>
      <c r="LN20" s="33"/>
      <c r="LO20" s="33"/>
      <c r="LP20" s="33"/>
      <c r="LQ20" s="33"/>
      <c r="LR20" s="33"/>
      <c r="LS20" s="33"/>
      <c r="LT20" s="33"/>
      <c r="LU20" s="33"/>
      <c r="LV20" s="33"/>
      <c r="LW20" s="33"/>
      <c r="LX20" s="33"/>
      <c r="LY20" s="33"/>
      <c r="LZ20" s="33"/>
      <c r="MA20" s="33"/>
      <c r="MB20" s="33"/>
      <c r="MC20" s="33"/>
      <c r="MD20" s="33"/>
      <c r="ME20" s="33"/>
      <c r="MF20" s="33"/>
      <c r="MG20" s="33"/>
      <c r="MH20" s="33"/>
      <c r="MI20" s="33"/>
      <c r="MJ20" s="33"/>
      <c r="MK20" s="33"/>
      <c r="ML20" s="33"/>
      <c r="MM20" s="33"/>
      <c r="MN20" s="33"/>
      <c r="MO20" s="33"/>
      <c r="MP20" s="33"/>
      <c r="MQ20" s="33"/>
      <c r="MR20" s="33"/>
      <c r="MS20" s="33"/>
      <c r="MT20" s="33"/>
      <c r="MU20" s="33"/>
      <c r="MV20" s="33"/>
      <c r="MW20" s="33"/>
      <c r="MX20" s="33"/>
      <c r="MY20" s="33"/>
      <c r="MZ20" s="33"/>
      <c r="NA20" s="33"/>
      <c r="NB20" s="33"/>
      <c r="NC20" s="33"/>
      <c r="ND20" s="33"/>
      <c r="NE20" s="33"/>
      <c r="NF20" s="33"/>
      <c r="NG20" s="33"/>
      <c r="NH20" s="33"/>
      <c r="NI20" s="33"/>
      <c r="NJ20" s="33"/>
      <c r="NK20" s="33"/>
      <c r="NL20" s="33"/>
      <c r="NM20" s="33"/>
      <c r="NN20" s="33"/>
      <c r="NO20" s="33"/>
      <c r="NP20" s="33"/>
      <c r="NQ20" s="33"/>
      <c r="NR20" s="33"/>
      <c r="NS20" s="33"/>
      <c r="NT20" s="33"/>
      <c r="NU20" s="33"/>
      <c r="NV20" s="33"/>
      <c r="NW20" s="33"/>
      <c r="NX20" s="33"/>
      <c r="NY20" s="33"/>
      <c r="NZ20" s="33"/>
      <c r="OA20" s="33"/>
      <c r="OB20" s="33"/>
      <c r="OC20" s="33"/>
      <c r="OD20" s="33"/>
      <c r="OE20" s="33"/>
      <c r="OF20" s="33"/>
      <c r="OG20" s="33"/>
      <c r="OH20" s="33"/>
      <c r="OI20" s="33"/>
      <c r="OJ20" s="33"/>
      <c r="OK20" s="33"/>
      <c r="OL20" s="33"/>
      <c r="OM20" s="33"/>
      <c r="ON20" s="33"/>
      <c r="OO20" s="33"/>
      <c r="OP20" s="33"/>
      <c r="OQ20" s="33"/>
      <c r="OR20" s="33"/>
      <c r="OS20" s="33"/>
      <c r="OT20" s="33"/>
      <c r="OU20" s="33"/>
      <c r="OV20" s="33"/>
      <c r="OW20" s="33"/>
      <c r="OX20" s="33"/>
      <c r="OY20" s="33"/>
      <c r="OZ20" s="33"/>
      <c r="PA20" s="33"/>
      <c r="PB20" s="33"/>
      <c r="PC20" s="33"/>
      <c r="PD20" s="33"/>
      <c r="PE20" s="33"/>
      <c r="PF20" s="33"/>
      <c r="PG20" s="33"/>
      <c r="PH20" s="33"/>
      <c r="PI20" s="33"/>
      <c r="PJ20" s="33"/>
      <c r="PK20" s="33"/>
      <c r="PL20" s="33"/>
      <c r="PM20" s="33"/>
      <c r="PN20" s="33"/>
      <c r="PO20" s="33"/>
      <c r="PP20" s="33"/>
      <c r="PQ20" s="33"/>
      <c r="PR20" s="33"/>
      <c r="PS20" s="33"/>
      <c r="PT20" s="33"/>
      <c r="PU20" s="33"/>
      <c r="PV20" s="33"/>
      <c r="PW20" s="33"/>
      <c r="PX20" s="33"/>
      <c r="PY20" s="33"/>
      <c r="PZ20" s="33"/>
      <c r="QA20" s="33"/>
      <c r="QB20" s="33"/>
      <c r="QC20" s="33"/>
      <c r="QD20" s="33"/>
      <c r="QE20" s="33"/>
      <c r="QF20" s="33"/>
      <c r="QG20" s="33"/>
      <c r="QH20" s="33"/>
      <c r="QI20" s="33"/>
      <c r="QJ20" s="33"/>
      <c r="QK20" s="33"/>
      <c r="QL20" s="33"/>
      <c r="QM20" s="33"/>
      <c r="QN20" s="33"/>
      <c r="QO20" s="33"/>
      <c r="QP20" s="33"/>
      <c r="QQ20" s="33"/>
      <c r="QR20" s="33"/>
      <c r="QS20" s="33"/>
      <c r="QT20" s="33"/>
      <c r="QU20" s="33"/>
      <c r="QV20" s="33"/>
      <c r="QW20" s="33"/>
      <c r="QX20" s="33"/>
      <c r="QY20" s="33"/>
      <c r="QZ20" s="33"/>
      <c r="RA20" s="33"/>
      <c r="RB20" s="33"/>
      <c r="RC20" s="33"/>
      <c r="RD20" s="33"/>
      <c r="RE20" s="33"/>
      <c r="RF20" s="33"/>
      <c r="RG20" s="33"/>
      <c r="RH20" s="33"/>
      <c r="RI20" s="33"/>
      <c r="RJ20" s="33"/>
      <c r="RK20" s="33"/>
      <c r="RL20" s="33"/>
      <c r="RM20" s="33"/>
      <c r="RN20" s="33"/>
      <c r="RO20" s="33"/>
      <c r="RP20" s="33"/>
      <c r="RQ20" s="33"/>
      <c r="RR20" s="33"/>
      <c r="RS20" s="33"/>
      <c r="RT20" s="33"/>
      <c r="RU20" s="33"/>
      <c r="RV20" s="33"/>
      <c r="RW20" s="33"/>
      <c r="RX20" s="33"/>
      <c r="RY20" s="33"/>
      <c r="RZ20" s="33"/>
      <c r="SA20" s="33"/>
      <c r="SB20" s="33"/>
      <c r="SC20" s="33"/>
      <c r="SD20" s="33"/>
      <c r="SE20" s="33"/>
      <c r="SF20" s="33"/>
      <c r="SG20" s="33"/>
      <c r="SH20" s="33"/>
      <c r="SI20" s="33"/>
      <c r="SJ20" s="33"/>
      <c r="SK20" s="33"/>
      <c r="SL20" s="33"/>
      <c r="SM20" s="33"/>
      <c r="SN20" s="33"/>
      <c r="SO20" s="33"/>
      <c r="SP20" s="33"/>
      <c r="SQ20" s="33"/>
      <c r="SR20" s="33"/>
      <c r="SS20" s="33"/>
      <c r="ST20" s="33"/>
      <c r="SU20" s="33"/>
      <c r="SV20" s="33"/>
      <c r="SW20" s="33"/>
      <c r="SX20" s="33"/>
      <c r="SY20" s="33"/>
      <c r="SZ20" s="33"/>
      <c r="TA20" s="33"/>
      <c r="TB20" s="33"/>
      <c r="TC20" s="33"/>
      <c r="TD20" s="33"/>
      <c r="TE20" s="33"/>
      <c r="TF20" s="33"/>
      <c r="TG20" s="33"/>
      <c r="TH20" s="33"/>
      <c r="TI20" s="33"/>
      <c r="TJ20" s="33"/>
      <c r="TK20" s="33"/>
      <c r="TL20" s="33"/>
      <c r="TM20" s="33"/>
      <c r="TN20" s="33"/>
      <c r="TO20" s="33"/>
      <c r="TP20" s="33"/>
      <c r="TQ20" s="33"/>
      <c r="TR20" s="33"/>
      <c r="TS20" s="33"/>
      <c r="TT20" s="33"/>
      <c r="TU20" s="33"/>
      <c r="TV20" s="33"/>
      <c r="TW20" s="33"/>
      <c r="TX20" s="33"/>
      <c r="TY20" s="33"/>
      <c r="TZ20" s="33"/>
      <c r="UA20" s="33"/>
      <c r="UB20" s="33"/>
      <c r="UC20" s="33"/>
      <c r="UD20" s="33"/>
      <c r="UE20" s="33"/>
      <c r="UF20" s="33"/>
      <c r="UG20" s="33"/>
      <c r="UH20" s="33"/>
      <c r="UI20" s="33"/>
      <c r="UJ20" s="33"/>
      <c r="UK20" s="33"/>
      <c r="UL20" s="33"/>
      <c r="UM20" s="33"/>
      <c r="UN20" s="33"/>
      <c r="UO20" s="33"/>
      <c r="UP20" s="33"/>
      <c r="UQ20" s="33"/>
      <c r="UR20" s="33"/>
      <c r="US20" s="33"/>
      <c r="UT20" s="33"/>
      <c r="UU20" s="33"/>
      <c r="UV20" s="33"/>
      <c r="UW20" s="33"/>
      <c r="UX20" s="33"/>
      <c r="UY20" s="33"/>
      <c r="UZ20" s="33"/>
      <c r="VA20" s="33"/>
      <c r="VB20" s="33"/>
      <c r="VC20" s="33"/>
      <c r="VD20" s="33"/>
      <c r="VE20" s="33"/>
      <c r="VF20" s="33"/>
      <c r="VG20" s="33"/>
      <c r="VH20" s="33"/>
      <c r="VI20" s="33"/>
      <c r="VJ20" s="33"/>
      <c r="VK20" s="33"/>
      <c r="VL20" s="33"/>
      <c r="VM20" s="33"/>
      <c r="VN20" s="33"/>
      <c r="VO20" s="33"/>
      <c r="VP20" s="33"/>
      <c r="VQ20" s="33"/>
      <c r="VR20" s="33"/>
      <c r="VS20" s="33"/>
      <c r="VT20" s="33"/>
      <c r="VU20" s="33"/>
      <c r="VV20" s="33"/>
      <c r="VW20" s="33"/>
      <c r="VX20" s="33"/>
      <c r="VY20" s="33"/>
      <c r="VZ20" s="33"/>
      <c r="WA20" s="33"/>
      <c r="WB20" s="33"/>
      <c r="WC20" s="33"/>
      <c r="WD20" s="33"/>
      <c r="WE20" s="33"/>
      <c r="WF20" s="33"/>
      <c r="WG20" s="33"/>
      <c r="WH20" s="33"/>
      <c r="WI20" s="33"/>
      <c r="WJ20" s="33"/>
      <c r="WK20" s="33"/>
      <c r="WL20" s="33"/>
      <c r="WM20" s="33"/>
      <c r="WN20" s="33"/>
      <c r="WO20" s="33"/>
      <c r="WP20" s="33"/>
      <c r="WQ20" s="33"/>
      <c r="WR20" s="33"/>
      <c r="WS20" s="33"/>
      <c r="WT20" s="33"/>
      <c r="WU20" s="33"/>
      <c r="WV20" s="33"/>
      <c r="WW20" s="33"/>
      <c r="WX20" s="33"/>
      <c r="WY20" s="33"/>
      <c r="WZ20" s="33"/>
      <c r="XA20" s="33"/>
      <c r="XB20" s="33"/>
      <c r="XC20" s="33"/>
      <c r="XD20" s="33"/>
      <c r="XE20" s="33"/>
      <c r="XF20" s="33"/>
      <c r="XG20" s="33"/>
      <c r="XH20" s="33"/>
      <c r="XI20" s="33"/>
      <c r="XJ20" s="33"/>
      <c r="XK20" s="33"/>
      <c r="XL20" s="33"/>
      <c r="XM20" s="33"/>
      <c r="XN20" s="33"/>
      <c r="XO20" s="33"/>
      <c r="XP20" s="33"/>
      <c r="XQ20" s="33"/>
      <c r="XR20" s="33"/>
      <c r="XS20" s="33"/>
      <c r="XT20" s="33"/>
      <c r="XU20" s="33"/>
      <c r="XV20" s="33"/>
      <c r="XW20" s="33"/>
      <c r="XX20" s="33"/>
      <c r="XY20" s="33"/>
      <c r="XZ20" s="33"/>
      <c r="YA20" s="33"/>
      <c r="YB20" s="33"/>
      <c r="YC20" s="33"/>
      <c r="YD20" s="33"/>
      <c r="YE20" s="33"/>
      <c r="YF20" s="33"/>
      <c r="YG20" s="33"/>
      <c r="YH20" s="33"/>
      <c r="YI20" s="33"/>
      <c r="YJ20" s="33"/>
      <c r="YK20" s="33"/>
      <c r="YL20" s="33"/>
      <c r="YM20" s="33"/>
      <c r="YN20" s="33"/>
      <c r="YO20" s="33"/>
      <c r="YP20" s="33"/>
      <c r="YQ20" s="33"/>
      <c r="YR20" s="33"/>
      <c r="YS20" s="33"/>
      <c r="YT20" s="33"/>
      <c r="YU20" s="33"/>
      <c r="YV20" s="33"/>
      <c r="YW20" s="33"/>
      <c r="YX20" s="33"/>
      <c r="YY20" s="33"/>
      <c r="YZ20" s="33"/>
      <c r="ZA20" s="33"/>
      <c r="ZB20" s="33"/>
      <c r="ZC20" s="33"/>
      <c r="ZD20" s="33"/>
      <c r="ZE20" s="33"/>
      <c r="ZF20" s="33"/>
      <c r="ZG20" s="33"/>
      <c r="ZH20" s="33"/>
      <c r="ZI20" s="33"/>
      <c r="ZJ20" s="33"/>
      <c r="ZK20" s="33"/>
      <c r="ZL20" s="33"/>
      <c r="ZM20" s="33"/>
      <c r="ZN20" s="33"/>
      <c r="ZO20" s="33"/>
      <c r="ZP20" s="33"/>
      <c r="ZQ20" s="33"/>
      <c r="ZR20" s="33"/>
      <c r="ZS20" s="33"/>
      <c r="ZT20" s="33"/>
      <c r="ZU20" s="33"/>
      <c r="ZV20" s="33"/>
      <c r="ZW20" s="33"/>
      <c r="ZX20" s="33"/>
      <c r="ZY20" s="33"/>
      <c r="ZZ20" s="33"/>
      <c r="AAA20" s="33"/>
      <c r="AAB20" s="33"/>
      <c r="AAC20" s="33"/>
      <c r="AAD20" s="33"/>
      <c r="AAE20" s="33"/>
      <c r="AAF20" s="33"/>
      <c r="AAG20" s="33"/>
      <c r="AAH20" s="33"/>
      <c r="AAI20" s="33"/>
      <c r="AAJ20" s="33"/>
      <c r="AAK20" s="33"/>
      <c r="AAL20" s="33"/>
      <c r="AAM20" s="33"/>
      <c r="AAN20" s="33"/>
      <c r="AAO20" s="33"/>
      <c r="AAP20" s="33"/>
      <c r="AAQ20" s="33"/>
      <c r="AAR20" s="33"/>
      <c r="AAS20" s="33"/>
      <c r="AAT20" s="33"/>
      <c r="AAU20" s="33"/>
      <c r="AAV20" s="33"/>
      <c r="AAW20" s="33"/>
      <c r="AAX20" s="33"/>
      <c r="AAY20" s="33"/>
      <c r="AAZ20" s="33"/>
      <c r="ABA20" s="33"/>
      <c r="ABB20" s="33"/>
      <c r="ABC20" s="33"/>
      <c r="ABD20" s="33"/>
      <c r="ABE20" s="33"/>
      <c r="ABF20" s="33"/>
      <c r="ABG20" s="33"/>
      <c r="ABH20" s="33"/>
      <c r="ABI20" s="33"/>
      <c r="ABJ20" s="33"/>
      <c r="ABK20" s="33"/>
      <c r="ABL20" s="33"/>
      <c r="ABM20" s="33"/>
      <c r="ABN20" s="33"/>
      <c r="ABO20" s="33"/>
      <c r="ABP20" s="33"/>
      <c r="ABQ20" s="33"/>
      <c r="ABR20" s="33"/>
      <c r="ABS20" s="33"/>
      <c r="ABT20" s="33"/>
      <c r="ABU20" s="33"/>
      <c r="ABV20" s="33"/>
      <c r="ABW20" s="33"/>
      <c r="ABX20" s="33"/>
      <c r="ABY20" s="33"/>
      <c r="ABZ20" s="33"/>
      <c r="ACA20" s="33"/>
      <c r="ACB20" s="33"/>
      <c r="ACC20" s="33"/>
      <c r="ACD20" s="33"/>
      <c r="ACE20" s="33"/>
      <c r="ACF20" s="33"/>
      <c r="ACG20" s="33"/>
      <c r="ACH20" s="33"/>
      <c r="ACI20" s="33"/>
      <c r="ACJ20" s="33"/>
      <c r="ACK20" s="33"/>
      <c r="ACL20" s="33"/>
      <c r="ACM20" s="33"/>
      <c r="ACN20" s="33"/>
      <c r="ACO20" s="33"/>
      <c r="ACP20" s="33"/>
      <c r="ACQ20" s="33"/>
      <c r="ACR20" s="33"/>
      <c r="ACS20" s="33"/>
      <c r="ACT20" s="33"/>
      <c r="ACU20" s="33"/>
      <c r="ACV20" s="33"/>
      <c r="ACW20" s="33"/>
      <c r="ACX20" s="33"/>
      <c r="ACY20" s="33"/>
      <c r="ACZ20" s="33"/>
      <c r="ADA20" s="33"/>
      <c r="ADB20" s="33"/>
      <c r="ADC20" s="33"/>
      <c r="ADD20" s="33"/>
      <c r="ADE20" s="33"/>
      <c r="ADF20" s="33"/>
      <c r="ADG20" s="33"/>
      <c r="ADH20" s="33"/>
      <c r="ADI20" s="33"/>
      <c r="ADJ20" s="33"/>
      <c r="ADK20" s="33"/>
      <c r="ADL20" s="33"/>
      <c r="ADM20" s="33"/>
      <c r="ADN20" s="33"/>
      <c r="ADO20" s="33"/>
      <c r="ADP20" s="33"/>
      <c r="ADQ20" s="33"/>
      <c r="ADR20" s="33"/>
      <c r="ADS20" s="33"/>
      <c r="ADT20" s="33"/>
      <c r="ADU20" s="33"/>
      <c r="ADV20" s="33"/>
      <c r="ADW20" s="33"/>
      <c r="ADX20" s="33"/>
      <c r="ADY20" s="33"/>
      <c r="ADZ20" s="33"/>
      <c r="AEA20" s="33"/>
      <c r="AEB20" s="33"/>
      <c r="AEC20" s="33"/>
      <c r="AED20" s="33"/>
      <c r="AEE20" s="33"/>
      <c r="AEF20" s="33"/>
      <c r="AEG20" s="33"/>
      <c r="AEH20" s="33"/>
      <c r="AEI20" s="33"/>
      <c r="AEJ20" s="33"/>
      <c r="AEK20" s="33"/>
      <c r="AEL20" s="33"/>
      <c r="AEM20" s="33"/>
      <c r="AEN20" s="33"/>
      <c r="AEO20" s="33"/>
      <c r="AEP20" s="33"/>
      <c r="AEQ20" s="33"/>
      <c r="AER20" s="33"/>
      <c r="AES20" s="33"/>
      <c r="AET20" s="33"/>
      <c r="AEU20" s="33"/>
      <c r="AEV20" s="33"/>
      <c r="AEW20" s="33"/>
      <c r="AEX20" s="33"/>
      <c r="AEY20" s="33"/>
      <c r="AEZ20" s="33"/>
      <c r="AFA20" s="33"/>
      <c r="AFB20" s="33"/>
      <c r="AFC20" s="33"/>
      <c r="AFD20" s="33"/>
      <c r="AFE20" s="33"/>
      <c r="AFF20" s="33"/>
      <c r="AFG20" s="33"/>
      <c r="AFH20" s="33"/>
      <c r="AFI20" s="33"/>
      <c r="AFJ20" s="33"/>
      <c r="AFK20" s="33"/>
      <c r="AFL20" s="33"/>
      <c r="AFM20" s="33"/>
      <c r="AFN20" s="33"/>
      <c r="AFO20" s="33"/>
      <c r="AFP20" s="33"/>
      <c r="AFQ20" s="33"/>
      <c r="AFR20" s="33"/>
      <c r="AFS20" s="33"/>
      <c r="AFT20" s="33"/>
      <c r="AFU20" s="33"/>
      <c r="AFV20" s="33"/>
      <c r="AFW20" s="33"/>
      <c r="AFX20" s="33"/>
      <c r="AFY20" s="33"/>
      <c r="AFZ20" s="33"/>
      <c r="AGA20" s="33"/>
      <c r="AGB20" s="33"/>
      <c r="AGC20" s="33"/>
      <c r="AGD20" s="33"/>
      <c r="AGE20" s="33"/>
      <c r="AGF20" s="33"/>
      <c r="AGG20" s="33"/>
      <c r="AGH20" s="33"/>
      <c r="AGI20" s="33"/>
      <c r="AGJ20" s="33"/>
      <c r="AGK20" s="33"/>
      <c r="AGL20" s="33"/>
      <c r="AGM20" s="33"/>
      <c r="AGN20" s="33"/>
      <c r="AGO20" s="33"/>
      <c r="AGP20" s="33"/>
      <c r="AGQ20" s="33"/>
      <c r="AGR20" s="33"/>
      <c r="AGS20" s="33"/>
      <c r="AGT20" s="33"/>
      <c r="AGU20" s="33"/>
      <c r="AGV20" s="33"/>
      <c r="AGW20" s="33"/>
      <c r="AGX20" s="33"/>
      <c r="AGY20" s="33"/>
      <c r="AGZ20" s="33"/>
      <c r="AHA20" s="33"/>
      <c r="AHB20" s="33"/>
      <c r="AHC20" s="33"/>
      <c r="AHD20" s="33"/>
      <c r="AHE20" s="33"/>
      <c r="AHF20" s="33"/>
      <c r="AHG20" s="33"/>
      <c r="AHH20" s="33"/>
      <c r="AHI20" s="33"/>
      <c r="AHJ20" s="33"/>
      <c r="AHK20" s="33"/>
      <c r="AHL20" s="33"/>
      <c r="AHM20" s="33"/>
      <c r="AHN20" s="33"/>
      <c r="AHO20" s="33"/>
      <c r="AHP20" s="33"/>
      <c r="AHQ20" s="33"/>
      <c r="AHR20" s="33"/>
      <c r="AHS20" s="33"/>
      <c r="AHT20" s="33"/>
      <c r="AHU20" s="33"/>
      <c r="AHV20" s="33"/>
      <c r="AHW20" s="33"/>
      <c r="AHX20" s="33"/>
      <c r="AHY20" s="33"/>
      <c r="AHZ20" s="33"/>
      <c r="AIA20" s="33"/>
      <c r="AIB20" s="33"/>
      <c r="AIC20" s="33"/>
      <c r="AID20" s="33"/>
      <c r="AIE20" s="33"/>
      <c r="AIF20" s="33"/>
      <c r="AIG20" s="33"/>
      <c r="AIH20" s="33"/>
      <c r="AII20" s="33"/>
      <c r="AIJ20" s="33"/>
      <c r="AIK20" s="33"/>
      <c r="AIL20" s="33"/>
      <c r="AIM20" s="33"/>
      <c r="AIN20" s="33"/>
      <c r="AIO20" s="33"/>
      <c r="AIP20" s="33"/>
    </row>
    <row r="21" spans="1:926" ht="17.25" customHeight="1" thickBot="1">
      <c r="A21" s="38"/>
      <c r="B21" s="37">
        <v>0</v>
      </c>
      <c r="C21" s="111" t="str">
        <f>IF(B21=0, " ",B21-B20)</f>
        <v xml:space="preserve"> </v>
      </c>
      <c r="D21" s="111" t="str">
        <f t="shared" ref="D21:D40" si="2">IF(B21=0," ",B21-$B$17)</f>
        <v xml:space="preserve"> </v>
      </c>
      <c r="E21" s="89" t="e">
        <f t="shared" si="0"/>
        <v>#DIV/0!</v>
      </c>
      <c r="F21" s="144"/>
      <c r="G21" s="144"/>
      <c r="H21" s="86"/>
      <c r="I21" s="86"/>
      <c r="J21" s="33"/>
      <c r="K21" s="33"/>
      <c r="L21" s="33"/>
      <c r="M21" s="50"/>
      <c r="N21" s="65" t="s">
        <v>29</v>
      </c>
      <c r="O21" s="134"/>
      <c r="P21" s="132"/>
      <c r="Q21" s="135"/>
      <c r="R21" s="54"/>
      <c r="S21" s="86"/>
      <c r="T21" s="33"/>
      <c r="U21" s="33"/>
      <c r="V21" s="33"/>
      <c r="W21" s="78">
        <v>6</v>
      </c>
      <c r="X21" s="123"/>
      <c r="Y21" s="124"/>
      <c r="Z21" s="125"/>
      <c r="AA21" s="126"/>
      <c r="AB21" s="126"/>
      <c r="AC21" s="126"/>
      <c r="AD21" s="126"/>
      <c r="AE21" s="123"/>
      <c r="AF21" s="127"/>
      <c r="AG21" s="128">
        <v>6</v>
      </c>
      <c r="AH21" s="129"/>
      <c r="AI21" s="124"/>
      <c r="AJ21" s="125"/>
      <c r="AK21" s="86"/>
      <c r="AL21" s="33"/>
      <c r="AM21" s="33"/>
      <c r="AN21" s="33"/>
      <c r="AO21" s="33"/>
      <c r="AP21" s="33"/>
      <c r="AQ21" s="33"/>
      <c r="AR21" s="33"/>
      <c r="AS21" s="33"/>
      <c r="AT21" s="33"/>
      <c r="AU21" s="33"/>
      <c r="AV21" s="33"/>
      <c r="AW21" s="33"/>
      <c r="AX21" s="33"/>
      <c r="AY21" s="33"/>
      <c r="AZ21" s="33"/>
      <c r="BA21" s="33"/>
      <c r="BB21" s="33"/>
      <c r="BC21" s="33"/>
      <c r="BD21" s="33"/>
      <c r="BE21" s="33"/>
      <c r="BF21" s="33"/>
      <c r="BG21" s="33"/>
      <c r="BH21" s="33"/>
      <c r="BI21" s="33"/>
      <c r="BJ21" s="33"/>
      <c r="BK21" s="33"/>
      <c r="BL21" s="33"/>
      <c r="BM21" s="33"/>
      <c r="BN21" s="33"/>
      <c r="BO21" s="33"/>
      <c r="BP21" s="33"/>
      <c r="BQ21" s="33"/>
      <c r="BR21" s="33"/>
      <c r="BS21" s="33"/>
      <c r="BT21" s="33"/>
      <c r="BU21" s="33"/>
      <c r="BV21" s="33"/>
      <c r="BW21" s="33"/>
      <c r="BX21" s="33"/>
      <c r="BY21" s="33"/>
      <c r="BZ21" s="33"/>
      <c r="CA21" s="33"/>
      <c r="CB21" s="33"/>
      <c r="CC21" s="33"/>
      <c r="CD21" s="33"/>
      <c r="CE21" s="33"/>
      <c r="CF21" s="33"/>
      <c r="CG21" s="33"/>
      <c r="CH21" s="33"/>
      <c r="CI21" s="33"/>
      <c r="CJ21" s="33"/>
      <c r="CK21" s="33"/>
      <c r="CL21" s="33"/>
      <c r="CM21" s="33"/>
      <c r="CN21" s="33"/>
      <c r="CO21" s="33"/>
      <c r="CP21" s="33"/>
      <c r="CQ21" s="33"/>
      <c r="CR21" s="33"/>
      <c r="CS21" s="33"/>
      <c r="CT21" s="33"/>
      <c r="CU21" s="33"/>
      <c r="CV21" s="33"/>
      <c r="CW21" s="33"/>
      <c r="CX21" s="33"/>
      <c r="CY21" s="33"/>
      <c r="CZ21" s="33"/>
      <c r="DA21" s="33"/>
      <c r="DB21" s="33"/>
      <c r="DC21" s="33"/>
      <c r="DD21" s="33"/>
      <c r="DE21" s="33"/>
      <c r="DF21" s="33"/>
      <c r="DG21" s="33"/>
      <c r="DH21" s="33"/>
      <c r="DI21" s="33"/>
      <c r="DJ21" s="33"/>
      <c r="DK21" s="33"/>
      <c r="DL21" s="33"/>
      <c r="DM21" s="33"/>
      <c r="DN21" s="33"/>
      <c r="DO21" s="33"/>
      <c r="DP21" s="33"/>
      <c r="DQ21" s="33"/>
      <c r="DR21" s="33"/>
      <c r="DS21" s="33"/>
      <c r="DT21" s="33"/>
      <c r="DU21" s="33"/>
      <c r="DV21" s="33"/>
      <c r="DW21" s="33"/>
      <c r="DX21" s="33"/>
      <c r="DY21" s="33"/>
      <c r="DZ21" s="33"/>
      <c r="EA21" s="33"/>
      <c r="EB21" s="33"/>
      <c r="EC21" s="33"/>
      <c r="ED21" s="33"/>
      <c r="EE21" s="33"/>
      <c r="EF21" s="33"/>
      <c r="EG21" s="33"/>
      <c r="EH21" s="33"/>
      <c r="EI21" s="33"/>
      <c r="EJ21" s="33"/>
      <c r="EK21" s="33"/>
      <c r="EL21" s="33"/>
      <c r="EM21" s="33"/>
      <c r="EN21" s="33"/>
      <c r="EO21" s="33"/>
      <c r="EP21" s="33"/>
      <c r="EQ21" s="33"/>
      <c r="ER21" s="33"/>
      <c r="ES21" s="33"/>
      <c r="ET21" s="33"/>
      <c r="EU21" s="33"/>
      <c r="EV21" s="33"/>
      <c r="EW21" s="33"/>
      <c r="EX21" s="33"/>
      <c r="EY21" s="33"/>
      <c r="EZ21" s="33"/>
      <c r="FA21" s="33"/>
      <c r="FB21" s="33"/>
      <c r="FC21" s="33"/>
      <c r="FD21" s="33"/>
      <c r="FE21" s="33"/>
      <c r="FF21" s="33"/>
      <c r="FG21" s="33"/>
      <c r="FH21" s="33"/>
      <c r="FI21" s="33"/>
      <c r="FJ21" s="33"/>
      <c r="FK21" s="33"/>
      <c r="FL21" s="33"/>
      <c r="FM21" s="33"/>
      <c r="FN21" s="33"/>
      <c r="FO21" s="33"/>
      <c r="FP21" s="33"/>
      <c r="FQ21" s="33"/>
      <c r="FR21" s="33"/>
      <c r="FS21" s="33"/>
      <c r="FT21" s="33"/>
      <c r="FU21" s="33"/>
      <c r="FV21" s="33"/>
      <c r="FW21" s="33"/>
      <c r="FX21" s="33"/>
      <c r="FY21" s="33"/>
      <c r="FZ21" s="33"/>
      <c r="GA21" s="33"/>
      <c r="GB21" s="33"/>
      <c r="GC21" s="33"/>
      <c r="GD21" s="33"/>
      <c r="GE21" s="33"/>
      <c r="GF21" s="33"/>
      <c r="GG21" s="33"/>
      <c r="GH21" s="33"/>
      <c r="GI21" s="33"/>
      <c r="GJ21" s="33"/>
      <c r="GK21" s="33"/>
      <c r="GL21" s="33"/>
      <c r="GM21" s="33"/>
      <c r="GN21" s="33"/>
      <c r="GO21" s="33"/>
      <c r="GP21" s="33"/>
      <c r="GQ21" s="33"/>
      <c r="GR21" s="33"/>
      <c r="GS21" s="33"/>
      <c r="GT21" s="33"/>
      <c r="GU21" s="33"/>
      <c r="GV21" s="33"/>
      <c r="GW21" s="33"/>
      <c r="GX21" s="33"/>
      <c r="GY21" s="33"/>
      <c r="GZ21" s="33"/>
      <c r="HA21" s="33"/>
      <c r="HB21" s="33"/>
      <c r="HC21" s="33"/>
      <c r="HD21" s="33"/>
      <c r="HE21" s="33"/>
      <c r="HF21" s="33"/>
      <c r="HG21" s="33"/>
      <c r="HH21" s="33"/>
      <c r="HI21" s="33"/>
      <c r="HJ21" s="33"/>
      <c r="HK21" s="33"/>
      <c r="HL21" s="33"/>
      <c r="HM21" s="33"/>
      <c r="HN21" s="33"/>
      <c r="HO21" s="33"/>
      <c r="HP21" s="33"/>
      <c r="HQ21" s="33"/>
      <c r="HR21" s="33"/>
      <c r="HS21" s="33"/>
      <c r="HT21" s="33"/>
      <c r="HU21" s="33"/>
      <c r="HV21" s="33"/>
      <c r="HW21" s="33"/>
      <c r="HX21" s="33"/>
      <c r="HY21" s="33"/>
      <c r="HZ21" s="33"/>
      <c r="IA21" s="33"/>
      <c r="IB21" s="33"/>
      <c r="IC21" s="33"/>
      <c r="ID21" s="33"/>
      <c r="IE21" s="33"/>
      <c r="IF21" s="33"/>
      <c r="IG21" s="33"/>
      <c r="IH21" s="33"/>
      <c r="II21" s="33"/>
      <c r="IJ21" s="33"/>
      <c r="IK21" s="33"/>
      <c r="IL21" s="33"/>
      <c r="IM21" s="33"/>
      <c r="IN21" s="33"/>
      <c r="IO21" s="33"/>
      <c r="IP21" s="33"/>
      <c r="IQ21" s="33"/>
      <c r="IR21" s="33"/>
      <c r="IS21" s="33"/>
      <c r="IT21" s="33"/>
      <c r="IU21" s="33"/>
      <c r="IV21" s="33"/>
      <c r="IW21" s="33"/>
      <c r="IX21" s="33"/>
      <c r="IY21" s="33"/>
      <c r="IZ21" s="33"/>
      <c r="JA21" s="33"/>
      <c r="JB21" s="33"/>
      <c r="JC21" s="33"/>
      <c r="JD21" s="33"/>
      <c r="JE21" s="33"/>
      <c r="JF21" s="33"/>
      <c r="JG21" s="33"/>
      <c r="JH21" s="33"/>
      <c r="JI21" s="33"/>
      <c r="JJ21" s="33"/>
      <c r="JK21" s="33"/>
      <c r="JL21" s="33"/>
      <c r="JM21" s="33"/>
      <c r="JN21" s="33"/>
      <c r="JO21" s="33"/>
      <c r="JP21" s="33"/>
      <c r="JQ21" s="33"/>
      <c r="JR21" s="33"/>
      <c r="JS21" s="33"/>
      <c r="JT21" s="33"/>
      <c r="JU21" s="33"/>
      <c r="JV21" s="33"/>
      <c r="JW21" s="33"/>
      <c r="JX21" s="33"/>
      <c r="JY21" s="33"/>
      <c r="JZ21" s="33"/>
      <c r="KA21" s="33"/>
      <c r="KB21" s="33"/>
      <c r="KC21" s="33"/>
      <c r="KD21" s="33"/>
      <c r="KE21" s="33"/>
      <c r="KF21" s="33"/>
      <c r="KG21" s="33"/>
      <c r="KH21" s="33"/>
      <c r="KI21" s="33"/>
      <c r="KJ21" s="33"/>
      <c r="KK21" s="33"/>
      <c r="KL21" s="33"/>
      <c r="KM21" s="33"/>
      <c r="KN21" s="33"/>
      <c r="KO21" s="33"/>
      <c r="KP21" s="33"/>
      <c r="KQ21" s="33"/>
      <c r="KR21" s="33"/>
      <c r="KS21" s="33"/>
      <c r="KT21" s="33"/>
      <c r="KU21" s="33"/>
      <c r="KV21" s="33"/>
      <c r="KW21" s="33"/>
      <c r="KX21" s="33"/>
      <c r="KY21" s="33"/>
      <c r="KZ21" s="33"/>
      <c r="LA21" s="33"/>
      <c r="LB21" s="33"/>
      <c r="LC21" s="33"/>
      <c r="LD21" s="33"/>
      <c r="LE21" s="33"/>
      <c r="LF21" s="33"/>
      <c r="LG21" s="33"/>
      <c r="LH21" s="33"/>
      <c r="LI21" s="33"/>
      <c r="LJ21" s="33"/>
      <c r="LK21" s="33"/>
      <c r="LL21" s="33"/>
      <c r="LM21" s="33"/>
      <c r="LN21" s="33"/>
      <c r="LO21" s="33"/>
      <c r="LP21" s="33"/>
      <c r="LQ21" s="33"/>
      <c r="LR21" s="33"/>
      <c r="LS21" s="33"/>
      <c r="LT21" s="33"/>
      <c r="LU21" s="33"/>
      <c r="LV21" s="33"/>
      <c r="LW21" s="33"/>
      <c r="LX21" s="33"/>
      <c r="LY21" s="33"/>
      <c r="LZ21" s="33"/>
      <c r="MA21" s="33"/>
      <c r="MB21" s="33"/>
      <c r="MC21" s="33"/>
      <c r="MD21" s="33"/>
      <c r="ME21" s="33"/>
      <c r="MF21" s="33"/>
      <c r="MG21" s="33"/>
      <c r="MH21" s="33"/>
      <c r="MI21" s="33"/>
      <c r="MJ21" s="33"/>
      <c r="MK21" s="33"/>
      <c r="ML21" s="33"/>
      <c r="MM21" s="33"/>
      <c r="MN21" s="33"/>
      <c r="MO21" s="33"/>
      <c r="MP21" s="33"/>
      <c r="MQ21" s="33"/>
      <c r="MR21" s="33"/>
      <c r="MS21" s="33"/>
      <c r="MT21" s="33"/>
      <c r="MU21" s="33"/>
      <c r="MV21" s="33"/>
      <c r="MW21" s="33"/>
      <c r="MX21" s="33"/>
      <c r="MY21" s="33"/>
      <c r="MZ21" s="33"/>
      <c r="NA21" s="33"/>
      <c r="NB21" s="33"/>
      <c r="NC21" s="33"/>
      <c r="ND21" s="33"/>
      <c r="NE21" s="33"/>
      <c r="NF21" s="33"/>
      <c r="NG21" s="33"/>
      <c r="NH21" s="33"/>
      <c r="NI21" s="33"/>
      <c r="NJ21" s="33"/>
      <c r="NK21" s="33"/>
      <c r="NL21" s="33"/>
      <c r="NM21" s="33"/>
      <c r="NN21" s="33"/>
      <c r="NO21" s="33"/>
      <c r="NP21" s="33"/>
      <c r="NQ21" s="33"/>
      <c r="NR21" s="33"/>
      <c r="NS21" s="33"/>
      <c r="NT21" s="33"/>
      <c r="NU21" s="33"/>
      <c r="NV21" s="33"/>
      <c r="NW21" s="33"/>
      <c r="NX21" s="33"/>
      <c r="NY21" s="33"/>
      <c r="NZ21" s="33"/>
      <c r="OA21" s="33"/>
      <c r="OB21" s="33"/>
      <c r="OC21" s="33"/>
      <c r="OD21" s="33"/>
      <c r="OE21" s="33"/>
      <c r="OF21" s="33"/>
      <c r="OG21" s="33"/>
      <c r="OH21" s="33"/>
      <c r="OI21" s="33"/>
      <c r="OJ21" s="33"/>
      <c r="OK21" s="33"/>
      <c r="OL21" s="33"/>
      <c r="OM21" s="33"/>
      <c r="ON21" s="33"/>
      <c r="OO21" s="33"/>
      <c r="OP21" s="33"/>
      <c r="OQ21" s="33"/>
      <c r="OR21" s="33"/>
      <c r="OS21" s="33"/>
      <c r="OT21" s="33"/>
      <c r="OU21" s="33"/>
      <c r="OV21" s="33"/>
      <c r="OW21" s="33"/>
      <c r="OX21" s="33"/>
      <c r="OY21" s="33"/>
      <c r="OZ21" s="33"/>
      <c r="PA21" s="33"/>
      <c r="PB21" s="33"/>
      <c r="PC21" s="33"/>
      <c r="PD21" s="33"/>
      <c r="PE21" s="33"/>
      <c r="PF21" s="33"/>
      <c r="PG21" s="33"/>
      <c r="PH21" s="33"/>
      <c r="PI21" s="33"/>
      <c r="PJ21" s="33"/>
      <c r="PK21" s="33"/>
      <c r="PL21" s="33"/>
      <c r="PM21" s="33"/>
      <c r="PN21" s="33"/>
      <c r="PO21" s="33"/>
      <c r="PP21" s="33"/>
      <c r="PQ21" s="33"/>
      <c r="PR21" s="33"/>
      <c r="PS21" s="33"/>
      <c r="PT21" s="33"/>
      <c r="PU21" s="33"/>
      <c r="PV21" s="33"/>
      <c r="PW21" s="33"/>
      <c r="PX21" s="33"/>
      <c r="PY21" s="33"/>
      <c r="PZ21" s="33"/>
      <c r="QA21" s="33"/>
      <c r="QB21" s="33"/>
      <c r="QC21" s="33"/>
      <c r="QD21" s="33"/>
      <c r="QE21" s="33"/>
      <c r="QF21" s="33"/>
      <c r="QG21" s="33"/>
      <c r="QH21" s="33"/>
      <c r="QI21" s="33"/>
      <c r="QJ21" s="33"/>
      <c r="QK21" s="33"/>
      <c r="QL21" s="33"/>
      <c r="QM21" s="33"/>
      <c r="QN21" s="33"/>
      <c r="QO21" s="33"/>
      <c r="QP21" s="33"/>
      <c r="QQ21" s="33"/>
      <c r="QR21" s="33"/>
      <c r="QS21" s="33"/>
      <c r="QT21" s="33"/>
      <c r="QU21" s="33"/>
      <c r="QV21" s="33"/>
      <c r="QW21" s="33"/>
      <c r="QX21" s="33"/>
      <c r="QY21" s="33"/>
      <c r="QZ21" s="33"/>
      <c r="RA21" s="33"/>
      <c r="RB21" s="33"/>
      <c r="RC21" s="33"/>
      <c r="RD21" s="33"/>
      <c r="RE21" s="33"/>
      <c r="RF21" s="33"/>
      <c r="RG21" s="33"/>
      <c r="RH21" s="33"/>
      <c r="RI21" s="33"/>
      <c r="RJ21" s="33"/>
      <c r="RK21" s="33"/>
      <c r="RL21" s="33"/>
      <c r="RM21" s="33"/>
      <c r="RN21" s="33"/>
      <c r="RO21" s="33"/>
      <c r="RP21" s="33"/>
      <c r="RQ21" s="33"/>
      <c r="RR21" s="33"/>
      <c r="RS21" s="33"/>
      <c r="RT21" s="33"/>
      <c r="RU21" s="33"/>
      <c r="RV21" s="33"/>
      <c r="RW21" s="33"/>
      <c r="RX21" s="33"/>
      <c r="RY21" s="33"/>
      <c r="RZ21" s="33"/>
      <c r="SA21" s="33"/>
      <c r="SB21" s="33"/>
      <c r="SC21" s="33"/>
      <c r="SD21" s="33"/>
      <c r="SE21" s="33"/>
      <c r="SF21" s="33"/>
      <c r="SG21" s="33"/>
      <c r="SH21" s="33"/>
      <c r="SI21" s="33"/>
      <c r="SJ21" s="33"/>
      <c r="SK21" s="33"/>
      <c r="SL21" s="33"/>
      <c r="SM21" s="33"/>
      <c r="SN21" s="33"/>
      <c r="SO21" s="33"/>
      <c r="SP21" s="33"/>
      <c r="SQ21" s="33"/>
      <c r="SR21" s="33"/>
      <c r="SS21" s="33"/>
      <c r="ST21" s="33"/>
      <c r="SU21" s="33"/>
      <c r="SV21" s="33"/>
      <c r="SW21" s="33"/>
      <c r="SX21" s="33"/>
      <c r="SY21" s="33"/>
      <c r="SZ21" s="33"/>
      <c r="TA21" s="33"/>
      <c r="TB21" s="33"/>
      <c r="TC21" s="33"/>
      <c r="TD21" s="33"/>
      <c r="TE21" s="33"/>
      <c r="TF21" s="33"/>
      <c r="TG21" s="33"/>
      <c r="TH21" s="33"/>
      <c r="TI21" s="33"/>
      <c r="TJ21" s="33"/>
      <c r="TK21" s="33"/>
      <c r="TL21" s="33"/>
      <c r="TM21" s="33"/>
      <c r="TN21" s="33"/>
      <c r="TO21" s="33"/>
      <c r="TP21" s="33"/>
      <c r="TQ21" s="33"/>
      <c r="TR21" s="33"/>
      <c r="TS21" s="33"/>
      <c r="TT21" s="33"/>
      <c r="TU21" s="33"/>
      <c r="TV21" s="33"/>
      <c r="TW21" s="33"/>
      <c r="TX21" s="33"/>
      <c r="TY21" s="33"/>
      <c r="TZ21" s="33"/>
      <c r="UA21" s="33"/>
      <c r="UB21" s="33"/>
      <c r="UC21" s="33"/>
      <c r="UD21" s="33"/>
      <c r="UE21" s="33"/>
      <c r="UF21" s="33"/>
      <c r="UG21" s="33"/>
      <c r="UH21" s="33"/>
      <c r="UI21" s="33"/>
      <c r="UJ21" s="33"/>
      <c r="UK21" s="33"/>
      <c r="UL21" s="33"/>
      <c r="UM21" s="33"/>
      <c r="UN21" s="33"/>
      <c r="UO21" s="33"/>
      <c r="UP21" s="33"/>
      <c r="UQ21" s="33"/>
      <c r="UR21" s="33"/>
      <c r="US21" s="33"/>
      <c r="UT21" s="33"/>
      <c r="UU21" s="33"/>
      <c r="UV21" s="33"/>
      <c r="UW21" s="33"/>
      <c r="UX21" s="33"/>
      <c r="UY21" s="33"/>
      <c r="UZ21" s="33"/>
      <c r="VA21" s="33"/>
      <c r="VB21" s="33"/>
      <c r="VC21" s="33"/>
      <c r="VD21" s="33"/>
      <c r="VE21" s="33"/>
      <c r="VF21" s="33"/>
      <c r="VG21" s="33"/>
      <c r="VH21" s="33"/>
      <c r="VI21" s="33"/>
      <c r="VJ21" s="33"/>
      <c r="VK21" s="33"/>
      <c r="VL21" s="33"/>
      <c r="VM21" s="33"/>
      <c r="VN21" s="33"/>
      <c r="VO21" s="33"/>
      <c r="VP21" s="33"/>
      <c r="VQ21" s="33"/>
      <c r="VR21" s="33"/>
      <c r="VS21" s="33"/>
      <c r="VT21" s="33"/>
      <c r="VU21" s="33"/>
      <c r="VV21" s="33"/>
      <c r="VW21" s="33"/>
      <c r="VX21" s="33"/>
      <c r="VY21" s="33"/>
      <c r="VZ21" s="33"/>
      <c r="WA21" s="33"/>
      <c r="WB21" s="33"/>
      <c r="WC21" s="33"/>
      <c r="WD21" s="33"/>
      <c r="WE21" s="33"/>
      <c r="WF21" s="33"/>
      <c r="WG21" s="33"/>
      <c r="WH21" s="33"/>
      <c r="WI21" s="33"/>
      <c r="WJ21" s="33"/>
      <c r="WK21" s="33"/>
      <c r="WL21" s="33"/>
      <c r="WM21" s="33"/>
      <c r="WN21" s="33"/>
      <c r="WO21" s="33"/>
      <c r="WP21" s="33"/>
      <c r="WQ21" s="33"/>
      <c r="WR21" s="33"/>
      <c r="WS21" s="33"/>
      <c r="WT21" s="33"/>
      <c r="WU21" s="33"/>
      <c r="WV21" s="33"/>
      <c r="WW21" s="33"/>
      <c r="WX21" s="33"/>
      <c r="WY21" s="33"/>
      <c r="WZ21" s="33"/>
      <c r="XA21" s="33"/>
      <c r="XB21" s="33"/>
      <c r="XC21" s="33"/>
      <c r="XD21" s="33"/>
      <c r="XE21" s="33"/>
      <c r="XF21" s="33"/>
      <c r="XG21" s="33"/>
      <c r="XH21" s="33"/>
      <c r="XI21" s="33"/>
      <c r="XJ21" s="33"/>
      <c r="XK21" s="33"/>
      <c r="XL21" s="33"/>
      <c r="XM21" s="33"/>
      <c r="XN21" s="33"/>
      <c r="XO21" s="33"/>
      <c r="XP21" s="33"/>
      <c r="XQ21" s="33"/>
      <c r="XR21" s="33"/>
      <c r="XS21" s="33"/>
      <c r="XT21" s="33"/>
      <c r="XU21" s="33"/>
      <c r="XV21" s="33"/>
      <c r="XW21" s="33"/>
      <c r="XX21" s="33"/>
      <c r="XY21" s="33"/>
      <c r="XZ21" s="33"/>
      <c r="YA21" s="33"/>
      <c r="YB21" s="33"/>
      <c r="YC21" s="33"/>
      <c r="YD21" s="33"/>
      <c r="YE21" s="33"/>
      <c r="YF21" s="33"/>
      <c r="YG21" s="33"/>
      <c r="YH21" s="33"/>
      <c r="YI21" s="33"/>
      <c r="YJ21" s="33"/>
      <c r="YK21" s="33"/>
      <c r="YL21" s="33"/>
      <c r="YM21" s="33"/>
      <c r="YN21" s="33"/>
      <c r="YO21" s="33"/>
      <c r="YP21" s="33"/>
      <c r="YQ21" s="33"/>
      <c r="YR21" s="33"/>
      <c r="YS21" s="33"/>
      <c r="YT21" s="33"/>
      <c r="YU21" s="33"/>
      <c r="YV21" s="33"/>
      <c r="YW21" s="33"/>
      <c r="YX21" s="33"/>
      <c r="YY21" s="33"/>
      <c r="YZ21" s="33"/>
      <c r="ZA21" s="33"/>
      <c r="ZB21" s="33"/>
      <c r="ZC21" s="33"/>
      <c r="ZD21" s="33"/>
      <c r="ZE21" s="33"/>
      <c r="ZF21" s="33"/>
      <c r="ZG21" s="33"/>
      <c r="ZH21" s="33"/>
      <c r="ZI21" s="33"/>
      <c r="ZJ21" s="33"/>
      <c r="ZK21" s="33"/>
      <c r="ZL21" s="33"/>
      <c r="ZM21" s="33"/>
      <c r="ZN21" s="33"/>
      <c r="ZO21" s="33"/>
      <c r="ZP21" s="33"/>
      <c r="ZQ21" s="33"/>
      <c r="ZR21" s="33"/>
      <c r="ZS21" s="33"/>
      <c r="ZT21" s="33"/>
      <c r="ZU21" s="33"/>
      <c r="ZV21" s="33"/>
      <c r="ZW21" s="33"/>
      <c r="ZX21" s="33"/>
      <c r="ZY21" s="33"/>
      <c r="ZZ21" s="33"/>
      <c r="AAA21" s="33"/>
      <c r="AAB21" s="33"/>
      <c r="AAC21" s="33"/>
      <c r="AAD21" s="33"/>
      <c r="AAE21" s="33"/>
      <c r="AAF21" s="33"/>
      <c r="AAG21" s="33"/>
      <c r="AAH21" s="33"/>
      <c r="AAI21" s="33"/>
      <c r="AAJ21" s="33"/>
      <c r="AAK21" s="33"/>
      <c r="AAL21" s="33"/>
      <c r="AAM21" s="33"/>
      <c r="AAN21" s="33"/>
      <c r="AAO21" s="33"/>
      <c r="AAP21" s="33"/>
      <c r="AAQ21" s="33"/>
      <c r="AAR21" s="33"/>
      <c r="AAS21" s="33"/>
      <c r="AAT21" s="33"/>
      <c r="AAU21" s="33"/>
      <c r="AAV21" s="33"/>
      <c r="AAW21" s="33"/>
      <c r="AAX21" s="33"/>
      <c r="AAY21" s="33"/>
      <c r="AAZ21" s="33"/>
      <c r="ABA21" s="33"/>
      <c r="ABB21" s="33"/>
      <c r="ABC21" s="33"/>
      <c r="ABD21" s="33"/>
      <c r="ABE21" s="33"/>
      <c r="ABF21" s="33"/>
      <c r="ABG21" s="33"/>
      <c r="ABH21" s="33"/>
      <c r="ABI21" s="33"/>
      <c r="ABJ21" s="33"/>
      <c r="ABK21" s="33"/>
      <c r="ABL21" s="33"/>
      <c r="ABM21" s="33"/>
      <c r="ABN21" s="33"/>
      <c r="ABO21" s="33"/>
      <c r="ABP21" s="33"/>
      <c r="ABQ21" s="33"/>
      <c r="ABR21" s="33"/>
      <c r="ABS21" s="33"/>
      <c r="ABT21" s="33"/>
      <c r="ABU21" s="33"/>
      <c r="ABV21" s="33"/>
      <c r="ABW21" s="33"/>
      <c r="ABX21" s="33"/>
      <c r="ABY21" s="33"/>
      <c r="ABZ21" s="33"/>
      <c r="ACA21" s="33"/>
      <c r="ACB21" s="33"/>
      <c r="ACC21" s="33"/>
      <c r="ACD21" s="33"/>
      <c r="ACE21" s="33"/>
      <c r="ACF21" s="33"/>
      <c r="ACG21" s="33"/>
      <c r="ACH21" s="33"/>
      <c r="ACI21" s="33"/>
      <c r="ACJ21" s="33"/>
      <c r="ACK21" s="33"/>
      <c r="ACL21" s="33"/>
      <c r="ACM21" s="33"/>
      <c r="ACN21" s="33"/>
      <c r="ACO21" s="33"/>
      <c r="ACP21" s="33"/>
      <c r="ACQ21" s="33"/>
      <c r="ACR21" s="33"/>
      <c r="ACS21" s="33"/>
      <c r="ACT21" s="33"/>
      <c r="ACU21" s="33"/>
      <c r="ACV21" s="33"/>
      <c r="ACW21" s="33"/>
      <c r="ACX21" s="33"/>
      <c r="ACY21" s="33"/>
      <c r="ACZ21" s="33"/>
      <c r="ADA21" s="33"/>
      <c r="ADB21" s="33"/>
      <c r="ADC21" s="33"/>
      <c r="ADD21" s="33"/>
      <c r="ADE21" s="33"/>
      <c r="ADF21" s="33"/>
      <c r="ADG21" s="33"/>
      <c r="ADH21" s="33"/>
      <c r="ADI21" s="33"/>
      <c r="ADJ21" s="33"/>
      <c r="ADK21" s="33"/>
      <c r="ADL21" s="33"/>
      <c r="ADM21" s="33"/>
      <c r="ADN21" s="33"/>
      <c r="ADO21" s="33"/>
      <c r="ADP21" s="33"/>
      <c r="ADQ21" s="33"/>
      <c r="ADR21" s="33"/>
      <c r="ADS21" s="33"/>
      <c r="ADT21" s="33"/>
      <c r="ADU21" s="33"/>
      <c r="ADV21" s="33"/>
      <c r="ADW21" s="33"/>
      <c r="ADX21" s="33"/>
      <c r="ADY21" s="33"/>
      <c r="ADZ21" s="33"/>
      <c r="AEA21" s="33"/>
      <c r="AEB21" s="33"/>
      <c r="AEC21" s="33"/>
      <c r="AED21" s="33"/>
      <c r="AEE21" s="33"/>
      <c r="AEF21" s="33"/>
      <c r="AEG21" s="33"/>
      <c r="AEH21" s="33"/>
      <c r="AEI21" s="33"/>
      <c r="AEJ21" s="33"/>
      <c r="AEK21" s="33"/>
      <c r="AEL21" s="33"/>
      <c r="AEM21" s="33"/>
      <c r="AEN21" s="33"/>
      <c r="AEO21" s="33"/>
      <c r="AEP21" s="33"/>
      <c r="AEQ21" s="33"/>
      <c r="AER21" s="33"/>
      <c r="AES21" s="33"/>
      <c r="AET21" s="33"/>
      <c r="AEU21" s="33"/>
      <c r="AEV21" s="33"/>
      <c r="AEW21" s="33"/>
      <c r="AEX21" s="33"/>
      <c r="AEY21" s="33"/>
      <c r="AEZ21" s="33"/>
      <c r="AFA21" s="33"/>
      <c r="AFB21" s="33"/>
      <c r="AFC21" s="33"/>
      <c r="AFD21" s="33"/>
      <c r="AFE21" s="33"/>
      <c r="AFF21" s="33"/>
      <c r="AFG21" s="33"/>
      <c r="AFH21" s="33"/>
      <c r="AFI21" s="33"/>
      <c r="AFJ21" s="33"/>
      <c r="AFK21" s="33"/>
      <c r="AFL21" s="33"/>
      <c r="AFM21" s="33"/>
      <c r="AFN21" s="33"/>
      <c r="AFO21" s="33"/>
      <c r="AFP21" s="33"/>
      <c r="AFQ21" s="33"/>
      <c r="AFR21" s="33"/>
      <c r="AFS21" s="33"/>
      <c r="AFT21" s="33"/>
      <c r="AFU21" s="33"/>
      <c r="AFV21" s="33"/>
      <c r="AFW21" s="33"/>
      <c r="AFX21" s="33"/>
      <c r="AFY21" s="33"/>
      <c r="AFZ21" s="33"/>
      <c r="AGA21" s="33"/>
      <c r="AGB21" s="33"/>
      <c r="AGC21" s="33"/>
      <c r="AGD21" s="33"/>
      <c r="AGE21" s="33"/>
      <c r="AGF21" s="33"/>
      <c r="AGG21" s="33"/>
      <c r="AGH21" s="33"/>
      <c r="AGI21" s="33"/>
      <c r="AGJ21" s="33"/>
      <c r="AGK21" s="33"/>
      <c r="AGL21" s="33"/>
      <c r="AGM21" s="33"/>
      <c r="AGN21" s="33"/>
      <c r="AGO21" s="33"/>
      <c r="AGP21" s="33"/>
      <c r="AGQ21" s="33"/>
      <c r="AGR21" s="33"/>
      <c r="AGS21" s="33"/>
      <c r="AGT21" s="33"/>
      <c r="AGU21" s="33"/>
      <c r="AGV21" s="33"/>
      <c r="AGW21" s="33"/>
      <c r="AGX21" s="33"/>
      <c r="AGY21" s="33"/>
      <c r="AGZ21" s="33"/>
      <c r="AHA21" s="33"/>
      <c r="AHB21" s="33"/>
      <c r="AHC21" s="33"/>
      <c r="AHD21" s="33"/>
      <c r="AHE21" s="33"/>
      <c r="AHF21" s="33"/>
      <c r="AHG21" s="33"/>
      <c r="AHH21" s="33"/>
      <c r="AHI21" s="33"/>
      <c r="AHJ21" s="33"/>
      <c r="AHK21" s="33"/>
      <c r="AHL21" s="33"/>
      <c r="AHM21" s="33"/>
      <c r="AHN21" s="33"/>
      <c r="AHO21" s="33"/>
      <c r="AHP21" s="33"/>
      <c r="AHQ21" s="33"/>
      <c r="AHR21" s="33"/>
      <c r="AHS21" s="33"/>
      <c r="AHT21" s="33"/>
      <c r="AHU21" s="33"/>
      <c r="AHV21" s="33"/>
      <c r="AHW21" s="33"/>
      <c r="AHX21" s="33"/>
      <c r="AHY21" s="33"/>
      <c r="AHZ21" s="33"/>
      <c r="AIA21" s="33"/>
      <c r="AIB21" s="33"/>
      <c r="AIC21" s="33"/>
      <c r="AID21" s="33"/>
      <c r="AIE21" s="33"/>
      <c r="AIF21" s="33"/>
      <c r="AIG21" s="33"/>
      <c r="AIH21" s="33"/>
      <c r="AII21" s="33"/>
      <c r="AIJ21" s="33"/>
      <c r="AIK21" s="33"/>
      <c r="AIL21" s="33"/>
      <c r="AIM21" s="33"/>
      <c r="AIN21" s="33"/>
      <c r="AIO21" s="33"/>
      <c r="AIP21" s="33"/>
    </row>
    <row r="22" spans="1:926" ht="17.25" customHeight="1" thickBot="1">
      <c r="A22" s="38"/>
      <c r="B22" s="37">
        <v>0</v>
      </c>
      <c r="C22" s="111" t="str">
        <f t="shared" ref="C22:C40" si="3">IF(B22=0, " ",B22-B21)</f>
        <v xml:space="preserve"> </v>
      </c>
      <c r="D22" s="111" t="str">
        <f t="shared" si="2"/>
        <v xml:space="preserve"> </v>
      </c>
      <c r="E22" s="89" t="e">
        <f t="shared" si="0"/>
        <v>#DIV/0!</v>
      </c>
      <c r="F22" s="144"/>
      <c r="G22" s="144"/>
      <c r="H22" s="86"/>
      <c r="I22" s="86"/>
      <c r="J22" s="33"/>
      <c r="K22" s="33"/>
      <c r="L22" s="33"/>
      <c r="M22" s="50"/>
      <c r="N22" s="65" t="s">
        <v>33</v>
      </c>
      <c r="O22" s="113">
        <v>0</v>
      </c>
      <c r="P22" s="61" t="s">
        <v>56</v>
      </c>
      <c r="Q22" s="110">
        <f>E16</f>
        <v>0</v>
      </c>
      <c r="R22" s="54"/>
      <c r="S22" s="86"/>
      <c r="T22" s="33"/>
      <c r="U22" s="33"/>
      <c r="V22" s="33"/>
      <c r="W22" s="78">
        <v>7</v>
      </c>
      <c r="X22" s="123"/>
      <c r="Y22" s="124"/>
      <c r="Z22" s="125"/>
      <c r="AA22" s="126"/>
      <c r="AB22" s="126"/>
      <c r="AC22" s="126"/>
      <c r="AD22" s="126"/>
      <c r="AE22" s="123"/>
      <c r="AF22" s="127"/>
      <c r="AG22" s="128">
        <v>7</v>
      </c>
      <c r="AH22" s="129"/>
      <c r="AI22" s="124"/>
      <c r="AJ22" s="125"/>
      <c r="AK22" s="86"/>
      <c r="AL22" s="33"/>
      <c r="AM22" s="33"/>
      <c r="AN22" s="33"/>
      <c r="AO22" s="33"/>
      <c r="AP22" s="33"/>
      <c r="AQ22" s="33"/>
      <c r="AR22" s="33"/>
      <c r="AS22" s="33"/>
      <c r="AT22" s="33"/>
      <c r="AU22" s="33"/>
      <c r="AV22" s="33"/>
      <c r="AW22" s="33"/>
      <c r="AX22" s="33"/>
      <c r="AY22" s="33"/>
      <c r="AZ22" s="33"/>
      <c r="BA22" s="33"/>
      <c r="BB22" s="33"/>
      <c r="BC22" s="33"/>
      <c r="BD22" s="33"/>
      <c r="BE22" s="33"/>
      <c r="BF22" s="33"/>
      <c r="BG22" s="33"/>
      <c r="BH22" s="33"/>
      <c r="BI22" s="33"/>
      <c r="BJ22" s="33"/>
      <c r="BK22" s="33"/>
      <c r="BL22" s="33"/>
      <c r="BM22" s="33"/>
      <c r="BN22" s="33"/>
      <c r="BO22" s="33"/>
      <c r="BP22" s="33"/>
      <c r="BQ22" s="33"/>
      <c r="BR22" s="33"/>
      <c r="BS22" s="33"/>
      <c r="BT22" s="33"/>
      <c r="BU22" s="33"/>
      <c r="BV22" s="33"/>
      <c r="BW22" s="33"/>
      <c r="BX22" s="33"/>
      <c r="BY22" s="33"/>
      <c r="BZ22" s="33"/>
      <c r="CA22" s="33"/>
      <c r="CB22" s="33"/>
      <c r="CC22" s="33"/>
      <c r="CD22" s="33"/>
      <c r="CE22" s="33"/>
      <c r="CF22" s="33"/>
      <c r="CG22" s="33"/>
      <c r="CH22" s="33"/>
      <c r="CI22" s="33"/>
      <c r="CJ22" s="33"/>
      <c r="CK22" s="33"/>
      <c r="CL22" s="33"/>
      <c r="CM22" s="33"/>
      <c r="CN22" s="33"/>
      <c r="CO22" s="33"/>
      <c r="CP22" s="33"/>
      <c r="CQ22" s="33"/>
      <c r="CR22" s="33"/>
      <c r="CS22" s="33"/>
      <c r="CT22" s="33"/>
      <c r="CU22" s="33"/>
      <c r="CV22" s="33"/>
      <c r="CW22" s="33"/>
      <c r="CX22" s="33"/>
      <c r="CY22" s="33"/>
      <c r="CZ22" s="33"/>
      <c r="DA22" s="33"/>
      <c r="DB22" s="33"/>
      <c r="DC22" s="33"/>
      <c r="DD22" s="33"/>
      <c r="DE22" s="33"/>
      <c r="DF22" s="33"/>
      <c r="DG22" s="33"/>
      <c r="DH22" s="33"/>
      <c r="DI22" s="33"/>
      <c r="DJ22" s="33"/>
      <c r="DK22" s="33"/>
      <c r="DL22" s="33"/>
      <c r="DM22" s="33"/>
      <c r="DN22" s="33"/>
      <c r="DO22" s="33"/>
      <c r="DP22" s="33"/>
      <c r="DQ22" s="33"/>
      <c r="DR22" s="33"/>
      <c r="DS22" s="33"/>
      <c r="DT22" s="33"/>
      <c r="DU22" s="33"/>
      <c r="DV22" s="33"/>
      <c r="DW22" s="33"/>
      <c r="DX22" s="33"/>
      <c r="DY22" s="33"/>
      <c r="DZ22" s="33"/>
      <c r="EA22" s="33"/>
      <c r="EB22" s="33"/>
      <c r="EC22" s="33"/>
      <c r="ED22" s="33"/>
      <c r="EE22" s="33"/>
      <c r="EF22" s="33"/>
      <c r="EG22" s="33"/>
      <c r="EH22" s="33"/>
      <c r="EI22" s="33"/>
      <c r="EJ22" s="33"/>
      <c r="EK22" s="33"/>
      <c r="EL22" s="33"/>
      <c r="EM22" s="33"/>
      <c r="EN22" s="33"/>
      <c r="EO22" s="33"/>
      <c r="EP22" s="33"/>
      <c r="EQ22" s="33"/>
      <c r="ER22" s="33"/>
      <c r="ES22" s="33"/>
      <c r="ET22" s="33"/>
      <c r="EU22" s="33"/>
      <c r="EV22" s="33"/>
      <c r="EW22" s="33"/>
      <c r="EX22" s="33"/>
      <c r="EY22" s="33"/>
      <c r="EZ22" s="33"/>
      <c r="FA22" s="33"/>
      <c r="FB22" s="33"/>
      <c r="FC22" s="33"/>
      <c r="FD22" s="33"/>
      <c r="FE22" s="33"/>
      <c r="FF22" s="33"/>
      <c r="FG22" s="33"/>
      <c r="FH22" s="33"/>
      <c r="FI22" s="33"/>
      <c r="FJ22" s="33"/>
      <c r="FK22" s="33"/>
      <c r="FL22" s="33"/>
      <c r="FM22" s="33"/>
      <c r="FN22" s="33"/>
      <c r="FO22" s="33"/>
      <c r="FP22" s="33"/>
      <c r="FQ22" s="33"/>
      <c r="FR22" s="33"/>
      <c r="FS22" s="33"/>
      <c r="FT22" s="33"/>
      <c r="FU22" s="33"/>
      <c r="FV22" s="33"/>
      <c r="FW22" s="33"/>
      <c r="FX22" s="33"/>
      <c r="FY22" s="33"/>
      <c r="FZ22" s="33"/>
      <c r="GA22" s="33"/>
      <c r="GB22" s="33"/>
      <c r="GC22" s="33"/>
      <c r="GD22" s="33"/>
      <c r="GE22" s="33"/>
      <c r="GF22" s="33"/>
      <c r="GG22" s="33"/>
      <c r="GH22" s="33"/>
      <c r="GI22" s="33"/>
      <c r="GJ22" s="33"/>
      <c r="GK22" s="33"/>
      <c r="GL22" s="33"/>
      <c r="GM22" s="33"/>
      <c r="GN22" s="33"/>
      <c r="GO22" s="33"/>
      <c r="GP22" s="33"/>
      <c r="GQ22" s="33"/>
      <c r="GR22" s="33"/>
      <c r="GS22" s="33"/>
      <c r="GT22" s="33"/>
      <c r="GU22" s="33"/>
      <c r="GV22" s="33"/>
      <c r="GW22" s="33"/>
      <c r="GX22" s="33"/>
      <c r="GY22" s="33"/>
      <c r="GZ22" s="33"/>
      <c r="HA22" s="33"/>
      <c r="HB22" s="33"/>
      <c r="HC22" s="33"/>
      <c r="HD22" s="33"/>
      <c r="HE22" s="33"/>
      <c r="HF22" s="33"/>
      <c r="HG22" s="33"/>
      <c r="HH22" s="33"/>
      <c r="HI22" s="33"/>
      <c r="HJ22" s="33"/>
      <c r="HK22" s="33"/>
      <c r="HL22" s="33"/>
      <c r="HM22" s="33"/>
      <c r="HN22" s="33"/>
      <c r="HO22" s="33"/>
      <c r="HP22" s="33"/>
      <c r="HQ22" s="33"/>
      <c r="HR22" s="33"/>
      <c r="HS22" s="33"/>
      <c r="HT22" s="33"/>
      <c r="HU22" s="33"/>
      <c r="HV22" s="33"/>
      <c r="HW22" s="33"/>
      <c r="HX22" s="33"/>
      <c r="HY22" s="33"/>
      <c r="HZ22" s="33"/>
      <c r="IA22" s="33"/>
      <c r="IB22" s="33"/>
      <c r="IC22" s="33"/>
      <c r="ID22" s="33"/>
      <c r="IE22" s="33"/>
      <c r="IF22" s="33"/>
      <c r="IG22" s="33"/>
      <c r="IH22" s="33"/>
      <c r="II22" s="33"/>
      <c r="IJ22" s="33"/>
      <c r="IK22" s="33"/>
      <c r="IL22" s="33"/>
      <c r="IM22" s="33"/>
      <c r="IN22" s="33"/>
      <c r="IO22" s="33"/>
      <c r="IP22" s="33"/>
      <c r="IQ22" s="33"/>
      <c r="IR22" s="33"/>
      <c r="IS22" s="33"/>
      <c r="IT22" s="33"/>
      <c r="IU22" s="33"/>
      <c r="IV22" s="33"/>
      <c r="IW22" s="33"/>
      <c r="IX22" s="33"/>
      <c r="IY22" s="33"/>
      <c r="IZ22" s="33"/>
      <c r="JA22" s="33"/>
      <c r="JB22" s="33"/>
      <c r="JC22" s="33"/>
      <c r="JD22" s="33"/>
      <c r="JE22" s="33"/>
      <c r="JF22" s="33"/>
      <c r="JG22" s="33"/>
      <c r="JH22" s="33"/>
      <c r="JI22" s="33"/>
      <c r="JJ22" s="33"/>
      <c r="JK22" s="33"/>
      <c r="JL22" s="33"/>
      <c r="JM22" s="33"/>
      <c r="JN22" s="33"/>
      <c r="JO22" s="33"/>
      <c r="JP22" s="33"/>
      <c r="JQ22" s="33"/>
      <c r="JR22" s="33"/>
      <c r="JS22" s="33"/>
      <c r="JT22" s="33"/>
      <c r="JU22" s="33"/>
      <c r="JV22" s="33"/>
      <c r="JW22" s="33"/>
      <c r="JX22" s="33"/>
      <c r="JY22" s="33"/>
      <c r="JZ22" s="33"/>
      <c r="KA22" s="33"/>
      <c r="KB22" s="33"/>
      <c r="KC22" s="33"/>
      <c r="KD22" s="33"/>
      <c r="KE22" s="33"/>
      <c r="KF22" s="33"/>
      <c r="KG22" s="33"/>
      <c r="KH22" s="33"/>
      <c r="KI22" s="33"/>
      <c r="KJ22" s="33"/>
      <c r="KK22" s="33"/>
      <c r="KL22" s="33"/>
      <c r="KM22" s="33"/>
      <c r="KN22" s="33"/>
      <c r="KO22" s="33"/>
      <c r="KP22" s="33"/>
      <c r="KQ22" s="33"/>
      <c r="KR22" s="33"/>
      <c r="KS22" s="33"/>
      <c r="KT22" s="33"/>
      <c r="KU22" s="33"/>
      <c r="KV22" s="33"/>
      <c r="KW22" s="33"/>
      <c r="KX22" s="33"/>
      <c r="KY22" s="33"/>
      <c r="KZ22" s="33"/>
      <c r="LA22" s="33"/>
      <c r="LB22" s="33"/>
      <c r="LC22" s="33"/>
      <c r="LD22" s="33"/>
      <c r="LE22" s="33"/>
      <c r="LF22" s="33"/>
      <c r="LG22" s="33"/>
      <c r="LH22" s="33"/>
      <c r="LI22" s="33"/>
      <c r="LJ22" s="33"/>
      <c r="LK22" s="33"/>
      <c r="LL22" s="33"/>
      <c r="LM22" s="33"/>
      <c r="LN22" s="33"/>
      <c r="LO22" s="33"/>
      <c r="LP22" s="33"/>
      <c r="LQ22" s="33"/>
      <c r="LR22" s="33"/>
      <c r="LS22" s="33"/>
      <c r="LT22" s="33"/>
      <c r="LU22" s="33"/>
      <c r="LV22" s="33"/>
      <c r="LW22" s="33"/>
      <c r="LX22" s="33"/>
      <c r="LY22" s="33"/>
      <c r="LZ22" s="33"/>
      <c r="MA22" s="33"/>
      <c r="MB22" s="33"/>
      <c r="MC22" s="33"/>
      <c r="MD22" s="33"/>
      <c r="ME22" s="33"/>
      <c r="MF22" s="33"/>
      <c r="MG22" s="33"/>
      <c r="MH22" s="33"/>
      <c r="MI22" s="33"/>
      <c r="MJ22" s="33"/>
      <c r="MK22" s="33"/>
      <c r="ML22" s="33"/>
      <c r="MM22" s="33"/>
      <c r="MN22" s="33"/>
      <c r="MO22" s="33"/>
      <c r="MP22" s="33"/>
      <c r="MQ22" s="33"/>
      <c r="MR22" s="33"/>
      <c r="MS22" s="33"/>
      <c r="MT22" s="33"/>
      <c r="MU22" s="33"/>
      <c r="MV22" s="33"/>
      <c r="MW22" s="33"/>
      <c r="MX22" s="33"/>
      <c r="MY22" s="33"/>
      <c r="MZ22" s="33"/>
      <c r="NA22" s="33"/>
      <c r="NB22" s="33"/>
      <c r="NC22" s="33"/>
      <c r="ND22" s="33"/>
      <c r="NE22" s="33"/>
      <c r="NF22" s="33"/>
      <c r="NG22" s="33"/>
      <c r="NH22" s="33"/>
      <c r="NI22" s="33"/>
      <c r="NJ22" s="33"/>
      <c r="NK22" s="33"/>
      <c r="NL22" s="33"/>
      <c r="NM22" s="33"/>
      <c r="NN22" s="33"/>
      <c r="NO22" s="33"/>
      <c r="NP22" s="33"/>
      <c r="NQ22" s="33"/>
      <c r="NR22" s="33"/>
      <c r="NS22" s="33"/>
      <c r="NT22" s="33"/>
      <c r="NU22" s="33"/>
      <c r="NV22" s="33"/>
      <c r="NW22" s="33"/>
      <c r="NX22" s="33"/>
      <c r="NY22" s="33"/>
      <c r="NZ22" s="33"/>
      <c r="OA22" s="33"/>
      <c r="OB22" s="33"/>
      <c r="OC22" s="33"/>
      <c r="OD22" s="33"/>
      <c r="OE22" s="33"/>
      <c r="OF22" s="33"/>
      <c r="OG22" s="33"/>
      <c r="OH22" s="33"/>
      <c r="OI22" s="33"/>
      <c r="OJ22" s="33"/>
      <c r="OK22" s="33"/>
      <c r="OL22" s="33"/>
      <c r="OM22" s="33"/>
      <c r="ON22" s="33"/>
      <c r="OO22" s="33"/>
      <c r="OP22" s="33"/>
      <c r="OQ22" s="33"/>
      <c r="OR22" s="33"/>
      <c r="OS22" s="33"/>
      <c r="OT22" s="33"/>
      <c r="OU22" s="33"/>
      <c r="OV22" s="33"/>
      <c r="OW22" s="33"/>
      <c r="OX22" s="33"/>
      <c r="OY22" s="33"/>
      <c r="OZ22" s="33"/>
      <c r="PA22" s="33"/>
      <c r="PB22" s="33"/>
      <c r="PC22" s="33"/>
      <c r="PD22" s="33"/>
      <c r="PE22" s="33"/>
      <c r="PF22" s="33"/>
      <c r="PG22" s="33"/>
      <c r="PH22" s="33"/>
      <c r="PI22" s="33"/>
      <c r="PJ22" s="33"/>
      <c r="PK22" s="33"/>
      <c r="PL22" s="33"/>
      <c r="PM22" s="33"/>
      <c r="PN22" s="33"/>
      <c r="PO22" s="33"/>
      <c r="PP22" s="33"/>
      <c r="PQ22" s="33"/>
      <c r="PR22" s="33"/>
      <c r="PS22" s="33"/>
      <c r="PT22" s="33"/>
      <c r="PU22" s="33"/>
      <c r="PV22" s="33"/>
      <c r="PW22" s="33"/>
      <c r="PX22" s="33"/>
      <c r="PY22" s="33"/>
      <c r="PZ22" s="33"/>
      <c r="QA22" s="33"/>
      <c r="QB22" s="33"/>
      <c r="QC22" s="33"/>
      <c r="QD22" s="33"/>
      <c r="QE22" s="33"/>
      <c r="QF22" s="33"/>
      <c r="QG22" s="33"/>
      <c r="QH22" s="33"/>
      <c r="QI22" s="33"/>
      <c r="QJ22" s="33"/>
      <c r="QK22" s="33"/>
      <c r="QL22" s="33"/>
      <c r="QM22" s="33"/>
      <c r="QN22" s="33"/>
      <c r="QO22" s="33"/>
      <c r="QP22" s="33"/>
      <c r="QQ22" s="33"/>
      <c r="QR22" s="33"/>
      <c r="QS22" s="33"/>
      <c r="QT22" s="33"/>
      <c r="QU22" s="33"/>
      <c r="QV22" s="33"/>
      <c r="QW22" s="33"/>
      <c r="QX22" s="33"/>
      <c r="QY22" s="33"/>
      <c r="QZ22" s="33"/>
      <c r="RA22" s="33"/>
      <c r="RB22" s="33"/>
      <c r="RC22" s="33"/>
      <c r="RD22" s="33"/>
      <c r="RE22" s="33"/>
      <c r="RF22" s="33"/>
      <c r="RG22" s="33"/>
      <c r="RH22" s="33"/>
      <c r="RI22" s="33"/>
      <c r="RJ22" s="33"/>
      <c r="RK22" s="33"/>
      <c r="RL22" s="33"/>
      <c r="RM22" s="33"/>
      <c r="RN22" s="33"/>
      <c r="RO22" s="33"/>
      <c r="RP22" s="33"/>
      <c r="RQ22" s="33"/>
      <c r="RR22" s="33"/>
      <c r="RS22" s="33"/>
      <c r="RT22" s="33"/>
      <c r="RU22" s="33"/>
      <c r="RV22" s="33"/>
      <c r="RW22" s="33"/>
      <c r="RX22" s="33"/>
      <c r="RY22" s="33"/>
      <c r="RZ22" s="33"/>
      <c r="SA22" s="33"/>
      <c r="SB22" s="33"/>
      <c r="SC22" s="33"/>
      <c r="SD22" s="33"/>
      <c r="SE22" s="33"/>
      <c r="SF22" s="33"/>
      <c r="SG22" s="33"/>
      <c r="SH22" s="33"/>
      <c r="SI22" s="33"/>
      <c r="SJ22" s="33"/>
      <c r="SK22" s="33"/>
      <c r="SL22" s="33"/>
      <c r="SM22" s="33"/>
      <c r="SN22" s="33"/>
      <c r="SO22" s="33"/>
      <c r="SP22" s="33"/>
      <c r="SQ22" s="33"/>
      <c r="SR22" s="33"/>
      <c r="SS22" s="33"/>
      <c r="ST22" s="33"/>
      <c r="SU22" s="33"/>
      <c r="SV22" s="33"/>
      <c r="SW22" s="33"/>
      <c r="SX22" s="33"/>
      <c r="SY22" s="33"/>
      <c r="SZ22" s="33"/>
      <c r="TA22" s="33"/>
      <c r="TB22" s="33"/>
      <c r="TC22" s="33"/>
      <c r="TD22" s="33"/>
      <c r="TE22" s="33"/>
      <c r="TF22" s="33"/>
      <c r="TG22" s="33"/>
      <c r="TH22" s="33"/>
      <c r="TI22" s="33"/>
      <c r="TJ22" s="33"/>
      <c r="TK22" s="33"/>
      <c r="TL22" s="33"/>
      <c r="TM22" s="33"/>
      <c r="TN22" s="33"/>
      <c r="TO22" s="33"/>
      <c r="TP22" s="33"/>
      <c r="TQ22" s="33"/>
      <c r="TR22" s="33"/>
      <c r="TS22" s="33"/>
      <c r="TT22" s="33"/>
      <c r="TU22" s="33"/>
      <c r="TV22" s="33"/>
      <c r="TW22" s="33"/>
      <c r="TX22" s="33"/>
      <c r="TY22" s="33"/>
      <c r="TZ22" s="33"/>
      <c r="UA22" s="33"/>
      <c r="UB22" s="33"/>
      <c r="UC22" s="33"/>
      <c r="UD22" s="33"/>
      <c r="UE22" s="33"/>
      <c r="UF22" s="33"/>
      <c r="UG22" s="33"/>
      <c r="UH22" s="33"/>
      <c r="UI22" s="33"/>
      <c r="UJ22" s="33"/>
      <c r="UK22" s="33"/>
      <c r="UL22" s="33"/>
      <c r="UM22" s="33"/>
      <c r="UN22" s="33"/>
      <c r="UO22" s="33"/>
      <c r="UP22" s="33"/>
      <c r="UQ22" s="33"/>
      <c r="UR22" s="33"/>
      <c r="US22" s="33"/>
      <c r="UT22" s="33"/>
      <c r="UU22" s="33"/>
      <c r="UV22" s="33"/>
      <c r="UW22" s="33"/>
      <c r="UX22" s="33"/>
      <c r="UY22" s="33"/>
      <c r="UZ22" s="33"/>
      <c r="VA22" s="33"/>
      <c r="VB22" s="33"/>
      <c r="VC22" s="33"/>
      <c r="VD22" s="33"/>
      <c r="VE22" s="33"/>
      <c r="VF22" s="33"/>
      <c r="VG22" s="33"/>
      <c r="VH22" s="33"/>
      <c r="VI22" s="33"/>
      <c r="VJ22" s="33"/>
      <c r="VK22" s="33"/>
      <c r="VL22" s="33"/>
      <c r="VM22" s="33"/>
      <c r="VN22" s="33"/>
      <c r="VO22" s="33"/>
      <c r="VP22" s="33"/>
      <c r="VQ22" s="33"/>
      <c r="VR22" s="33"/>
      <c r="VS22" s="33"/>
      <c r="VT22" s="33"/>
      <c r="VU22" s="33"/>
      <c r="VV22" s="33"/>
      <c r="VW22" s="33"/>
      <c r="VX22" s="33"/>
      <c r="VY22" s="33"/>
      <c r="VZ22" s="33"/>
      <c r="WA22" s="33"/>
      <c r="WB22" s="33"/>
      <c r="WC22" s="33"/>
      <c r="WD22" s="33"/>
      <c r="WE22" s="33"/>
      <c r="WF22" s="33"/>
      <c r="WG22" s="33"/>
      <c r="WH22" s="33"/>
      <c r="WI22" s="33"/>
      <c r="WJ22" s="33"/>
      <c r="WK22" s="33"/>
      <c r="WL22" s="33"/>
      <c r="WM22" s="33"/>
      <c r="WN22" s="33"/>
      <c r="WO22" s="33"/>
      <c r="WP22" s="33"/>
      <c r="WQ22" s="33"/>
      <c r="WR22" s="33"/>
      <c r="WS22" s="33"/>
      <c r="WT22" s="33"/>
      <c r="WU22" s="33"/>
      <c r="WV22" s="33"/>
      <c r="WW22" s="33"/>
      <c r="WX22" s="33"/>
      <c r="WY22" s="33"/>
      <c r="WZ22" s="33"/>
      <c r="XA22" s="33"/>
      <c r="XB22" s="33"/>
      <c r="XC22" s="33"/>
      <c r="XD22" s="33"/>
      <c r="XE22" s="33"/>
      <c r="XF22" s="33"/>
      <c r="XG22" s="33"/>
      <c r="XH22" s="33"/>
      <c r="XI22" s="33"/>
      <c r="XJ22" s="33"/>
      <c r="XK22" s="33"/>
      <c r="XL22" s="33"/>
      <c r="XM22" s="33"/>
      <c r="XN22" s="33"/>
      <c r="XO22" s="33"/>
      <c r="XP22" s="33"/>
      <c r="XQ22" s="33"/>
      <c r="XR22" s="33"/>
      <c r="XS22" s="33"/>
      <c r="XT22" s="33"/>
      <c r="XU22" s="33"/>
      <c r="XV22" s="33"/>
      <c r="XW22" s="33"/>
      <c r="XX22" s="33"/>
      <c r="XY22" s="33"/>
      <c r="XZ22" s="33"/>
      <c r="YA22" s="33"/>
      <c r="YB22" s="33"/>
      <c r="YC22" s="33"/>
      <c r="YD22" s="33"/>
      <c r="YE22" s="33"/>
      <c r="YF22" s="33"/>
      <c r="YG22" s="33"/>
      <c r="YH22" s="33"/>
      <c r="YI22" s="33"/>
      <c r="YJ22" s="33"/>
      <c r="YK22" s="33"/>
      <c r="YL22" s="33"/>
      <c r="YM22" s="33"/>
      <c r="YN22" s="33"/>
      <c r="YO22" s="33"/>
      <c r="YP22" s="33"/>
      <c r="YQ22" s="33"/>
      <c r="YR22" s="33"/>
      <c r="YS22" s="33"/>
      <c r="YT22" s="33"/>
      <c r="YU22" s="33"/>
      <c r="YV22" s="33"/>
      <c r="YW22" s="33"/>
      <c r="YX22" s="33"/>
      <c r="YY22" s="33"/>
      <c r="YZ22" s="33"/>
      <c r="ZA22" s="33"/>
      <c r="ZB22" s="33"/>
      <c r="ZC22" s="33"/>
      <c r="ZD22" s="33"/>
      <c r="ZE22" s="33"/>
      <c r="ZF22" s="33"/>
      <c r="ZG22" s="33"/>
      <c r="ZH22" s="33"/>
      <c r="ZI22" s="33"/>
      <c r="ZJ22" s="33"/>
      <c r="ZK22" s="33"/>
      <c r="ZL22" s="33"/>
      <c r="ZM22" s="33"/>
      <c r="ZN22" s="33"/>
      <c r="ZO22" s="33"/>
      <c r="ZP22" s="33"/>
      <c r="ZQ22" s="33"/>
      <c r="ZR22" s="33"/>
      <c r="ZS22" s="33"/>
      <c r="ZT22" s="33"/>
      <c r="ZU22" s="33"/>
      <c r="ZV22" s="33"/>
      <c r="ZW22" s="33"/>
      <c r="ZX22" s="33"/>
      <c r="ZY22" s="33"/>
      <c r="ZZ22" s="33"/>
      <c r="AAA22" s="33"/>
      <c r="AAB22" s="33"/>
      <c r="AAC22" s="33"/>
      <c r="AAD22" s="33"/>
      <c r="AAE22" s="33"/>
      <c r="AAF22" s="33"/>
      <c r="AAG22" s="33"/>
      <c r="AAH22" s="33"/>
      <c r="AAI22" s="33"/>
      <c r="AAJ22" s="33"/>
      <c r="AAK22" s="33"/>
      <c r="AAL22" s="33"/>
      <c r="AAM22" s="33"/>
      <c r="AAN22" s="33"/>
      <c r="AAO22" s="33"/>
      <c r="AAP22" s="33"/>
      <c r="AAQ22" s="33"/>
      <c r="AAR22" s="33"/>
      <c r="AAS22" s="33"/>
      <c r="AAT22" s="33"/>
      <c r="AAU22" s="33"/>
      <c r="AAV22" s="33"/>
      <c r="AAW22" s="33"/>
      <c r="AAX22" s="33"/>
      <c r="AAY22" s="33"/>
      <c r="AAZ22" s="33"/>
      <c r="ABA22" s="33"/>
      <c r="ABB22" s="33"/>
      <c r="ABC22" s="33"/>
      <c r="ABD22" s="33"/>
      <c r="ABE22" s="33"/>
      <c r="ABF22" s="33"/>
      <c r="ABG22" s="33"/>
      <c r="ABH22" s="33"/>
      <c r="ABI22" s="33"/>
      <c r="ABJ22" s="33"/>
      <c r="ABK22" s="33"/>
      <c r="ABL22" s="33"/>
      <c r="ABM22" s="33"/>
      <c r="ABN22" s="33"/>
      <c r="ABO22" s="33"/>
      <c r="ABP22" s="33"/>
      <c r="ABQ22" s="33"/>
      <c r="ABR22" s="33"/>
      <c r="ABS22" s="33"/>
      <c r="ABT22" s="33"/>
      <c r="ABU22" s="33"/>
      <c r="ABV22" s="33"/>
      <c r="ABW22" s="33"/>
      <c r="ABX22" s="33"/>
      <c r="ABY22" s="33"/>
      <c r="ABZ22" s="33"/>
      <c r="ACA22" s="33"/>
      <c r="ACB22" s="33"/>
      <c r="ACC22" s="33"/>
      <c r="ACD22" s="33"/>
      <c r="ACE22" s="33"/>
      <c r="ACF22" s="33"/>
      <c r="ACG22" s="33"/>
      <c r="ACH22" s="33"/>
      <c r="ACI22" s="33"/>
      <c r="ACJ22" s="33"/>
      <c r="ACK22" s="33"/>
      <c r="ACL22" s="33"/>
      <c r="ACM22" s="33"/>
      <c r="ACN22" s="33"/>
      <c r="ACO22" s="33"/>
      <c r="ACP22" s="33"/>
      <c r="ACQ22" s="33"/>
      <c r="ACR22" s="33"/>
      <c r="ACS22" s="33"/>
      <c r="ACT22" s="33"/>
      <c r="ACU22" s="33"/>
      <c r="ACV22" s="33"/>
      <c r="ACW22" s="33"/>
      <c r="ACX22" s="33"/>
      <c r="ACY22" s="33"/>
      <c r="ACZ22" s="33"/>
      <c r="ADA22" s="33"/>
      <c r="ADB22" s="33"/>
      <c r="ADC22" s="33"/>
      <c r="ADD22" s="33"/>
      <c r="ADE22" s="33"/>
      <c r="ADF22" s="33"/>
      <c r="ADG22" s="33"/>
      <c r="ADH22" s="33"/>
      <c r="ADI22" s="33"/>
      <c r="ADJ22" s="33"/>
      <c r="ADK22" s="33"/>
      <c r="ADL22" s="33"/>
      <c r="ADM22" s="33"/>
      <c r="ADN22" s="33"/>
      <c r="ADO22" s="33"/>
      <c r="ADP22" s="33"/>
      <c r="ADQ22" s="33"/>
      <c r="ADR22" s="33"/>
      <c r="ADS22" s="33"/>
      <c r="ADT22" s="33"/>
      <c r="ADU22" s="33"/>
      <c r="ADV22" s="33"/>
      <c r="ADW22" s="33"/>
      <c r="ADX22" s="33"/>
      <c r="ADY22" s="33"/>
      <c r="ADZ22" s="33"/>
      <c r="AEA22" s="33"/>
      <c r="AEB22" s="33"/>
      <c r="AEC22" s="33"/>
      <c r="AED22" s="33"/>
      <c r="AEE22" s="33"/>
      <c r="AEF22" s="33"/>
      <c r="AEG22" s="33"/>
      <c r="AEH22" s="33"/>
      <c r="AEI22" s="33"/>
      <c r="AEJ22" s="33"/>
      <c r="AEK22" s="33"/>
      <c r="AEL22" s="33"/>
      <c r="AEM22" s="33"/>
      <c r="AEN22" s="33"/>
      <c r="AEO22" s="33"/>
      <c r="AEP22" s="33"/>
      <c r="AEQ22" s="33"/>
      <c r="AER22" s="33"/>
      <c r="AES22" s="33"/>
      <c r="AET22" s="33"/>
      <c r="AEU22" s="33"/>
      <c r="AEV22" s="33"/>
      <c r="AEW22" s="33"/>
      <c r="AEX22" s="33"/>
      <c r="AEY22" s="33"/>
      <c r="AEZ22" s="33"/>
      <c r="AFA22" s="33"/>
      <c r="AFB22" s="33"/>
      <c r="AFC22" s="33"/>
      <c r="AFD22" s="33"/>
      <c r="AFE22" s="33"/>
      <c r="AFF22" s="33"/>
      <c r="AFG22" s="33"/>
      <c r="AFH22" s="33"/>
      <c r="AFI22" s="33"/>
      <c r="AFJ22" s="33"/>
      <c r="AFK22" s="33"/>
      <c r="AFL22" s="33"/>
      <c r="AFM22" s="33"/>
      <c r="AFN22" s="33"/>
      <c r="AFO22" s="33"/>
      <c r="AFP22" s="33"/>
      <c r="AFQ22" s="33"/>
      <c r="AFR22" s="33"/>
      <c r="AFS22" s="33"/>
      <c r="AFT22" s="33"/>
      <c r="AFU22" s="33"/>
      <c r="AFV22" s="33"/>
      <c r="AFW22" s="33"/>
      <c r="AFX22" s="33"/>
      <c r="AFY22" s="33"/>
      <c r="AFZ22" s="33"/>
      <c r="AGA22" s="33"/>
      <c r="AGB22" s="33"/>
      <c r="AGC22" s="33"/>
      <c r="AGD22" s="33"/>
      <c r="AGE22" s="33"/>
      <c r="AGF22" s="33"/>
      <c r="AGG22" s="33"/>
      <c r="AGH22" s="33"/>
      <c r="AGI22" s="33"/>
      <c r="AGJ22" s="33"/>
      <c r="AGK22" s="33"/>
      <c r="AGL22" s="33"/>
      <c r="AGM22" s="33"/>
      <c r="AGN22" s="33"/>
      <c r="AGO22" s="33"/>
      <c r="AGP22" s="33"/>
      <c r="AGQ22" s="33"/>
      <c r="AGR22" s="33"/>
      <c r="AGS22" s="33"/>
      <c r="AGT22" s="33"/>
      <c r="AGU22" s="33"/>
      <c r="AGV22" s="33"/>
      <c r="AGW22" s="33"/>
      <c r="AGX22" s="33"/>
      <c r="AGY22" s="33"/>
      <c r="AGZ22" s="33"/>
      <c r="AHA22" s="33"/>
      <c r="AHB22" s="33"/>
      <c r="AHC22" s="33"/>
      <c r="AHD22" s="33"/>
      <c r="AHE22" s="33"/>
      <c r="AHF22" s="33"/>
      <c r="AHG22" s="33"/>
      <c r="AHH22" s="33"/>
      <c r="AHI22" s="33"/>
      <c r="AHJ22" s="33"/>
      <c r="AHK22" s="33"/>
      <c r="AHL22" s="33"/>
      <c r="AHM22" s="33"/>
      <c r="AHN22" s="33"/>
      <c r="AHO22" s="33"/>
      <c r="AHP22" s="33"/>
      <c r="AHQ22" s="33"/>
      <c r="AHR22" s="33"/>
      <c r="AHS22" s="33"/>
      <c r="AHT22" s="33"/>
      <c r="AHU22" s="33"/>
      <c r="AHV22" s="33"/>
      <c r="AHW22" s="33"/>
      <c r="AHX22" s="33"/>
      <c r="AHY22" s="33"/>
      <c r="AHZ22" s="33"/>
      <c r="AIA22" s="33"/>
      <c r="AIB22" s="33"/>
      <c r="AIC22" s="33"/>
      <c r="AID22" s="33"/>
      <c r="AIE22" s="33"/>
      <c r="AIF22" s="33"/>
      <c r="AIG22" s="33"/>
      <c r="AIH22" s="33"/>
      <c r="AII22" s="33"/>
      <c r="AIJ22" s="33"/>
      <c r="AIK22" s="33"/>
      <c r="AIL22" s="33"/>
      <c r="AIM22" s="33"/>
      <c r="AIN22" s="33"/>
      <c r="AIO22" s="33"/>
      <c r="AIP22" s="33"/>
    </row>
    <row r="23" spans="1:926" ht="17.25" customHeight="1" thickBot="1">
      <c r="A23" s="105"/>
      <c r="B23" s="37">
        <v>0</v>
      </c>
      <c r="C23" s="111" t="str">
        <f t="shared" si="3"/>
        <v xml:space="preserve"> </v>
      </c>
      <c r="D23" s="111" t="str">
        <f t="shared" si="2"/>
        <v xml:space="preserve"> </v>
      </c>
      <c r="E23" s="89" t="e">
        <f t="shared" si="0"/>
        <v>#DIV/0!</v>
      </c>
      <c r="F23" s="144"/>
      <c r="G23" s="144"/>
      <c r="H23" s="86"/>
      <c r="I23" s="86"/>
      <c r="J23" s="33"/>
      <c r="K23" s="33"/>
      <c r="L23" s="33"/>
      <c r="M23" s="50"/>
      <c r="N23" s="65" t="s">
        <v>34</v>
      </c>
      <c r="O23" s="113">
        <v>0</v>
      </c>
      <c r="P23" s="60" t="s">
        <v>32</v>
      </c>
      <c r="Q23" s="63">
        <f>B17</f>
        <v>0</v>
      </c>
      <c r="R23" s="54"/>
      <c r="S23" s="86"/>
      <c r="T23" s="33"/>
      <c r="U23" s="33"/>
      <c r="V23" s="33"/>
      <c r="W23" s="78">
        <v>8</v>
      </c>
      <c r="X23" s="123"/>
      <c r="Y23" s="124"/>
      <c r="Z23" s="125"/>
      <c r="AA23" s="126"/>
      <c r="AB23" s="126"/>
      <c r="AC23" s="126"/>
      <c r="AD23" s="126"/>
      <c r="AE23" s="123"/>
      <c r="AF23" s="127"/>
      <c r="AG23" s="128">
        <v>8</v>
      </c>
      <c r="AH23" s="129"/>
      <c r="AI23" s="124"/>
      <c r="AJ23" s="125"/>
      <c r="AK23" s="86"/>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3"/>
      <c r="BJ23" s="33"/>
      <c r="BK23" s="33"/>
      <c r="BL23" s="33"/>
      <c r="BM23" s="33"/>
      <c r="BN23" s="33"/>
      <c r="BO23" s="33"/>
      <c r="BP23" s="33"/>
      <c r="BQ23" s="33"/>
      <c r="BR23" s="33"/>
      <c r="BS23" s="33"/>
      <c r="BT23" s="33"/>
      <c r="BU23" s="33"/>
      <c r="BV23" s="33"/>
      <c r="BW23" s="33"/>
      <c r="BX23" s="33"/>
      <c r="BY23" s="33"/>
      <c r="BZ23" s="33"/>
      <c r="CA23" s="33"/>
      <c r="CB23" s="33"/>
      <c r="CC23" s="33"/>
      <c r="CD23" s="33"/>
      <c r="CE23" s="33"/>
      <c r="CF23" s="33"/>
      <c r="CG23" s="33"/>
      <c r="CH23" s="33"/>
      <c r="CI23" s="33"/>
      <c r="CJ23" s="33"/>
      <c r="CK23" s="33"/>
      <c r="CL23" s="33"/>
      <c r="CM23" s="33"/>
      <c r="CN23" s="33"/>
      <c r="CO23" s="33"/>
      <c r="CP23" s="33"/>
      <c r="CQ23" s="33"/>
      <c r="CR23" s="33"/>
      <c r="CS23" s="33"/>
      <c r="CT23" s="33"/>
      <c r="CU23" s="33"/>
      <c r="CV23" s="33"/>
      <c r="CW23" s="33"/>
      <c r="CX23" s="33"/>
      <c r="CY23" s="33"/>
      <c r="CZ23" s="33"/>
      <c r="DA23" s="33"/>
      <c r="DB23" s="33"/>
      <c r="DC23" s="33"/>
      <c r="DD23" s="33"/>
      <c r="DE23" s="33"/>
      <c r="DF23" s="33"/>
      <c r="DG23" s="33"/>
      <c r="DH23" s="33"/>
      <c r="DI23" s="33"/>
      <c r="DJ23" s="33"/>
      <c r="DK23" s="33"/>
      <c r="DL23" s="33"/>
      <c r="DM23" s="33"/>
      <c r="DN23" s="33"/>
      <c r="DO23" s="33"/>
      <c r="DP23" s="33"/>
      <c r="DQ23" s="33"/>
      <c r="DR23" s="33"/>
      <c r="DS23" s="33"/>
      <c r="DT23" s="33"/>
      <c r="DU23" s="33"/>
      <c r="DV23" s="33"/>
      <c r="DW23" s="33"/>
      <c r="DX23" s="33"/>
      <c r="DY23" s="33"/>
      <c r="DZ23" s="33"/>
      <c r="EA23" s="33"/>
      <c r="EB23" s="33"/>
      <c r="EC23" s="33"/>
      <c r="ED23" s="33"/>
      <c r="EE23" s="33"/>
      <c r="EF23" s="33"/>
      <c r="EG23" s="33"/>
      <c r="EH23" s="33"/>
      <c r="EI23" s="33"/>
      <c r="EJ23" s="33"/>
      <c r="EK23" s="33"/>
      <c r="EL23" s="33"/>
      <c r="EM23" s="33"/>
      <c r="EN23" s="33"/>
      <c r="EO23" s="33"/>
      <c r="EP23" s="33"/>
      <c r="EQ23" s="33"/>
      <c r="ER23" s="33"/>
      <c r="ES23" s="33"/>
      <c r="ET23" s="33"/>
      <c r="EU23" s="33"/>
      <c r="EV23" s="33"/>
      <c r="EW23" s="33"/>
      <c r="EX23" s="33"/>
      <c r="EY23" s="33"/>
      <c r="EZ23" s="33"/>
      <c r="FA23" s="33"/>
      <c r="FB23" s="33"/>
      <c r="FC23" s="33"/>
      <c r="FD23" s="33"/>
      <c r="FE23" s="33"/>
      <c r="FF23" s="33"/>
      <c r="FG23" s="33"/>
      <c r="FH23" s="33"/>
      <c r="FI23" s="33"/>
      <c r="FJ23" s="33"/>
      <c r="FK23" s="33"/>
      <c r="FL23" s="33"/>
      <c r="FM23" s="33"/>
      <c r="FN23" s="33"/>
      <c r="FO23" s="33"/>
      <c r="FP23" s="33"/>
      <c r="FQ23" s="33"/>
      <c r="FR23" s="33"/>
      <c r="FS23" s="33"/>
      <c r="FT23" s="33"/>
      <c r="FU23" s="33"/>
      <c r="FV23" s="33"/>
      <c r="FW23" s="33"/>
      <c r="FX23" s="33"/>
      <c r="FY23" s="33"/>
      <c r="FZ23" s="33"/>
      <c r="GA23" s="33"/>
      <c r="GB23" s="33"/>
      <c r="GC23" s="33"/>
      <c r="GD23" s="33"/>
      <c r="GE23" s="33"/>
      <c r="GF23" s="33"/>
      <c r="GG23" s="33"/>
      <c r="GH23" s="33"/>
      <c r="GI23" s="33"/>
      <c r="GJ23" s="33"/>
      <c r="GK23" s="33"/>
      <c r="GL23" s="33"/>
      <c r="GM23" s="33"/>
      <c r="GN23" s="33"/>
      <c r="GO23" s="33"/>
      <c r="GP23" s="33"/>
      <c r="GQ23" s="33"/>
      <c r="GR23" s="33"/>
      <c r="GS23" s="33"/>
      <c r="GT23" s="33"/>
      <c r="GU23" s="33"/>
      <c r="GV23" s="33"/>
      <c r="GW23" s="33"/>
      <c r="GX23" s="33"/>
      <c r="GY23" s="33"/>
      <c r="GZ23" s="33"/>
      <c r="HA23" s="33"/>
      <c r="HB23" s="33"/>
      <c r="HC23" s="33"/>
      <c r="HD23" s="33"/>
      <c r="HE23" s="33"/>
      <c r="HF23" s="33"/>
      <c r="HG23" s="33"/>
      <c r="HH23" s="33"/>
      <c r="HI23" s="33"/>
      <c r="HJ23" s="33"/>
      <c r="HK23" s="33"/>
      <c r="HL23" s="33"/>
      <c r="HM23" s="33"/>
      <c r="HN23" s="33"/>
      <c r="HO23" s="33"/>
      <c r="HP23" s="33"/>
      <c r="HQ23" s="33"/>
      <c r="HR23" s="33"/>
      <c r="HS23" s="33"/>
      <c r="HT23" s="33"/>
      <c r="HU23" s="33"/>
      <c r="HV23" s="33"/>
      <c r="HW23" s="33"/>
      <c r="HX23" s="33"/>
      <c r="HY23" s="33"/>
      <c r="HZ23" s="33"/>
      <c r="IA23" s="33"/>
      <c r="IB23" s="33"/>
      <c r="IC23" s="33"/>
      <c r="ID23" s="33"/>
      <c r="IE23" s="33"/>
      <c r="IF23" s="33"/>
      <c r="IG23" s="33"/>
      <c r="IH23" s="33"/>
      <c r="II23" s="33"/>
      <c r="IJ23" s="33"/>
      <c r="IK23" s="33"/>
      <c r="IL23" s="33"/>
      <c r="IM23" s="33"/>
      <c r="IN23" s="33"/>
      <c r="IO23" s="33"/>
      <c r="IP23" s="33"/>
      <c r="IQ23" s="33"/>
      <c r="IR23" s="33"/>
      <c r="IS23" s="33"/>
      <c r="IT23" s="33"/>
      <c r="IU23" s="33"/>
      <c r="IV23" s="33"/>
      <c r="IW23" s="33"/>
      <c r="IX23" s="33"/>
      <c r="IY23" s="33"/>
      <c r="IZ23" s="33"/>
      <c r="JA23" s="33"/>
      <c r="JB23" s="33"/>
      <c r="JC23" s="33"/>
      <c r="JD23" s="33"/>
      <c r="JE23" s="33"/>
      <c r="JF23" s="33"/>
      <c r="JG23" s="33"/>
      <c r="JH23" s="33"/>
      <c r="JI23" s="33"/>
      <c r="JJ23" s="33"/>
      <c r="JK23" s="33"/>
      <c r="JL23" s="33"/>
      <c r="JM23" s="33"/>
      <c r="JN23" s="33"/>
      <c r="JO23" s="33"/>
      <c r="JP23" s="33"/>
      <c r="JQ23" s="33"/>
      <c r="JR23" s="33"/>
      <c r="JS23" s="33"/>
      <c r="JT23" s="33"/>
      <c r="JU23" s="33"/>
      <c r="JV23" s="33"/>
      <c r="JW23" s="33"/>
      <c r="JX23" s="33"/>
      <c r="JY23" s="33"/>
      <c r="JZ23" s="33"/>
      <c r="KA23" s="33"/>
      <c r="KB23" s="33"/>
      <c r="KC23" s="33"/>
      <c r="KD23" s="33"/>
      <c r="KE23" s="33"/>
      <c r="KF23" s="33"/>
      <c r="KG23" s="33"/>
      <c r="KH23" s="33"/>
      <c r="KI23" s="33"/>
      <c r="KJ23" s="33"/>
      <c r="KK23" s="33"/>
      <c r="KL23" s="33"/>
      <c r="KM23" s="33"/>
      <c r="KN23" s="33"/>
      <c r="KO23" s="33"/>
      <c r="KP23" s="33"/>
      <c r="KQ23" s="33"/>
      <c r="KR23" s="33"/>
      <c r="KS23" s="33"/>
      <c r="KT23" s="33"/>
      <c r="KU23" s="33"/>
      <c r="KV23" s="33"/>
      <c r="KW23" s="33"/>
      <c r="KX23" s="33"/>
      <c r="KY23" s="33"/>
      <c r="KZ23" s="33"/>
      <c r="LA23" s="33"/>
      <c r="LB23" s="33"/>
      <c r="LC23" s="33"/>
      <c r="LD23" s="33"/>
      <c r="LE23" s="33"/>
      <c r="LF23" s="33"/>
      <c r="LG23" s="33"/>
      <c r="LH23" s="33"/>
      <c r="LI23" s="33"/>
      <c r="LJ23" s="33"/>
      <c r="LK23" s="33"/>
      <c r="LL23" s="33"/>
      <c r="LM23" s="33"/>
      <c r="LN23" s="33"/>
      <c r="LO23" s="33"/>
      <c r="LP23" s="33"/>
      <c r="LQ23" s="33"/>
      <c r="LR23" s="33"/>
      <c r="LS23" s="33"/>
      <c r="LT23" s="33"/>
      <c r="LU23" s="33"/>
      <c r="LV23" s="33"/>
      <c r="LW23" s="33"/>
      <c r="LX23" s="33"/>
      <c r="LY23" s="33"/>
      <c r="LZ23" s="33"/>
      <c r="MA23" s="33"/>
      <c r="MB23" s="33"/>
      <c r="MC23" s="33"/>
      <c r="MD23" s="33"/>
      <c r="ME23" s="33"/>
      <c r="MF23" s="33"/>
      <c r="MG23" s="33"/>
      <c r="MH23" s="33"/>
      <c r="MI23" s="33"/>
      <c r="MJ23" s="33"/>
      <c r="MK23" s="33"/>
      <c r="ML23" s="33"/>
      <c r="MM23" s="33"/>
      <c r="MN23" s="33"/>
      <c r="MO23" s="33"/>
      <c r="MP23" s="33"/>
      <c r="MQ23" s="33"/>
      <c r="MR23" s="33"/>
      <c r="MS23" s="33"/>
      <c r="MT23" s="33"/>
      <c r="MU23" s="33"/>
      <c r="MV23" s="33"/>
      <c r="MW23" s="33"/>
      <c r="MX23" s="33"/>
      <c r="MY23" s="33"/>
      <c r="MZ23" s="33"/>
      <c r="NA23" s="33"/>
      <c r="NB23" s="33"/>
      <c r="NC23" s="33"/>
      <c r="ND23" s="33"/>
      <c r="NE23" s="33"/>
      <c r="NF23" s="33"/>
      <c r="NG23" s="33"/>
      <c r="NH23" s="33"/>
      <c r="NI23" s="33"/>
      <c r="NJ23" s="33"/>
      <c r="NK23" s="33"/>
      <c r="NL23" s="33"/>
      <c r="NM23" s="33"/>
      <c r="NN23" s="33"/>
      <c r="NO23" s="33"/>
      <c r="NP23" s="33"/>
      <c r="NQ23" s="33"/>
      <c r="NR23" s="33"/>
      <c r="NS23" s="33"/>
      <c r="NT23" s="33"/>
      <c r="NU23" s="33"/>
      <c r="NV23" s="33"/>
      <c r="NW23" s="33"/>
      <c r="NX23" s="33"/>
      <c r="NY23" s="33"/>
      <c r="NZ23" s="33"/>
      <c r="OA23" s="33"/>
      <c r="OB23" s="33"/>
      <c r="OC23" s="33"/>
      <c r="OD23" s="33"/>
      <c r="OE23" s="33"/>
      <c r="OF23" s="33"/>
      <c r="OG23" s="33"/>
      <c r="OH23" s="33"/>
      <c r="OI23" s="33"/>
      <c r="OJ23" s="33"/>
      <c r="OK23" s="33"/>
      <c r="OL23" s="33"/>
      <c r="OM23" s="33"/>
      <c r="ON23" s="33"/>
      <c r="OO23" s="33"/>
      <c r="OP23" s="33"/>
      <c r="OQ23" s="33"/>
      <c r="OR23" s="33"/>
      <c r="OS23" s="33"/>
      <c r="OT23" s="33"/>
      <c r="OU23" s="33"/>
      <c r="OV23" s="33"/>
      <c r="OW23" s="33"/>
      <c r="OX23" s="33"/>
      <c r="OY23" s="33"/>
      <c r="OZ23" s="33"/>
      <c r="PA23" s="33"/>
      <c r="PB23" s="33"/>
      <c r="PC23" s="33"/>
      <c r="PD23" s="33"/>
      <c r="PE23" s="33"/>
      <c r="PF23" s="33"/>
      <c r="PG23" s="33"/>
      <c r="PH23" s="33"/>
      <c r="PI23" s="33"/>
      <c r="PJ23" s="33"/>
      <c r="PK23" s="33"/>
      <c r="PL23" s="33"/>
      <c r="PM23" s="33"/>
      <c r="PN23" s="33"/>
      <c r="PO23" s="33"/>
      <c r="PP23" s="33"/>
      <c r="PQ23" s="33"/>
      <c r="PR23" s="33"/>
      <c r="PS23" s="33"/>
      <c r="PT23" s="33"/>
      <c r="PU23" s="33"/>
      <c r="PV23" s="33"/>
      <c r="PW23" s="33"/>
      <c r="PX23" s="33"/>
      <c r="PY23" s="33"/>
      <c r="PZ23" s="33"/>
      <c r="QA23" s="33"/>
      <c r="QB23" s="33"/>
      <c r="QC23" s="33"/>
      <c r="QD23" s="33"/>
      <c r="QE23" s="33"/>
      <c r="QF23" s="33"/>
      <c r="QG23" s="33"/>
      <c r="QH23" s="33"/>
      <c r="QI23" s="33"/>
      <c r="QJ23" s="33"/>
      <c r="QK23" s="33"/>
      <c r="QL23" s="33"/>
      <c r="QM23" s="33"/>
      <c r="QN23" s="33"/>
      <c r="QO23" s="33"/>
      <c r="QP23" s="33"/>
      <c r="QQ23" s="33"/>
      <c r="QR23" s="33"/>
      <c r="QS23" s="33"/>
      <c r="QT23" s="33"/>
      <c r="QU23" s="33"/>
      <c r="QV23" s="33"/>
      <c r="QW23" s="33"/>
      <c r="QX23" s="33"/>
      <c r="QY23" s="33"/>
      <c r="QZ23" s="33"/>
      <c r="RA23" s="33"/>
      <c r="RB23" s="33"/>
      <c r="RC23" s="33"/>
      <c r="RD23" s="33"/>
      <c r="RE23" s="33"/>
      <c r="RF23" s="33"/>
      <c r="RG23" s="33"/>
      <c r="RH23" s="33"/>
      <c r="RI23" s="33"/>
      <c r="RJ23" s="33"/>
      <c r="RK23" s="33"/>
      <c r="RL23" s="33"/>
      <c r="RM23" s="33"/>
      <c r="RN23" s="33"/>
      <c r="RO23" s="33"/>
      <c r="RP23" s="33"/>
      <c r="RQ23" s="33"/>
      <c r="RR23" s="33"/>
      <c r="RS23" s="33"/>
      <c r="RT23" s="33"/>
      <c r="RU23" s="33"/>
      <c r="RV23" s="33"/>
      <c r="RW23" s="33"/>
      <c r="RX23" s="33"/>
      <c r="RY23" s="33"/>
      <c r="RZ23" s="33"/>
      <c r="SA23" s="33"/>
      <c r="SB23" s="33"/>
      <c r="SC23" s="33"/>
      <c r="SD23" s="33"/>
      <c r="SE23" s="33"/>
      <c r="SF23" s="33"/>
      <c r="SG23" s="33"/>
      <c r="SH23" s="33"/>
      <c r="SI23" s="33"/>
      <c r="SJ23" s="33"/>
      <c r="SK23" s="33"/>
      <c r="SL23" s="33"/>
      <c r="SM23" s="33"/>
      <c r="SN23" s="33"/>
      <c r="SO23" s="33"/>
      <c r="SP23" s="33"/>
      <c r="SQ23" s="33"/>
      <c r="SR23" s="33"/>
      <c r="SS23" s="33"/>
      <c r="ST23" s="33"/>
      <c r="SU23" s="33"/>
      <c r="SV23" s="33"/>
      <c r="SW23" s="33"/>
      <c r="SX23" s="33"/>
      <c r="SY23" s="33"/>
      <c r="SZ23" s="33"/>
      <c r="TA23" s="33"/>
      <c r="TB23" s="33"/>
      <c r="TC23" s="33"/>
      <c r="TD23" s="33"/>
      <c r="TE23" s="33"/>
      <c r="TF23" s="33"/>
      <c r="TG23" s="33"/>
      <c r="TH23" s="33"/>
      <c r="TI23" s="33"/>
      <c r="TJ23" s="33"/>
      <c r="TK23" s="33"/>
      <c r="TL23" s="33"/>
      <c r="TM23" s="33"/>
      <c r="TN23" s="33"/>
      <c r="TO23" s="33"/>
      <c r="TP23" s="33"/>
      <c r="TQ23" s="33"/>
      <c r="TR23" s="33"/>
      <c r="TS23" s="33"/>
      <c r="TT23" s="33"/>
      <c r="TU23" s="33"/>
      <c r="TV23" s="33"/>
      <c r="TW23" s="33"/>
      <c r="TX23" s="33"/>
      <c r="TY23" s="33"/>
      <c r="TZ23" s="33"/>
      <c r="UA23" s="33"/>
      <c r="UB23" s="33"/>
      <c r="UC23" s="33"/>
      <c r="UD23" s="33"/>
      <c r="UE23" s="33"/>
      <c r="UF23" s="33"/>
      <c r="UG23" s="33"/>
      <c r="UH23" s="33"/>
      <c r="UI23" s="33"/>
      <c r="UJ23" s="33"/>
      <c r="UK23" s="33"/>
      <c r="UL23" s="33"/>
      <c r="UM23" s="33"/>
      <c r="UN23" s="33"/>
      <c r="UO23" s="33"/>
      <c r="UP23" s="33"/>
      <c r="UQ23" s="33"/>
      <c r="UR23" s="33"/>
      <c r="US23" s="33"/>
      <c r="UT23" s="33"/>
      <c r="UU23" s="33"/>
      <c r="UV23" s="33"/>
      <c r="UW23" s="33"/>
      <c r="UX23" s="33"/>
      <c r="UY23" s="33"/>
      <c r="UZ23" s="33"/>
      <c r="VA23" s="33"/>
      <c r="VB23" s="33"/>
      <c r="VC23" s="33"/>
      <c r="VD23" s="33"/>
      <c r="VE23" s="33"/>
      <c r="VF23" s="33"/>
      <c r="VG23" s="33"/>
      <c r="VH23" s="33"/>
      <c r="VI23" s="33"/>
      <c r="VJ23" s="33"/>
      <c r="VK23" s="33"/>
      <c r="VL23" s="33"/>
      <c r="VM23" s="33"/>
      <c r="VN23" s="33"/>
      <c r="VO23" s="33"/>
      <c r="VP23" s="33"/>
      <c r="VQ23" s="33"/>
      <c r="VR23" s="33"/>
      <c r="VS23" s="33"/>
      <c r="VT23" s="33"/>
      <c r="VU23" s="33"/>
      <c r="VV23" s="33"/>
      <c r="VW23" s="33"/>
      <c r="VX23" s="33"/>
      <c r="VY23" s="33"/>
      <c r="VZ23" s="33"/>
      <c r="WA23" s="33"/>
      <c r="WB23" s="33"/>
      <c r="WC23" s="33"/>
      <c r="WD23" s="33"/>
      <c r="WE23" s="33"/>
      <c r="WF23" s="33"/>
      <c r="WG23" s="33"/>
      <c r="WH23" s="33"/>
      <c r="WI23" s="33"/>
      <c r="WJ23" s="33"/>
      <c r="WK23" s="33"/>
      <c r="WL23" s="33"/>
      <c r="WM23" s="33"/>
      <c r="WN23" s="33"/>
      <c r="WO23" s="33"/>
      <c r="WP23" s="33"/>
      <c r="WQ23" s="33"/>
      <c r="WR23" s="33"/>
      <c r="WS23" s="33"/>
      <c r="WT23" s="33"/>
      <c r="WU23" s="33"/>
      <c r="WV23" s="33"/>
      <c r="WW23" s="33"/>
      <c r="WX23" s="33"/>
      <c r="WY23" s="33"/>
      <c r="WZ23" s="33"/>
      <c r="XA23" s="33"/>
      <c r="XB23" s="33"/>
      <c r="XC23" s="33"/>
      <c r="XD23" s="33"/>
      <c r="XE23" s="33"/>
      <c r="XF23" s="33"/>
      <c r="XG23" s="33"/>
      <c r="XH23" s="33"/>
      <c r="XI23" s="33"/>
      <c r="XJ23" s="33"/>
      <c r="XK23" s="33"/>
      <c r="XL23" s="33"/>
      <c r="XM23" s="33"/>
      <c r="XN23" s="33"/>
      <c r="XO23" s="33"/>
      <c r="XP23" s="33"/>
      <c r="XQ23" s="33"/>
      <c r="XR23" s="33"/>
      <c r="XS23" s="33"/>
      <c r="XT23" s="33"/>
      <c r="XU23" s="33"/>
      <c r="XV23" s="33"/>
      <c r="XW23" s="33"/>
      <c r="XX23" s="33"/>
      <c r="XY23" s="33"/>
      <c r="XZ23" s="33"/>
      <c r="YA23" s="33"/>
      <c r="YB23" s="33"/>
      <c r="YC23" s="33"/>
      <c r="YD23" s="33"/>
      <c r="YE23" s="33"/>
      <c r="YF23" s="33"/>
      <c r="YG23" s="33"/>
      <c r="YH23" s="33"/>
      <c r="YI23" s="33"/>
      <c r="YJ23" s="33"/>
      <c r="YK23" s="33"/>
      <c r="YL23" s="33"/>
      <c r="YM23" s="33"/>
      <c r="YN23" s="33"/>
      <c r="YO23" s="33"/>
      <c r="YP23" s="33"/>
      <c r="YQ23" s="33"/>
      <c r="YR23" s="33"/>
      <c r="YS23" s="33"/>
      <c r="YT23" s="33"/>
      <c r="YU23" s="33"/>
      <c r="YV23" s="33"/>
      <c r="YW23" s="33"/>
      <c r="YX23" s="33"/>
      <c r="YY23" s="33"/>
      <c r="YZ23" s="33"/>
      <c r="ZA23" s="33"/>
      <c r="ZB23" s="33"/>
      <c r="ZC23" s="33"/>
      <c r="ZD23" s="33"/>
      <c r="ZE23" s="33"/>
      <c r="ZF23" s="33"/>
      <c r="ZG23" s="33"/>
      <c r="ZH23" s="33"/>
      <c r="ZI23" s="33"/>
      <c r="ZJ23" s="33"/>
      <c r="ZK23" s="33"/>
      <c r="ZL23" s="33"/>
      <c r="ZM23" s="33"/>
      <c r="ZN23" s="33"/>
      <c r="ZO23" s="33"/>
      <c r="ZP23" s="33"/>
      <c r="ZQ23" s="33"/>
      <c r="ZR23" s="33"/>
      <c r="ZS23" s="33"/>
      <c r="ZT23" s="33"/>
      <c r="ZU23" s="33"/>
      <c r="ZV23" s="33"/>
      <c r="ZW23" s="33"/>
      <c r="ZX23" s="33"/>
      <c r="ZY23" s="33"/>
      <c r="ZZ23" s="33"/>
      <c r="AAA23" s="33"/>
      <c r="AAB23" s="33"/>
      <c r="AAC23" s="33"/>
      <c r="AAD23" s="33"/>
      <c r="AAE23" s="33"/>
      <c r="AAF23" s="33"/>
      <c r="AAG23" s="33"/>
      <c r="AAH23" s="33"/>
      <c r="AAI23" s="33"/>
      <c r="AAJ23" s="33"/>
      <c r="AAK23" s="33"/>
      <c r="AAL23" s="33"/>
      <c r="AAM23" s="33"/>
      <c r="AAN23" s="33"/>
      <c r="AAO23" s="33"/>
      <c r="AAP23" s="33"/>
      <c r="AAQ23" s="33"/>
      <c r="AAR23" s="33"/>
      <c r="AAS23" s="33"/>
      <c r="AAT23" s="33"/>
      <c r="AAU23" s="33"/>
      <c r="AAV23" s="33"/>
      <c r="AAW23" s="33"/>
      <c r="AAX23" s="33"/>
      <c r="AAY23" s="33"/>
      <c r="AAZ23" s="33"/>
      <c r="ABA23" s="33"/>
      <c r="ABB23" s="33"/>
      <c r="ABC23" s="33"/>
      <c r="ABD23" s="33"/>
      <c r="ABE23" s="33"/>
      <c r="ABF23" s="33"/>
      <c r="ABG23" s="33"/>
      <c r="ABH23" s="33"/>
      <c r="ABI23" s="33"/>
      <c r="ABJ23" s="33"/>
      <c r="ABK23" s="33"/>
      <c r="ABL23" s="33"/>
      <c r="ABM23" s="33"/>
      <c r="ABN23" s="33"/>
      <c r="ABO23" s="33"/>
      <c r="ABP23" s="33"/>
      <c r="ABQ23" s="33"/>
      <c r="ABR23" s="33"/>
      <c r="ABS23" s="33"/>
      <c r="ABT23" s="33"/>
      <c r="ABU23" s="33"/>
      <c r="ABV23" s="33"/>
      <c r="ABW23" s="33"/>
      <c r="ABX23" s="33"/>
      <c r="ABY23" s="33"/>
      <c r="ABZ23" s="33"/>
      <c r="ACA23" s="33"/>
      <c r="ACB23" s="33"/>
      <c r="ACC23" s="33"/>
      <c r="ACD23" s="33"/>
      <c r="ACE23" s="33"/>
      <c r="ACF23" s="33"/>
      <c r="ACG23" s="33"/>
      <c r="ACH23" s="33"/>
      <c r="ACI23" s="33"/>
      <c r="ACJ23" s="33"/>
      <c r="ACK23" s="33"/>
      <c r="ACL23" s="33"/>
      <c r="ACM23" s="33"/>
      <c r="ACN23" s="33"/>
      <c r="ACO23" s="33"/>
      <c r="ACP23" s="33"/>
      <c r="ACQ23" s="33"/>
      <c r="ACR23" s="33"/>
      <c r="ACS23" s="33"/>
      <c r="ACT23" s="33"/>
      <c r="ACU23" s="33"/>
      <c r="ACV23" s="33"/>
      <c r="ACW23" s="33"/>
      <c r="ACX23" s="33"/>
      <c r="ACY23" s="33"/>
      <c r="ACZ23" s="33"/>
      <c r="ADA23" s="33"/>
      <c r="ADB23" s="33"/>
      <c r="ADC23" s="33"/>
      <c r="ADD23" s="33"/>
      <c r="ADE23" s="33"/>
      <c r="ADF23" s="33"/>
      <c r="ADG23" s="33"/>
      <c r="ADH23" s="33"/>
      <c r="ADI23" s="33"/>
      <c r="ADJ23" s="33"/>
      <c r="ADK23" s="33"/>
      <c r="ADL23" s="33"/>
      <c r="ADM23" s="33"/>
      <c r="ADN23" s="33"/>
      <c r="ADO23" s="33"/>
      <c r="ADP23" s="33"/>
      <c r="ADQ23" s="33"/>
      <c r="ADR23" s="33"/>
      <c r="ADS23" s="33"/>
      <c r="ADT23" s="33"/>
      <c r="ADU23" s="33"/>
      <c r="ADV23" s="33"/>
      <c r="ADW23" s="33"/>
      <c r="ADX23" s="33"/>
      <c r="ADY23" s="33"/>
      <c r="ADZ23" s="33"/>
      <c r="AEA23" s="33"/>
      <c r="AEB23" s="33"/>
      <c r="AEC23" s="33"/>
      <c r="AED23" s="33"/>
      <c r="AEE23" s="33"/>
      <c r="AEF23" s="33"/>
      <c r="AEG23" s="33"/>
      <c r="AEH23" s="33"/>
      <c r="AEI23" s="33"/>
      <c r="AEJ23" s="33"/>
      <c r="AEK23" s="33"/>
      <c r="AEL23" s="33"/>
      <c r="AEM23" s="33"/>
      <c r="AEN23" s="33"/>
      <c r="AEO23" s="33"/>
      <c r="AEP23" s="33"/>
      <c r="AEQ23" s="33"/>
      <c r="AER23" s="33"/>
      <c r="AES23" s="33"/>
      <c r="AET23" s="33"/>
      <c r="AEU23" s="33"/>
      <c r="AEV23" s="33"/>
      <c r="AEW23" s="33"/>
      <c r="AEX23" s="33"/>
      <c r="AEY23" s="33"/>
      <c r="AEZ23" s="33"/>
      <c r="AFA23" s="33"/>
      <c r="AFB23" s="33"/>
      <c r="AFC23" s="33"/>
      <c r="AFD23" s="33"/>
      <c r="AFE23" s="33"/>
      <c r="AFF23" s="33"/>
      <c r="AFG23" s="33"/>
      <c r="AFH23" s="33"/>
      <c r="AFI23" s="33"/>
      <c r="AFJ23" s="33"/>
      <c r="AFK23" s="33"/>
      <c r="AFL23" s="33"/>
      <c r="AFM23" s="33"/>
      <c r="AFN23" s="33"/>
      <c r="AFO23" s="33"/>
      <c r="AFP23" s="33"/>
      <c r="AFQ23" s="33"/>
      <c r="AFR23" s="33"/>
      <c r="AFS23" s="33"/>
      <c r="AFT23" s="33"/>
      <c r="AFU23" s="33"/>
      <c r="AFV23" s="33"/>
      <c r="AFW23" s="33"/>
      <c r="AFX23" s="33"/>
      <c r="AFY23" s="33"/>
      <c r="AFZ23" s="33"/>
      <c r="AGA23" s="33"/>
      <c r="AGB23" s="33"/>
      <c r="AGC23" s="33"/>
      <c r="AGD23" s="33"/>
      <c r="AGE23" s="33"/>
      <c r="AGF23" s="33"/>
      <c r="AGG23" s="33"/>
      <c r="AGH23" s="33"/>
      <c r="AGI23" s="33"/>
      <c r="AGJ23" s="33"/>
      <c r="AGK23" s="33"/>
      <c r="AGL23" s="33"/>
      <c r="AGM23" s="33"/>
      <c r="AGN23" s="33"/>
      <c r="AGO23" s="33"/>
      <c r="AGP23" s="33"/>
      <c r="AGQ23" s="33"/>
      <c r="AGR23" s="33"/>
      <c r="AGS23" s="33"/>
      <c r="AGT23" s="33"/>
      <c r="AGU23" s="33"/>
      <c r="AGV23" s="33"/>
      <c r="AGW23" s="33"/>
      <c r="AGX23" s="33"/>
      <c r="AGY23" s="33"/>
      <c r="AGZ23" s="33"/>
      <c r="AHA23" s="33"/>
      <c r="AHB23" s="33"/>
      <c r="AHC23" s="33"/>
      <c r="AHD23" s="33"/>
      <c r="AHE23" s="33"/>
      <c r="AHF23" s="33"/>
      <c r="AHG23" s="33"/>
      <c r="AHH23" s="33"/>
      <c r="AHI23" s="33"/>
      <c r="AHJ23" s="33"/>
      <c r="AHK23" s="33"/>
      <c r="AHL23" s="33"/>
      <c r="AHM23" s="33"/>
      <c r="AHN23" s="33"/>
      <c r="AHO23" s="33"/>
      <c r="AHP23" s="33"/>
      <c r="AHQ23" s="33"/>
      <c r="AHR23" s="33"/>
      <c r="AHS23" s="33"/>
      <c r="AHT23" s="33"/>
      <c r="AHU23" s="33"/>
      <c r="AHV23" s="33"/>
      <c r="AHW23" s="33"/>
      <c r="AHX23" s="33"/>
      <c r="AHY23" s="33"/>
      <c r="AHZ23" s="33"/>
      <c r="AIA23" s="33"/>
      <c r="AIB23" s="33"/>
      <c r="AIC23" s="33"/>
      <c r="AID23" s="33"/>
      <c r="AIE23" s="33"/>
      <c r="AIF23" s="33"/>
      <c r="AIG23" s="33"/>
      <c r="AIH23" s="33"/>
      <c r="AII23" s="33"/>
      <c r="AIJ23" s="33"/>
      <c r="AIK23" s="33"/>
      <c r="AIL23" s="33"/>
      <c r="AIM23" s="33"/>
      <c r="AIN23" s="33"/>
      <c r="AIO23" s="33"/>
      <c r="AIP23" s="33"/>
    </row>
    <row r="24" spans="1:926" ht="17.25" customHeight="1" thickBot="1">
      <c r="A24" s="38"/>
      <c r="B24" s="37">
        <v>0</v>
      </c>
      <c r="C24" s="111" t="str">
        <f>IF(B24=0, " ",B24-B23)</f>
        <v xml:space="preserve"> </v>
      </c>
      <c r="D24" s="111" t="str">
        <f t="shared" si="2"/>
        <v xml:space="preserve"> </v>
      </c>
      <c r="E24" s="89" t="e">
        <f t="shared" si="0"/>
        <v>#DIV/0!</v>
      </c>
      <c r="F24" s="144"/>
      <c r="G24" s="144"/>
      <c r="H24" s="86"/>
      <c r="I24" s="86"/>
      <c r="J24" s="33"/>
      <c r="K24" s="33"/>
      <c r="L24" s="33"/>
      <c r="M24" s="50"/>
      <c r="N24" s="65" t="s">
        <v>54</v>
      </c>
      <c r="O24" s="114">
        <v>0</v>
      </c>
      <c r="P24" s="60" t="s">
        <v>31</v>
      </c>
      <c r="Q24" s="117"/>
      <c r="R24" s="54"/>
      <c r="S24" s="86"/>
      <c r="T24" s="33"/>
      <c r="U24" s="33"/>
      <c r="V24" s="33"/>
      <c r="W24" s="78">
        <v>9</v>
      </c>
      <c r="X24" s="123"/>
      <c r="Y24" s="124"/>
      <c r="Z24" s="125"/>
      <c r="AA24" s="126"/>
      <c r="AB24" s="126"/>
      <c r="AC24" s="126"/>
      <c r="AD24" s="126"/>
      <c r="AE24" s="123"/>
      <c r="AF24" s="127"/>
      <c r="AG24" s="128">
        <v>9</v>
      </c>
      <c r="AH24" s="129"/>
      <c r="AI24" s="124"/>
      <c r="AJ24" s="125"/>
      <c r="AK24" s="86"/>
      <c r="AL24" s="33"/>
      <c r="AM24" s="33"/>
      <c r="AN24" s="33"/>
      <c r="AO24" s="33"/>
      <c r="AP24" s="33"/>
      <c r="AQ24" s="33"/>
      <c r="AR24" s="33"/>
      <c r="AS24" s="33"/>
      <c r="AT24" s="33"/>
      <c r="AU24" s="33"/>
      <c r="AV24" s="33"/>
      <c r="AW24" s="33"/>
      <c r="AX24" s="33"/>
      <c r="AY24" s="33"/>
      <c r="AZ24" s="33"/>
      <c r="BA24" s="33"/>
      <c r="BB24" s="33"/>
      <c r="BC24" s="33"/>
      <c r="BD24" s="33"/>
      <c r="BE24" s="33"/>
      <c r="BF24" s="33"/>
      <c r="BG24" s="33"/>
      <c r="BH24" s="33"/>
      <c r="BI24" s="33"/>
      <c r="BJ24" s="33"/>
      <c r="BK24" s="33"/>
      <c r="BL24" s="33"/>
      <c r="BM24" s="33"/>
      <c r="BN24" s="33"/>
      <c r="BO24" s="33"/>
      <c r="BP24" s="33"/>
      <c r="BQ24" s="33"/>
      <c r="BR24" s="33"/>
      <c r="BS24" s="33"/>
      <c r="BT24" s="33"/>
      <c r="BU24" s="33"/>
      <c r="BV24" s="33"/>
      <c r="BW24" s="33"/>
      <c r="BX24" s="33"/>
      <c r="BY24" s="33"/>
      <c r="BZ24" s="33"/>
      <c r="CA24" s="33"/>
      <c r="CB24" s="33"/>
      <c r="CC24" s="33"/>
      <c r="CD24" s="33"/>
      <c r="CE24" s="33"/>
      <c r="CF24" s="33"/>
      <c r="CG24" s="33"/>
      <c r="CH24" s="33"/>
      <c r="CI24" s="33"/>
      <c r="CJ24" s="33"/>
      <c r="CK24" s="33"/>
      <c r="CL24" s="33"/>
      <c r="CM24" s="33"/>
      <c r="CN24" s="33"/>
      <c r="CO24" s="33"/>
      <c r="CP24" s="33"/>
      <c r="CQ24" s="33"/>
      <c r="CR24" s="33"/>
      <c r="CS24" s="33"/>
      <c r="CT24" s="33"/>
      <c r="CU24" s="33"/>
      <c r="CV24" s="33"/>
      <c r="CW24" s="33"/>
      <c r="CX24" s="33"/>
      <c r="CY24" s="33"/>
      <c r="CZ24" s="33"/>
      <c r="DA24" s="33"/>
      <c r="DB24" s="33"/>
      <c r="DC24" s="33"/>
      <c r="DD24" s="33"/>
      <c r="DE24" s="33"/>
      <c r="DF24" s="33"/>
      <c r="DG24" s="33"/>
      <c r="DH24" s="33"/>
      <c r="DI24" s="33"/>
      <c r="DJ24" s="33"/>
      <c r="DK24" s="33"/>
      <c r="DL24" s="33"/>
      <c r="DM24" s="33"/>
      <c r="DN24" s="33"/>
      <c r="DO24" s="33"/>
      <c r="DP24" s="33"/>
      <c r="DQ24" s="33"/>
      <c r="DR24" s="33"/>
      <c r="DS24" s="33"/>
      <c r="DT24" s="33"/>
      <c r="DU24" s="33"/>
      <c r="DV24" s="33"/>
      <c r="DW24" s="33"/>
      <c r="DX24" s="33"/>
      <c r="DY24" s="33"/>
      <c r="DZ24" s="33"/>
      <c r="EA24" s="33"/>
      <c r="EB24" s="33"/>
      <c r="EC24" s="33"/>
      <c r="ED24" s="33"/>
      <c r="EE24" s="33"/>
      <c r="EF24" s="33"/>
      <c r="EG24" s="33"/>
      <c r="EH24" s="33"/>
      <c r="EI24" s="33"/>
      <c r="EJ24" s="33"/>
      <c r="EK24" s="33"/>
      <c r="EL24" s="33"/>
      <c r="EM24" s="33"/>
      <c r="EN24" s="33"/>
      <c r="EO24" s="33"/>
      <c r="EP24" s="33"/>
      <c r="EQ24" s="33"/>
      <c r="ER24" s="33"/>
      <c r="ES24" s="33"/>
      <c r="ET24" s="33"/>
      <c r="EU24" s="33"/>
      <c r="EV24" s="33"/>
      <c r="EW24" s="33"/>
      <c r="EX24" s="33"/>
      <c r="EY24" s="33"/>
      <c r="EZ24" s="33"/>
      <c r="FA24" s="33"/>
      <c r="FB24" s="33"/>
      <c r="FC24" s="33"/>
      <c r="FD24" s="33"/>
      <c r="FE24" s="33"/>
      <c r="FF24" s="33"/>
      <c r="FG24" s="33"/>
      <c r="FH24" s="33"/>
      <c r="FI24" s="33"/>
      <c r="FJ24" s="33"/>
      <c r="FK24" s="33"/>
      <c r="FL24" s="33"/>
      <c r="FM24" s="33"/>
      <c r="FN24" s="33"/>
      <c r="FO24" s="33"/>
      <c r="FP24" s="33"/>
      <c r="FQ24" s="33"/>
      <c r="FR24" s="33"/>
      <c r="FS24" s="33"/>
      <c r="FT24" s="33"/>
      <c r="FU24" s="33"/>
      <c r="FV24" s="33"/>
      <c r="FW24" s="33"/>
      <c r="FX24" s="33"/>
      <c r="FY24" s="33"/>
      <c r="FZ24" s="33"/>
      <c r="GA24" s="33"/>
      <c r="GB24" s="33"/>
      <c r="GC24" s="33"/>
      <c r="GD24" s="33"/>
      <c r="GE24" s="33"/>
      <c r="GF24" s="33"/>
      <c r="GG24" s="33"/>
      <c r="GH24" s="33"/>
      <c r="GI24" s="33"/>
      <c r="GJ24" s="33"/>
      <c r="GK24" s="33"/>
      <c r="GL24" s="33"/>
      <c r="GM24" s="33"/>
      <c r="GN24" s="33"/>
      <c r="GO24" s="33"/>
      <c r="GP24" s="33"/>
      <c r="GQ24" s="33"/>
      <c r="GR24" s="33"/>
      <c r="GS24" s="33"/>
      <c r="GT24" s="33"/>
      <c r="GU24" s="33"/>
      <c r="GV24" s="33"/>
      <c r="GW24" s="33"/>
      <c r="GX24" s="33"/>
      <c r="GY24" s="33"/>
      <c r="GZ24" s="33"/>
      <c r="HA24" s="33"/>
      <c r="HB24" s="33"/>
      <c r="HC24" s="33"/>
      <c r="HD24" s="33"/>
      <c r="HE24" s="33"/>
      <c r="HF24" s="33"/>
      <c r="HG24" s="33"/>
      <c r="HH24" s="33"/>
      <c r="HI24" s="33"/>
      <c r="HJ24" s="33"/>
      <c r="HK24" s="33"/>
      <c r="HL24" s="33"/>
      <c r="HM24" s="33"/>
      <c r="HN24" s="33"/>
      <c r="HO24" s="33"/>
      <c r="HP24" s="33"/>
      <c r="HQ24" s="33"/>
      <c r="HR24" s="33"/>
      <c r="HS24" s="33"/>
      <c r="HT24" s="33"/>
      <c r="HU24" s="33"/>
      <c r="HV24" s="33"/>
      <c r="HW24" s="33"/>
      <c r="HX24" s="33"/>
      <c r="HY24" s="33"/>
      <c r="HZ24" s="33"/>
      <c r="IA24" s="33"/>
      <c r="IB24" s="33"/>
      <c r="IC24" s="33"/>
      <c r="ID24" s="33"/>
      <c r="IE24" s="33"/>
      <c r="IF24" s="33"/>
      <c r="IG24" s="33"/>
      <c r="IH24" s="33"/>
      <c r="II24" s="33"/>
      <c r="IJ24" s="33"/>
      <c r="IK24" s="33"/>
      <c r="IL24" s="33"/>
      <c r="IM24" s="33"/>
      <c r="IN24" s="33"/>
      <c r="IO24" s="33"/>
      <c r="IP24" s="33"/>
      <c r="IQ24" s="33"/>
      <c r="IR24" s="33"/>
      <c r="IS24" s="33"/>
      <c r="IT24" s="33"/>
      <c r="IU24" s="33"/>
      <c r="IV24" s="33"/>
      <c r="IW24" s="33"/>
      <c r="IX24" s="33"/>
      <c r="IY24" s="33"/>
      <c r="IZ24" s="33"/>
      <c r="JA24" s="33"/>
      <c r="JB24" s="33"/>
      <c r="JC24" s="33"/>
      <c r="JD24" s="33"/>
      <c r="JE24" s="33"/>
      <c r="JF24" s="33"/>
      <c r="JG24" s="33"/>
      <c r="JH24" s="33"/>
      <c r="JI24" s="33"/>
      <c r="JJ24" s="33"/>
      <c r="JK24" s="33"/>
      <c r="JL24" s="33"/>
      <c r="JM24" s="33"/>
      <c r="JN24" s="33"/>
      <c r="JO24" s="33"/>
      <c r="JP24" s="33"/>
      <c r="JQ24" s="33"/>
      <c r="JR24" s="33"/>
      <c r="JS24" s="33"/>
      <c r="JT24" s="33"/>
      <c r="JU24" s="33"/>
      <c r="JV24" s="33"/>
      <c r="JW24" s="33"/>
      <c r="JX24" s="33"/>
      <c r="JY24" s="33"/>
      <c r="JZ24" s="33"/>
      <c r="KA24" s="33"/>
      <c r="KB24" s="33"/>
      <c r="KC24" s="33"/>
      <c r="KD24" s="33"/>
      <c r="KE24" s="33"/>
      <c r="KF24" s="33"/>
      <c r="KG24" s="33"/>
      <c r="KH24" s="33"/>
      <c r="KI24" s="33"/>
      <c r="KJ24" s="33"/>
      <c r="KK24" s="33"/>
      <c r="KL24" s="33"/>
      <c r="KM24" s="33"/>
      <c r="KN24" s="33"/>
      <c r="KO24" s="33"/>
      <c r="KP24" s="33"/>
      <c r="KQ24" s="33"/>
      <c r="KR24" s="33"/>
      <c r="KS24" s="33"/>
      <c r="KT24" s="33"/>
      <c r="KU24" s="33"/>
      <c r="KV24" s="33"/>
      <c r="KW24" s="33"/>
      <c r="KX24" s="33"/>
      <c r="KY24" s="33"/>
      <c r="KZ24" s="33"/>
      <c r="LA24" s="33"/>
      <c r="LB24" s="33"/>
      <c r="LC24" s="33"/>
      <c r="LD24" s="33"/>
      <c r="LE24" s="33"/>
      <c r="LF24" s="33"/>
      <c r="LG24" s="33"/>
      <c r="LH24" s="33"/>
      <c r="LI24" s="33"/>
      <c r="LJ24" s="33"/>
      <c r="LK24" s="33"/>
      <c r="LL24" s="33"/>
      <c r="LM24" s="33"/>
      <c r="LN24" s="33"/>
      <c r="LO24" s="33"/>
      <c r="LP24" s="33"/>
      <c r="LQ24" s="33"/>
      <c r="LR24" s="33"/>
      <c r="LS24" s="33"/>
      <c r="LT24" s="33"/>
      <c r="LU24" s="33"/>
      <c r="LV24" s="33"/>
      <c r="LW24" s="33"/>
      <c r="LX24" s="33"/>
      <c r="LY24" s="33"/>
      <c r="LZ24" s="33"/>
      <c r="MA24" s="33"/>
      <c r="MB24" s="33"/>
      <c r="MC24" s="33"/>
      <c r="MD24" s="33"/>
      <c r="ME24" s="33"/>
      <c r="MF24" s="33"/>
      <c r="MG24" s="33"/>
      <c r="MH24" s="33"/>
      <c r="MI24" s="33"/>
      <c r="MJ24" s="33"/>
      <c r="MK24" s="33"/>
      <c r="ML24" s="33"/>
      <c r="MM24" s="33"/>
      <c r="MN24" s="33"/>
      <c r="MO24" s="33"/>
      <c r="MP24" s="33"/>
      <c r="MQ24" s="33"/>
      <c r="MR24" s="33"/>
      <c r="MS24" s="33"/>
      <c r="MT24" s="33"/>
      <c r="MU24" s="33"/>
      <c r="MV24" s="33"/>
      <c r="MW24" s="33"/>
      <c r="MX24" s="33"/>
      <c r="MY24" s="33"/>
      <c r="MZ24" s="33"/>
      <c r="NA24" s="33"/>
      <c r="NB24" s="33"/>
      <c r="NC24" s="33"/>
      <c r="ND24" s="33"/>
      <c r="NE24" s="33"/>
      <c r="NF24" s="33"/>
      <c r="NG24" s="33"/>
      <c r="NH24" s="33"/>
      <c r="NI24" s="33"/>
      <c r="NJ24" s="33"/>
      <c r="NK24" s="33"/>
      <c r="NL24" s="33"/>
      <c r="NM24" s="33"/>
      <c r="NN24" s="33"/>
      <c r="NO24" s="33"/>
      <c r="NP24" s="33"/>
      <c r="NQ24" s="33"/>
      <c r="NR24" s="33"/>
      <c r="NS24" s="33"/>
      <c r="NT24" s="33"/>
      <c r="NU24" s="33"/>
      <c r="NV24" s="33"/>
      <c r="NW24" s="33"/>
      <c r="NX24" s="33"/>
      <c r="NY24" s="33"/>
      <c r="NZ24" s="33"/>
      <c r="OA24" s="33"/>
      <c r="OB24" s="33"/>
      <c r="OC24" s="33"/>
      <c r="OD24" s="33"/>
      <c r="OE24" s="33"/>
      <c r="OF24" s="33"/>
      <c r="OG24" s="33"/>
      <c r="OH24" s="33"/>
      <c r="OI24" s="33"/>
      <c r="OJ24" s="33"/>
      <c r="OK24" s="33"/>
      <c r="OL24" s="33"/>
      <c r="OM24" s="33"/>
      <c r="ON24" s="33"/>
      <c r="OO24" s="33"/>
      <c r="OP24" s="33"/>
      <c r="OQ24" s="33"/>
      <c r="OR24" s="33"/>
      <c r="OS24" s="33"/>
      <c r="OT24" s="33"/>
      <c r="OU24" s="33"/>
      <c r="OV24" s="33"/>
      <c r="OW24" s="33"/>
      <c r="OX24" s="33"/>
      <c r="OY24" s="33"/>
      <c r="OZ24" s="33"/>
      <c r="PA24" s="33"/>
      <c r="PB24" s="33"/>
      <c r="PC24" s="33"/>
      <c r="PD24" s="33"/>
      <c r="PE24" s="33"/>
      <c r="PF24" s="33"/>
      <c r="PG24" s="33"/>
      <c r="PH24" s="33"/>
      <c r="PI24" s="33"/>
      <c r="PJ24" s="33"/>
      <c r="PK24" s="33"/>
      <c r="PL24" s="33"/>
      <c r="PM24" s="33"/>
      <c r="PN24" s="33"/>
      <c r="PO24" s="33"/>
      <c r="PP24" s="33"/>
      <c r="PQ24" s="33"/>
      <c r="PR24" s="33"/>
      <c r="PS24" s="33"/>
      <c r="PT24" s="33"/>
      <c r="PU24" s="33"/>
      <c r="PV24" s="33"/>
      <c r="PW24" s="33"/>
      <c r="PX24" s="33"/>
      <c r="PY24" s="33"/>
      <c r="PZ24" s="33"/>
      <c r="QA24" s="33"/>
      <c r="QB24" s="33"/>
      <c r="QC24" s="33"/>
      <c r="QD24" s="33"/>
      <c r="QE24" s="33"/>
      <c r="QF24" s="33"/>
      <c r="QG24" s="33"/>
      <c r="QH24" s="33"/>
      <c r="QI24" s="33"/>
      <c r="QJ24" s="33"/>
      <c r="QK24" s="33"/>
      <c r="QL24" s="33"/>
      <c r="QM24" s="33"/>
      <c r="QN24" s="33"/>
      <c r="QO24" s="33"/>
      <c r="QP24" s="33"/>
      <c r="QQ24" s="33"/>
      <c r="QR24" s="33"/>
      <c r="QS24" s="33"/>
      <c r="QT24" s="33"/>
      <c r="QU24" s="33"/>
      <c r="QV24" s="33"/>
      <c r="QW24" s="33"/>
      <c r="QX24" s="33"/>
      <c r="QY24" s="33"/>
      <c r="QZ24" s="33"/>
      <c r="RA24" s="33"/>
      <c r="RB24" s="33"/>
      <c r="RC24" s="33"/>
      <c r="RD24" s="33"/>
      <c r="RE24" s="33"/>
      <c r="RF24" s="33"/>
      <c r="RG24" s="33"/>
      <c r="RH24" s="33"/>
      <c r="RI24" s="33"/>
      <c r="RJ24" s="33"/>
      <c r="RK24" s="33"/>
      <c r="RL24" s="33"/>
      <c r="RM24" s="33"/>
      <c r="RN24" s="33"/>
      <c r="RO24" s="33"/>
      <c r="RP24" s="33"/>
      <c r="RQ24" s="33"/>
      <c r="RR24" s="33"/>
      <c r="RS24" s="33"/>
      <c r="RT24" s="33"/>
      <c r="RU24" s="33"/>
      <c r="RV24" s="33"/>
      <c r="RW24" s="33"/>
      <c r="RX24" s="33"/>
      <c r="RY24" s="33"/>
      <c r="RZ24" s="33"/>
      <c r="SA24" s="33"/>
      <c r="SB24" s="33"/>
      <c r="SC24" s="33"/>
      <c r="SD24" s="33"/>
      <c r="SE24" s="33"/>
      <c r="SF24" s="33"/>
      <c r="SG24" s="33"/>
      <c r="SH24" s="33"/>
      <c r="SI24" s="33"/>
      <c r="SJ24" s="33"/>
      <c r="SK24" s="33"/>
      <c r="SL24" s="33"/>
      <c r="SM24" s="33"/>
      <c r="SN24" s="33"/>
      <c r="SO24" s="33"/>
      <c r="SP24" s="33"/>
      <c r="SQ24" s="33"/>
      <c r="SR24" s="33"/>
      <c r="SS24" s="33"/>
      <c r="ST24" s="33"/>
      <c r="SU24" s="33"/>
      <c r="SV24" s="33"/>
      <c r="SW24" s="33"/>
      <c r="SX24" s="33"/>
      <c r="SY24" s="33"/>
      <c r="SZ24" s="33"/>
      <c r="TA24" s="33"/>
      <c r="TB24" s="33"/>
      <c r="TC24" s="33"/>
      <c r="TD24" s="33"/>
      <c r="TE24" s="33"/>
      <c r="TF24" s="33"/>
      <c r="TG24" s="33"/>
      <c r="TH24" s="33"/>
      <c r="TI24" s="33"/>
      <c r="TJ24" s="33"/>
      <c r="TK24" s="33"/>
      <c r="TL24" s="33"/>
      <c r="TM24" s="33"/>
      <c r="TN24" s="33"/>
      <c r="TO24" s="33"/>
      <c r="TP24" s="33"/>
      <c r="TQ24" s="33"/>
      <c r="TR24" s="33"/>
      <c r="TS24" s="33"/>
      <c r="TT24" s="33"/>
      <c r="TU24" s="33"/>
      <c r="TV24" s="33"/>
      <c r="TW24" s="33"/>
      <c r="TX24" s="33"/>
      <c r="TY24" s="33"/>
      <c r="TZ24" s="33"/>
      <c r="UA24" s="33"/>
      <c r="UB24" s="33"/>
      <c r="UC24" s="33"/>
      <c r="UD24" s="33"/>
      <c r="UE24" s="33"/>
      <c r="UF24" s="33"/>
      <c r="UG24" s="33"/>
      <c r="UH24" s="33"/>
      <c r="UI24" s="33"/>
      <c r="UJ24" s="33"/>
      <c r="UK24" s="33"/>
      <c r="UL24" s="33"/>
      <c r="UM24" s="33"/>
      <c r="UN24" s="33"/>
      <c r="UO24" s="33"/>
      <c r="UP24" s="33"/>
      <c r="UQ24" s="33"/>
      <c r="UR24" s="33"/>
      <c r="US24" s="33"/>
      <c r="UT24" s="33"/>
      <c r="UU24" s="33"/>
      <c r="UV24" s="33"/>
      <c r="UW24" s="33"/>
      <c r="UX24" s="33"/>
      <c r="UY24" s="33"/>
      <c r="UZ24" s="33"/>
      <c r="VA24" s="33"/>
      <c r="VB24" s="33"/>
      <c r="VC24" s="33"/>
      <c r="VD24" s="33"/>
      <c r="VE24" s="33"/>
      <c r="VF24" s="33"/>
      <c r="VG24" s="33"/>
      <c r="VH24" s="33"/>
      <c r="VI24" s="33"/>
      <c r="VJ24" s="33"/>
      <c r="VK24" s="33"/>
      <c r="VL24" s="33"/>
      <c r="VM24" s="33"/>
      <c r="VN24" s="33"/>
      <c r="VO24" s="33"/>
      <c r="VP24" s="33"/>
      <c r="VQ24" s="33"/>
      <c r="VR24" s="33"/>
      <c r="VS24" s="33"/>
      <c r="VT24" s="33"/>
      <c r="VU24" s="33"/>
      <c r="VV24" s="33"/>
      <c r="VW24" s="33"/>
      <c r="VX24" s="33"/>
      <c r="VY24" s="33"/>
      <c r="VZ24" s="33"/>
      <c r="WA24" s="33"/>
      <c r="WB24" s="33"/>
      <c r="WC24" s="33"/>
      <c r="WD24" s="33"/>
      <c r="WE24" s="33"/>
      <c r="WF24" s="33"/>
      <c r="WG24" s="33"/>
      <c r="WH24" s="33"/>
      <c r="WI24" s="33"/>
      <c r="WJ24" s="33"/>
      <c r="WK24" s="33"/>
      <c r="WL24" s="33"/>
      <c r="WM24" s="33"/>
      <c r="WN24" s="33"/>
      <c r="WO24" s="33"/>
      <c r="WP24" s="33"/>
      <c r="WQ24" s="33"/>
      <c r="WR24" s="33"/>
      <c r="WS24" s="33"/>
      <c r="WT24" s="33"/>
      <c r="WU24" s="33"/>
      <c r="WV24" s="33"/>
      <c r="WW24" s="33"/>
      <c r="WX24" s="33"/>
      <c r="WY24" s="33"/>
      <c r="WZ24" s="33"/>
      <c r="XA24" s="33"/>
      <c r="XB24" s="33"/>
      <c r="XC24" s="33"/>
      <c r="XD24" s="33"/>
      <c r="XE24" s="33"/>
      <c r="XF24" s="33"/>
      <c r="XG24" s="33"/>
      <c r="XH24" s="33"/>
      <c r="XI24" s="33"/>
      <c r="XJ24" s="33"/>
      <c r="XK24" s="33"/>
      <c r="XL24" s="33"/>
      <c r="XM24" s="33"/>
      <c r="XN24" s="33"/>
      <c r="XO24" s="33"/>
      <c r="XP24" s="33"/>
      <c r="XQ24" s="33"/>
      <c r="XR24" s="33"/>
      <c r="XS24" s="33"/>
      <c r="XT24" s="33"/>
      <c r="XU24" s="33"/>
      <c r="XV24" s="33"/>
      <c r="XW24" s="33"/>
      <c r="XX24" s="33"/>
      <c r="XY24" s="33"/>
      <c r="XZ24" s="33"/>
      <c r="YA24" s="33"/>
      <c r="YB24" s="33"/>
      <c r="YC24" s="33"/>
      <c r="YD24" s="33"/>
      <c r="YE24" s="33"/>
      <c r="YF24" s="33"/>
      <c r="YG24" s="33"/>
      <c r="YH24" s="33"/>
      <c r="YI24" s="33"/>
      <c r="YJ24" s="33"/>
      <c r="YK24" s="33"/>
      <c r="YL24" s="33"/>
      <c r="YM24" s="33"/>
      <c r="YN24" s="33"/>
      <c r="YO24" s="33"/>
      <c r="YP24" s="33"/>
      <c r="YQ24" s="33"/>
      <c r="YR24" s="33"/>
      <c r="YS24" s="33"/>
      <c r="YT24" s="33"/>
      <c r="YU24" s="33"/>
      <c r="YV24" s="33"/>
      <c r="YW24" s="33"/>
      <c r="YX24" s="33"/>
      <c r="YY24" s="33"/>
      <c r="YZ24" s="33"/>
      <c r="ZA24" s="33"/>
      <c r="ZB24" s="33"/>
      <c r="ZC24" s="33"/>
      <c r="ZD24" s="33"/>
      <c r="ZE24" s="33"/>
      <c r="ZF24" s="33"/>
      <c r="ZG24" s="33"/>
      <c r="ZH24" s="33"/>
      <c r="ZI24" s="33"/>
      <c r="ZJ24" s="33"/>
      <c r="ZK24" s="33"/>
      <c r="ZL24" s="33"/>
      <c r="ZM24" s="33"/>
      <c r="ZN24" s="33"/>
      <c r="ZO24" s="33"/>
      <c r="ZP24" s="33"/>
      <c r="ZQ24" s="33"/>
      <c r="ZR24" s="33"/>
      <c r="ZS24" s="33"/>
      <c r="ZT24" s="33"/>
      <c r="ZU24" s="33"/>
      <c r="ZV24" s="33"/>
      <c r="ZW24" s="33"/>
      <c r="ZX24" s="33"/>
      <c r="ZY24" s="33"/>
      <c r="ZZ24" s="33"/>
      <c r="AAA24" s="33"/>
      <c r="AAB24" s="33"/>
      <c r="AAC24" s="33"/>
      <c r="AAD24" s="33"/>
      <c r="AAE24" s="33"/>
      <c r="AAF24" s="33"/>
      <c r="AAG24" s="33"/>
      <c r="AAH24" s="33"/>
      <c r="AAI24" s="33"/>
      <c r="AAJ24" s="33"/>
      <c r="AAK24" s="33"/>
      <c r="AAL24" s="33"/>
      <c r="AAM24" s="33"/>
      <c r="AAN24" s="33"/>
      <c r="AAO24" s="33"/>
      <c r="AAP24" s="33"/>
      <c r="AAQ24" s="33"/>
      <c r="AAR24" s="33"/>
      <c r="AAS24" s="33"/>
      <c r="AAT24" s="33"/>
      <c r="AAU24" s="33"/>
      <c r="AAV24" s="33"/>
      <c r="AAW24" s="33"/>
      <c r="AAX24" s="33"/>
      <c r="AAY24" s="33"/>
      <c r="AAZ24" s="33"/>
      <c r="ABA24" s="33"/>
      <c r="ABB24" s="33"/>
      <c r="ABC24" s="33"/>
      <c r="ABD24" s="33"/>
      <c r="ABE24" s="33"/>
      <c r="ABF24" s="33"/>
      <c r="ABG24" s="33"/>
      <c r="ABH24" s="33"/>
      <c r="ABI24" s="33"/>
      <c r="ABJ24" s="33"/>
      <c r="ABK24" s="33"/>
      <c r="ABL24" s="33"/>
      <c r="ABM24" s="33"/>
      <c r="ABN24" s="33"/>
      <c r="ABO24" s="33"/>
      <c r="ABP24" s="33"/>
      <c r="ABQ24" s="33"/>
      <c r="ABR24" s="33"/>
      <c r="ABS24" s="33"/>
      <c r="ABT24" s="33"/>
      <c r="ABU24" s="33"/>
      <c r="ABV24" s="33"/>
      <c r="ABW24" s="33"/>
      <c r="ABX24" s="33"/>
      <c r="ABY24" s="33"/>
      <c r="ABZ24" s="33"/>
      <c r="ACA24" s="33"/>
      <c r="ACB24" s="33"/>
      <c r="ACC24" s="33"/>
      <c r="ACD24" s="33"/>
      <c r="ACE24" s="33"/>
      <c r="ACF24" s="33"/>
      <c r="ACG24" s="33"/>
      <c r="ACH24" s="33"/>
      <c r="ACI24" s="33"/>
      <c r="ACJ24" s="33"/>
      <c r="ACK24" s="33"/>
      <c r="ACL24" s="33"/>
      <c r="ACM24" s="33"/>
      <c r="ACN24" s="33"/>
      <c r="ACO24" s="33"/>
      <c r="ACP24" s="33"/>
      <c r="ACQ24" s="33"/>
      <c r="ACR24" s="33"/>
      <c r="ACS24" s="33"/>
      <c r="ACT24" s="33"/>
      <c r="ACU24" s="33"/>
      <c r="ACV24" s="33"/>
      <c r="ACW24" s="33"/>
      <c r="ACX24" s="33"/>
      <c r="ACY24" s="33"/>
      <c r="ACZ24" s="33"/>
      <c r="ADA24" s="33"/>
      <c r="ADB24" s="33"/>
      <c r="ADC24" s="33"/>
      <c r="ADD24" s="33"/>
      <c r="ADE24" s="33"/>
      <c r="ADF24" s="33"/>
      <c r="ADG24" s="33"/>
      <c r="ADH24" s="33"/>
      <c r="ADI24" s="33"/>
      <c r="ADJ24" s="33"/>
      <c r="ADK24" s="33"/>
      <c r="ADL24" s="33"/>
      <c r="ADM24" s="33"/>
      <c r="ADN24" s="33"/>
      <c r="ADO24" s="33"/>
      <c r="ADP24" s="33"/>
      <c r="ADQ24" s="33"/>
      <c r="ADR24" s="33"/>
      <c r="ADS24" s="33"/>
      <c r="ADT24" s="33"/>
      <c r="ADU24" s="33"/>
      <c r="ADV24" s="33"/>
      <c r="ADW24" s="33"/>
      <c r="ADX24" s="33"/>
      <c r="ADY24" s="33"/>
      <c r="ADZ24" s="33"/>
      <c r="AEA24" s="33"/>
      <c r="AEB24" s="33"/>
      <c r="AEC24" s="33"/>
      <c r="AED24" s="33"/>
      <c r="AEE24" s="33"/>
      <c r="AEF24" s="33"/>
      <c r="AEG24" s="33"/>
      <c r="AEH24" s="33"/>
      <c r="AEI24" s="33"/>
      <c r="AEJ24" s="33"/>
      <c r="AEK24" s="33"/>
      <c r="AEL24" s="33"/>
      <c r="AEM24" s="33"/>
      <c r="AEN24" s="33"/>
      <c r="AEO24" s="33"/>
      <c r="AEP24" s="33"/>
      <c r="AEQ24" s="33"/>
      <c r="AER24" s="33"/>
      <c r="AES24" s="33"/>
      <c r="AET24" s="33"/>
      <c r="AEU24" s="33"/>
      <c r="AEV24" s="33"/>
      <c r="AEW24" s="33"/>
      <c r="AEX24" s="33"/>
      <c r="AEY24" s="33"/>
      <c r="AEZ24" s="33"/>
      <c r="AFA24" s="33"/>
      <c r="AFB24" s="33"/>
      <c r="AFC24" s="33"/>
      <c r="AFD24" s="33"/>
      <c r="AFE24" s="33"/>
      <c r="AFF24" s="33"/>
      <c r="AFG24" s="33"/>
      <c r="AFH24" s="33"/>
      <c r="AFI24" s="33"/>
      <c r="AFJ24" s="33"/>
      <c r="AFK24" s="33"/>
      <c r="AFL24" s="33"/>
      <c r="AFM24" s="33"/>
      <c r="AFN24" s="33"/>
      <c r="AFO24" s="33"/>
      <c r="AFP24" s="33"/>
      <c r="AFQ24" s="33"/>
      <c r="AFR24" s="33"/>
      <c r="AFS24" s="33"/>
      <c r="AFT24" s="33"/>
      <c r="AFU24" s="33"/>
      <c r="AFV24" s="33"/>
      <c r="AFW24" s="33"/>
      <c r="AFX24" s="33"/>
      <c r="AFY24" s="33"/>
      <c r="AFZ24" s="33"/>
      <c r="AGA24" s="33"/>
      <c r="AGB24" s="33"/>
      <c r="AGC24" s="33"/>
      <c r="AGD24" s="33"/>
      <c r="AGE24" s="33"/>
      <c r="AGF24" s="33"/>
      <c r="AGG24" s="33"/>
      <c r="AGH24" s="33"/>
      <c r="AGI24" s="33"/>
      <c r="AGJ24" s="33"/>
      <c r="AGK24" s="33"/>
      <c r="AGL24" s="33"/>
      <c r="AGM24" s="33"/>
      <c r="AGN24" s="33"/>
      <c r="AGO24" s="33"/>
      <c r="AGP24" s="33"/>
      <c r="AGQ24" s="33"/>
      <c r="AGR24" s="33"/>
      <c r="AGS24" s="33"/>
      <c r="AGT24" s="33"/>
      <c r="AGU24" s="33"/>
      <c r="AGV24" s="33"/>
      <c r="AGW24" s="33"/>
      <c r="AGX24" s="33"/>
      <c r="AGY24" s="33"/>
      <c r="AGZ24" s="33"/>
      <c r="AHA24" s="33"/>
      <c r="AHB24" s="33"/>
      <c r="AHC24" s="33"/>
      <c r="AHD24" s="33"/>
      <c r="AHE24" s="33"/>
      <c r="AHF24" s="33"/>
      <c r="AHG24" s="33"/>
      <c r="AHH24" s="33"/>
      <c r="AHI24" s="33"/>
      <c r="AHJ24" s="33"/>
      <c r="AHK24" s="33"/>
      <c r="AHL24" s="33"/>
      <c r="AHM24" s="33"/>
      <c r="AHN24" s="33"/>
      <c r="AHO24" s="33"/>
      <c r="AHP24" s="33"/>
      <c r="AHQ24" s="33"/>
      <c r="AHR24" s="33"/>
      <c r="AHS24" s="33"/>
      <c r="AHT24" s="33"/>
      <c r="AHU24" s="33"/>
      <c r="AHV24" s="33"/>
      <c r="AHW24" s="33"/>
      <c r="AHX24" s="33"/>
      <c r="AHY24" s="33"/>
      <c r="AHZ24" s="33"/>
      <c r="AIA24" s="33"/>
      <c r="AIB24" s="33"/>
      <c r="AIC24" s="33"/>
      <c r="AID24" s="33"/>
      <c r="AIE24" s="33"/>
      <c r="AIF24" s="33"/>
      <c r="AIG24" s="33"/>
      <c r="AIH24" s="33"/>
      <c r="AII24" s="33"/>
      <c r="AIJ24" s="33"/>
      <c r="AIK24" s="33"/>
      <c r="AIL24" s="33"/>
      <c r="AIM24" s="33"/>
      <c r="AIN24" s="33"/>
      <c r="AIO24" s="33"/>
      <c r="AIP24" s="33"/>
    </row>
    <row r="25" spans="1:926" ht="17.25" customHeight="1" thickBot="1">
      <c r="A25" s="38"/>
      <c r="B25" s="37">
        <v>0</v>
      </c>
      <c r="C25" s="111" t="str">
        <f t="shared" si="3"/>
        <v xml:space="preserve"> </v>
      </c>
      <c r="D25" s="111" t="str">
        <f t="shared" si="2"/>
        <v xml:space="preserve"> </v>
      </c>
      <c r="E25" s="89" t="e">
        <f t="shared" si="0"/>
        <v>#DIV/0!</v>
      </c>
      <c r="F25" s="144"/>
      <c r="G25" s="144"/>
      <c r="H25" s="86"/>
      <c r="I25" s="86"/>
      <c r="J25" s="33"/>
      <c r="K25" s="33"/>
      <c r="L25" s="33"/>
      <c r="M25" s="50"/>
      <c r="N25" s="66" t="s">
        <v>55</v>
      </c>
      <c r="O25" s="115">
        <v>0</v>
      </c>
      <c r="P25" s="67" t="s">
        <v>57</v>
      </c>
      <c r="Q25" s="68" t="str">
        <f ca="1">DATEDIF(Q24,TODAY(),"Y")&amp;" Ans, "&amp;DATEDIF(Q24,TODAY(),"YM")&amp;" Mois, "&amp;DATEDIF(Q24,TODAY(),"MD")&amp;" Jours"</f>
        <v>122 Ans, 11 Mois, 11 Jours</v>
      </c>
      <c r="R25" s="54"/>
      <c r="S25" s="86"/>
      <c r="T25" s="33"/>
      <c r="U25" s="33"/>
      <c r="V25" s="33"/>
      <c r="W25" s="78">
        <v>10</v>
      </c>
      <c r="X25" s="123"/>
      <c r="Y25" s="124"/>
      <c r="Z25" s="125"/>
      <c r="AA25" s="126"/>
      <c r="AB25" s="126"/>
      <c r="AC25" s="126"/>
      <c r="AD25" s="126"/>
      <c r="AE25" s="123"/>
      <c r="AF25" s="127"/>
      <c r="AG25" s="128">
        <v>10</v>
      </c>
      <c r="AH25" s="129"/>
      <c r="AI25" s="124"/>
      <c r="AJ25" s="125"/>
      <c r="AK25" s="86"/>
      <c r="AL25" s="33"/>
      <c r="AM25" s="33"/>
      <c r="AN25" s="33"/>
      <c r="AO25" s="33"/>
      <c r="AP25" s="33"/>
      <c r="AQ25" s="33"/>
      <c r="AR25" s="33"/>
      <c r="AS25" s="33"/>
      <c r="AT25" s="33"/>
      <c r="AU25" s="33"/>
      <c r="AV25" s="33"/>
      <c r="AW25" s="33"/>
      <c r="AX25" s="33"/>
      <c r="AY25" s="33"/>
      <c r="AZ25" s="33"/>
      <c r="BA25" s="33"/>
      <c r="BB25" s="33"/>
      <c r="BC25" s="33"/>
      <c r="BD25" s="33"/>
      <c r="BE25" s="33"/>
      <c r="BF25" s="33"/>
      <c r="BG25" s="33"/>
      <c r="BH25" s="33"/>
      <c r="BI25" s="33"/>
      <c r="BJ25" s="33"/>
      <c r="BK25" s="33"/>
      <c r="BL25" s="33"/>
      <c r="BM25" s="33"/>
      <c r="BN25" s="33"/>
      <c r="BO25" s="33"/>
      <c r="BP25" s="33"/>
      <c r="BQ25" s="33"/>
      <c r="BR25" s="33"/>
      <c r="BS25" s="33"/>
      <c r="BT25" s="33"/>
      <c r="BU25" s="33"/>
      <c r="BV25" s="33"/>
      <c r="BW25" s="33"/>
      <c r="BX25" s="33"/>
      <c r="BY25" s="33"/>
      <c r="BZ25" s="33"/>
      <c r="CA25" s="33"/>
      <c r="CB25" s="33"/>
      <c r="CC25" s="33"/>
      <c r="CD25" s="33"/>
      <c r="CE25" s="33"/>
      <c r="CF25" s="33"/>
      <c r="CG25" s="33"/>
      <c r="CH25" s="33"/>
      <c r="CI25" s="33"/>
      <c r="CJ25" s="33"/>
      <c r="CK25" s="33"/>
      <c r="CL25" s="33"/>
      <c r="CM25" s="33"/>
      <c r="CN25" s="33"/>
      <c r="CO25" s="33"/>
      <c r="CP25" s="33"/>
      <c r="CQ25" s="33"/>
      <c r="CR25" s="33"/>
      <c r="CS25" s="33"/>
      <c r="CT25" s="33"/>
      <c r="CU25" s="33"/>
      <c r="CV25" s="33"/>
      <c r="CW25" s="33"/>
      <c r="CX25" s="33"/>
      <c r="CY25" s="33"/>
      <c r="CZ25" s="33"/>
      <c r="DA25" s="33"/>
      <c r="DB25" s="33"/>
      <c r="DC25" s="33"/>
      <c r="DD25" s="33"/>
      <c r="DE25" s="33"/>
      <c r="DF25" s="33"/>
      <c r="DG25" s="33"/>
      <c r="DH25" s="33"/>
      <c r="DI25" s="33"/>
      <c r="DJ25" s="33"/>
      <c r="DK25" s="33"/>
      <c r="DL25" s="33"/>
      <c r="DM25" s="33"/>
      <c r="DN25" s="33"/>
      <c r="DO25" s="33"/>
      <c r="DP25" s="33"/>
      <c r="DQ25" s="33"/>
      <c r="DR25" s="33"/>
      <c r="DS25" s="33"/>
      <c r="DT25" s="33"/>
      <c r="DU25" s="33"/>
      <c r="DV25" s="33"/>
      <c r="DW25" s="33"/>
      <c r="DX25" s="33"/>
      <c r="DY25" s="33"/>
      <c r="DZ25" s="33"/>
      <c r="EA25" s="33"/>
      <c r="EB25" s="33"/>
      <c r="EC25" s="33"/>
      <c r="ED25" s="33"/>
      <c r="EE25" s="33"/>
      <c r="EF25" s="33"/>
      <c r="EG25" s="33"/>
      <c r="EH25" s="33"/>
      <c r="EI25" s="33"/>
      <c r="EJ25" s="33"/>
      <c r="EK25" s="33"/>
      <c r="EL25" s="33"/>
      <c r="EM25" s="33"/>
      <c r="EN25" s="33"/>
      <c r="EO25" s="33"/>
      <c r="EP25" s="33"/>
      <c r="EQ25" s="33"/>
      <c r="ER25" s="33"/>
      <c r="ES25" s="33"/>
      <c r="ET25" s="33"/>
      <c r="EU25" s="33"/>
      <c r="EV25" s="33"/>
      <c r="EW25" s="33"/>
      <c r="EX25" s="33"/>
      <c r="EY25" s="33"/>
      <c r="EZ25" s="33"/>
      <c r="FA25" s="33"/>
      <c r="FB25" s="33"/>
      <c r="FC25" s="33"/>
      <c r="FD25" s="33"/>
      <c r="FE25" s="33"/>
      <c r="FF25" s="33"/>
      <c r="FG25" s="33"/>
      <c r="FH25" s="33"/>
      <c r="FI25" s="33"/>
      <c r="FJ25" s="33"/>
      <c r="FK25" s="33"/>
      <c r="FL25" s="33"/>
      <c r="FM25" s="33"/>
      <c r="FN25" s="33"/>
      <c r="FO25" s="33"/>
      <c r="FP25" s="33"/>
      <c r="FQ25" s="33"/>
      <c r="FR25" s="33"/>
      <c r="FS25" s="33"/>
      <c r="FT25" s="33"/>
      <c r="FU25" s="33"/>
      <c r="FV25" s="33"/>
      <c r="FW25" s="33"/>
      <c r="FX25" s="33"/>
      <c r="FY25" s="33"/>
      <c r="FZ25" s="33"/>
      <c r="GA25" s="33"/>
      <c r="GB25" s="33"/>
      <c r="GC25" s="33"/>
      <c r="GD25" s="33"/>
      <c r="GE25" s="33"/>
      <c r="GF25" s="33"/>
      <c r="GG25" s="33"/>
      <c r="GH25" s="33"/>
      <c r="GI25" s="33"/>
      <c r="GJ25" s="33"/>
      <c r="GK25" s="33"/>
      <c r="GL25" s="33"/>
      <c r="GM25" s="33"/>
      <c r="GN25" s="33"/>
      <c r="GO25" s="33"/>
      <c r="GP25" s="33"/>
      <c r="GQ25" s="33"/>
      <c r="GR25" s="33"/>
      <c r="GS25" s="33"/>
      <c r="GT25" s="33"/>
      <c r="GU25" s="33"/>
      <c r="GV25" s="33"/>
      <c r="GW25" s="33"/>
      <c r="GX25" s="33"/>
      <c r="GY25" s="33"/>
      <c r="GZ25" s="33"/>
      <c r="HA25" s="33"/>
      <c r="HB25" s="33"/>
      <c r="HC25" s="33"/>
      <c r="HD25" s="33"/>
      <c r="HE25" s="33"/>
      <c r="HF25" s="33"/>
      <c r="HG25" s="33"/>
      <c r="HH25" s="33"/>
      <c r="HI25" s="33"/>
      <c r="HJ25" s="33"/>
      <c r="HK25" s="33"/>
      <c r="HL25" s="33"/>
      <c r="HM25" s="33"/>
      <c r="HN25" s="33"/>
      <c r="HO25" s="33"/>
      <c r="HP25" s="33"/>
      <c r="HQ25" s="33"/>
      <c r="HR25" s="33"/>
      <c r="HS25" s="33"/>
      <c r="HT25" s="33"/>
      <c r="HU25" s="33"/>
      <c r="HV25" s="33"/>
      <c r="HW25" s="33"/>
      <c r="HX25" s="33"/>
      <c r="HY25" s="33"/>
      <c r="HZ25" s="33"/>
      <c r="IA25" s="33"/>
      <c r="IB25" s="33"/>
      <c r="IC25" s="33"/>
      <c r="ID25" s="33"/>
      <c r="IE25" s="33"/>
      <c r="IF25" s="33"/>
      <c r="IG25" s="33"/>
      <c r="IH25" s="33"/>
      <c r="II25" s="33"/>
      <c r="IJ25" s="33"/>
      <c r="IK25" s="33"/>
      <c r="IL25" s="33"/>
      <c r="IM25" s="33"/>
      <c r="IN25" s="33"/>
      <c r="IO25" s="33"/>
      <c r="IP25" s="33"/>
      <c r="IQ25" s="33"/>
      <c r="IR25" s="33"/>
      <c r="IS25" s="33"/>
      <c r="IT25" s="33"/>
      <c r="IU25" s="33"/>
      <c r="IV25" s="33"/>
      <c r="IW25" s="33"/>
      <c r="IX25" s="33"/>
      <c r="IY25" s="33"/>
      <c r="IZ25" s="33"/>
      <c r="JA25" s="33"/>
      <c r="JB25" s="33"/>
      <c r="JC25" s="33"/>
      <c r="JD25" s="33"/>
      <c r="JE25" s="33"/>
      <c r="JF25" s="33"/>
      <c r="JG25" s="33"/>
      <c r="JH25" s="33"/>
      <c r="JI25" s="33"/>
      <c r="JJ25" s="33"/>
      <c r="JK25" s="33"/>
      <c r="JL25" s="33"/>
      <c r="JM25" s="33"/>
      <c r="JN25" s="33"/>
      <c r="JO25" s="33"/>
      <c r="JP25" s="33"/>
      <c r="JQ25" s="33"/>
      <c r="JR25" s="33"/>
      <c r="JS25" s="33"/>
      <c r="JT25" s="33"/>
      <c r="JU25" s="33"/>
      <c r="JV25" s="33"/>
      <c r="JW25" s="33"/>
      <c r="JX25" s="33"/>
      <c r="JY25" s="33"/>
      <c r="JZ25" s="33"/>
      <c r="KA25" s="33"/>
      <c r="KB25" s="33"/>
      <c r="KC25" s="33"/>
      <c r="KD25" s="33"/>
      <c r="KE25" s="33"/>
      <c r="KF25" s="33"/>
      <c r="KG25" s="33"/>
      <c r="KH25" s="33"/>
      <c r="KI25" s="33"/>
      <c r="KJ25" s="33"/>
      <c r="KK25" s="33"/>
      <c r="KL25" s="33"/>
      <c r="KM25" s="33"/>
      <c r="KN25" s="33"/>
      <c r="KO25" s="33"/>
      <c r="KP25" s="33"/>
      <c r="KQ25" s="33"/>
      <c r="KR25" s="33"/>
      <c r="KS25" s="33"/>
      <c r="KT25" s="33"/>
      <c r="KU25" s="33"/>
      <c r="KV25" s="33"/>
      <c r="KW25" s="33"/>
      <c r="KX25" s="33"/>
      <c r="KY25" s="33"/>
      <c r="KZ25" s="33"/>
      <c r="LA25" s="33"/>
      <c r="LB25" s="33"/>
      <c r="LC25" s="33"/>
      <c r="LD25" s="33"/>
      <c r="LE25" s="33"/>
      <c r="LF25" s="33"/>
      <c r="LG25" s="33"/>
      <c r="LH25" s="33"/>
      <c r="LI25" s="33"/>
      <c r="LJ25" s="33"/>
      <c r="LK25" s="33"/>
      <c r="LL25" s="33"/>
      <c r="LM25" s="33"/>
      <c r="LN25" s="33"/>
      <c r="LO25" s="33"/>
      <c r="LP25" s="33"/>
      <c r="LQ25" s="33"/>
      <c r="LR25" s="33"/>
      <c r="LS25" s="33"/>
      <c r="LT25" s="33"/>
      <c r="LU25" s="33"/>
      <c r="LV25" s="33"/>
      <c r="LW25" s="33"/>
      <c r="LX25" s="33"/>
      <c r="LY25" s="33"/>
      <c r="LZ25" s="33"/>
      <c r="MA25" s="33"/>
      <c r="MB25" s="33"/>
      <c r="MC25" s="33"/>
      <c r="MD25" s="33"/>
      <c r="ME25" s="33"/>
      <c r="MF25" s="33"/>
      <c r="MG25" s="33"/>
      <c r="MH25" s="33"/>
      <c r="MI25" s="33"/>
      <c r="MJ25" s="33"/>
      <c r="MK25" s="33"/>
      <c r="ML25" s="33"/>
      <c r="MM25" s="33"/>
      <c r="MN25" s="33"/>
      <c r="MO25" s="33"/>
      <c r="MP25" s="33"/>
      <c r="MQ25" s="33"/>
      <c r="MR25" s="33"/>
      <c r="MS25" s="33"/>
      <c r="MT25" s="33"/>
      <c r="MU25" s="33"/>
      <c r="MV25" s="33"/>
      <c r="MW25" s="33"/>
      <c r="MX25" s="33"/>
      <c r="MY25" s="33"/>
      <c r="MZ25" s="33"/>
      <c r="NA25" s="33"/>
      <c r="NB25" s="33"/>
      <c r="NC25" s="33"/>
      <c r="ND25" s="33"/>
      <c r="NE25" s="33"/>
      <c r="NF25" s="33"/>
      <c r="NG25" s="33"/>
      <c r="NH25" s="33"/>
      <c r="NI25" s="33"/>
      <c r="NJ25" s="33"/>
      <c r="NK25" s="33"/>
      <c r="NL25" s="33"/>
      <c r="NM25" s="33"/>
      <c r="NN25" s="33"/>
      <c r="NO25" s="33"/>
      <c r="NP25" s="33"/>
      <c r="NQ25" s="33"/>
      <c r="NR25" s="33"/>
      <c r="NS25" s="33"/>
      <c r="NT25" s="33"/>
      <c r="NU25" s="33"/>
      <c r="NV25" s="33"/>
      <c r="NW25" s="33"/>
      <c r="NX25" s="33"/>
      <c r="NY25" s="33"/>
      <c r="NZ25" s="33"/>
      <c r="OA25" s="33"/>
      <c r="OB25" s="33"/>
      <c r="OC25" s="33"/>
      <c r="OD25" s="33"/>
      <c r="OE25" s="33"/>
      <c r="OF25" s="33"/>
      <c r="OG25" s="33"/>
      <c r="OH25" s="33"/>
      <c r="OI25" s="33"/>
      <c r="OJ25" s="33"/>
      <c r="OK25" s="33"/>
      <c r="OL25" s="33"/>
      <c r="OM25" s="33"/>
      <c r="ON25" s="33"/>
      <c r="OO25" s="33"/>
      <c r="OP25" s="33"/>
      <c r="OQ25" s="33"/>
      <c r="OR25" s="33"/>
      <c r="OS25" s="33"/>
      <c r="OT25" s="33"/>
      <c r="OU25" s="33"/>
      <c r="OV25" s="33"/>
      <c r="OW25" s="33"/>
      <c r="OX25" s="33"/>
      <c r="OY25" s="33"/>
      <c r="OZ25" s="33"/>
      <c r="PA25" s="33"/>
      <c r="PB25" s="33"/>
      <c r="PC25" s="33"/>
      <c r="PD25" s="33"/>
      <c r="PE25" s="33"/>
      <c r="PF25" s="33"/>
      <c r="PG25" s="33"/>
      <c r="PH25" s="33"/>
      <c r="PI25" s="33"/>
      <c r="PJ25" s="33"/>
      <c r="PK25" s="33"/>
      <c r="PL25" s="33"/>
      <c r="PM25" s="33"/>
      <c r="PN25" s="33"/>
      <c r="PO25" s="33"/>
      <c r="PP25" s="33"/>
      <c r="PQ25" s="33"/>
      <c r="PR25" s="33"/>
      <c r="PS25" s="33"/>
      <c r="PT25" s="33"/>
      <c r="PU25" s="33"/>
      <c r="PV25" s="33"/>
      <c r="PW25" s="33"/>
      <c r="PX25" s="33"/>
      <c r="PY25" s="33"/>
      <c r="PZ25" s="33"/>
      <c r="QA25" s="33"/>
      <c r="QB25" s="33"/>
      <c r="QC25" s="33"/>
      <c r="QD25" s="33"/>
      <c r="QE25" s="33"/>
      <c r="QF25" s="33"/>
      <c r="QG25" s="33"/>
      <c r="QH25" s="33"/>
      <c r="QI25" s="33"/>
      <c r="QJ25" s="33"/>
      <c r="QK25" s="33"/>
      <c r="QL25" s="33"/>
      <c r="QM25" s="33"/>
      <c r="QN25" s="33"/>
      <c r="QO25" s="33"/>
      <c r="QP25" s="33"/>
      <c r="QQ25" s="33"/>
      <c r="QR25" s="33"/>
      <c r="QS25" s="33"/>
      <c r="QT25" s="33"/>
      <c r="QU25" s="33"/>
      <c r="QV25" s="33"/>
      <c r="QW25" s="33"/>
      <c r="QX25" s="33"/>
      <c r="QY25" s="33"/>
      <c r="QZ25" s="33"/>
      <c r="RA25" s="33"/>
      <c r="RB25" s="33"/>
      <c r="RC25" s="33"/>
      <c r="RD25" s="33"/>
      <c r="RE25" s="33"/>
      <c r="RF25" s="33"/>
      <c r="RG25" s="33"/>
      <c r="RH25" s="33"/>
      <c r="RI25" s="33"/>
      <c r="RJ25" s="33"/>
      <c r="RK25" s="33"/>
      <c r="RL25" s="33"/>
      <c r="RM25" s="33"/>
      <c r="RN25" s="33"/>
      <c r="RO25" s="33"/>
      <c r="RP25" s="33"/>
      <c r="RQ25" s="33"/>
      <c r="RR25" s="33"/>
      <c r="RS25" s="33"/>
      <c r="RT25" s="33"/>
      <c r="RU25" s="33"/>
      <c r="RV25" s="33"/>
      <c r="RW25" s="33"/>
      <c r="RX25" s="33"/>
      <c r="RY25" s="33"/>
      <c r="RZ25" s="33"/>
      <c r="SA25" s="33"/>
      <c r="SB25" s="33"/>
      <c r="SC25" s="33"/>
      <c r="SD25" s="33"/>
      <c r="SE25" s="33"/>
      <c r="SF25" s="33"/>
      <c r="SG25" s="33"/>
      <c r="SH25" s="33"/>
      <c r="SI25" s="33"/>
      <c r="SJ25" s="33"/>
      <c r="SK25" s="33"/>
      <c r="SL25" s="33"/>
      <c r="SM25" s="33"/>
      <c r="SN25" s="33"/>
      <c r="SO25" s="33"/>
      <c r="SP25" s="33"/>
      <c r="SQ25" s="33"/>
      <c r="SR25" s="33"/>
      <c r="SS25" s="33"/>
      <c r="ST25" s="33"/>
      <c r="SU25" s="33"/>
      <c r="SV25" s="33"/>
      <c r="SW25" s="33"/>
      <c r="SX25" s="33"/>
      <c r="SY25" s="33"/>
      <c r="SZ25" s="33"/>
      <c r="TA25" s="33"/>
      <c r="TB25" s="33"/>
      <c r="TC25" s="33"/>
      <c r="TD25" s="33"/>
      <c r="TE25" s="33"/>
      <c r="TF25" s="33"/>
      <c r="TG25" s="33"/>
      <c r="TH25" s="33"/>
      <c r="TI25" s="33"/>
      <c r="TJ25" s="33"/>
      <c r="TK25" s="33"/>
      <c r="TL25" s="33"/>
      <c r="TM25" s="33"/>
      <c r="TN25" s="33"/>
      <c r="TO25" s="33"/>
      <c r="TP25" s="33"/>
      <c r="TQ25" s="33"/>
      <c r="TR25" s="33"/>
      <c r="TS25" s="33"/>
      <c r="TT25" s="33"/>
      <c r="TU25" s="33"/>
      <c r="TV25" s="33"/>
      <c r="TW25" s="33"/>
      <c r="TX25" s="33"/>
      <c r="TY25" s="33"/>
      <c r="TZ25" s="33"/>
      <c r="UA25" s="33"/>
      <c r="UB25" s="33"/>
      <c r="UC25" s="33"/>
      <c r="UD25" s="33"/>
      <c r="UE25" s="33"/>
      <c r="UF25" s="33"/>
      <c r="UG25" s="33"/>
      <c r="UH25" s="33"/>
      <c r="UI25" s="33"/>
      <c r="UJ25" s="33"/>
      <c r="UK25" s="33"/>
      <c r="UL25" s="33"/>
      <c r="UM25" s="33"/>
      <c r="UN25" s="33"/>
      <c r="UO25" s="33"/>
      <c r="UP25" s="33"/>
      <c r="UQ25" s="33"/>
      <c r="UR25" s="33"/>
      <c r="US25" s="33"/>
      <c r="UT25" s="33"/>
      <c r="UU25" s="33"/>
      <c r="UV25" s="33"/>
      <c r="UW25" s="33"/>
      <c r="UX25" s="33"/>
      <c r="UY25" s="33"/>
      <c r="UZ25" s="33"/>
      <c r="VA25" s="33"/>
      <c r="VB25" s="33"/>
      <c r="VC25" s="33"/>
      <c r="VD25" s="33"/>
      <c r="VE25" s="33"/>
      <c r="VF25" s="33"/>
      <c r="VG25" s="33"/>
      <c r="VH25" s="33"/>
      <c r="VI25" s="33"/>
      <c r="VJ25" s="33"/>
      <c r="VK25" s="33"/>
      <c r="VL25" s="33"/>
      <c r="VM25" s="33"/>
      <c r="VN25" s="33"/>
      <c r="VO25" s="33"/>
      <c r="VP25" s="33"/>
      <c r="VQ25" s="33"/>
      <c r="VR25" s="33"/>
      <c r="VS25" s="33"/>
      <c r="VT25" s="33"/>
      <c r="VU25" s="33"/>
      <c r="VV25" s="33"/>
      <c r="VW25" s="33"/>
      <c r="VX25" s="33"/>
      <c r="VY25" s="33"/>
      <c r="VZ25" s="33"/>
      <c r="WA25" s="33"/>
      <c r="WB25" s="33"/>
      <c r="WC25" s="33"/>
      <c r="WD25" s="33"/>
      <c r="WE25" s="33"/>
      <c r="WF25" s="33"/>
      <c r="WG25" s="33"/>
      <c r="WH25" s="33"/>
      <c r="WI25" s="33"/>
      <c r="WJ25" s="33"/>
      <c r="WK25" s="33"/>
      <c r="WL25" s="33"/>
      <c r="WM25" s="33"/>
      <c r="WN25" s="33"/>
      <c r="WO25" s="33"/>
      <c r="WP25" s="33"/>
      <c r="WQ25" s="33"/>
      <c r="WR25" s="33"/>
      <c r="WS25" s="33"/>
      <c r="WT25" s="33"/>
      <c r="WU25" s="33"/>
      <c r="WV25" s="33"/>
      <c r="WW25" s="33"/>
      <c r="WX25" s="33"/>
      <c r="WY25" s="33"/>
      <c r="WZ25" s="33"/>
      <c r="XA25" s="33"/>
      <c r="XB25" s="33"/>
      <c r="XC25" s="33"/>
      <c r="XD25" s="33"/>
      <c r="XE25" s="33"/>
      <c r="XF25" s="33"/>
      <c r="XG25" s="33"/>
      <c r="XH25" s="33"/>
      <c r="XI25" s="33"/>
      <c r="XJ25" s="33"/>
      <c r="XK25" s="33"/>
      <c r="XL25" s="33"/>
      <c r="XM25" s="33"/>
      <c r="XN25" s="33"/>
      <c r="XO25" s="33"/>
      <c r="XP25" s="33"/>
      <c r="XQ25" s="33"/>
      <c r="XR25" s="33"/>
      <c r="XS25" s="33"/>
      <c r="XT25" s="33"/>
      <c r="XU25" s="33"/>
      <c r="XV25" s="33"/>
      <c r="XW25" s="33"/>
      <c r="XX25" s="33"/>
      <c r="XY25" s="33"/>
      <c r="XZ25" s="33"/>
      <c r="YA25" s="33"/>
      <c r="YB25" s="33"/>
      <c r="YC25" s="33"/>
      <c r="YD25" s="33"/>
      <c r="YE25" s="33"/>
      <c r="YF25" s="33"/>
      <c r="YG25" s="33"/>
      <c r="YH25" s="33"/>
      <c r="YI25" s="33"/>
      <c r="YJ25" s="33"/>
      <c r="YK25" s="33"/>
      <c r="YL25" s="33"/>
      <c r="YM25" s="33"/>
      <c r="YN25" s="33"/>
      <c r="YO25" s="33"/>
      <c r="YP25" s="33"/>
      <c r="YQ25" s="33"/>
      <c r="YR25" s="33"/>
      <c r="YS25" s="33"/>
      <c r="YT25" s="33"/>
      <c r="YU25" s="33"/>
      <c r="YV25" s="33"/>
      <c r="YW25" s="33"/>
      <c r="YX25" s="33"/>
      <c r="YY25" s="33"/>
      <c r="YZ25" s="33"/>
      <c r="ZA25" s="33"/>
      <c r="ZB25" s="33"/>
      <c r="ZC25" s="33"/>
      <c r="ZD25" s="33"/>
      <c r="ZE25" s="33"/>
      <c r="ZF25" s="33"/>
      <c r="ZG25" s="33"/>
      <c r="ZH25" s="33"/>
      <c r="ZI25" s="33"/>
      <c r="ZJ25" s="33"/>
      <c r="ZK25" s="33"/>
      <c r="ZL25" s="33"/>
      <c r="ZM25" s="33"/>
      <c r="ZN25" s="33"/>
      <c r="ZO25" s="33"/>
      <c r="ZP25" s="33"/>
      <c r="ZQ25" s="33"/>
      <c r="ZR25" s="33"/>
      <c r="ZS25" s="33"/>
      <c r="ZT25" s="33"/>
      <c r="ZU25" s="33"/>
      <c r="ZV25" s="33"/>
      <c r="ZW25" s="33"/>
      <c r="ZX25" s="33"/>
      <c r="ZY25" s="33"/>
      <c r="ZZ25" s="33"/>
      <c r="AAA25" s="33"/>
      <c r="AAB25" s="33"/>
      <c r="AAC25" s="33"/>
      <c r="AAD25" s="33"/>
      <c r="AAE25" s="33"/>
      <c r="AAF25" s="33"/>
      <c r="AAG25" s="33"/>
      <c r="AAH25" s="33"/>
      <c r="AAI25" s="33"/>
      <c r="AAJ25" s="33"/>
      <c r="AAK25" s="33"/>
      <c r="AAL25" s="33"/>
      <c r="AAM25" s="33"/>
      <c r="AAN25" s="33"/>
      <c r="AAO25" s="33"/>
      <c r="AAP25" s="33"/>
      <c r="AAQ25" s="33"/>
      <c r="AAR25" s="33"/>
      <c r="AAS25" s="33"/>
      <c r="AAT25" s="33"/>
      <c r="AAU25" s="33"/>
      <c r="AAV25" s="33"/>
      <c r="AAW25" s="33"/>
      <c r="AAX25" s="33"/>
      <c r="AAY25" s="33"/>
      <c r="AAZ25" s="33"/>
      <c r="ABA25" s="33"/>
      <c r="ABB25" s="33"/>
      <c r="ABC25" s="33"/>
      <c r="ABD25" s="33"/>
      <c r="ABE25" s="33"/>
      <c r="ABF25" s="33"/>
      <c r="ABG25" s="33"/>
      <c r="ABH25" s="33"/>
      <c r="ABI25" s="33"/>
      <c r="ABJ25" s="33"/>
      <c r="ABK25" s="33"/>
      <c r="ABL25" s="33"/>
      <c r="ABM25" s="33"/>
      <c r="ABN25" s="33"/>
      <c r="ABO25" s="33"/>
      <c r="ABP25" s="33"/>
      <c r="ABQ25" s="33"/>
      <c r="ABR25" s="33"/>
      <c r="ABS25" s="33"/>
      <c r="ABT25" s="33"/>
      <c r="ABU25" s="33"/>
      <c r="ABV25" s="33"/>
      <c r="ABW25" s="33"/>
      <c r="ABX25" s="33"/>
      <c r="ABY25" s="33"/>
      <c r="ABZ25" s="33"/>
      <c r="ACA25" s="33"/>
      <c r="ACB25" s="33"/>
      <c r="ACC25" s="33"/>
      <c r="ACD25" s="33"/>
      <c r="ACE25" s="33"/>
      <c r="ACF25" s="33"/>
      <c r="ACG25" s="33"/>
      <c r="ACH25" s="33"/>
      <c r="ACI25" s="33"/>
      <c r="ACJ25" s="33"/>
      <c r="ACK25" s="33"/>
      <c r="ACL25" s="33"/>
      <c r="ACM25" s="33"/>
      <c r="ACN25" s="33"/>
      <c r="ACO25" s="33"/>
      <c r="ACP25" s="33"/>
      <c r="ACQ25" s="33"/>
      <c r="ACR25" s="33"/>
      <c r="ACS25" s="33"/>
      <c r="ACT25" s="33"/>
      <c r="ACU25" s="33"/>
      <c r="ACV25" s="33"/>
      <c r="ACW25" s="33"/>
      <c r="ACX25" s="33"/>
      <c r="ACY25" s="33"/>
      <c r="ACZ25" s="33"/>
      <c r="ADA25" s="33"/>
      <c r="ADB25" s="33"/>
      <c r="ADC25" s="33"/>
      <c r="ADD25" s="33"/>
      <c r="ADE25" s="33"/>
      <c r="ADF25" s="33"/>
      <c r="ADG25" s="33"/>
      <c r="ADH25" s="33"/>
      <c r="ADI25" s="33"/>
      <c r="ADJ25" s="33"/>
      <c r="ADK25" s="33"/>
      <c r="ADL25" s="33"/>
      <c r="ADM25" s="33"/>
      <c r="ADN25" s="33"/>
      <c r="ADO25" s="33"/>
      <c r="ADP25" s="33"/>
      <c r="ADQ25" s="33"/>
      <c r="ADR25" s="33"/>
      <c r="ADS25" s="33"/>
      <c r="ADT25" s="33"/>
      <c r="ADU25" s="33"/>
      <c r="ADV25" s="33"/>
      <c r="ADW25" s="33"/>
      <c r="ADX25" s="33"/>
      <c r="ADY25" s="33"/>
      <c r="ADZ25" s="33"/>
      <c r="AEA25" s="33"/>
      <c r="AEB25" s="33"/>
      <c r="AEC25" s="33"/>
      <c r="AED25" s="33"/>
      <c r="AEE25" s="33"/>
      <c r="AEF25" s="33"/>
      <c r="AEG25" s="33"/>
      <c r="AEH25" s="33"/>
      <c r="AEI25" s="33"/>
      <c r="AEJ25" s="33"/>
      <c r="AEK25" s="33"/>
      <c r="AEL25" s="33"/>
      <c r="AEM25" s="33"/>
      <c r="AEN25" s="33"/>
      <c r="AEO25" s="33"/>
      <c r="AEP25" s="33"/>
      <c r="AEQ25" s="33"/>
      <c r="AER25" s="33"/>
      <c r="AES25" s="33"/>
      <c r="AET25" s="33"/>
      <c r="AEU25" s="33"/>
      <c r="AEV25" s="33"/>
      <c r="AEW25" s="33"/>
      <c r="AEX25" s="33"/>
      <c r="AEY25" s="33"/>
      <c r="AEZ25" s="33"/>
      <c r="AFA25" s="33"/>
      <c r="AFB25" s="33"/>
      <c r="AFC25" s="33"/>
      <c r="AFD25" s="33"/>
      <c r="AFE25" s="33"/>
      <c r="AFF25" s="33"/>
      <c r="AFG25" s="33"/>
      <c r="AFH25" s="33"/>
      <c r="AFI25" s="33"/>
      <c r="AFJ25" s="33"/>
      <c r="AFK25" s="33"/>
      <c r="AFL25" s="33"/>
      <c r="AFM25" s="33"/>
      <c r="AFN25" s="33"/>
      <c r="AFO25" s="33"/>
      <c r="AFP25" s="33"/>
      <c r="AFQ25" s="33"/>
      <c r="AFR25" s="33"/>
      <c r="AFS25" s="33"/>
      <c r="AFT25" s="33"/>
      <c r="AFU25" s="33"/>
      <c r="AFV25" s="33"/>
      <c r="AFW25" s="33"/>
      <c r="AFX25" s="33"/>
      <c r="AFY25" s="33"/>
      <c r="AFZ25" s="33"/>
      <c r="AGA25" s="33"/>
      <c r="AGB25" s="33"/>
      <c r="AGC25" s="33"/>
      <c r="AGD25" s="33"/>
      <c r="AGE25" s="33"/>
      <c r="AGF25" s="33"/>
      <c r="AGG25" s="33"/>
      <c r="AGH25" s="33"/>
      <c r="AGI25" s="33"/>
      <c r="AGJ25" s="33"/>
      <c r="AGK25" s="33"/>
      <c r="AGL25" s="33"/>
      <c r="AGM25" s="33"/>
      <c r="AGN25" s="33"/>
      <c r="AGO25" s="33"/>
      <c r="AGP25" s="33"/>
      <c r="AGQ25" s="33"/>
      <c r="AGR25" s="33"/>
      <c r="AGS25" s="33"/>
      <c r="AGT25" s="33"/>
      <c r="AGU25" s="33"/>
      <c r="AGV25" s="33"/>
      <c r="AGW25" s="33"/>
      <c r="AGX25" s="33"/>
      <c r="AGY25" s="33"/>
      <c r="AGZ25" s="33"/>
      <c r="AHA25" s="33"/>
      <c r="AHB25" s="33"/>
      <c r="AHC25" s="33"/>
      <c r="AHD25" s="33"/>
      <c r="AHE25" s="33"/>
      <c r="AHF25" s="33"/>
      <c r="AHG25" s="33"/>
      <c r="AHH25" s="33"/>
      <c r="AHI25" s="33"/>
      <c r="AHJ25" s="33"/>
      <c r="AHK25" s="33"/>
      <c r="AHL25" s="33"/>
      <c r="AHM25" s="33"/>
      <c r="AHN25" s="33"/>
      <c r="AHO25" s="33"/>
      <c r="AHP25" s="33"/>
      <c r="AHQ25" s="33"/>
      <c r="AHR25" s="33"/>
      <c r="AHS25" s="33"/>
      <c r="AHT25" s="33"/>
      <c r="AHU25" s="33"/>
      <c r="AHV25" s="33"/>
      <c r="AHW25" s="33"/>
      <c r="AHX25" s="33"/>
      <c r="AHY25" s="33"/>
      <c r="AHZ25" s="33"/>
      <c r="AIA25" s="33"/>
      <c r="AIB25" s="33"/>
      <c r="AIC25" s="33"/>
      <c r="AID25" s="33"/>
      <c r="AIE25" s="33"/>
      <c r="AIF25" s="33"/>
      <c r="AIG25" s="33"/>
      <c r="AIH25" s="33"/>
      <c r="AII25" s="33"/>
      <c r="AIJ25" s="33"/>
      <c r="AIK25" s="33"/>
      <c r="AIL25" s="33"/>
      <c r="AIM25" s="33"/>
      <c r="AIN25" s="33"/>
      <c r="AIO25" s="33"/>
      <c r="AIP25" s="33"/>
    </row>
    <row r="26" spans="1:926" ht="17.25" customHeight="1" thickBot="1">
      <c r="A26" s="38"/>
      <c r="B26" s="37">
        <v>0</v>
      </c>
      <c r="C26" s="111" t="str">
        <f t="shared" si="3"/>
        <v xml:space="preserve"> </v>
      </c>
      <c r="D26" s="111" t="str">
        <f t="shared" si="2"/>
        <v xml:space="preserve"> </v>
      </c>
      <c r="E26" s="89" t="e">
        <f t="shared" si="0"/>
        <v>#DIV/0!</v>
      </c>
      <c r="F26" s="144"/>
      <c r="G26" s="144"/>
      <c r="H26" s="86"/>
      <c r="I26" s="86"/>
      <c r="J26" s="33"/>
      <c r="K26" s="33"/>
      <c r="L26" s="33"/>
      <c r="M26" s="50"/>
      <c r="N26" s="66" t="s">
        <v>30</v>
      </c>
      <c r="O26" s="116" t="s">
        <v>83</v>
      </c>
      <c r="P26" s="62" t="s">
        <v>18</v>
      </c>
      <c r="Q26" s="118"/>
      <c r="R26" s="54"/>
      <c r="S26" s="86"/>
      <c r="T26" s="33"/>
      <c r="U26" s="33"/>
      <c r="V26" s="33"/>
      <c r="W26" s="78">
        <v>11</v>
      </c>
      <c r="X26" s="123"/>
      <c r="Y26" s="124"/>
      <c r="Z26" s="125"/>
      <c r="AA26" s="126"/>
      <c r="AB26" s="126"/>
      <c r="AC26" s="126"/>
      <c r="AD26" s="126"/>
      <c r="AE26" s="123"/>
      <c r="AF26" s="127"/>
      <c r="AG26" s="128">
        <v>11</v>
      </c>
      <c r="AH26" s="129"/>
      <c r="AI26" s="124"/>
      <c r="AJ26" s="125"/>
      <c r="AK26" s="86"/>
      <c r="AL26" s="33"/>
      <c r="AM26" s="33"/>
      <c r="AN26" s="33"/>
      <c r="AO26" s="33"/>
      <c r="AP26" s="33"/>
      <c r="AQ26" s="33"/>
      <c r="AR26" s="33"/>
      <c r="AS26" s="33"/>
      <c r="AT26" s="33"/>
      <c r="AU26" s="33"/>
      <c r="AV26" s="33"/>
      <c r="AW26" s="33"/>
      <c r="AX26" s="33"/>
      <c r="AY26" s="33"/>
      <c r="AZ26" s="33"/>
      <c r="BA26" s="33"/>
      <c r="BB26" s="33"/>
      <c r="BC26" s="33"/>
      <c r="BD26" s="33"/>
      <c r="BE26" s="33"/>
      <c r="BF26" s="33"/>
      <c r="BG26" s="33"/>
      <c r="BH26" s="33"/>
      <c r="BI26" s="33"/>
      <c r="BJ26" s="33"/>
      <c r="BK26" s="33"/>
      <c r="BL26" s="33"/>
      <c r="BM26" s="33"/>
      <c r="BN26" s="33"/>
      <c r="BO26" s="33"/>
      <c r="BP26" s="33"/>
      <c r="BQ26" s="33"/>
      <c r="BR26" s="33"/>
      <c r="BS26" s="33"/>
      <c r="BT26" s="33"/>
      <c r="BU26" s="33"/>
      <c r="BV26" s="33"/>
      <c r="BW26" s="33"/>
      <c r="BX26" s="33"/>
      <c r="BY26" s="33"/>
      <c r="BZ26" s="33"/>
      <c r="CA26" s="33"/>
      <c r="CB26" s="33"/>
      <c r="CC26" s="33"/>
      <c r="CD26" s="33"/>
      <c r="CE26" s="33"/>
      <c r="CF26" s="33"/>
      <c r="CG26" s="33"/>
      <c r="CH26" s="33"/>
      <c r="CI26" s="33"/>
      <c r="CJ26" s="33"/>
      <c r="CK26" s="33"/>
      <c r="CL26" s="33"/>
      <c r="CM26" s="33"/>
      <c r="CN26" s="33"/>
      <c r="CO26" s="33"/>
      <c r="CP26" s="33"/>
      <c r="CQ26" s="33"/>
      <c r="CR26" s="33"/>
      <c r="CS26" s="33"/>
      <c r="CT26" s="33"/>
      <c r="CU26" s="33"/>
      <c r="CV26" s="33"/>
      <c r="CW26" s="33"/>
      <c r="CX26" s="33"/>
      <c r="CY26" s="33"/>
      <c r="CZ26" s="33"/>
      <c r="DA26" s="33"/>
      <c r="DB26" s="33"/>
      <c r="DC26" s="33"/>
      <c r="DD26" s="33"/>
      <c r="DE26" s="33"/>
      <c r="DF26" s="33"/>
      <c r="DG26" s="33"/>
      <c r="DH26" s="33"/>
      <c r="DI26" s="33"/>
      <c r="DJ26" s="33"/>
      <c r="DK26" s="33"/>
      <c r="DL26" s="33"/>
      <c r="DM26" s="33"/>
      <c r="DN26" s="33"/>
      <c r="DO26" s="33"/>
      <c r="DP26" s="33"/>
      <c r="DQ26" s="33"/>
      <c r="DR26" s="33"/>
      <c r="DS26" s="33"/>
      <c r="DT26" s="33"/>
      <c r="DU26" s="33"/>
      <c r="DV26" s="33"/>
      <c r="DW26" s="33"/>
      <c r="DX26" s="33"/>
      <c r="DY26" s="33"/>
      <c r="DZ26" s="33"/>
      <c r="EA26" s="33"/>
      <c r="EB26" s="33"/>
      <c r="EC26" s="33"/>
      <c r="ED26" s="33"/>
      <c r="EE26" s="33"/>
      <c r="EF26" s="33"/>
      <c r="EG26" s="33"/>
      <c r="EH26" s="33"/>
      <c r="EI26" s="33"/>
      <c r="EJ26" s="33"/>
      <c r="EK26" s="33"/>
      <c r="EL26" s="33"/>
      <c r="EM26" s="33"/>
      <c r="EN26" s="33"/>
      <c r="EO26" s="33"/>
      <c r="EP26" s="33"/>
      <c r="EQ26" s="33"/>
      <c r="ER26" s="33"/>
      <c r="ES26" s="33"/>
      <c r="ET26" s="33"/>
      <c r="EU26" s="33"/>
      <c r="EV26" s="33"/>
      <c r="EW26" s="33"/>
      <c r="EX26" s="33"/>
      <c r="EY26" s="33"/>
      <c r="EZ26" s="33"/>
      <c r="FA26" s="33"/>
      <c r="FB26" s="33"/>
      <c r="FC26" s="33"/>
      <c r="FD26" s="33"/>
      <c r="FE26" s="33"/>
      <c r="FF26" s="33"/>
      <c r="FG26" s="33"/>
      <c r="FH26" s="33"/>
      <c r="FI26" s="33"/>
      <c r="FJ26" s="33"/>
      <c r="FK26" s="33"/>
      <c r="FL26" s="33"/>
      <c r="FM26" s="33"/>
      <c r="FN26" s="33"/>
      <c r="FO26" s="33"/>
      <c r="FP26" s="33"/>
      <c r="FQ26" s="33"/>
      <c r="FR26" s="33"/>
      <c r="FS26" s="33"/>
      <c r="FT26" s="33"/>
      <c r="FU26" s="33"/>
      <c r="FV26" s="33"/>
      <c r="FW26" s="33"/>
      <c r="FX26" s="33"/>
      <c r="FY26" s="33"/>
      <c r="FZ26" s="33"/>
      <c r="GA26" s="33"/>
      <c r="GB26" s="33"/>
      <c r="GC26" s="33"/>
      <c r="GD26" s="33"/>
      <c r="GE26" s="33"/>
      <c r="GF26" s="33"/>
      <c r="GG26" s="33"/>
      <c r="GH26" s="33"/>
      <c r="GI26" s="33"/>
      <c r="GJ26" s="33"/>
      <c r="GK26" s="33"/>
      <c r="GL26" s="33"/>
      <c r="GM26" s="33"/>
      <c r="GN26" s="33"/>
      <c r="GO26" s="33"/>
      <c r="GP26" s="33"/>
      <c r="GQ26" s="33"/>
      <c r="GR26" s="33"/>
      <c r="GS26" s="33"/>
      <c r="GT26" s="33"/>
      <c r="GU26" s="33"/>
      <c r="GV26" s="33"/>
      <c r="GW26" s="33"/>
      <c r="GX26" s="33"/>
      <c r="GY26" s="33"/>
      <c r="GZ26" s="33"/>
      <c r="HA26" s="33"/>
      <c r="HB26" s="33"/>
      <c r="HC26" s="33"/>
      <c r="HD26" s="33"/>
      <c r="HE26" s="33"/>
      <c r="HF26" s="33"/>
      <c r="HG26" s="33"/>
      <c r="HH26" s="33"/>
      <c r="HI26" s="33"/>
      <c r="HJ26" s="33"/>
      <c r="HK26" s="33"/>
      <c r="HL26" s="33"/>
      <c r="HM26" s="33"/>
      <c r="HN26" s="33"/>
      <c r="HO26" s="33"/>
      <c r="HP26" s="33"/>
      <c r="HQ26" s="33"/>
      <c r="HR26" s="33"/>
      <c r="HS26" s="33"/>
      <c r="HT26" s="33"/>
      <c r="HU26" s="33"/>
      <c r="HV26" s="33"/>
      <c r="HW26" s="33"/>
      <c r="HX26" s="33"/>
      <c r="HY26" s="33"/>
      <c r="HZ26" s="33"/>
      <c r="IA26" s="33"/>
      <c r="IB26" s="33"/>
      <c r="IC26" s="33"/>
      <c r="ID26" s="33"/>
      <c r="IE26" s="33"/>
      <c r="IF26" s="33"/>
      <c r="IG26" s="33"/>
      <c r="IH26" s="33"/>
      <c r="II26" s="33"/>
      <c r="IJ26" s="33"/>
      <c r="IK26" s="33"/>
      <c r="IL26" s="33"/>
      <c r="IM26" s="33"/>
      <c r="IN26" s="33"/>
      <c r="IO26" s="33"/>
      <c r="IP26" s="33"/>
      <c r="IQ26" s="33"/>
      <c r="IR26" s="33"/>
      <c r="IS26" s="33"/>
      <c r="IT26" s="33"/>
      <c r="IU26" s="33"/>
      <c r="IV26" s="33"/>
      <c r="IW26" s="33"/>
      <c r="IX26" s="33"/>
      <c r="IY26" s="33"/>
      <c r="IZ26" s="33"/>
      <c r="JA26" s="33"/>
      <c r="JB26" s="33"/>
      <c r="JC26" s="33"/>
      <c r="JD26" s="33"/>
      <c r="JE26" s="33"/>
      <c r="JF26" s="33"/>
      <c r="JG26" s="33"/>
      <c r="JH26" s="33"/>
      <c r="JI26" s="33"/>
      <c r="JJ26" s="33"/>
      <c r="JK26" s="33"/>
      <c r="JL26" s="33"/>
      <c r="JM26" s="33"/>
      <c r="JN26" s="33"/>
      <c r="JO26" s="33"/>
      <c r="JP26" s="33"/>
      <c r="JQ26" s="33"/>
      <c r="JR26" s="33"/>
      <c r="JS26" s="33"/>
      <c r="JT26" s="33"/>
      <c r="JU26" s="33"/>
      <c r="JV26" s="33"/>
      <c r="JW26" s="33"/>
      <c r="JX26" s="33"/>
      <c r="JY26" s="33"/>
      <c r="JZ26" s="33"/>
      <c r="KA26" s="33"/>
      <c r="KB26" s="33"/>
      <c r="KC26" s="33"/>
      <c r="KD26" s="33"/>
      <c r="KE26" s="33"/>
      <c r="KF26" s="33"/>
      <c r="KG26" s="33"/>
      <c r="KH26" s="33"/>
      <c r="KI26" s="33"/>
      <c r="KJ26" s="33"/>
      <c r="KK26" s="33"/>
      <c r="KL26" s="33"/>
      <c r="KM26" s="33"/>
      <c r="KN26" s="33"/>
      <c r="KO26" s="33"/>
      <c r="KP26" s="33"/>
      <c r="KQ26" s="33"/>
      <c r="KR26" s="33"/>
      <c r="KS26" s="33"/>
      <c r="KT26" s="33"/>
      <c r="KU26" s="33"/>
      <c r="KV26" s="33"/>
      <c r="KW26" s="33"/>
      <c r="KX26" s="33"/>
      <c r="KY26" s="33"/>
      <c r="KZ26" s="33"/>
      <c r="LA26" s="33"/>
      <c r="LB26" s="33"/>
      <c r="LC26" s="33"/>
      <c r="LD26" s="33"/>
      <c r="LE26" s="33"/>
      <c r="LF26" s="33"/>
      <c r="LG26" s="33"/>
      <c r="LH26" s="33"/>
      <c r="LI26" s="33"/>
      <c r="LJ26" s="33"/>
      <c r="LK26" s="33"/>
      <c r="LL26" s="33"/>
      <c r="LM26" s="33"/>
      <c r="LN26" s="33"/>
      <c r="LO26" s="33"/>
      <c r="LP26" s="33"/>
      <c r="LQ26" s="33"/>
      <c r="LR26" s="33"/>
      <c r="LS26" s="33"/>
      <c r="LT26" s="33"/>
      <c r="LU26" s="33"/>
      <c r="LV26" s="33"/>
      <c r="LW26" s="33"/>
      <c r="LX26" s="33"/>
      <c r="LY26" s="33"/>
      <c r="LZ26" s="33"/>
      <c r="MA26" s="33"/>
      <c r="MB26" s="33"/>
      <c r="MC26" s="33"/>
      <c r="MD26" s="33"/>
      <c r="ME26" s="33"/>
      <c r="MF26" s="33"/>
      <c r="MG26" s="33"/>
      <c r="MH26" s="33"/>
      <c r="MI26" s="33"/>
      <c r="MJ26" s="33"/>
      <c r="MK26" s="33"/>
      <c r="ML26" s="33"/>
      <c r="MM26" s="33"/>
      <c r="MN26" s="33"/>
      <c r="MO26" s="33"/>
      <c r="MP26" s="33"/>
      <c r="MQ26" s="33"/>
      <c r="MR26" s="33"/>
      <c r="MS26" s="33"/>
      <c r="MT26" s="33"/>
      <c r="MU26" s="33"/>
      <c r="MV26" s="33"/>
      <c r="MW26" s="33"/>
      <c r="MX26" s="33"/>
      <c r="MY26" s="33"/>
      <c r="MZ26" s="33"/>
      <c r="NA26" s="33"/>
      <c r="NB26" s="33"/>
      <c r="NC26" s="33"/>
      <c r="ND26" s="33"/>
      <c r="NE26" s="33"/>
      <c r="NF26" s="33"/>
      <c r="NG26" s="33"/>
      <c r="NH26" s="33"/>
      <c r="NI26" s="33"/>
      <c r="NJ26" s="33"/>
      <c r="NK26" s="33"/>
      <c r="NL26" s="33"/>
      <c r="NM26" s="33"/>
      <c r="NN26" s="33"/>
      <c r="NO26" s="33"/>
      <c r="NP26" s="33"/>
      <c r="NQ26" s="33"/>
      <c r="NR26" s="33"/>
      <c r="NS26" s="33"/>
      <c r="NT26" s="33"/>
      <c r="NU26" s="33"/>
      <c r="NV26" s="33"/>
      <c r="NW26" s="33"/>
      <c r="NX26" s="33"/>
      <c r="NY26" s="33"/>
      <c r="NZ26" s="33"/>
      <c r="OA26" s="33"/>
      <c r="OB26" s="33"/>
      <c r="OC26" s="33"/>
      <c r="OD26" s="33"/>
      <c r="OE26" s="33"/>
      <c r="OF26" s="33"/>
      <c r="OG26" s="33"/>
      <c r="OH26" s="33"/>
      <c r="OI26" s="33"/>
      <c r="OJ26" s="33"/>
      <c r="OK26" s="33"/>
      <c r="OL26" s="33"/>
      <c r="OM26" s="33"/>
      <c r="ON26" s="33"/>
      <c r="OO26" s="33"/>
      <c r="OP26" s="33"/>
      <c r="OQ26" s="33"/>
      <c r="OR26" s="33"/>
      <c r="OS26" s="33"/>
      <c r="OT26" s="33"/>
      <c r="OU26" s="33"/>
      <c r="OV26" s="33"/>
      <c r="OW26" s="33"/>
      <c r="OX26" s="33"/>
      <c r="OY26" s="33"/>
      <c r="OZ26" s="33"/>
      <c r="PA26" s="33"/>
      <c r="PB26" s="33"/>
      <c r="PC26" s="33"/>
      <c r="PD26" s="33"/>
      <c r="PE26" s="33"/>
      <c r="PF26" s="33"/>
      <c r="PG26" s="33"/>
      <c r="PH26" s="33"/>
      <c r="PI26" s="33"/>
      <c r="PJ26" s="33"/>
      <c r="PK26" s="33"/>
      <c r="PL26" s="33"/>
      <c r="PM26" s="33"/>
      <c r="PN26" s="33"/>
      <c r="PO26" s="33"/>
      <c r="PP26" s="33"/>
      <c r="PQ26" s="33"/>
      <c r="PR26" s="33"/>
      <c r="PS26" s="33"/>
      <c r="PT26" s="33"/>
      <c r="PU26" s="33"/>
      <c r="PV26" s="33"/>
      <c r="PW26" s="33"/>
      <c r="PX26" s="33"/>
      <c r="PY26" s="33"/>
      <c r="PZ26" s="33"/>
      <c r="QA26" s="33"/>
      <c r="QB26" s="33"/>
      <c r="QC26" s="33"/>
      <c r="QD26" s="33"/>
      <c r="QE26" s="33"/>
      <c r="QF26" s="33"/>
      <c r="QG26" s="33"/>
      <c r="QH26" s="33"/>
      <c r="QI26" s="33"/>
      <c r="QJ26" s="33"/>
      <c r="QK26" s="33"/>
      <c r="QL26" s="33"/>
      <c r="QM26" s="33"/>
      <c r="QN26" s="33"/>
      <c r="QO26" s="33"/>
      <c r="QP26" s="33"/>
      <c r="QQ26" s="33"/>
      <c r="QR26" s="33"/>
      <c r="QS26" s="33"/>
      <c r="QT26" s="33"/>
      <c r="QU26" s="33"/>
      <c r="QV26" s="33"/>
      <c r="QW26" s="33"/>
      <c r="QX26" s="33"/>
      <c r="QY26" s="33"/>
      <c r="QZ26" s="33"/>
      <c r="RA26" s="33"/>
      <c r="RB26" s="33"/>
      <c r="RC26" s="33"/>
      <c r="RD26" s="33"/>
      <c r="RE26" s="33"/>
      <c r="RF26" s="33"/>
      <c r="RG26" s="33"/>
      <c r="RH26" s="33"/>
      <c r="RI26" s="33"/>
      <c r="RJ26" s="33"/>
      <c r="RK26" s="33"/>
      <c r="RL26" s="33"/>
      <c r="RM26" s="33"/>
      <c r="RN26" s="33"/>
      <c r="RO26" s="33"/>
      <c r="RP26" s="33"/>
      <c r="RQ26" s="33"/>
      <c r="RR26" s="33"/>
      <c r="RS26" s="33"/>
      <c r="RT26" s="33"/>
      <c r="RU26" s="33"/>
      <c r="RV26" s="33"/>
      <c r="RW26" s="33"/>
      <c r="RX26" s="33"/>
      <c r="RY26" s="33"/>
      <c r="RZ26" s="33"/>
      <c r="SA26" s="33"/>
      <c r="SB26" s="33"/>
      <c r="SC26" s="33"/>
      <c r="SD26" s="33"/>
      <c r="SE26" s="33"/>
      <c r="SF26" s="33"/>
      <c r="SG26" s="33"/>
      <c r="SH26" s="33"/>
      <c r="SI26" s="33"/>
      <c r="SJ26" s="33"/>
      <c r="SK26" s="33"/>
      <c r="SL26" s="33"/>
      <c r="SM26" s="33"/>
      <c r="SN26" s="33"/>
      <c r="SO26" s="33"/>
      <c r="SP26" s="33"/>
      <c r="SQ26" s="33"/>
      <c r="SR26" s="33"/>
      <c r="SS26" s="33"/>
      <c r="ST26" s="33"/>
      <c r="SU26" s="33"/>
      <c r="SV26" s="33"/>
      <c r="SW26" s="33"/>
      <c r="SX26" s="33"/>
      <c r="SY26" s="33"/>
      <c r="SZ26" s="33"/>
      <c r="TA26" s="33"/>
      <c r="TB26" s="33"/>
      <c r="TC26" s="33"/>
      <c r="TD26" s="33"/>
      <c r="TE26" s="33"/>
      <c r="TF26" s="33"/>
      <c r="TG26" s="33"/>
      <c r="TH26" s="33"/>
      <c r="TI26" s="33"/>
      <c r="TJ26" s="33"/>
      <c r="TK26" s="33"/>
      <c r="TL26" s="33"/>
      <c r="TM26" s="33"/>
      <c r="TN26" s="33"/>
      <c r="TO26" s="33"/>
      <c r="TP26" s="33"/>
      <c r="TQ26" s="33"/>
      <c r="TR26" s="33"/>
      <c r="TS26" s="33"/>
      <c r="TT26" s="33"/>
      <c r="TU26" s="33"/>
      <c r="TV26" s="33"/>
      <c r="TW26" s="33"/>
      <c r="TX26" s="33"/>
      <c r="TY26" s="33"/>
      <c r="TZ26" s="33"/>
      <c r="UA26" s="33"/>
      <c r="UB26" s="33"/>
      <c r="UC26" s="33"/>
      <c r="UD26" s="33"/>
      <c r="UE26" s="33"/>
      <c r="UF26" s="33"/>
      <c r="UG26" s="33"/>
      <c r="UH26" s="33"/>
      <c r="UI26" s="33"/>
      <c r="UJ26" s="33"/>
      <c r="UK26" s="33"/>
      <c r="UL26" s="33"/>
      <c r="UM26" s="33"/>
      <c r="UN26" s="33"/>
      <c r="UO26" s="33"/>
      <c r="UP26" s="33"/>
      <c r="UQ26" s="33"/>
      <c r="UR26" s="33"/>
      <c r="US26" s="33"/>
      <c r="UT26" s="33"/>
      <c r="UU26" s="33"/>
      <c r="UV26" s="33"/>
      <c r="UW26" s="33"/>
      <c r="UX26" s="33"/>
      <c r="UY26" s="33"/>
      <c r="UZ26" s="33"/>
      <c r="VA26" s="33"/>
      <c r="VB26" s="33"/>
      <c r="VC26" s="33"/>
      <c r="VD26" s="33"/>
      <c r="VE26" s="33"/>
      <c r="VF26" s="33"/>
      <c r="VG26" s="33"/>
      <c r="VH26" s="33"/>
      <c r="VI26" s="33"/>
      <c r="VJ26" s="33"/>
      <c r="VK26" s="33"/>
      <c r="VL26" s="33"/>
      <c r="VM26" s="33"/>
      <c r="VN26" s="33"/>
      <c r="VO26" s="33"/>
      <c r="VP26" s="33"/>
      <c r="VQ26" s="33"/>
      <c r="VR26" s="33"/>
      <c r="VS26" s="33"/>
      <c r="VT26" s="33"/>
      <c r="VU26" s="33"/>
      <c r="VV26" s="33"/>
      <c r="VW26" s="33"/>
      <c r="VX26" s="33"/>
      <c r="VY26" s="33"/>
      <c r="VZ26" s="33"/>
      <c r="WA26" s="33"/>
      <c r="WB26" s="33"/>
      <c r="WC26" s="33"/>
      <c r="WD26" s="33"/>
      <c r="WE26" s="33"/>
      <c r="WF26" s="33"/>
      <c r="WG26" s="33"/>
      <c r="WH26" s="33"/>
      <c r="WI26" s="33"/>
      <c r="WJ26" s="33"/>
      <c r="WK26" s="33"/>
      <c r="WL26" s="33"/>
      <c r="WM26" s="33"/>
      <c r="WN26" s="33"/>
      <c r="WO26" s="33"/>
      <c r="WP26" s="33"/>
      <c r="WQ26" s="33"/>
      <c r="WR26" s="33"/>
      <c r="WS26" s="33"/>
      <c r="WT26" s="33"/>
      <c r="WU26" s="33"/>
      <c r="WV26" s="33"/>
      <c r="WW26" s="33"/>
      <c r="WX26" s="33"/>
      <c r="WY26" s="33"/>
      <c r="WZ26" s="33"/>
      <c r="XA26" s="33"/>
      <c r="XB26" s="33"/>
      <c r="XC26" s="33"/>
      <c r="XD26" s="33"/>
      <c r="XE26" s="33"/>
      <c r="XF26" s="33"/>
      <c r="XG26" s="33"/>
      <c r="XH26" s="33"/>
      <c r="XI26" s="33"/>
      <c r="XJ26" s="33"/>
      <c r="XK26" s="33"/>
      <c r="XL26" s="33"/>
      <c r="XM26" s="33"/>
      <c r="XN26" s="33"/>
      <c r="XO26" s="33"/>
      <c r="XP26" s="33"/>
      <c r="XQ26" s="33"/>
      <c r="XR26" s="33"/>
      <c r="XS26" s="33"/>
      <c r="XT26" s="33"/>
      <c r="XU26" s="33"/>
      <c r="XV26" s="33"/>
      <c r="XW26" s="33"/>
      <c r="XX26" s="33"/>
      <c r="XY26" s="33"/>
      <c r="XZ26" s="33"/>
      <c r="YA26" s="33"/>
      <c r="YB26" s="33"/>
      <c r="YC26" s="33"/>
      <c r="YD26" s="33"/>
      <c r="YE26" s="33"/>
      <c r="YF26" s="33"/>
      <c r="YG26" s="33"/>
      <c r="YH26" s="33"/>
      <c r="YI26" s="33"/>
      <c r="YJ26" s="33"/>
      <c r="YK26" s="33"/>
      <c r="YL26" s="33"/>
      <c r="YM26" s="33"/>
      <c r="YN26" s="33"/>
      <c r="YO26" s="33"/>
      <c r="YP26" s="33"/>
      <c r="YQ26" s="33"/>
      <c r="YR26" s="33"/>
      <c r="YS26" s="33"/>
      <c r="YT26" s="33"/>
      <c r="YU26" s="33"/>
      <c r="YV26" s="33"/>
      <c r="YW26" s="33"/>
      <c r="YX26" s="33"/>
      <c r="YY26" s="33"/>
      <c r="YZ26" s="33"/>
      <c r="ZA26" s="33"/>
      <c r="ZB26" s="33"/>
      <c r="ZC26" s="33"/>
      <c r="ZD26" s="33"/>
      <c r="ZE26" s="33"/>
      <c r="ZF26" s="33"/>
      <c r="ZG26" s="33"/>
      <c r="ZH26" s="33"/>
      <c r="ZI26" s="33"/>
      <c r="ZJ26" s="33"/>
      <c r="ZK26" s="33"/>
      <c r="ZL26" s="33"/>
      <c r="ZM26" s="33"/>
      <c r="ZN26" s="33"/>
      <c r="ZO26" s="33"/>
      <c r="ZP26" s="33"/>
      <c r="ZQ26" s="33"/>
      <c r="ZR26" s="33"/>
      <c r="ZS26" s="33"/>
      <c r="ZT26" s="33"/>
      <c r="ZU26" s="33"/>
      <c r="ZV26" s="33"/>
      <c r="ZW26" s="33"/>
      <c r="ZX26" s="33"/>
      <c r="ZY26" s="33"/>
      <c r="ZZ26" s="33"/>
      <c r="AAA26" s="33"/>
      <c r="AAB26" s="33"/>
      <c r="AAC26" s="33"/>
      <c r="AAD26" s="33"/>
      <c r="AAE26" s="33"/>
      <c r="AAF26" s="33"/>
      <c r="AAG26" s="33"/>
      <c r="AAH26" s="33"/>
      <c r="AAI26" s="33"/>
      <c r="AAJ26" s="33"/>
      <c r="AAK26" s="33"/>
      <c r="AAL26" s="33"/>
      <c r="AAM26" s="33"/>
      <c r="AAN26" s="33"/>
      <c r="AAO26" s="33"/>
      <c r="AAP26" s="33"/>
      <c r="AAQ26" s="33"/>
      <c r="AAR26" s="33"/>
      <c r="AAS26" s="33"/>
      <c r="AAT26" s="33"/>
      <c r="AAU26" s="33"/>
      <c r="AAV26" s="33"/>
      <c r="AAW26" s="33"/>
      <c r="AAX26" s="33"/>
      <c r="AAY26" s="33"/>
      <c r="AAZ26" s="33"/>
      <c r="ABA26" s="33"/>
      <c r="ABB26" s="33"/>
      <c r="ABC26" s="33"/>
      <c r="ABD26" s="33"/>
      <c r="ABE26" s="33"/>
      <c r="ABF26" s="33"/>
      <c r="ABG26" s="33"/>
      <c r="ABH26" s="33"/>
      <c r="ABI26" s="33"/>
      <c r="ABJ26" s="33"/>
      <c r="ABK26" s="33"/>
      <c r="ABL26" s="33"/>
      <c r="ABM26" s="33"/>
      <c r="ABN26" s="33"/>
      <c r="ABO26" s="33"/>
      <c r="ABP26" s="33"/>
      <c r="ABQ26" s="33"/>
      <c r="ABR26" s="33"/>
      <c r="ABS26" s="33"/>
      <c r="ABT26" s="33"/>
      <c r="ABU26" s="33"/>
      <c r="ABV26" s="33"/>
      <c r="ABW26" s="33"/>
      <c r="ABX26" s="33"/>
      <c r="ABY26" s="33"/>
      <c r="ABZ26" s="33"/>
      <c r="ACA26" s="33"/>
      <c r="ACB26" s="33"/>
      <c r="ACC26" s="33"/>
      <c r="ACD26" s="33"/>
      <c r="ACE26" s="33"/>
      <c r="ACF26" s="33"/>
      <c r="ACG26" s="33"/>
      <c r="ACH26" s="33"/>
      <c r="ACI26" s="33"/>
      <c r="ACJ26" s="33"/>
      <c r="ACK26" s="33"/>
      <c r="ACL26" s="33"/>
      <c r="ACM26" s="33"/>
      <c r="ACN26" s="33"/>
      <c r="ACO26" s="33"/>
      <c r="ACP26" s="33"/>
      <c r="ACQ26" s="33"/>
      <c r="ACR26" s="33"/>
      <c r="ACS26" s="33"/>
      <c r="ACT26" s="33"/>
      <c r="ACU26" s="33"/>
      <c r="ACV26" s="33"/>
      <c r="ACW26" s="33"/>
      <c r="ACX26" s="33"/>
      <c r="ACY26" s="33"/>
      <c r="ACZ26" s="33"/>
      <c r="ADA26" s="33"/>
      <c r="ADB26" s="33"/>
      <c r="ADC26" s="33"/>
      <c r="ADD26" s="33"/>
      <c r="ADE26" s="33"/>
      <c r="ADF26" s="33"/>
      <c r="ADG26" s="33"/>
      <c r="ADH26" s="33"/>
      <c r="ADI26" s="33"/>
      <c r="ADJ26" s="33"/>
      <c r="ADK26" s="33"/>
      <c r="ADL26" s="33"/>
      <c r="ADM26" s="33"/>
      <c r="ADN26" s="33"/>
      <c r="ADO26" s="33"/>
      <c r="ADP26" s="33"/>
      <c r="ADQ26" s="33"/>
      <c r="ADR26" s="33"/>
      <c r="ADS26" s="33"/>
      <c r="ADT26" s="33"/>
      <c r="ADU26" s="33"/>
      <c r="ADV26" s="33"/>
      <c r="ADW26" s="33"/>
      <c r="ADX26" s="33"/>
      <c r="ADY26" s="33"/>
      <c r="ADZ26" s="33"/>
      <c r="AEA26" s="33"/>
      <c r="AEB26" s="33"/>
      <c r="AEC26" s="33"/>
      <c r="AED26" s="33"/>
      <c r="AEE26" s="33"/>
      <c r="AEF26" s="33"/>
      <c r="AEG26" s="33"/>
      <c r="AEH26" s="33"/>
      <c r="AEI26" s="33"/>
      <c r="AEJ26" s="33"/>
      <c r="AEK26" s="33"/>
      <c r="AEL26" s="33"/>
      <c r="AEM26" s="33"/>
      <c r="AEN26" s="33"/>
      <c r="AEO26" s="33"/>
      <c r="AEP26" s="33"/>
      <c r="AEQ26" s="33"/>
      <c r="AER26" s="33"/>
      <c r="AES26" s="33"/>
      <c r="AET26" s="33"/>
      <c r="AEU26" s="33"/>
      <c r="AEV26" s="33"/>
      <c r="AEW26" s="33"/>
      <c r="AEX26" s="33"/>
      <c r="AEY26" s="33"/>
      <c r="AEZ26" s="33"/>
      <c r="AFA26" s="33"/>
      <c r="AFB26" s="33"/>
      <c r="AFC26" s="33"/>
      <c r="AFD26" s="33"/>
      <c r="AFE26" s="33"/>
      <c r="AFF26" s="33"/>
      <c r="AFG26" s="33"/>
      <c r="AFH26" s="33"/>
      <c r="AFI26" s="33"/>
      <c r="AFJ26" s="33"/>
      <c r="AFK26" s="33"/>
      <c r="AFL26" s="33"/>
      <c r="AFM26" s="33"/>
      <c r="AFN26" s="33"/>
      <c r="AFO26" s="33"/>
      <c r="AFP26" s="33"/>
      <c r="AFQ26" s="33"/>
      <c r="AFR26" s="33"/>
      <c r="AFS26" s="33"/>
      <c r="AFT26" s="33"/>
      <c r="AFU26" s="33"/>
      <c r="AFV26" s="33"/>
      <c r="AFW26" s="33"/>
      <c r="AFX26" s="33"/>
      <c r="AFY26" s="33"/>
      <c r="AFZ26" s="33"/>
      <c r="AGA26" s="33"/>
      <c r="AGB26" s="33"/>
      <c r="AGC26" s="33"/>
      <c r="AGD26" s="33"/>
      <c r="AGE26" s="33"/>
      <c r="AGF26" s="33"/>
      <c r="AGG26" s="33"/>
      <c r="AGH26" s="33"/>
      <c r="AGI26" s="33"/>
      <c r="AGJ26" s="33"/>
      <c r="AGK26" s="33"/>
      <c r="AGL26" s="33"/>
      <c r="AGM26" s="33"/>
      <c r="AGN26" s="33"/>
      <c r="AGO26" s="33"/>
      <c r="AGP26" s="33"/>
      <c r="AGQ26" s="33"/>
      <c r="AGR26" s="33"/>
      <c r="AGS26" s="33"/>
      <c r="AGT26" s="33"/>
      <c r="AGU26" s="33"/>
      <c r="AGV26" s="33"/>
      <c r="AGW26" s="33"/>
      <c r="AGX26" s="33"/>
      <c r="AGY26" s="33"/>
      <c r="AGZ26" s="33"/>
      <c r="AHA26" s="33"/>
      <c r="AHB26" s="33"/>
      <c r="AHC26" s="33"/>
      <c r="AHD26" s="33"/>
      <c r="AHE26" s="33"/>
      <c r="AHF26" s="33"/>
      <c r="AHG26" s="33"/>
      <c r="AHH26" s="33"/>
      <c r="AHI26" s="33"/>
      <c r="AHJ26" s="33"/>
      <c r="AHK26" s="33"/>
      <c r="AHL26" s="33"/>
      <c r="AHM26" s="33"/>
      <c r="AHN26" s="33"/>
      <c r="AHO26" s="33"/>
      <c r="AHP26" s="33"/>
      <c r="AHQ26" s="33"/>
      <c r="AHR26" s="33"/>
      <c r="AHS26" s="33"/>
      <c r="AHT26" s="33"/>
      <c r="AHU26" s="33"/>
      <c r="AHV26" s="33"/>
      <c r="AHW26" s="33"/>
      <c r="AHX26" s="33"/>
      <c r="AHY26" s="33"/>
      <c r="AHZ26" s="33"/>
      <c r="AIA26" s="33"/>
      <c r="AIB26" s="33"/>
      <c r="AIC26" s="33"/>
      <c r="AID26" s="33"/>
      <c r="AIE26" s="33"/>
      <c r="AIF26" s="33"/>
      <c r="AIG26" s="33"/>
      <c r="AIH26" s="33"/>
      <c r="AII26" s="33"/>
      <c r="AIJ26" s="33"/>
      <c r="AIK26" s="33"/>
      <c r="AIL26" s="33"/>
      <c r="AIM26" s="33"/>
      <c r="AIN26" s="33"/>
      <c r="AIO26" s="33"/>
      <c r="AIP26" s="33"/>
    </row>
    <row r="27" spans="1:926" ht="17.25" customHeight="1" thickBot="1">
      <c r="A27" s="38"/>
      <c r="B27" s="37">
        <v>0</v>
      </c>
      <c r="C27" s="111" t="str">
        <f t="shared" si="3"/>
        <v xml:space="preserve"> </v>
      </c>
      <c r="D27" s="111" t="str">
        <f t="shared" si="2"/>
        <v xml:space="preserve"> </v>
      </c>
      <c r="E27" s="89" t="e">
        <f t="shared" si="0"/>
        <v>#DIV/0!</v>
      </c>
      <c r="F27" s="144"/>
      <c r="G27" s="144"/>
      <c r="H27" s="86"/>
      <c r="I27" s="86"/>
      <c r="J27" s="33"/>
      <c r="K27" s="33"/>
      <c r="L27" s="33"/>
      <c r="M27" s="50"/>
      <c r="N27" s="119"/>
      <c r="O27" s="136"/>
      <c r="P27" s="137"/>
      <c r="Q27" s="137"/>
      <c r="R27" s="54"/>
      <c r="S27" s="86"/>
      <c r="T27" s="33"/>
      <c r="U27" s="33"/>
      <c r="V27" s="33"/>
      <c r="W27" s="78">
        <v>12</v>
      </c>
      <c r="X27" s="123"/>
      <c r="Y27" s="124"/>
      <c r="Z27" s="125"/>
      <c r="AA27" s="126"/>
      <c r="AB27" s="126"/>
      <c r="AC27" s="126"/>
      <c r="AD27" s="126"/>
      <c r="AE27" s="123"/>
      <c r="AF27" s="127"/>
      <c r="AG27" s="128">
        <v>12</v>
      </c>
      <c r="AH27" s="129"/>
      <c r="AI27" s="124"/>
      <c r="AJ27" s="125"/>
      <c r="AK27" s="86"/>
      <c r="AL27" s="33"/>
      <c r="AM27" s="33"/>
      <c r="AN27" s="33"/>
      <c r="AO27" s="33"/>
      <c r="AP27" s="33"/>
      <c r="AQ27" s="33"/>
      <c r="AR27" s="33"/>
      <c r="AS27" s="33"/>
      <c r="AT27" s="33"/>
      <c r="AU27" s="33"/>
      <c r="AV27" s="33"/>
      <c r="AW27" s="33"/>
      <c r="AX27" s="33"/>
      <c r="AY27" s="33"/>
      <c r="AZ27" s="33"/>
      <c r="BA27" s="33"/>
      <c r="BB27" s="33"/>
      <c r="BC27" s="33"/>
      <c r="BD27" s="33"/>
      <c r="BE27" s="33"/>
      <c r="BF27" s="33"/>
      <c r="BG27" s="33"/>
      <c r="BH27" s="33"/>
      <c r="BI27" s="33"/>
      <c r="BJ27" s="33"/>
      <c r="BK27" s="33"/>
      <c r="BL27" s="33"/>
      <c r="BM27" s="33"/>
      <c r="BN27" s="33"/>
      <c r="BO27" s="33"/>
      <c r="BP27" s="33"/>
      <c r="BQ27" s="33"/>
      <c r="BR27" s="33"/>
      <c r="BS27" s="33"/>
      <c r="BT27" s="33"/>
      <c r="BU27" s="33"/>
      <c r="BV27" s="33"/>
      <c r="BW27" s="33"/>
      <c r="BX27" s="33"/>
      <c r="BY27" s="33"/>
      <c r="BZ27" s="33"/>
      <c r="CA27" s="33"/>
      <c r="CB27" s="33"/>
      <c r="CC27" s="33"/>
      <c r="CD27" s="33"/>
      <c r="CE27" s="33"/>
      <c r="CF27" s="33"/>
      <c r="CG27" s="33"/>
      <c r="CH27" s="33"/>
      <c r="CI27" s="33"/>
      <c r="CJ27" s="33"/>
      <c r="CK27" s="33"/>
      <c r="CL27" s="33"/>
      <c r="CM27" s="33"/>
      <c r="CN27" s="33"/>
      <c r="CO27" s="33"/>
      <c r="CP27" s="33"/>
      <c r="CQ27" s="33"/>
      <c r="CR27" s="33"/>
      <c r="CS27" s="33"/>
      <c r="CT27" s="33"/>
      <c r="CU27" s="33"/>
      <c r="CV27" s="33"/>
      <c r="CW27" s="33"/>
      <c r="CX27" s="33"/>
      <c r="CY27" s="33"/>
      <c r="CZ27" s="33"/>
      <c r="DA27" s="33"/>
      <c r="DB27" s="33"/>
      <c r="DC27" s="33"/>
      <c r="DD27" s="33"/>
      <c r="DE27" s="33"/>
      <c r="DF27" s="33"/>
      <c r="DG27" s="33"/>
      <c r="DH27" s="33"/>
      <c r="DI27" s="33"/>
      <c r="DJ27" s="33"/>
      <c r="DK27" s="33"/>
      <c r="DL27" s="33"/>
      <c r="DM27" s="33"/>
      <c r="DN27" s="33"/>
      <c r="DO27" s="33"/>
      <c r="DP27" s="33"/>
      <c r="DQ27" s="33"/>
      <c r="DR27" s="33"/>
      <c r="DS27" s="33"/>
      <c r="DT27" s="33"/>
      <c r="DU27" s="33"/>
      <c r="DV27" s="33"/>
      <c r="DW27" s="33"/>
      <c r="DX27" s="33"/>
      <c r="DY27" s="33"/>
      <c r="DZ27" s="33"/>
      <c r="EA27" s="33"/>
      <c r="EB27" s="33"/>
      <c r="EC27" s="33"/>
      <c r="ED27" s="33"/>
      <c r="EE27" s="33"/>
      <c r="EF27" s="33"/>
      <c r="EG27" s="33"/>
      <c r="EH27" s="33"/>
      <c r="EI27" s="33"/>
      <c r="EJ27" s="33"/>
      <c r="EK27" s="33"/>
      <c r="EL27" s="33"/>
      <c r="EM27" s="33"/>
      <c r="EN27" s="33"/>
      <c r="EO27" s="33"/>
      <c r="EP27" s="33"/>
      <c r="EQ27" s="33"/>
      <c r="ER27" s="33"/>
      <c r="ES27" s="33"/>
      <c r="ET27" s="33"/>
      <c r="EU27" s="33"/>
      <c r="EV27" s="33"/>
      <c r="EW27" s="33"/>
      <c r="EX27" s="33"/>
      <c r="EY27" s="33"/>
      <c r="EZ27" s="33"/>
      <c r="FA27" s="33"/>
      <c r="FB27" s="33"/>
      <c r="FC27" s="33"/>
      <c r="FD27" s="33"/>
      <c r="FE27" s="33"/>
      <c r="FF27" s="33"/>
      <c r="FG27" s="33"/>
      <c r="FH27" s="33"/>
      <c r="FI27" s="33"/>
      <c r="FJ27" s="33"/>
      <c r="FK27" s="33"/>
      <c r="FL27" s="33"/>
      <c r="FM27" s="33"/>
      <c r="FN27" s="33"/>
      <c r="FO27" s="33"/>
      <c r="FP27" s="33"/>
      <c r="FQ27" s="33"/>
      <c r="FR27" s="33"/>
      <c r="FS27" s="33"/>
      <c r="FT27" s="33"/>
      <c r="FU27" s="33"/>
      <c r="FV27" s="33"/>
      <c r="FW27" s="33"/>
      <c r="FX27" s="33"/>
      <c r="FY27" s="33"/>
      <c r="FZ27" s="33"/>
      <c r="GA27" s="33"/>
      <c r="GB27" s="33"/>
      <c r="GC27" s="33"/>
      <c r="GD27" s="33"/>
      <c r="GE27" s="33"/>
      <c r="GF27" s="33"/>
      <c r="GG27" s="33"/>
      <c r="GH27" s="33"/>
      <c r="GI27" s="33"/>
      <c r="GJ27" s="33"/>
      <c r="GK27" s="33"/>
      <c r="GL27" s="33"/>
      <c r="GM27" s="33"/>
      <c r="GN27" s="33"/>
      <c r="GO27" s="33"/>
      <c r="GP27" s="33"/>
      <c r="GQ27" s="33"/>
      <c r="GR27" s="33"/>
      <c r="GS27" s="33"/>
      <c r="GT27" s="33"/>
      <c r="GU27" s="33"/>
      <c r="GV27" s="33"/>
      <c r="GW27" s="33"/>
      <c r="GX27" s="33"/>
      <c r="GY27" s="33"/>
      <c r="GZ27" s="33"/>
      <c r="HA27" s="33"/>
      <c r="HB27" s="33"/>
      <c r="HC27" s="33"/>
      <c r="HD27" s="33"/>
      <c r="HE27" s="33"/>
      <c r="HF27" s="33"/>
      <c r="HG27" s="33"/>
      <c r="HH27" s="33"/>
      <c r="HI27" s="33"/>
      <c r="HJ27" s="33"/>
      <c r="HK27" s="33"/>
      <c r="HL27" s="33"/>
      <c r="HM27" s="33"/>
      <c r="HN27" s="33"/>
      <c r="HO27" s="33"/>
      <c r="HP27" s="33"/>
      <c r="HQ27" s="33"/>
      <c r="HR27" s="33"/>
      <c r="HS27" s="33"/>
      <c r="HT27" s="33"/>
      <c r="HU27" s="33"/>
      <c r="HV27" s="33"/>
      <c r="HW27" s="33"/>
      <c r="HX27" s="33"/>
      <c r="HY27" s="33"/>
      <c r="HZ27" s="33"/>
      <c r="IA27" s="33"/>
      <c r="IB27" s="33"/>
      <c r="IC27" s="33"/>
      <c r="ID27" s="33"/>
      <c r="IE27" s="33"/>
      <c r="IF27" s="33"/>
      <c r="IG27" s="33"/>
      <c r="IH27" s="33"/>
      <c r="II27" s="33"/>
      <c r="IJ27" s="33"/>
      <c r="IK27" s="33"/>
      <c r="IL27" s="33"/>
      <c r="IM27" s="33"/>
      <c r="IN27" s="33"/>
      <c r="IO27" s="33"/>
      <c r="IP27" s="33"/>
      <c r="IQ27" s="33"/>
      <c r="IR27" s="33"/>
      <c r="IS27" s="33"/>
      <c r="IT27" s="33"/>
      <c r="IU27" s="33"/>
      <c r="IV27" s="33"/>
      <c r="IW27" s="33"/>
      <c r="IX27" s="33"/>
      <c r="IY27" s="33"/>
      <c r="IZ27" s="33"/>
      <c r="JA27" s="33"/>
      <c r="JB27" s="33"/>
      <c r="JC27" s="33"/>
      <c r="JD27" s="33"/>
      <c r="JE27" s="33"/>
      <c r="JF27" s="33"/>
      <c r="JG27" s="33"/>
      <c r="JH27" s="33"/>
      <c r="JI27" s="33"/>
      <c r="JJ27" s="33"/>
      <c r="JK27" s="33"/>
      <c r="JL27" s="33"/>
      <c r="JM27" s="33"/>
      <c r="JN27" s="33"/>
      <c r="JO27" s="33"/>
      <c r="JP27" s="33"/>
      <c r="JQ27" s="33"/>
      <c r="JR27" s="33"/>
      <c r="JS27" s="33"/>
      <c r="JT27" s="33"/>
      <c r="JU27" s="33"/>
      <c r="JV27" s="33"/>
      <c r="JW27" s="33"/>
      <c r="JX27" s="33"/>
      <c r="JY27" s="33"/>
      <c r="JZ27" s="33"/>
      <c r="KA27" s="33"/>
      <c r="KB27" s="33"/>
      <c r="KC27" s="33"/>
      <c r="KD27" s="33"/>
      <c r="KE27" s="33"/>
      <c r="KF27" s="33"/>
      <c r="KG27" s="33"/>
      <c r="KH27" s="33"/>
      <c r="KI27" s="33"/>
      <c r="KJ27" s="33"/>
      <c r="KK27" s="33"/>
      <c r="KL27" s="33"/>
      <c r="KM27" s="33"/>
      <c r="KN27" s="33"/>
      <c r="KO27" s="33"/>
      <c r="KP27" s="33"/>
      <c r="KQ27" s="33"/>
      <c r="KR27" s="33"/>
      <c r="KS27" s="33"/>
      <c r="KT27" s="33"/>
      <c r="KU27" s="33"/>
      <c r="KV27" s="33"/>
      <c r="KW27" s="33"/>
      <c r="KX27" s="33"/>
      <c r="KY27" s="33"/>
      <c r="KZ27" s="33"/>
      <c r="LA27" s="33"/>
      <c r="LB27" s="33"/>
      <c r="LC27" s="33"/>
      <c r="LD27" s="33"/>
      <c r="LE27" s="33"/>
      <c r="LF27" s="33"/>
      <c r="LG27" s="33"/>
      <c r="LH27" s="33"/>
      <c r="LI27" s="33"/>
      <c r="LJ27" s="33"/>
      <c r="LK27" s="33"/>
      <c r="LL27" s="33"/>
      <c r="LM27" s="33"/>
      <c r="LN27" s="33"/>
      <c r="LO27" s="33"/>
      <c r="LP27" s="33"/>
      <c r="LQ27" s="33"/>
      <c r="LR27" s="33"/>
      <c r="LS27" s="33"/>
      <c r="LT27" s="33"/>
      <c r="LU27" s="33"/>
      <c r="LV27" s="33"/>
      <c r="LW27" s="33"/>
      <c r="LX27" s="33"/>
      <c r="LY27" s="33"/>
      <c r="LZ27" s="33"/>
      <c r="MA27" s="33"/>
      <c r="MB27" s="33"/>
      <c r="MC27" s="33"/>
      <c r="MD27" s="33"/>
      <c r="ME27" s="33"/>
      <c r="MF27" s="33"/>
      <c r="MG27" s="33"/>
      <c r="MH27" s="33"/>
      <c r="MI27" s="33"/>
      <c r="MJ27" s="33"/>
      <c r="MK27" s="33"/>
      <c r="ML27" s="33"/>
      <c r="MM27" s="33"/>
      <c r="MN27" s="33"/>
      <c r="MO27" s="33"/>
      <c r="MP27" s="33"/>
      <c r="MQ27" s="33"/>
      <c r="MR27" s="33"/>
      <c r="MS27" s="33"/>
      <c r="MT27" s="33"/>
      <c r="MU27" s="33"/>
      <c r="MV27" s="33"/>
      <c r="MW27" s="33"/>
      <c r="MX27" s="33"/>
      <c r="MY27" s="33"/>
      <c r="MZ27" s="33"/>
      <c r="NA27" s="33"/>
      <c r="NB27" s="33"/>
      <c r="NC27" s="33"/>
      <c r="ND27" s="33"/>
      <c r="NE27" s="33"/>
      <c r="NF27" s="33"/>
      <c r="NG27" s="33"/>
      <c r="NH27" s="33"/>
      <c r="NI27" s="33"/>
      <c r="NJ27" s="33"/>
      <c r="NK27" s="33"/>
      <c r="NL27" s="33"/>
      <c r="NM27" s="33"/>
      <c r="NN27" s="33"/>
      <c r="NO27" s="33"/>
      <c r="NP27" s="33"/>
      <c r="NQ27" s="33"/>
      <c r="NR27" s="33"/>
      <c r="NS27" s="33"/>
      <c r="NT27" s="33"/>
      <c r="NU27" s="33"/>
      <c r="NV27" s="33"/>
      <c r="NW27" s="33"/>
      <c r="NX27" s="33"/>
      <c r="NY27" s="33"/>
      <c r="NZ27" s="33"/>
      <c r="OA27" s="33"/>
      <c r="OB27" s="33"/>
      <c r="OC27" s="33"/>
      <c r="OD27" s="33"/>
      <c r="OE27" s="33"/>
      <c r="OF27" s="33"/>
      <c r="OG27" s="33"/>
      <c r="OH27" s="33"/>
      <c r="OI27" s="33"/>
      <c r="OJ27" s="33"/>
      <c r="OK27" s="33"/>
      <c r="OL27" s="33"/>
      <c r="OM27" s="33"/>
      <c r="ON27" s="33"/>
      <c r="OO27" s="33"/>
      <c r="OP27" s="33"/>
      <c r="OQ27" s="33"/>
      <c r="OR27" s="33"/>
      <c r="OS27" s="33"/>
      <c r="OT27" s="33"/>
      <c r="OU27" s="33"/>
      <c r="OV27" s="33"/>
      <c r="OW27" s="33"/>
      <c r="OX27" s="33"/>
      <c r="OY27" s="33"/>
      <c r="OZ27" s="33"/>
      <c r="PA27" s="33"/>
      <c r="PB27" s="33"/>
      <c r="PC27" s="33"/>
      <c r="PD27" s="33"/>
      <c r="PE27" s="33"/>
      <c r="PF27" s="33"/>
      <c r="PG27" s="33"/>
      <c r="PH27" s="33"/>
      <c r="PI27" s="33"/>
      <c r="PJ27" s="33"/>
      <c r="PK27" s="33"/>
      <c r="PL27" s="33"/>
      <c r="PM27" s="33"/>
      <c r="PN27" s="33"/>
      <c r="PO27" s="33"/>
      <c r="PP27" s="33"/>
      <c r="PQ27" s="33"/>
      <c r="PR27" s="33"/>
      <c r="PS27" s="33"/>
      <c r="PT27" s="33"/>
      <c r="PU27" s="33"/>
      <c r="PV27" s="33"/>
      <c r="PW27" s="33"/>
      <c r="PX27" s="33"/>
      <c r="PY27" s="33"/>
      <c r="PZ27" s="33"/>
      <c r="QA27" s="33"/>
      <c r="QB27" s="33"/>
      <c r="QC27" s="33"/>
      <c r="QD27" s="33"/>
      <c r="QE27" s="33"/>
      <c r="QF27" s="33"/>
      <c r="QG27" s="33"/>
      <c r="QH27" s="33"/>
      <c r="QI27" s="33"/>
      <c r="QJ27" s="33"/>
      <c r="QK27" s="33"/>
      <c r="QL27" s="33"/>
      <c r="QM27" s="33"/>
      <c r="QN27" s="33"/>
      <c r="QO27" s="33"/>
      <c r="QP27" s="33"/>
      <c r="QQ27" s="33"/>
      <c r="QR27" s="33"/>
      <c r="QS27" s="33"/>
      <c r="QT27" s="33"/>
      <c r="QU27" s="33"/>
      <c r="QV27" s="33"/>
      <c r="QW27" s="33"/>
      <c r="QX27" s="33"/>
      <c r="QY27" s="33"/>
      <c r="QZ27" s="33"/>
      <c r="RA27" s="33"/>
      <c r="RB27" s="33"/>
      <c r="RC27" s="33"/>
      <c r="RD27" s="33"/>
      <c r="RE27" s="33"/>
      <c r="RF27" s="33"/>
      <c r="RG27" s="33"/>
      <c r="RH27" s="33"/>
      <c r="RI27" s="33"/>
      <c r="RJ27" s="33"/>
      <c r="RK27" s="33"/>
      <c r="RL27" s="33"/>
      <c r="RM27" s="33"/>
      <c r="RN27" s="33"/>
      <c r="RO27" s="33"/>
      <c r="RP27" s="33"/>
      <c r="RQ27" s="33"/>
      <c r="RR27" s="33"/>
      <c r="RS27" s="33"/>
      <c r="RT27" s="33"/>
      <c r="RU27" s="33"/>
      <c r="RV27" s="33"/>
      <c r="RW27" s="33"/>
      <c r="RX27" s="33"/>
      <c r="RY27" s="33"/>
      <c r="RZ27" s="33"/>
      <c r="SA27" s="33"/>
      <c r="SB27" s="33"/>
      <c r="SC27" s="33"/>
      <c r="SD27" s="33"/>
      <c r="SE27" s="33"/>
      <c r="SF27" s="33"/>
      <c r="SG27" s="33"/>
      <c r="SH27" s="33"/>
      <c r="SI27" s="33"/>
      <c r="SJ27" s="33"/>
      <c r="SK27" s="33"/>
      <c r="SL27" s="33"/>
      <c r="SM27" s="33"/>
      <c r="SN27" s="33"/>
      <c r="SO27" s="33"/>
      <c r="SP27" s="33"/>
      <c r="SQ27" s="33"/>
      <c r="SR27" s="33"/>
      <c r="SS27" s="33"/>
      <c r="ST27" s="33"/>
      <c r="SU27" s="33"/>
      <c r="SV27" s="33"/>
      <c r="SW27" s="33"/>
      <c r="SX27" s="33"/>
      <c r="SY27" s="33"/>
      <c r="SZ27" s="33"/>
      <c r="TA27" s="33"/>
      <c r="TB27" s="33"/>
      <c r="TC27" s="33"/>
      <c r="TD27" s="33"/>
      <c r="TE27" s="33"/>
      <c r="TF27" s="33"/>
      <c r="TG27" s="33"/>
      <c r="TH27" s="33"/>
      <c r="TI27" s="33"/>
      <c r="TJ27" s="33"/>
      <c r="TK27" s="33"/>
      <c r="TL27" s="33"/>
      <c r="TM27" s="33"/>
      <c r="TN27" s="33"/>
      <c r="TO27" s="33"/>
      <c r="TP27" s="33"/>
      <c r="TQ27" s="33"/>
      <c r="TR27" s="33"/>
      <c r="TS27" s="33"/>
      <c r="TT27" s="33"/>
      <c r="TU27" s="33"/>
      <c r="TV27" s="33"/>
      <c r="TW27" s="33"/>
      <c r="TX27" s="33"/>
      <c r="TY27" s="33"/>
      <c r="TZ27" s="33"/>
      <c r="UA27" s="33"/>
      <c r="UB27" s="33"/>
      <c r="UC27" s="33"/>
      <c r="UD27" s="33"/>
      <c r="UE27" s="33"/>
      <c r="UF27" s="33"/>
      <c r="UG27" s="33"/>
      <c r="UH27" s="33"/>
      <c r="UI27" s="33"/>
      <c r="UJ27" s="33"/>
      <c r="UK27" s="33"/>
      <c r="UL27" s="33"/>
      <c r="UM27" s="33"/>
      <c r="UN27" s="33"/>
      <c r="UO27" s="33"/>
      <c r="UP27" s="33"/>
      <c r="UQ27" s="33"/>
      <c r="UR27" s="33"/>
      <c r="US27" s="33"/>
      <c r="UT27" s="33"/>
      <c r="UU27" s="33"/>
      <c r="UV27" s="33"/>
      <c r="UW27" s="33"/>
      <c r="UX27" s="33"/>
      <c r="UY27" s="33"/>
      <c r="UZ27" s="33"/>
      <c r="VA27" s="33"/>
      <c r="VB27" s="33"/>
      <c r="VC27" s="33"/>
      <c r="VD27" s="33"/>
      <c r="VE27" s="33"/>
      <c r="VF27" s="33"/>
      <c r="VG27" s="33"/>
      <c r="VH27" s="33"/>
      <c r="VI27" s="33"/>
      <c r="VJ27" s="33"/>
      <c r="VK27" s="33"/>
      <c r="VL27" s="33"/>
      <c r="VM27" s="33"/>
      <c r="VN27" s="33"/>
      <c r="VO27" s="33"/>
      <c r="VP27" s="33"/>
      <c r="VQ27" s="33"/>
      <c r="VR27" s="33"/>
      <c r="VS27" s="33"/>
      <c r="VT27" s="33"/>
      <c r="VU27" s="33"/>
      <c r="VV27" s="33"/>
      <c r="VW27" s="33"/>
      <c r="VX27" s="33"/>
      <c r="VY27" s="33"/>
      <c r="VZ27" s="33"/>
      <c r="WA27" s="33"/>
      <c r="WB27" s="33"/>
      <c r="WC27" s="33"/>
      <c r="WD27" s="33"/>
      <c r="WE27" s="33"/>
      <c r="WF27" s="33"/>
      <c r="WG27" s="33"/>
      <c r="WH27" s="33"/>
      <c r="WI27" s="33"/>
      <c r="WJ27" s="33"/>
      <c r="WK27" s="33"/>
      <c r="WL27" s="33"/>
      <c r="WM27" s="33"/>
      <c r="WN27" s="33"/>
      <c r="WO27" s="33"/>
      <c r="WP27" s="33"/>
      <c r="WQ27" s="33"/>
      <c r="WR27" s="33"/>
      <c r="WS27" s="33"/>
      <c r="WT27" s="33"/>
      <c r="WU27" s="33"/>
      <c r="WV27" s="33"/>
      <c r="WW27" s="33"/>
      <c r="WX27" s="33"/>
      <c r="WY27" s="33"/>
      <c r="WZ27" s="33"/>
      <c r="XA27" s="33"/>
      <c r="XB27" s="33"/>
      <c r="XC27" s="33"/>
      <c r="XD27" s="33"/>
      <c r="XE27" s="33"/>
      <c r="XF27" s="33"/>
      <c r="XG27" s="33"/>
      <c r="XH27" s="33"/>
      <c r="XI27" s="33"/>
      <c r="XJ27" s="33"/>
      <c r="XK27" s="33"/>
      <c r="XL27" s="33"/>
      <c r="XM27" s="33"/>
      <c r="XN27" s="33"/>
      <c r="XO27" s="33"/>
      <c r="XP27" s="33"/>
      <c r="XQ27" s="33"/>
      <c r="XR27" s="33"/>
      <c r="XS27" s="33"/>
      <c r="XT27" s="33"/>
      <c r="XU27" s="33"/>
      <c r="XV27" s="33"/>
      <c r="XW27" s="33"/>
      <c r="XX27" s="33"/>
      <c r="XY27" s="33"/>
      <c r="XZ27" s="33"/>
      <c r="YA27" s="33"/>
      <c r="YB27" s="33"/>
      <c r="YC27" s="33"/>
      <c r="YD27" s="33"/>
      <c r="YE27" s="33"/>
      <c r="YF27" s="33"/>
      <c r="YG27" s="33"/>
      <c r="YH27" s="33"/>
      <c r="YI27" s="33"/>
      <c r="YJ27" s="33"/>
      <c r="YK27" s="33"/>
      <c r="YL27" s="33"/>
      <c r="YM27" s="33"/>
      <c r="YN27" s="33"/>
      <c r="YO27" s="33"/>
      <c r="YP27" s="33"/>
      <c r="YQ27" s="33"/>
      <c r="YR27" s="33"/>
      <c r="YS27" s="33"/>
      <c r="YT27" s="33"/>
      <c r="YU27" s="33"/>
      <c r="YV27" s="33"/>
      <c r="YW27" s="33"/>
      <c r="YX27" s="33"/>
      <c r="YY27" s="33"/>
      <c r="YZ27" s="33"/>
      <c r="ZA27" s="33"/>
      <c r="ZB27" s="33"/>
      <c r="ZC27" s="33"/>
      <c r="ZD27" s="33"/>
      <c r="ZE27" s="33"/>
      <c r="ZF27" s="33"/>
      <c r="ZG27" s="33"/>
      <c r="ZH27" s="33"/>
      <c r="ZI27" s="33"/>
      <c r="ZJ27" s="33"/>
      <c r="ZK27" s="33"/>
      <c r="ZL27" s="33"/>
      <c r="ZM27" s="33"/>
      <c r="ZN27" s="33"/>
      <c r="ZO27" s="33"/>
      <c r="ZP27" s="33"/>
      <c r="ZQ27" s="33"/>
      <c r="ZR27" s="33"/>
      <c r="ZS27" s="33"/>
      <c r="ZT27" s="33"/>
      <c r="ZU27" s="33"/>
      <c r="ZV27" s="33"/>
      <c r="ZW27" s="33"/>
      <c r="ZX27" s="33"/>
      <c r="ZY27" s="33"/>
      <c r="ZZ27" s="33"/>
      <c r="AAA27" s="33"/>
      <c r="AAB27" s="33"/>
      <c r="AAC27" s="33"/>
      <c r="AAD27" s="33"/>
      <c r="AAE27" s="33"/>
      <c r="AAF27" s="33"/>
      <c r="AAG27" s="33"/>
      <c r="AAH27" s="33"/>
      <c r="AAI27" s="33"/>
      <c r="AAJ27" s="33"/>
      <c r="AAK27" s="33"/>
      <c r="AAL27" s="33"/>
      <c r="AAM27" s="33"/>
      <c r="AAN27" s="33"/>
      <c r="AAO27" s="33"/>
      <c r="AAP27" s="33"/>
      <c r="AAQ27" s="33"/>
      <c r="AAR27" s="33"/>
      <c r="AAS27" s="33"/>
      <c r="AAT27" s="33"/>
      <c r="AAU27" s="33"/>
      <c r="AAV27" s="33"/>
      <c r="AAW27" s="33"/>
      <c r="AAX27" s="33"/>
      <c r="AAY27" s="33"/>
      <c r="AAZ27" s="33"/>
      <c r="ABA27" s="33"/>
      <c r="ABB27" s="33"/>
      <c r="ABC27" s="33"/>
      <c r="ABD27" s="33"/>
      <c r="ABE27" s="33"/>
      <c r="ABF27" s="33"/>
      <c r="ABG27" s="33"/>
      <c r="ABH27" s="33"/>
      <c r="ABI27" s="33"/>
      <c r="ABJ27" s="33"/>
      <c r="ABK27" s="33"/>
      <c r="ABL27" s="33"/>
      <c r="ABM27" s="33"/>
      <c r="ABN27" s="33"/>
      <c r="ABO27" s="33"/>
      <c r="ABP27" s="33"/>
      <c r="ABQ27" s="33"/>
      <c r="ABR27" s="33"/>
      <c r="ABS27" s="33"/>
      <c r="ABT27" s="33"/>
      <c r="ABU27" s="33"/>
      <c r="ABV27" s="33"/>
      <c r="ABW27" s="33"/>
      <c r="ABX27" s="33"/>
      <c r="ABY27" s="33"/>
      <c r="ABZ27" s="33"/>
      <c r="ACA27" s="33"/>
      <c r="ACB27" s="33"/>
      <c r="ACC27" s="33"/>
      <c r="ACD27" s="33"/>
      <c r="ACE27" s="33"/>
      <c r="ACF27" s="33"/>
      <c r="ACG27" s="33"/>
      <c r="ACH27" s="33"/>
      <c r="ACI27" s="33"/>
      <c r="ACJ27" s="33"/>
      <c r="ACK27" s="33"/>
      <c r="ACL27" s="33"/>
      <c r="ACM27" s="33"/>
      <c r="ACN27" s="33"/>
      <c r="ACO27" s="33"/>
      <c r="ACP27" s="33"/>
      <c r="ACQ27" s="33"/>
      <c r="ACR27" s="33"/>
      <c r="ACS27" s="33"/>
      <c r="ACT27" s="33"/>
      <c r="ACU27" s="33"/>
      <c r="ACV27" s="33"/>
      <c r="ACW27" s="33"/>
      <c r="ACX27" s="33"/>
      <c r="ACY27" s="33"/>
      <c r="ACZ27" s="33"/>
      <c r="ADA27" s="33"/>
      <c r="ADB27" s="33"/>
      <c r="ADC27" s="33"/>
      <c r="ADD27" s="33"/>
      <c r="ADE27" s="33"/>
      <c r="ADF27" s="33"/>
      <c r="ADG27" s="33"/>
      <c r="ADH27" s="33"/>
      <c r="ADI27" s="33"/>
      <c r="ADJ27" s="33"/>
      <c r="ADK27" s="33"/>
      <c r="ADL27" s="33"/>
      <c r="ADM27" s="33"/>
      <c r="ADN27" s="33"/>
      <c r="ADO27" s="33"/>
      <c r="ADP27" s="33"/>
      <c r="ADQ27" s="33"/>
      <c r="ADR27" s="33"/>
      <c r="ADS27" s="33"/>
      <c r="ADT27" s="33"/>
      <c r="ADU27" s="33"/>
      <c r="ADV27" s="33"/>
      <c r="ADW27" s="33"/>
      <c r="ADX27" s="33"/>
      <c r="ADY27" s="33"/>
      <c r="ADZ27" s="33"/>
      <c r="AEA27" s="33"/>
      <c r="AEB27" s="33"/>
      <c r="AEC27" s="33"/>
      <c r="AED27" s="33"/>
      <c r="AEE27" s="33"/>
      <c r="AEF27" s="33"/>
      <c r="AEG27" s="33"/>
      <c r="AEH27" s="33"/>
      <c r="AEI27" s="33"/>
      <c r="AEJ27" s="33"/>
      <c r="AEK27" s="33"/>
      <c r="AEL27" s="33"/>
      <c r="AEM27" s="33"/>
      <c r="AEN27" s="33"/>
      <c r="AEO27" s="33"/>
      <c r="AEP27" s="33"/>
      <c r="AEQ27" s="33"/>
      <c r="AER27" s="33"/>
      <c r="AES27" s="33"/>
      <c r="AET27" s="33"/>
      <c r="AEU27" s="33"/>
      <c r="AEV27" s="33"/>
      <c r="AEW27" s="33"/>
      <c r="AEX27" s="33"/>
      <c r="AEY27" s="33"/>
      <c r="AEZ27" s="33"/>
      <c r="AFA27" s="33"/>
      <c r="AFB27" s="33"/>
      <c r="AFC27" s="33"/>
      <c r="AFD27" s="33"/>
      <c r="AFE27" s="33"/>
      <c r="AFF27" s="33"/>
      <c r="AFG27" s="33"/>
      <c r="AFH27" s="33"/>
      <c r="AFI27" s="33"/>
      <c r="AFJ27" s="33"/>
      <c r="AFK27" s="33"/>
      <c r="AFL27" s="33"/>
      <c r="AFM27" s="33"/>
      <c r="AFN27" s="33"/>
      <c r="AFO27" s="33"/>
      <c r="AFP27" s="33"/>
      <c r="AFQ27" s="33"/>
      <c r="AFR27" s="33"/>
      <c r="AFS27" s="33"/>
      <c r="AFT27" s="33"/>
      <c r="AFU27" s="33"/>
      <c r="AFV27" s="33"/>
      <c r="AFW27" s="33"/>
      <c r="AFX27" s="33"/>
      <c r="AFY27" s="33"/>
      <c r="AFZ27" s="33"/>
      <c r="AGA27" s="33"/>
      <c r="AGB27" s="33"/>
      <c r="AGC27" s="33"/>
      <c r="AGD27" s="33"/>
      <c r="AGE27" s="33"/>
      <c r="AGF27" s="33"/>
      <c r="AGG27" s="33"/>
      <c r="AGH27" s="33"/>
      <c r="AGI27" s="33"/>
      <c r="AGJ27" s="33"/>
      <c r="AGK27" s="33"/>
      <c r="AGL27" s="33"/>
      <c r="AGM27" s="33"/>
      <c r="AGN27" s="33"/>
      <c r="AGO27" s="33"/>
      <c r="AGP27" s="33"/>
      <c r="AGQ27" s="33"/>
      <c r="AGR27" s="33"/>
      <c r="AGS27" s="33"/>
      <c r="AGT27" s="33"/>
      <c r="AGU27" s="33"/>
      <c r="AGV27" s="33"/>
      <c r="AGW27" s="33"/>
      <c r="AGX27" s="33"/>
      <c r="AGY27" s="33"/>
      <c r="AGZ27" s="33"/>
      <c r="AHA27" s="33"/>
      <c r="AHB27" s="33"/>
      <c r="AHC27" s="33"/>
      <c r="AHD27" s="33"/>
      <c r="AHE27" s="33"/>
      <c r="AHF27" s="33"/>
      <c r="AHG27" s="33"/>
      <c r="AHH27" s="33"/>
      <c r="AHI27" s="33"/>
      <c r="AHJ27" s="33"/>
      <c r="AHK27" s="33"/>
      <c r="AHL27" s="33"/>
      <c r="AHM27" s="33"/>
      <c r="AHN27" s="33"/>
      <c r="AHO27" s="33"/>
      <c r="AHP27" s="33"/>
      <c r="AHQ27" s="33"/>
      <c r="AHR27" s="33"/>
      <c r="AHS27" s="33"/>
      <c r="AHT27" s="33"/>
      <c r="AHU27" s="33"/>
      <c r="AHV27" s="33"/>
      <c r="AHW27" s="33"/>
      <c r="AHX27" s="33"/>
      <c r="AHY27" s="33"/>
      <c r="AHZ27" s="33"/>
      <c r="AIA27" s="33"/>
      <c r="AIB27" s="33"/>
      <c r="AIC27" s="33"/>
      <c r="AID27" s="33"/>
      <c r="AIE27" s="33"/>
      <c r="AIF27" s="33"/>
      <c r="AIG27" s="33"/>
      <c r="AIH27" s="33"/>
      <c r="AII27" s="33"/>
      <c r="AIJ27" s="33"/>
      <c r="AIK27" s="33"/>
      <c r="AIL27" s="33"/>
      <c r="AIM27" s="33"/>
      <c r="AIN27" s="33"/>
      <c r="AIO27" s="33"/>
      <c r="AIP27" s="33"/>
    </row>
    <row r="28" spans="1:926" ht="17.25" customHeight="1" thickBot="1">
      <c r="A28" s="38"/>
      <c r="B28" s="37">
        <v>0</v>
      </c>
      <c r="C28" s="111" t="str">
        <f t="shared" si="3"/>
        <v xml:space="preserve"> </v>
      </c>
      <c r="D28" s="111" t="str">
        <f t="shared" si="2"/>
        <v xml:space="preserve"> </v>
      </c>
      <c r="E28" s="89" t="e">
        <f t="shared" si="0"/>
        <v>#DIV/0!</v>
      </c>
      <c r="F28" s="144"/>
      <c r="G28" s="144"/>
      <c r="H28" s="86"/>
      <c r="I28" s="86"/>
      <c r="J28" s="33"/>
      <c r="K28" s="33"/>
      <c r="L28" s="33"/>
      <c r="M28" s="50"/>
      <c r="N28" s="119"/>
      <c r="O28" s="138"/>
      <c r="P28" s="137"/>
      <c r="Q28" s="137"/>
      <c r="R28" s="54"/>
      <c r="S28" s="86"/>
      <c r="T28" s="33"/>
      <c r="U28" s="33"/>
      <c r="V28" s="33"/>
      <c r="W28" s="78">
        <v>13</v>
      </c>
      <c r="X28" s="123"/>
      <c r="Y28" s="124"/>
      <c r="Z28" s="125"/>
      <c r="AA28" s="126"/>
      <c r="AB28" s="126"/>
      <c r="AC28" s="126"/>
      <c r="AD28" s="126"/>
      <c r="AE28" s="123"/>
      <c r="AF28" s="127"/>
      <c r="AG28" s="128">
        <v>13</v>
      </c>
      <c r="AH28" s="129"/>
      <c r="AI28" s="124"/>
      <c r="AJ28" s="125"/>
      <c r="AK28" s="86"/>
      <c r="AL28" s="33"/>
      <c r="AM28" s="33"/>
      <c r="AN28" s="33"/>
      <c r="AO28" s="33"/>
      <c r="AP28" s="33"/>
      <c r="AQ28" s="33"/>
      <c r="AR28" s="33"/>
      <c r="AS28" s="33"/>
      <c r="AT28" s="33"/>
      <c r="AU28" s="33"/>
      <c r="AV28" s="33"/>
      <c r="AW28" s="33"/>
      <c r="AX28" s="33"/>
      <c r="AY28" s="33"/>
      <c r="AZ28" s="33"/>
      <c r="BA28" s="33"/>
      <c r="BB28" s="33"/>
      <c r="BC28" s="33"/>
      <c r="BD28" s="33"/>
      <c r="BE28" s="33"/>
      <c r="BF28" s="33"/>
      <c r="BG28" s="33"/>
      <c r="BH28" s="33"/>
      <c r="BI28" s="33"/>
      <c r="BJ28" s="33"/>
      <c r="BK28" s="33"/>
      <c r="BL28" s="33"/>
      <c r="BM28" s="33"/>
      <c r="BN28" s="33"/>
      <c r="BO28" s="33"/>
      <c r="BP28" s="33"/>
      <c r="BQ28" s="33"/>
      <c r="BR28" s="33"/>
      <c r="BS28" s="33"/>
      <c r="BT28" s="33"/>
      <c r="BU28" s="33"/>
      <c r="BV28" s="33"/>
      <c r="BW28" s="33"/>
      <c r="BX28" s="33"/>
      <c r="BY28" s="33"/>
      <c r="BZ28" s="33"/>
      <c r="CA28" s="33"/>
      <c r="CB28" s="33"/>
      <c r="CC28" s="33"/>
      <c r="CD28" s="33"/>
      <c r="CE28" s="33"/>
      <c r="CF28" s="33"/>
      <c r="CG28" s="33"/>
      <c r="CH28" s="33"/>
      <c r="CI28" s="33"/>
      <c r="CJ28" s="33"/>
      <c r="CK28" s="33"/>
      <c r="CL28" s="33"/>
      <c r="CM28" s="33"/>
      <c r="CN28" s="33"/>
      <c r="CO28" s="33"/>
      <c r="CP28" s="33"/>
      <c r="CQ28" s="33"/>
      <c r="CR28" s="33"/>
      <c r="CS28" s="33"/>
      <c r="CT28" s="33"/>
      <c r="CU28" s="33"/>
      <c r="CV28" s="33"/>
      <c r="CW28" s="33"/>
      <c r="CX28" s="33"/>
      <c r="CY28" s="33"/>
      <c r="CZ28" s="33"/>
      <c r="DA28" s="33"/>
      <c r="DB28" s="33"/>
      <c r="DC28" s="33"/>
      <c r="DD28" s="33"/>
      <c r="DE28" s="33"/>
      <c r="DF28" s="33"/>
      <c r="DG28" s="33"/>
      <c r="DH28" s="33"/>
      <c r="DI28" s="33"/>
      <c r="DJ28" s="33"/>
      <c r="DK28" s="33"/>
      <c r="DL28" s="33"/>
      <c r="DM28" s="33"/>
      <c r="DN28" s="33"/>
      <c r="DO28" s="33"/>
      <c r="DP28" s="33"/>
      <c r="DQ28" s="33"/>
      <c r="DR28" s="33"/>
      <c r="DS28" s="33"/>
      <c r="DT28" s="33"/>
      <c r="DU28" s="33"/>
      <c r="DV28" s="33"/>
      <c r="DW28" s="33"/>
      <c r="DX28" s="33"/>
      <c r="DY28" s="33"/>
      <c r="DZ28" s="33"/>
      <c r="EA28" s="33"/>
      <c r="EB28" s="33"/>
      <c r="EC28" s="33"/>
      <c r="ED28" s="33"/>
      <c r="EE28" s="33"/>
      <c r="EF28" s="33"/>
      <c r="EG28" s="33"/>
      <c r="EH28" s="33"/>
      <c r="EI28" s="33"/>
      <c r="EJ28" s="33"/>
      <c r="EK28" s="33"/>
      <c r="EL28" s="33"/>
      <c r="EM28" s="33"/>
      <c r="EN28" s="33"/>
      <c r="EO28" s="33"/>
      <c r="EP28" s="33"/>
      <c r="EQ28" s="33"/>
      <c r="ER28" s="33"/>
      <c r="ES28" s="33"/>
      <c r="ET28" s="33"/>
      <c r="EU28" s="33"/>
      <c r="EV28" s="33"/>
      <c r="EW28" s="33"/>
      <c r="EX28" s="33"/>
      <c r="EY28" s="33"/>
      <c r="EZ28" s="33"/>
      <c r="FA28" s="33"/>
      <c r="FB28" s="33"/>
      <c r="FC28" s="33"/>
      <c r="FD28" s="33"/>
      <c r="FE28" s="33"/>
      <c r="FF28" s="33"/>
      <c r="FG28" s="33"/>
      <c r="FH28" s="33"/>
      <c r="FI28" s="33"/>
      <c r="FJ28" s="33"/>
      <c r="FK28" s="33"/>
      <c r="FL28" s="33"/>
      <c r="FM28" s="33"/>
      <c r="FN28" s="33"/>
      <c r="FO28" s="33"/>
      <c r="FP28" s="33"/>
      <c r="FQ28" s="33"/>
      <c r="FR28" s="33"/>
      <c r="FS28" s="33"/>
      <c r="FT28" s="33"/>
      <c r="FU28" s="33"/>
      <c r="FV28" s="33"/>
      <c r="FW28" s="33"/>
      <c r="FX28" s="33"/>
      <c r="FY28" s="33"/>
      <c r="FZ28" s="33"/>
      <c r="GA28" s="33"/>
      <c r="GB28" s="33"/>
      <c r="GC28" s="33"/>
      <c r="GD28" s="33"/>
      <c r="GE28" s="33"/>
      <c r="GF28" s="33"/>
      <c r="GG28" s="33"/>
      <c r="GH28" s="33"/>
      <c r="GI28" s="33"/>
      <c r="GJ28" s="33"/>
      <c r="GK28" s="33"/>
      <c r="GL28" s="33"/>
      <c r="GM28" s="33"/>
      <c r="GN28" s="33"/>
      <c r="GO28" s="33"/>
      <c r="GP28" s="33"/>
      <c r="GQ28" s="33"/>
      <c r="GR28" s="33"/>
      <c r="GS28" s="33"/>
      <c r="GT28" s="33"/>
      <c r="GU28" s="33"/>
      <c r="GV28" s="33"/>
      <c r="GW28" s="33"/>
      <c r="GX28" s="33"/>
      <c r="GY28" s="33"/>
      <c r="GZ28" s="33"/>
      <c r="HA28" s="33"/>
      <c r="HB28" s="33"/>
      <c r="HC28" s="33"/>
      <c r="HD28" s="33"/>
      <c r="HE28" s="33"/>
      <c r="HF28" s="33"/>
      <c r="HG28" s="33"/>
      <c r="HH28" s="33"/>
      <c r="HI28" s="33"/>
      <c r="HJ28" s="33"/>
      <c r="HK28" s="33"/>
      <c r="HL28" s="33"/>
      <c r="HM28" s="33"/>
      <c r="HN28" s="33"/>
      <c r="HO28" s="33"/>
      <c r="HP28" s="33"/>
      <c r="HQ28" s="33"/>
      <c r="HR28" s="33"/>
      <c r="HS28" s="33"/>
      <c r="HT28" s="33"/>
      <c r="HU28" s="33"/>
      <c r="HV28" s="33"/>
      <c r="HW28" s="33"/>
      <c r="HX28" s="33"/>
      <c r="HY28" s="33"/>
      <c r="HZ28" s="33"/>
      <c r="IA28" s="33"/>
      <c r="IB28" s="33"/>
      <c r="IC28" s="33"/>
      <c r="ID28" s="33"/>
      <c r="IE28" s="33"/>
      <c r="IF28" s="33"/>
      <c r="IG28" s="33"/>
      <c r="IH28" s="33"/>
      <c r="II28" s="33"/>
      <c r="IJ28" s="33"/>
      <c r="IK28" s="33"/>
      <c r="IL28" s="33"/>
      <c r="IM28" s="33"/>
      <c r="IN28" s="33"/>
      <c r="IO28" s="33"/>
      <c r="IP28" s="33"/>
      <c r="IQ28" s="33"/>
      <c r="IR28" s="33"/>
      <c r="IS28" s="33"/>
      <c r="IT28" s="33"/>
      <c r="IU28" s="33"/>
      <c r="IV28" s="33"/>
      <c r="IW28" s="33"/>
      <c r="IX28" s="33"/>
      <c r="IY28" s="33"/>
      <c r="IZ28" s="33"/>
      <c r="JA28" s="33"/>
      <c r="JB28" s="33"/>
      <c r="JC28" s="33"/>
      <c r="JD28" s="33"/>
      <c r="JE28" s="33"/>
      <c r="JF28" s="33"/>
      <c r="JG28" s="33"/>
      <c r="JH28" s="33"/>
      <c r="JI28" s="33"/>
      <c r="JJ28" s="33"/>
      <c r="JK28" s="33"/>
      <c r="JL28" s="33"/>
      <c r="JM28" s="33"/>
      <c r="JN28" s="33"/>
      <c r="JO28" s="33"/>
      <c r="JP28" s="33"/>
      <c r="JQ28" s="33"/>
      <c r="JR28" s="33"/>
      <c r="JS28" s="33"/>
      <c r="JT28" s="33"/>
      <c r="JU28" s="33"/>
      <c r="JV28" s="33"/>
      <c r="JW28" s="33"/>
      <c r="JX28" s="33"/>
      <c r="JY28" s="33"/>
      <c r="JZ28" s="33"/>
      <c r="KA28" s="33"/>
      <c r="KB28" s="33"/>
      <c r="KC28" s="33"/>
      <c r="KD28" s="33"/>
      <c r="KE28" s="33"/>
      <c r="KF28" s="33"/>
      <c r="KG28" s="33"/>
      <c r="KH28" s="33"/>
      <c r="KI28" s="33"/>
      <c r="KJ28" s="33"/>
      <c r="KK28" s="33"/>
      <c r="KL28" s="33"/>
      <c r="KM28" s="33"/>
      <c r="KN28" s="33"/>
      <c r="KO28" s="33"/>
      <c r="KP28" s="33"/>
      <c r="KQ28" s="33"/>
      <c r="KR28" s="33"/>
      <c r="KS28" s="33"/>
      <c r="KT28" s="33"/>
      <c r="KU28" s="33"/>
      <c r="KV28" s="33"/>
      <c r="KW28" s="33"/>
      <c r="KX28" s="33"/>
      <c r="KY28" s="33"/>
      <c r="KZ28" s="33"/>
      <c r="LA28" s="33"/>
      <c r="LB28" s="33"/>
      <c r="LC28" s="33"/>
      <c r="LD28" s="33"/>
      <c r="LE28" s="33"/>
      <c r="LF28" s="33"/>
      <c r="LG28" s="33"/>
      <c r="LH28" s="33"/>
      <c r="LI28" s="33"/>
      <c r="LJ28" s="33"/>
      <c r="LK28" s="33"/>
      <c r="LL28" s="33"/>
      <c r="LM28" s="33"/>
      <c r="LN28" s="33"/>
      <c r="LO28" s="33"/>
      <c r="LP28" s="33"/>
      <c r="LQ28" s="33"/>
      <c r="LR28" s="33"/>
      <c r="LS28" s="33"/>
      <c r="LT28" s="33"/>
      <c r="LU28" s="33"/>
      <c r="LV28" s="33"/>
      <c r="LW28" s="33"/>
      <c r="LX28" s="33"/>
      <c r="LY28" s="33"/>
      <c r="LZ28" s="33"/>
      <c r="MA28" s="33"/>
      <c r="MB28" s="33"/>
      <c r="MC28" s="33"/>
      <c r="MD28" s="33"/>
      <c r="ME28" s="33"/>
      <c r="MF28" s="33"/>
      <c r="MG28" s="33"/>
      <c r="MH28" s="33"/>
      <c r="MI28" s="33"/>
      <c r="MJ28" s="33"/>
      <c r="MK28" s="33"/>
      <c r="ML28" s="33"/>
      <c r="MM28" s="33"/>
      <c r="MN28" s="33"/>
      <c r="MO28" s="33"/>
      <c r="MP28" s="33"/>
      <c r="MQ28" s="33"/>
      <c r="MR28" s="33"/>
      <c r="MS28" s="33"/>
      <c r="MT28" s="33"/>
      <c r="MU28" s="33"/>
      <c r="MV28" s="33"/>
      <c r="MW28" s="33"/>
      <c r="MX28" s="33"/>
      <c r="MY28" s="33"/>
      <c r="MZ28" s="33"/>
      <c r="NA28" s="33"/>
      <c r="NB28" s="33"/>
      <c r="NC28" s="33"/>
      <c r="ND28" s="33"/>
      <c r="NE28" s="33"/>
      <c r="NF28" s="33"/>
      <c r="NG28" s="33"/>
      <c r="NH28" s="33"/>
      <c r="NI28" s="33"/>
      <c r="NJ28" s="33"/>
      <c r="NK28" s="33"/>
      <c r="NL28" s="33"/>
      <c r="NM28" s="33"/>
      <c r="NN28" s="33"/>
      <c r="NO28" s="33"/>
      <c r="NP28" s="33"/>
      <c r="NQ28" s="33"/>
      <c r="NR28" s="33"/>
      <c r="NS28" s="33"/>
      <c r="NT28" s="33"/>
      <c r="NU28" s="33"/>
      <c r="NV28" s="33"/>
      <c r="NW28" s="33"/>
      <c r="NX28" s="33"/>
      <c r="NY28" s="33"/>
      <c r="NZ28" s="33"/>
      <c r="OA28" s="33"/>
      <c r="OB28" s="33"/>
      <c r="OC28" s="33"/>
      <c r="OD28" s="33"/>
      <c r="OE28" s="33"/>
      <c r="OF28" s="33"/>
      <c r="OG28" s="33"/>
      <c r="OH28" s="33"/>
      <c r="OI28" s="33"/>
      <c r="OJ28" s="33"/>
      <c r="OK28" s="33"/>
      <c r="OL28" s="33"/>
      <c r="OM28" s="33"/>
      <c r="ON28" s="33"/>
      <c r="OO28" s="33"/>
      <c r="OP28" s="33"/>
      <c r="OQ28" s="33"/>
      <c r="OR28" s="33"/>
      <c r="OS28" s="33"/>
      <c r="OT28" s="33"/>
      <c r="OU28" s="33"/>
      <c r="OV28" s="33"/>
      <c r="OW28" s="33"/>
      <c r="OX28" s="33"/>
      <c r="OY28" s="33"/>
      <c r="OZ28" s="33"/>
      <c r="PA28" s="33"/>
      <c r="PB28" s="33"/>
      <c r="PC28" s="33"/>
      <c r="PD28" s="33"/>
      <c r="PE28" s="33"/>
      <c r="PF28" s="33"/>
      <c r="PG28" s="33"/>
      <c r="PH28" s="33"/>
      <c r="PI28" s="33"/>
      <c r="PJ28" s="33"/>
      <c r="PK28" s="33"/>
      <c r="PL28" s="33"/>
      <c r="PM28" s="33"/>
      <c r="PN28" s="33"/>
      <c r="PO28" s="33"/>
      <c r="PP28" s="33"/>
      <c r="PQ28" s="33"/>
      <c r="PR28" s="33"/>
      <c r="PS28" s="33"/>
      <c r="PT28" s="33"/>
      <c r="PU28" s="33"/>
      <c r="PV28" s="33"/>
      <c r="PW28" s="33"/>
      <c r="PX28" s="33"/>
      <c r="PY28" s="33"/>
      <c r="PZ28" s="33"/>
      <c r="QA28" s="33"/>
      <c r="QB28" s="33"/>
      <c r="QC28" s="33"/>
      <c r="QD28" s="33"/>
      <c r="QE28" s="33"/>
      <c r="QF28" s="33"/>
      <c r="QG28" s="33"/>
      <c r="QH28" s="33"/>
      <c r="QI28" s="33"/>
      <c r="QJ28" s="33"/>
      <c r="QK28" s="33"/>
      <c r="QL28" s="33"/>
      <c r="QM28" s="33"/>
      <c r="QN28" s="33"/>
      <c r="QO28" s="33"/>
      <c r="QP28" s="33"/>
      <c r="QQ28" s="33"/>
      <c r="QR28" s="33"/>
      <c r="QS28" s="33"/>
      <c r="QT28" s="33"/>
      <c r="QU28" s="33"/>
      <c r="QV28" s="33"/>
      <c r="QW28" s="33"/>
      <c r="QX28" s="33"/>
      <c r="QY28" s="33"/>
      <c r="QZ28" s="33"/>
      <c r="RA28" s="33"/>
      <c r="RB28" s="33"/>
      <c r="RC28" s="33"/>
      <c r="RD28" s="33"/>
      <c r="RE28" s="33"/>
      <c r="RF28" s="33"/>
      <c r="RG28" s="33"/>
      <c r="RH28" s="33"/>
      <c r="RI28" s="33"/>
      <c r="RJ28" s="33"/>
      <c r="RK28" s="33"/>
      <c r="RL28" s="33"/>
      <c r="RM28" s="33"/>
      <c r="RN28" s="33"/>
      <c r="RO28" s="33"/>
      <c r="RP28" s="33"/>
      <c r="RQ28" s="33"/>
      <c r="RR28" s="33"/>
      <c r="RS28" s="33"/>
      <c r="RT28" s="33"/>
      <c r="RU28" s="33"/>
      <c r="RV28" s="33"/>
      <c r="RW28" s="33"/>
      <c r="RX28" s="33"/>
      <c r="RY28" s="33"/>
      <c r="RZ28" s="33"/>
      <c r="SA28" s="33"/>
      <c r="SB28" s="33"/>
      <c r="SC28" s="33"/>
      <c r="SD28" s="33"/>
      <c r="SE28" s="33"/>
      <c r="SF28" s="33"/>
      <c r="SG28" s="33"/>
      <c r="SH28" s="33"/>
      <c r="SI28" s="33"/>
      <c r="SJ28" s="33"/>
      <c r="SK28" s="33"/>
      <c r="SL28" s="33"/>
      <c r="SM28" s="33"/>
      <c r="SN28" s="33"/>
      <c r="SO28" s="33"/>
      <c r="SP28" s="33"/>
      <c r="SQ28" s="33"/>
      <c r="SR28" s="33"/>
      <c r="SS28" s="33"/>
      <c r="ST28" s="33"/>
      <c r="SU28" s="33"/>
      <c r="SV28" s="33"/>
      <c r="SW28" s="33"/>
      <c r="SX28" s="33"/>
      <c r="SY28" s="33"/>
      <c r="SZ28" s="33"/>
      <c r="TA28" s="33"/>
      <c r="TB28" s="33"/>
      <c r="TC28" s="33"/>
      <c r="TD28" s="33"/>
      <c r="TE28" s="33"/>
      <c r="TF28" s="33"/>
      <c r="TG28" s="33"/>
      <c r="TH28" s="33"/>
      <c r="TI28" s="33"/>
      <c r="TJ28" s="33"/>
      <c r="TK28" s="33"/>
      <c r="TL28" s="33"/>
      <c r="TM28" s="33"/>
      <c r="TN28" s="33"/>
      <c r="TO28" s="33"/>
      <c r="TP28" s="33"/>
      <c r="TQ28" s="33"/>
      <c r="TR28" s="33"/>
      <c r="TS28" s="33"/>
      <c r="TT28" s="33"/>
      <c r="TU28" s="33"/>
      <c r="TV28" s="33"/>
      <c r="TW28" s="33"/>
      <c r="TX28" s="33"/>
      <c r="TY28" s="33"/>
      <c r="TZ28" s="33"/>
      <c r="UA28" s="33"/>
      <c r="UB28" s="33"/>
      <c r="UC28" s="33"/>
      <c r="UD28" s="33"/>
      <c r="UE28" s="33"/>
      <c r="UF28" s="33"/>
      <c r="UG28" s="33"/>
      <c r="UH28" s="33"/>
      <c r="UI28" s="33"/>
      <c r="UJ28" s="33"/>
      <c r="UK28" s="33"/>
      <c r="UL28" s="33"/>
      <c r="UM28" s="33"/>
      <c r="UN28" s="33"/>
      <c r="UO28" s="33"/>
      <c r="UP28" s="33"/>
      <c r="UQ28" s="33"/>
      <c r="UR28" s="33"/>
      <c r="US28" s="33"/>
      <c r="UT28" s="33"/>
      <c r="UU28" s="33"/>
      <c r="UV28" s="33"/>
      <c r="UW28" s="33"/>
      <c r="UX28" s="33"/>
      <c r="UY28" s="33"/>
      <c r="UZ28" s="33"/>
      <c r="VA28" s="33"/>
      <c r="VB28" s="33"/>
      <c r="VC28" s="33"/>
      <c r="VD28" s="33"/>
      <c r="VE28" s="33"/>
      <c r="VF28" s="33"/>
      <c r="VG28" s="33"/>
      <c r="VH28" s="33"/>
      <c r="VI28" s="33"/>
      <c r="VJ28" s="33"/>
      <c r="VK28" s="33"/>
      <c r="VL28" s="33"/>
      <c r="VM28" s="33"/>
      <c r="VN28" s="33"/>
      <c r="VO28" s="33"/>
      <c r="VP28" s="33"/>
      <c r="VQ28" s="33"/>
      <c r="VR28" s="33"/>
      <c r="VS28" s="33"/>
      <c r="VT28" s="33"/>
      <c r="VU28" s="33"/>
      <c r="VV28" s="33"/>
      <c r="VW28" s="33"/>
      <c r="VX28" s="33"/>
      <c r="VY28" s="33"/>
      <c r="VZ28" s="33"/>
      <c r="WA28" s="33"/>
      <c r="WB28" s="33"/>
      <c r="WC28" s="33"/>
      <c r="WD28" s="33"/>
      <c r="WE28" s="33"/>
      <c r="WF28" s="33"/>
      <c r="WG28" s="33"/>
      <c r="WH28" s="33"/>
      <c r="WI28" s="33"/>
      <c r="WJ28" s="33"/>
      <c r="WK28" s="33"/>
      <c r="WL28" s="33"/>
      <c r="WM28" s="33"/>
      <c r="WN28" s="33"/>
      <c r="WO28" s="33"/>
      <c r="WP28" s="33"/>
      <c r="WQ28" s="33"/>
      <c r="WR28" s="33"/>
      <c r="WS28" s="33"/>
      <c r="WT28" s="33"/>
      <c r="WU28" s="33"/>
      <c r="WV28" s="33"/>
      <c r="WW28" s="33"/>
      <c r="WX28" s="33"/>
      <c r="WY28" s="33"/>
      <c r="WZ28" s="33"/>
      <c r="XA28" s="33"/>
      <c r="XB28" s="33"/>
      <c r="XC28" s="33"/>
      <c r="XD28" s="33"/>
      <c r="XE28" s="33"/>
      <c r="XF28" s="33"/>
      <c r="XG28" s="33"/>
      <c r="XH28" s="33"/>
      <c r="XI28" s="33"/>
      <c r="XJ28" s="33"/>
      <c r="XK28" s="33"/>
      <c r="XL28" s="33"/>
      <c r="XM28" s="33"/>
      <c r="XN28" s="33"/>
      <c r="XO28" s="33"/>
      <c r="XP28" s="33"/>
      <c r="XQ28" s="33"/>
      <c r="XR28" s="33"/>
      <c r="XS28" s="33"/>
      <c r="XT28" s="33"/>
      <c r="XU28" s="33"/>
      <c r="XV28" s="33"/>
      <c r="XW28" s="33"/>
      <c r="XX28" s="33"/>
      <c r="XY28" s="33"/>
      <c r="XZ28" s="33"/>
      <c r="YA28" s="33"/>
      <c r="YB28" s="33"/>
      <c r="YC28" s="33"/>
      <c r="YD28" s="33"/>
      <c r="YE28" s="33"/>
      <c r="YF28" s="33"/>
      <c r="YG28" s="33"/>
      <c r="YH28" s="33"/>
      <c r="YI28" s="33"/>
      <c r="YJ28" s="33"/>
      <c r="YK28" s="33"/>
      <c r="YL28" s="33"/>
      <c r="YM28" s="33"/>
      <c r="YN28" s="33"/>
      <c r="YO28" s="33"/>
      <c r="YP28" s="33"/>
      <c r="YQ28" s="33"/>
      <c r="YR28" s="33"/>
      <c r="YS28" s="33"/>
      <c r="YT28" s="33"/>
      <c r="YU28" s="33"/>
      <c r="YV28" s="33"/>
      <c r="YW28" s="33"/>
      <c r="YX28" s="33"/>
      <c r="YY28" s="33"/>
      <c r="YZ28" s="33"/>
      <c r="ZA28" s="33"/>
      <c r="ZB28" s="33"/>
      <c r="ZC28" s="33"/>
      <c r="ZD28" s="33"/>
      <c r="ZE28" s="33"/>
      <c r="ZF28" s="33"/>
      <c r="ZG28" s="33"/>
      <c r="ZH28" s="33"/>
      <c r="ZI28" s="33"/>
      <c r="ZJ28" s="33"/>
      <c r="ZK28" s="33"/>
      <c r="ZL28" s="33"/>
      <c r="ZM28" s="33"/>
      <c r="ZN28" s="33"/>
      <c r="ZO28" s="33"/>
      <c r="ZP28" s="33"/>
      <c r="ZQ28" s="33"/>
      <c r="ZR28" s="33"/>
      <c r="ZS28" s="33"/>
      <c r="ZT28" s="33"/>
      <c r="ZU28" s="33"/>
      <c r="ZV28" s="33"/>
      <c r="ZW28" s="33"/>
      <c r="ZX28" s="33"/>
      <c r="ZY28" s="33"/>
      <c r="ZZ28" s="33"/>
      <c r="AAA28" s="33"/>
      <c r="AAB28" s="33"/>
      <c r="AAC28" s="33"/>
      <c r="AAD28" s="33"/>
      <c r="AAE28" s="33"/>
      <c r="AAF28" s="33"/>
      <c r="AAG28" s="33"/>
      <c r="AAH28" s="33"/>
      <c r="AAI28" s="33"/>
      <c r="AAJ28" s="33"/>
      <c r="AAK28" s="33"/>
      <c r="AAL28" s="33"/>
      <c r="AAM28" s="33"/>
      <c r="AAN28" s="33"/>
      <c r="AAO28" s="33"/>
      <c r="AAP28" s="33"/>
      <c r="AAQ28" s="33"/>
      <c r="AAR28" s="33"/>
      <c r="AAS28" s="33"/>
      <c r="AAT28" s="33"/>
      <c r="AAU28" s="33"/>
      <c r="AAV28" s="33"/>
      <c r="AAW28" s="33"/>
      <c r="AAX28" s="33"/>
      <c r="AAY28" s="33"/>
      <c r="AAZ28" s="33"/>
      <c r="ABA28" s="33"/>
      <c r="ABB28" s="33"/>
      <c r="ABC28" s="33"/>
      <c r="ABD28" s="33"/>
      <c r="ABE28" s="33"/>
      <c r="ABF28" s="33"/>
      <c r="ABG28" s="33"/>
      <c r="ABH28" s="33"/>
      <c r="ABI28" s="33"/>
      <c r="ABJ28" s="33"/>
      <c r="ABK28" s="33"/>
      <c r="ABL28" s="33"/>
      <c r="ABM28" s="33"/>
      <c r="ABN28" s="33"/>
      <c r="ABO28" s="33"/>
      <c r="ABP28" s="33"/>
      <c r="ABQ28" s="33"/>
      <c r="ABR28" s="33"/>
      <c r="ABS28" s="33"/>
      <c r="ABT28" s="33"/>
      <c r="ABU28" s="33"/>
      <c r="ABV28" s="33"/>
      <c r="ABW28" s="33"/>
      <c r="ABX28" s="33"/>
      <c r="ABY28" s="33"/>
      <c r="ABZ28" s="33"/>
      <c r="ACA28" s="33"/>
      <c r="ACB28" s="33"/>
      <c r="ACC28" s="33"/>
      <c r="ACD28" s="33"/>
      <c r="ACE28" s="33"/>
      <c r="ACF28" s="33"/>
      <c r="ACG28" s="33"/>
      <c r="ACH28" s="33"/>
      <c r="ACI28" s="33"/>
      <c r="ACJ28" s="33"/>
      <c r="ACK28" s="33"/>
      <c r="ACL28" s="33"/>
      <c r="ACM28" s="33"/>
      <c r="ACN28" s="33"/>
      <c r="ACO28" s="33"/>
      <c r="ACP28" s="33"/>
      <c r="ACQ28" s="33"/>
      <c r="ACR28" s="33"/>
      <c r="ACS28" s="33"/>
      <c r="ACT28" s="33"/>
      <c r="ACU28" s="33"/>
      <c r="ACV28" s="33"/>
      <c r="ACW28" s="33"/>
      <c r="ACX28" s="33"/>
      <c r="ACY28" s="33"/>
      <c r="ACZ28" s="33"/>
      <c r="ADA28" s="33"/>
      <c r="ADB28" s="33"/>
      <c r="ADC28" s="33"/>
      <c r="ADD28" s="33"/>
      <c r="ADE28" s="33"/>
      <c r="ADF28" s="33"/>
      <c r="ADG28" s="33"/>
      <c r="ADH28" s="33"/>
      <c r="ADI28" s="33"/>
      <c r="ADJ28" s="33"/>
      <c r="ADK28" s="33"/>
      <c r="ADL28" s="33"/>
      <c r="ADM28" s="33"/>
      <c r="ADN28" s="33"/>
      <c r="ADO28" s="33"/>
      <c r="ADP28" s="33"/>
      <c r="ADQ28" s="33"/>
      <c r="ADR28" s="33"/>
      <c r="ADS28" s="33"/>
      <c r="ADT28" s="33"/>
      <c r="ADU28" s="33"/>
      <c r="ADV28" s="33"/>
      <c r="ADW28" s="33"/>
      <c r="ADX28" s="33"/>
      <c r="ADY28" s="33"/>
      <c r="ADZ28" s="33"/>
      <c r="AEA28" s="33"/>
      <c r="AEB28" s="33"/>
      <c r="AEC28" s="33"/>
      <c r="AED28" s="33"/>
      <c r="AEE28" s="33"/>
      <c r="AEF28" s="33"/>
      <c r="AEG28" s="33"/>
      <c r="AEH28" s="33"/>
      <c r="AEI28" s="33"/>
      <c r="AEJ28" s="33"/>
      <c r="AEK28" s="33"/>
      <c r="AEL28" s="33"/>
      <c r="AEM28" s="33"/>
      <c r="AEN28" s="33"/>
      <c r="AEO28" s="33"/>
      <c r="AEP28" s="33"/>
      <c r="AEQ28" s="33"/>
      <c r="AER28" s="33"/>
      <c r="AES28" s="33"/>
      <c r="AET28" s="33"/>
      <c r="AEU28" s="33"/>
      <c r="AEV28" s="33"/>
      <c r="AEW28" s="33"/>
      <c r="AEX28" s="33"/>
      <c r="AEY28" s="33"/>
      <c r="AEZ28" s="33"/>
      <c r="AFA28" s="33"/>
      <c r="AFB28" s="33"/>
      <c r="AFC28" s="33"/>
      <c r="AFD28" s="33"/>
      <c r="AFE28" s="33"/>
      <c r="AFF28" s="33"/>
      <c r="AFG28" s="33"/>
      <c r="AFH28" s="33"/>
      <c r="AFI28" s="33"/>
      <c r="AFJ28" s="33"/>
      <c r="AFK28" s="33"/>
      <c r="AFL28" s="33"/>
      <c r="AFM28" s="33"/>
      <c r="AFN28" s="33"/>
      <c r="AFO28" s="33"/>
      <c r="AFP28" s="33"/>
      <c r="AFQ28" s="33"/>
      <c r="AFR28" s="33"/>
      <c r="AFS28" s="33"/>
      <c r="AFT28" s="33"/>
      <c r="AFU28" s="33"/>
      <c r="AFV28" s="33"/>
      <c r="AFW28" s="33"/>
      <c r="AFX28" s="33"/>
      <c r="AFY28" s="33"/>
      <c r="AFZ28" s="33"/>
      <c r="AGA28" s="33"/>
      <c r="AGB28" s="33"/>
      <c r="AGC28" s="33"/>
      <c r="AGD28" s="33"/>
      <c r="AGE28" s="33"/>
      <c r="AGF28" s="33"/>
      <c r="AGG28" s="33"/>
      <c r="AGH28" s="33"/>
      <c r="AGI28" s="33"/>
      <c r="AGJ28" s="33"/>
      <c r="AGK28" s="33"/>
      <c r="AGL28" s="33"/>
      <c r="AGM28" s="33"/>
      <c r="AGN28" s="33"/>
      <c r="AGO28" s="33"/>
      <c r="AGP28" s="33"/>
      <c r="AGQ28" s="33"/>
      <c r="AGR28" s="33"/>
      <c r="AGS28" s="33"/>
      <c r="AGT28" s="33"/>
      <c r="AGU28" s="33"/>
      <c r="AGV28" s="33"/>
      <c r="AGW28" s="33"/>
      <c r="AGX28" s="33"/>
      <c r="AGY28" s="33"/>
      <c r="AGZ28" s="33"/>
      <c r="AHA28" s="33"/>
      <c r="AHB28" s="33"/>
      <c r="AHC28" s="33"/>
      <c r="AHD28" s="33"/>
      <c r="AHE28" s="33"/>
      <c r="AHF28" s="33"/>
      <c r="AHG28" s="33"/>
      <c r="AHH28" s="33"/>
      <c r="AHI28" s="33"/>
      <c r="AHJ28" s="33"/>
      <c r="AHK28" s="33"/>
      <c r="AHL28" s="33"/>
      <c r="AHM28" s="33"/>
      <c r="AHN28" s="33"/>
      <c r="AHO28" s="33"/>
      <c r="AHP28" s="33"/>
      <c r="AHQ28" s="33"/>
      <c r="AHR28" s="33"/>
      <c r="AHS28" s="33"/>
      <c r="AHT28" s="33"/>
      <c r="AHU28" s="33"/>
      <c r="AHV28" s="33"/>
      <c r="AHW28" s="33"/>
      <c r="AHX28" s="33"/>
      <c r="AHY28" s="33"/>
      <c r="AHZ28" s="33"/>
      <c r="AIA28" s="33"/>
      <c r="AIB28" s="33"/>
      <c r="AIC28" s="33"/>
      <c r="AID28" s="33"/>
      <c r="AIE28" s="33"/>
      <c r="AIF28" s="33"/>
      <c r="AIG28" s="33"/>
      <c r="AIH28" s="33"/>
      <c r="AII28" s="33"/>
      <c r="AIJ28" s="33"/>
      <c r="AIK28" s="33"/>
      <c r="AIL28" s="33"/>
      <c r="AIM28" s="33"/>
      <c r="AIN28" s="33"/>
      <c r="AIO28" s="33"/>
      <c r="AIP28" s="33"/>
    </row>
    <row r="29" spans="1:926" ht="17.25" customHeight="1" thickBot="1">
      <c r="A29" s="38"/>
      <c r="B29" s="37">
        <v>0</v>
      </c>
      <c r="C29" s="111" t="str">
        <f t="shared" si="3"/>
        <v xml:space="preserve"> </v>
      </c>
      <c r="D29" s="111" t="str">
        <f t="shared" si="2"/>
        <v xml:space="preserve"> </v>
      </c>
      <c r="E29" s="89" t="e">
        <f t="shared" si="0"/>
        <v>#DIV/0!</v>
      </c>
      <c r="F29" s="144"/>
      <c r="G29" s="144"/>
      <c r="H29" s="86"/>
      <c r="I29" s="86"/>
      <c r="J29" s="33"/>
      <c r="K29" s="33"/>
      <c r="L29" s="33"/>
      <c r="M29" s="50"/>
      <c r="N29" s="93"/>
      <c r="O29" s="50"/>
      <c r="P29" s="50"/>
      <c r="Q29" s="50"/>
      <c r="R29" s="54"/>
      <c r="S29" s="86"/>
      <c r="T29" s="33"/>
      <c r="U29" s="33"/>
      <c r="V29" s="33"/>
      <c r="W29" s="78">
        <v>14</v>
      </c>
      <c r="X29" s="123"/>
      <c r="Y29" s="124"/>
      <c r="Z29" s="125"/>
      <c r="AA29" s="126"/>
      <c r="AB29" s="126"/>
      <c r="AC29" s="126"/>
      <c r="AD29" s="126"/>
      <c r="AE29" s="123"/>
      <c r="AF29" s="127"/>
      <c r="AG29" s="128">
        <v>14</v>
      </c>
      <c r="AH29" s="129"/>
      <c r="AI29" s="124"/>
      <c r="AJ29" s="125"/>
      <c r="AK29" s="86"/>
      <c r="AL29" s="33"/>
      <c r="AM29" s="33"/>
      <c r="AN29" s="33"/>
      <c r="AO29" s="33"/>
      <c r="AP29" s="33"/>
      <c r="AQ29" s="33"/>
      <c r="AR29" s="33"/>
      <c r="AS29" s="33"/>
      <c r="AT29" s="33"/>
      <c r="AU29" s="33"/>
      <c r="AV29" s="33"/>
      <c r="AW29" s="33"/>
      <c r="AX29" s="33"/>
      <c r="AY29" s="33"/>
      <c r="AZ29" s="33"/>
      <c r="BA29" s="33"/>
      <c r="BB29" s="33"/>
      <c r="BC29" s="33"/>
      <c r="BD29" s="33"/>
      <c r="BE29" s="33"/>
      <c r="BF29" s="33"/>
      <c r="BG29" s="33"/>
      <c r="BH29" s="33"/>
      <c r="BI29" s="33"/>
      <c r="BJ29" s="33"/>
      <c r="BK29" s="33"/>
      <c r="BL29" s="33"/>
      <c r="BM29" s="33"/>
      <c r="BN29" s="33"/>
      <c r="BO29" s="33"/>
      <c r="BP29" s="33"/>
      <c r="BQ29" s="33"/>
      <c r="BR29" s="33"/>
      <c r="BS29" s="33"/>
      <c r="BT29" s="33"/>
      <c r="BU29" s="33"/>
      <c r="BV29" s="33"/>
      <c r="BW29" s="33"/>
      <c r="BX29" s="33"/>
      <c r="BY29" s="33"/>
      <c r="BZ29" s="33"/>
      <c r="CA29" s="33"/>
      <c r="CB29" s="33"/>
      <c r="CC29" s="33"/>
      <c r="CD29" s="33"/>
      <c r="CE29" s="33"/>
      <c r="CF29" s="33"/>
      <c r="CG29" s="33"/>
      <c r="CH29" s="33"/>
      <c r="CI29" s="33"/>
      <c r="CJ29" s="33"/>
      <c r="CK29" s="33"/>
      <c r="CL29" s="33"/>
      <c r="CM29" s="33"/>
      <c r="CN29" s="33"/>
      <c r="CO29" s="33"/>
      <c r="CP29" s="33"/>
      <c r="CQ29" s="33"/>
      <c r="CR29" s="33"/>
      <c r="CS29" s="33"/>
      <c r="CT29" s="33"/>
      <c r="CU29" s="33"/>
      <c r="CV29" s="33"/>
      <c r="CW29" s="33"/>
      <c r="CX29" s="33"/>
      <c r="CY29" s="33"/>
      <c r="CZ29" s="33"/>
      <c r="DA29" s="33"/>
      <c r="DB29" s="33"/>
      <c r="DC29" s="33"/>
      <c r="DD29" s="33"/>
      <c r="DE29" s="33"/>
      <c r="DF29" s="33"/>
      <c r="DG29" s="33"/>
      <c r="DH29" s="33"/>
      <c r="DI29" s="33"/>
      <c r="DJ29" s="33"/>
      <c r="DK29" s="33"/>
      <c r="DL29" s="33"/>
      <c r="DM29" s="33"/>
      <c r="DN29" s="33"/>
      <c r="DO29" s="33"/>
      <c r="DP29" s="33"/>
      <c r="DQ29" s="33"/>
      <c r="DR29" s="33"/>
      <c r="DS29" s="33"/>
      <c r="DT29" s="33"/>
      <c r="DU29" s="33"/>
      <c r="DV29" s="33"/>
      <c r="DW29" s="33"/>
      <c r="DX29" s="33"/>
      <c r="DY29" s="33"/>
      <c r="DZ29" s="33"/>
      <c r="EA29" s="33"/>
      <c r="EB29" s="33"/>
      <c r="EC29" s="33"/>
      <c r="ED29" s="33"/>
      <c r="EE29" s="33"/>
      <c r="EF29" s="33"/>
      <c r="EG29" s="33"/>
      <c r="EH29" s="33"/>
      <c r="EI29" s="33"/>
      <c r="EJ29" s="33"/>
      <c r="EK29" s="33"/>
      <c r="EL29" s="33"/>
      <c r="EM29" s="33"/>
      <c r="EN29" s="33"/>
      <c r="EO29" s="33"/>
      <c r="EP29" s="33"/>
      <c r="EQ29" s="33"/>
      <c r="ER29" s="33"/>
      <c r="ES29" s="33"/>
      <c r="ET29" s="33"/>
      <c r="EU29" s="33"/>
      <c r="EV29" s="33"/>
      <c r="EW29" s="33"/>
      <c r="EX29" s="33"/>
      <c r="EY29" s="33"/>
      <c r="EZ29" s="33"/>
      <c r="FA29" s="33"/>
      <c r="FB29" s="33"/>
      <c r="FC29" s="33"/>
      <c r="FD29" s="33"/>
      <c r="FE29" s="33"/>
      <c r="FF29" s="33"/>
      <c r="FG29" s="33"/>
      <c r="FH29" s="33"/>
      <c r="FI29" s="33"/>
      <c r="FJ29" s="33"/>
      <c r="FK29" s="33"/>
      <c r="FL29" s="33"/>
      <c r="FM29" s="33"/>
      <c r="FN29" s="33"/>
      <c r="FO29" s="33"/>
      <c r="FP29" s="33"/>
      <c r="FQ29" s="33"/>
      <c r="FR29" s="33"/>
      <c r="FS29" s="33"/>
      <c r="FT29" s="33"/>
      <c r="FU29" s="33"/>
      <c r="FV29" s="33"/>
      <c r="FW29" s="33"/>
      <c r="FX29" s="33"/>
      <c r="FY29" s="33"/>
      <c r="FZ29" s="33"/>
      <c r="GA29" s="33"/>
      <c r="GB29" s="33"/>
      <c r="GC29" s="33"/>
      <c r="GD29" s="33"/>
      <c r="GE29" s="33"/>
      <c r="GF29" s="33"/>
      <c r="GG29" s="33"/>
      <c r="GH29" s="33"/>
      <c r="GI29" s="33"/>
      <c r="GJ29" s="33"/>
      <c r="GK29" s="33"/>
      <c r="GL29" s="33"/>
      <c r="GM29" s="33"/>
      <c r="GN29" s="33"/>
      <c r="GO29" s="33"/>
      <c r="GP29" s="33"/>
      <c r="GQ29" s="33"/>
      <c r="GR29" s="33"/>
      <c r="GS29" s="33"/>
      <c r="GT29" s="33"/>
      <c r="GU29" s="33"/>
      <c r="GV29" s="33"/>
      <c r="GW29" s="33"/>
      <c r="GX29" s="33"/>
      <c r="GY29" s="33"/>
      <c r="GZ29" s="33"/>
      <c r="HA29" s="33"/>
      <c r="HB29" s="33"/>
      <c r="HC29" s="33"/>
      <c r="HD29" s="33"/>
      <c r="HE29" s="33"/>
      <c r="HF29" s="33"/>
      <c r="HG29" s="33"/>
      <c r="HH29" s="33"/>
      <c r="HI29" s="33"/>
      <c r="HJ29" s="33"/>
      <c r="HK29" s="33"/>
      <c r="HL29" s="33"/>
      <c r="HM29" s="33"/>
      <c r="HN29" s="33"/>
      <c r="HO29" s="33"/>
      <c r="HP29" s="33"/>
      <c r="HQ29" s="33"/>
      <c r="HR29" s="33"/>
      <c r="HS29" s="33"/>
      <c r="HT29" s="33"/>
      <c r="HU29" s="33"/>
      <c r="HV29" s="33"/>
      <c r="HW29" s="33"/>
      <c r="HX29" s="33"/>
      <c r="HY29" s="33"/>
      <c r="HZ29" s="33"/>
      <c r="IA29" s="33"/>
      <c r="IB29" s="33"/>
      <c r="IC29" s="33"/>
      <c r="ID29" s="33"/>
      <c r="IE29" s="33"/>
      <c r="IF29" s="33"/>
      <c r="IG29" s="33"/>
      <c r="IH29" s="33"/>
      <c r="II29" s="33"/>
      <c r="IJ29" s="33"/>
      <c r="IK29" s="33"/>
      <c r="IL29" s="33"/>
      <c r="IM29" s="33"/>
      <c r="IN29" s="33"/>
      <c r="IO29" s="33"/>
      <c r="IP29" s="33"/>
      <c r="IQ29" s="33"/>
      <c r="IR29" s="33"/>
      <c r="IS29" s="33"/>
      <c r="IT29" s="33"/>
      <c r="IU29" s="33"/>
      <c r="IV29" s="33"/>
      <c r="IW29" s="33"/>
      <c r="IX29" s="33"/>
      <c r="IY29" s="33"/>
      <c r="IZ29" s="33"/>
      <c r="JA29" s="33"/>
      <c r="JB29" s="33"/>
      <c r="JC29" s="33"/>
      <c r="JD29" s="33"/>
      <c r="JE29" s="33"/>
      <c r="JF29" s="33"/>
      <c r="JG29" s="33"/>
      <c r="JH29" s="33"/>
      <c r="JI29" s="33"/>
      <c r="JJ29" s="33"/>
      <c r="JK29" s="33"/>
      <c r="JL29" s="33"/>
      <c r="JM29" s="33"/>
      <c r="JN29" s="33"/>
      <c r="JO29" s="33"/>
      <c r="JP29" s="33"/>
      <c r="JQ29" s="33"/>
      <c r="JR29" s="33"/>
      <c r="JS29" s="33"/>
      <c r="JT29" s="33"/>
      <c r="JU29" s="33"/>
      <c r="JV29" s="33"/>
      <c r="JW29" s="33"/>
      <c r="JX29" s="33"/>
      <c r="JY29" s="33"/>
      <c r="JZ29" s="33"/>
      <c r="KA29" s="33"/>
      <c r="KB29" s="33"/>
      <c r="KC29" s="33"/>
      <c r="KD29" s="33"/>
      <c r="KE29" s="33"/>
      <c r="KF29" s="33"/>
      <c r="KG29" s="33"/>
      <c r="KH29" s="33"/>
      <c r="KI29" s="33"/>
      <c r="KJ29" s="33"/>
      <c r="KK29" s="33"/>
      <c r="KL29" s="33"/>
      <c r="KM29" s="33"/>
      <c r="KN29" s="33"/>
      <c r="KO29" s="33"/>
      <c r="KP29" s="33"/>
      <c r="KQ29" s="33"/>
      <c r="KR29" s="33"/>
      <c r="KS29" s="33"/>
      <c r="KT29" s="33"/>
      <c r="KU29" s="33"/>
      <c r="KV29" s="33"/>
      <c r="KW29" s="33"/>
      <c r="KX29" s="33"/>
      <c r="KY29" s="33"/>
      <c r="KZ29" s="33"/>
      <c r="LA29" s="33"/>
      <c r="LB29" s="33"/>
      <c r="LC29" s="33"/>
      <c r="LD29" s="33"/>
      <c r="LE29" s="33"/>
      <c r="LF29" s="33"/>
      <c r="LG29" s="33"/>
      <c r="LH29" s="33"/>
      <c r="LI29" s="33"/>
      <c r="LJ29" s="33"/>
      <c r="LK29" s="33"/>
      <c r="LL29" s="33"/>
      <c r="LM29" s="33"/>
      <c r="LN29" s="33"/>
      <c r="LO29" s="33"/>
      <c r="LP29" s="33"/>
      <c r="LQ29" s="33"/>
      <c r="LR29" s="33"/>
      <c r="LS29" s="33"/>
      <c r="LT29" s="33"/>
      <c r="LU29" s="33"/>
      <c r="LV29" s="33"/>
      <c r="LW29" s="33"/>
      <c r="LX29" s="33"/>
      <c r="LY29" s="33"/>
      <c r="LZ29" s="33"/>
      <c r="MA29" s="33"/>
      <c r="MB29" s="33"/>
      <c r="MC29" s="33"/>
      <c r="MD29" s="33"/>
      <c r="ME29" s="33"/>
      <c r="MF29" s="33"/>
      <c r="MG29" s="33"/>
      <c r="MH29" s="33"/>
      <c r="MI29" s="33"/>
      <c r="MJ29" s="33"/>
      <c r="MK29" s="33"/>
      <c r="ML29" s="33"/>
      <c r="MM29" s="33"/>
      <c r="MN29" s="33"/>
      <c r="MO29" s="33"/>
      <c r="MP29" s="33"/>
      <c r="MQ29" s="33"/>
      <c r="MR29" s="33"/>
      <c r="MS29" s="33"/>
      <c r="MT29" s="33"/>
      <c r="MU29" s="33"/>
      <c r="MV29" s="33"/>
      <c r="MW29" s="33"/>
      <c r="MX29" s="33"/>
      <c r="MY29" s="33"/>
      <c r="MZ29" s="33"/>
      <c r="NA29" s="33"/>
      <c r="NB29" s="33"/>
      <c r="NC29" s="33"/>
      <c r="ND29" s="33"/>
      <c r="NE29" s="33"/>
      <c r="NF29" s="33"/>
      <c r="NG29" s="33"/>
      <c r="NH29" s="33"/>
      <c r="NI29" s="33"/>
      <c r="NJ29" s="33"/>
      <c r="NK29" s="33"/>
      <c r="NL29" s="33"/>
      <c r="NM29" s="33"/>
      <c r="NN29" s="33"/>
      <c r="NO29" s="33"/>
      <c r="NP29" s="33"/>
      <c r="NQ29" s="33"/>
      <c r="NR29" s="33"/>
      <c r="NS29" s="33"/>
      <c r="NT29" s="33"/>
      <c r="NU29" s="33"/>
      <c r="NV29" s="33"/>
      <c r="NW29" s="33"/>
      <c r="NX29" s="33"/>
      <c r="NY29" s="33"/>
      <c r="NZ29" s="33"/>
      <c r="OA29" s="33"/>
      <c r="OB29" s="33"/>
      <c r="OC29" s="33"/>
      <c r="OD29" s="33"/>
      <c r="OE29" s="33"/>
      <c r="OF29" s="33"/>
      <c r="OG29" s="33"/>
      <c r="OH29" s="33"/>
      <c r="OI29" s="33"/>
      <c r="OJ29" s="33"/>
      <c r="OK29" s="33"/>
      <c r="OL29" s="33"/>
      <c r="OM29" s="33"/>
      <c r="ON29" s="33"/>
      <c r="OO29" s="33"/>
      <c r="OP29" s="33"/>
      <c r="OQ29" s="33"/>
      <c r="OR29" s="33"/>
      <c r="OS29" s="33"/>
      <c r="OT29" s="33"/>
      <c r="OU29" s="33"/>
      <c r="OV29" s="33"/>
      <c r="OW29" s="33"/>
      <c r="OX29" s="33"/>
      <c r="OY29" s="33"/>
      <c r="OZ29" s="33"/>
      <c r="PA29" s="33"/>
      <c r="PB29" s="33"/>
      <c r="PC29" s="33"/>
      <c r="PD29" s="33"/>
      <c r="PE29" s="33"/>
      <c r="PF29" s="33"/>
      <c r="PG29" s="33"/>
      <c r="PH29" s="33"/>
      <c r="PI29" s="33"/>
      <c r="PJ29" s="33"/>
      <c r="PK29" s="33"/>
      <c r="PL29" s="33"/>
      <c r="PM29" s="33"/>
      <c r="PN29" s="33"/>
      <c r="PO29" s="33"/>
      <c r="PP29" s="33"/>
      <c r="PQ29" s="33"/>
      <c r="PR29" s="33"/>
      <c r="PS29" s="33"/>
      <c r="PT29" s="33"/>
      <c r="PU29" s="33"/>
      <c r="PV29" s="33"/>
      <c r="PW29" s="33"/>
      <c r="PX29" s="33"/>
      <c r="PY29" s="33"/>
      <c r="PZ29" s="33"/>
      <c r="QA29" s="33"/>
      <c r="QB29" s="33"/>
      <c r="QC29" s="33"/>
      <c r="QD29" s="33"/>
      <c r="QE29" s="33"/>
      <c r="QF29" s="33"/>
      <c r="QG29" s="33"/>
      <c r="QH29" s="33"/>
      <c r="QI29" s="33"/>
      <c r="QJ29" s="33"/>
      <c r="QK29" s="33"/>
      <c r="QL29" s="33"/>
      <c r="QM29" s="33"/>
      <c r="QN29" s="33"/>
      <c r="QO29" s="33"/>
      <c r="QP29" s="33"/>
      <c r="QQ29" s="33"/>
      <c r="QR29" s="33"/>
      <c r="QS29" s="33"/>
      <c r="QT29" s="33"/>
      <c r="QU29" s="33"/>
      <c r="QV29" s="33"/>
      <c r="QW29" s="33"/>
      <c r="QX29" s="33"/>
      <c r="QY29" s="33"/>
      <c r="QZ29" s="33"/>
      <c r="RA29" s="33"/>
      <c r="RB29" s="33"/>
      <c r="RC29" s="33"/>
      <c r="RD29" s="33"/>
      <c r="RE29" s="33"/>
      <c r="RF29" s="33"/>
      <c r="RG29" s="33"/>
      <c r="RH29" s="33"/>
      <c r="RI29" s="33"/>
      <c r="RJ29" s="33"/>
      <c r="RK29" s="33"/>
      <c r="RL29" s="33"/>
      <c r="RM29" s="33"/>
      <c r="RN29" s="33"/>
      <c r="RO29" s="33"/>
      <c r="RP29" s="33"/>
      <c r="RQ29" s="33"/>
      <c r="RR29" s="33"/>
      <c r="RS29" s="33"/>
      <c r="RT29" s="33"/>
      <c r="RU29" s="33"/>
      <c r="RV29" s="33"/>
      <c r="RW29" s="33"/>
      <c r="RX29" s="33"/>
      <c r="RY29" s="33"/>
      <c r="RZ29" s="33"/>
      <c r="SA29" s="33"/>
      <c r="SB29" s="33"/>
      <c r="SC29" s="33"/>
      <c r="SD29" s="33"/>
      <c r="SE29" s="33"/>
      <c r="SF29" s="33"/>
      <c r="SG29" s="33"/>
      <c r="SH29" s="33"/>
      <c r="SI29" s="33"/>
      <c r="SJ29" s="33"/>
      <c r="SK29" s="33"/>
      <c r="SL29" s="33"/>
      <c r="SM29" s="33"/>
      <c r="SN29" s="33"/>
      <c r="SO29" s="33"/>
      <c r="SP29" s="33"/>
      <c r="SQ29" s="33"/>
      <c r="SR29" s="33"/>
      <c r="SS29" s="33"/>
      <c r="ST29" s="33"/>
      <c r="SU29" s="33"/>
      <c r="SV29" s="33"/>
      <c r="SW29" s="33"/>
      <c r="SX29" s="33"/>
      <c r="SY29" s="33"/>
      <c r="SZ29" s="33"/>
      <c r="TA29" s="33"/>
      <c r="TB29" s="33"/>
      <c r="TC29" s="33"/>
      <c r="TD29" s="33"/>
      <c r="TE29" s="33"/>
      <c r="TF29" s="33"/>
      <c r="TG29" s="33"/>
      <c r="TH29" s="33"/>
      <c r="TI29" s="33"/>
      <c r="TJ29" s="33"/>
      <c r="TK29" s="33"/>
      <c r="TL29" s="33"/>
      <c r="TM29" s="33"/>
      <c r="TN29" s="33"/>
      <c r="TO29" s="33"/>
      <c r="TP29" s="33"/>
      <c r="TQ29" s="33"/>
      <c r="TR29" s="33"/>
      <c r="TS29" s="33"/>
      <c r="TT29" s="33"/>
      <c r="TU29" s="33"/>
      <c r="TV29" s="33"/>
      <c r="TW29" s="33"/>
      <c r="TX29" s="33"/>
      <c r="TY29" s="33"/>
      <c r="TZ29" s="33"/>
      <c r="UA29" s="33"/>
      <c r="UB29" s="33"/>
      <c r="UC29" s="33"/>
      <c r="UD29" s="33"/>
      <c r="UE29" s="33"/>
      <c r="UF29" s="33"/>
      <c r="UG29" s="33"/>
      <c r="UH29" s="33"/>
      <c r="UI29" s="33"/>
      <c r="UJ29" s="33"/>
      <c r="UK29" s="33"/>
      <c r="UL29" s="33"/>
      <c r="UM29" s="33"/>
      <c r="UN29" s="33"/>
      <c r="UO29" s="33"/>
      <c r="UP29" s="33"/>
      <c r="UQ29" s="33"/>
      <c r="UR29" s="33"/>
      <c r="US29" s="33"/>
      <c r="UT29" s="33"/>
      <c r="UU29" s="33"/>
      <c r="UV29" s="33"/>
      <c r="UW29" s="33"/>
      <c r="UX29" s="33"/>
      <c r="UY29" s="33"/>
      <c r="UZ29" s="33"/>
      <c r="VA29" s="33"/>
      <c r="VB29" s="33"/>
      <c r="VC29" s="33"/>
      <c r="VD29" s="33"/>
      <c r="VE29" s="33"/>
      <c r="VF29" s="33"/>
      <c r="VG29" s="33"/>
      <c r="VH29" s="33"/>
      <c r="VI29" s="33"/>
      <c r="VJ29" s="33"/>
      <c r="VK29" s="33"/>
      <c r="VL29" s="33"/>
      <c r="VM29" s="33"/>
      <c r="VN29" s="33"/>
      <c r="VO29" s="33"/>
      <c r="VP29" s="33"/>
      <c r="VQ29" s="33"/>
      <c r="VR29" s="33"/>
      <c r="VS29" s="33"/>
      <c r="VT29" s="33"/>
      <c r="VU29" s="33"/>
      <c r="VV29" s="33"/>
      <c r="VW29" s="33"/>
      <c r="VX29" s="33"/>
      <c r="VY29" s="33"/>
      <c r="VZ29" s="33"/>
      <c r="WA29" s="33"/>
      <c r="WB29" s="33"/>
      <c r="WC29" s="33"/>
      <c r="WD29" s="33"/>
      <c r="WE29" s="33"/>
      <c r="WF29" s="33"/>
      <c r="WG29" s="33"/>
      <c r="WH29" s="33"/>
      <c r="WI29" s="33"/>
      <c r="WJ29" s="33"/>
      <c r="WK29" s="33"/>
      <c r="WL29" s="33"/>
      <c r="WM29" s="33"/>
      <c r="WN29" s="33"/>
      <c r="WO29" s="33"/>
      <c r="WP29" s="33"/>
      <c r="WQ29" s="33"/>
      <c r="WR29" s="33"/>
      <c r="WS29" s="33"/>
      <c r="WT29" s="33"/>
      <c r="WU29" s="33"/>
      <c r="WV29" s="33"/>
      <c r="WW29" s="33"/>
      <c r="WX29" s="33"/>
      <c r="WY29" s="33"/>
      <c r="WZ29" s="33"/>
      <c r="XA29" s="33"/>
      <c r="XB29" s="33"/>
      <c r="XC29" s="33"/>
      <c r="XD29" s="33"/>
      <c r="XE29" s="33"/>
      <c r="XF29" s="33"/>
      <c r="XG29" s="33"/>
      <c r="XH29" s="33"/>
      <c r="XI29" s="33"/>
      <c r="XJ29" s="33"/>
      <c r="XK29" s="33"/>
      <c r="XL29" s="33"/>
      <c r="XM29" s="33"/>
      <c r="XN29" s="33"/>
      <c r="XO29" s="33"/>
      <c r="XP29" s="33"/>
      <c r="XQ29" s="33"/>
      <c r="XR29" s="33"/>
      <c r="XS29" s="33"/>
      <c r="XT29" s="33"/>
      <c r="XU29" s="33"/>
      <c r="XV29" s="33"/>
      <c r="XW29" s="33"/>
      <c r="XX29" s="33"/>
      <c r="XY29" s="33"/>
      <c r="XZ29" s="33"/>
      <c r="YA29" s="33"/>
      <c r="YB29" s="33"/>
      <c r="YC29" s="33"/>
      <c r="YD29" s="33"/>
      <c r="YE29" s="33"/>
      <c r="YF29" s="33"/>
      <c r="YG29" s="33"/>
      <c r="YH29" s="33"/>
      <c r="YI29" s="33"/>
      <c r="YJ29" s="33"/>
      <c r="YK29" s="33"/>
      <c r="YL29" s="33"/>
      <c r="YM29" s="33"/>
      <c r="YN29" s="33"/>
      <c r="YO29" s="33"/>
      <c r="YP29" s="33"/>
      <c r="YQ29" s="33"/>
      <c r="YR29" s="33"/>
      <c r="YS29" s="33"/>
      <c r="YT29" s="33"/>
      <c r="YU29" s="33"/>
      <c r="YV29" s="33"/>
      <c r="YW29" s="33"/>
      <c r="YX29" s="33"/>
      <c r="YY29" s="33"/>
      <c r="YZ29" s="33"/>
      <c r="ZA29" s="33"/>
      <c r="ZB29" s="33"/>
      <c r="ZC29" s="33"/>
      <c r="ZD29" s="33"/>
      <c r="ZE29" s="33"/>
      <c r="ZF29" s="33"/>
      <c r="ZG29" s="33"/>
      <c r="ZH29" s="33"/>
      <c r="ZI29" s="33"/>
      <c r="ZJ29" s="33"/>
      <c r="ZK29" s="33"/>
      <c r="ZL29" s="33"/>
      <c r="ZM29" s="33"/>
      <c r="ZN29" s="33"/>
      <c r="ZO29" s="33"/>
      <c r="ZP29" s="33"/>
      <c r="ZQ29" s="33"/>
      <c r="ZR29" s="33"/>
      <c r="ZS29" s="33"/>
      <c r="ZT29" s="33"/>
      <c r="ZU29" s="33"/>
      <c r="ZV29" s="33"/>
      <c r="ZW29" s="33"/>
      <c r="ZX29" s="33"/>
      <c r="ZY29" s="33"/>
      <c r="ZZ29" s="33"/>
      <c r="AAA29" s="33"/>
      <c r="AAB29" s="33"/>
      <c r="AAC29" s="33"/>
      <c r="AAD29" s="33"/>
      <c r="AAE29" s="33"/>
      <c r="AAF29" s="33"/>
      <c r="AAG29" s="33"/>
      <c r="AAH29" s="33"/>
      <c r="AAI29" s="33"/>
      <c r="AAJ29" s="33"/>
      <c r="AAK29" s="33"/>
      <c r="AAL29" s="33"/>
      <c r="AAM29" s="33"/>
      <c r="AAN29" s="33"/>
      <c r="AAO29" s="33"/>
      <c r="AAP29" s="33"/>
      <c r="AAQ29" s="33"/>
      <c r="AAR29" s="33"/>
      <c r="AAS29" s="33"/>
      <c r="AAT29" s="33"/>
      <c r="AAU29" s="33"/>
      <c r="AAV29" s="33"/>
      <c r="AAW29" s="33"/>
      <c r="AAX29" s="33"/>
      <c r="AAY29" s="33"/>
      <c r="AAZ29" s="33"/>
      <c r="ABA29" s="33"/>
      <c r="ABB29" s="33"/>
      <c r="ABC29" s="33"/>
      <c r="ABD29" s="33"/>
      <c r="ABE29" s="33"/>
      <c r="ABF29" s="33"/>
      <c r="ABG29" s="33"/>
      <c r="ABH29" s="33"/>
      <c r="ABI29" s="33"/>
      <c r="ABJ29" s="33"/>
      <c r="ABK29" s="33"/>
      <c r="ABL29" s="33"/>
      <c r="ABM29" s="33"/>
      <c r="ABN29" s="33"/>
      <c r="ABO29" s="33"/>
      <c r="ABP29" s="33"/>
      <c r="ABQ29" s="33"/>
      <c r="ABR29" s="33"/>
      <c r="ABS29" s="33"/>
      <c r="ABT29" s="33"/>
      <c r="ABU29" s="33"/>
      <c r="ABV29" s="33"/>
      <c r="ABW29" s="33"/>
      <c r="ABX29" s="33"/>
      <c r="ABY29" s="33"/>
      <c r="ABZ29" s="33"/>
      <c r="ACA29" s="33"/>
      <c r="ACB29" s="33"/>
      <c r="ACC29" s="33"/>
      <c r="ACD29" s="33"/>
      <c r="ACE29" s="33"/>
      <c r="ACF29" s="33"/>
      <c r="ACG29" s="33"/>
      <c r="ACH29" s="33"/>
      <c r="ACI29" s="33"/>
      <c r="ACJ29" s="33"/>
      <c r="ACK29" s="33"/>
      <c r="ACL29" s="33"/>
      <c r="ACM29" s="33"/>
      <c r="ACN29" s="33"/>
      <c r="ACO29" s="33"/>
      <c r="ACP29" s="33"/>
      <c r="ACQ29" s="33"/>
      <c r="ACR29" s="33"/>
      <c r="ACS29" s="33"/>
      <c r="ACT29" s="33"/>
      <c r="ACU29" s="33"/>
      <c r="ACV29" s="33"/>
      <c r="ACW29" s="33"/>
      <c r="ACX29" s="33"/>
      <c r="ACY29" s="33"/>
      <c r="ACZ29" s="33"/>
      <c r="ADA29" s="33"/>
      <c r="ADB29" s="33"/>
      <c r="ADC29" s="33"/>
      <c r="ADD29" s="33"/>
      <c r="ADE29" s="33"/>
      <c r="ADF29" s="33"/>
      <c r="ADG29" s="33"/>
      <c r="ADH29" s="33"/>
      <c r="ADI29" s="33"/>
      <c r="ADJ29" s="33"/>
      <c r="ADK29" s="33"/>
      <c r="ADL29" s="33"/>
      <c r="ADM29" s="33"/>
      <c r="ADN29" s="33"/>
      <c r="ADO29" s="33"/>
      <c r="ADP29" s="33"/>
      <c r="ADQ29" s="33"/>
      <c r="ADR29" s="33"/>
      <c r="ADS29" s="33"/>
      <c r="ADT29" s="33"/>
      <c r="ADU29" s="33"/>
      <c r="ADV29" s="33"/>
      <c r="ADW29" s="33"/>
      <c r="ADX29" s="33"/>
      <c r="ADY29" s="33"/>
      <c r="ADZ29" s="33"/>
      <c r="AEA29" s="33"/>
      <c r="AEB29" s="33"/>
      <c r="AEC29" s="33"/>
      <c r="AED29" s="33"/>
      <c r="AEE29" s="33"/>
      <c r="AEF29" s="33"/>
      <c r="AEG29" s="33"/>
      <c r="AEH29" s="33"/>
      <c r="AEI29" s="33"/>
      <c r="AEJ29" s="33"/>
      <c r="AEK29" s="33"/>
      <c r="AEL29" s="33"/>
      <c r="AEM29" s="33"/>
      <c r="AEN29" s="33"/>
      <c r="AEO29" s="33"/>
      <c r="AEP29" s="33"/>
      <c r="AEQ29" s="33"/>
      <c r="AER29" s="33"/>
      <c r="AES29" s="33"/>
      <c r="AET29" s="33"/>
      <c r="AEU29" s="33"/>
      <c r="AEV29" s="33"/>
      <c r="AEW29" s="33"/>
      <c r="AEX29" s="33"/>
      <c r="AEY29" s="33"/>
      <c r="AEZ29" s="33"/>
      <c r="AFA29" s="33"/>
      <c r="AFB29" s="33"/>
      <c r="AFC29" s="33"/>
      <c r="AFD29" s="33"/>
      <c r="AFE29" s="33"/>
      <c r="AFF29" s="33"/>
      <c r="AFG29" s="33"/>
      <c r="AFH29" s="33"/>
      <c r="AFI29" s="33"/>
      <c r="AFJ29" s="33"/>
      <c r="AFK29" s="33"/>
      <c r="AFL29" s="33"/>
      <c r="AFM29" s="33"/>
      <c r="AFN29" s="33"/>
      <c r="AFO29" s="33"/>
      <c r="AFP29" s="33"/>
      <c r="AFQ29" s="33"/>
      <c r="AFR29" s="33"/>
      <c r="AFS29" s="33"/>
      <c r="AFT29" s="33"/>
      <c r="AFU29" s="33"/>
      <c r="AFV29" s="33"/>
      <c r="AFW29" s="33"/>
      <c r="AFX29" s="33"/>
      <c r="AFY29" s="33"/>
      <c r="AFZ29" s="33"/>
      <c r="AGA29" s="33"/>
      <c r="AGB29" s="33"/>
      <c r="AGC29" s="33"/>
      <c r="AGD29" s="33"/>
      <c r="AGE29" s="33"/>
      <c r="AGF29" s="33"/>
      <c r="AGG29" s="33"/>
      <c r="AGH29" s="33"/>
      <c r="AGI29" s="33"/>
      <c r="AGJ29" s="33"/>
      <c r="AGK29" s="33"/>
      <c r="AGL29" s="33"/>
      <c r="AGM29" s="33"/>
      <c r="AGN29" s="33"/>
      <c r="AGO29" s="33"/>
      <c r="AGP29" s="33"/>
      <c r="AGQ29" s="33"/>
      <c r="AGR29" s="33"/>
      <c r="AGS29" s="33"/>
      <c r="AGT29" s="33"/>
      <c r="AGU29" s="33"/>
      <c r="AGV29" s="33"/>
      <c r="AGW29" s="33"/>
      <c r="AGX29" s="33"/>
      <c r="AGY29" s="33"/>
      <c r="AGZ29" s="33"/>
      <c r="AHA29" s="33"/>
      <c r="AHB29" s="33"/>
      <c r="AHC29" s="33"/>
      <c r="AHD29" s="33"/>
      <c r="AHE29" s="33"/>
      <c r="AHF29" s="33"/>
      <c r="AHG29" s="33"/>
      <c r="AHH29" s="33"/>
      <c r="AHI29" s="33"/>
      <c r="AHJ29" s="33"/>
      <c r="AHK29" s="33"/>
      <c r="AHL29" s="33"/>
      <c r="AHM29" s="33"/>
      <c r="AHN29" s="33"/>
      <c r="AHO29" s="33"/>
      <c r="AHP29" s="33"/>
      <c r="AHQ29" s="33"/>
      <c r="AHR29" s="33"/>
      <c r="AHS29" s="33"/>
      <c r="AHT29" s="33"/>
      <c r="AHU29" s="33"/>
      <c r="AHV29" s="33"/>
      <c r="AHW29" s="33"/>
      <c r="AHX29" s="33"/>
      <c r="AHY29" s="33"/>
      <c r="AHZ29" s="33"/>
      <c r="AIA29" s="33"/>
      <c r="AIB29" s="33"/>
      <c r="AIC29" s="33"/>
      <c r="AID29" s="33"/>
      <c r="AIE29" s="33"/>
      <c r="AIF29" s="33"/>
      <c r="AIG29" s="33"/>
      <c r="AIH29" s="33"/>
      <c r="AII29" s="33"/>
      <c r="AIJ29" s="33"/>
      <c r="AIK29" s="33"/>
      <c r="AIL29" s="33"/>
      <c r="AIM29" s="33"/>
      <c r="AIN29" s="33"/>
      <c r="AIO29" s="33"/>
      <c r="AIP29" s="33"/>
    </row>
    <row r="30" spans="1:926" ht="17.25" customHeight="1" thickBot="1">
      <c r="A30" s="38"/>
      <c r="B30" s="37">
        <v>0</v>
      </c>
      <c r="C30" s="111" t="str">
        <f t="shared" si="3"/>
        <v xml:space="preserve"> </v>
      </c>
      <c r="D30" s="111" t="str">
        <f t="shared" si="2"/>
        <v xml:space="preserve"> </v>
      </c>
      <c r="E30" s="89" t="e">
        <f t="shared" si="0"/>
        <v>#DIV/0!</v>
      </c>
      <c r="F30" s="144"/>
      <c r="G30" s="144"/>
      <c r="H30" s="86"/>
      <c r="I30" s="86"/>
      <c r="J30" s="33"/>
      <c r="K30" s="33"/>
      <c r="L30" s="33"/>
      <c r="M30" s="50"/>
      <c r="N30" s="121" t="s">
        <v>35</v>
      </c>
      <c r="O30" s="122" t="s">
        <v>37</v>
      </c>
      <c r="P30" s="122" t="s">
        <v>36</v>
      </c>
      <c r="Q30" s="120"/>
      <c r="R30" s="54"/>
      <c r="S30" s="86"/>
      <c r="T30" s="33"/>
      <c r="U30" s="33"/>
      <c r="V30" s="33"/>
      <c r="W30" s="78">
        <v>15</v>
      </c>
      <c r="X30" s="123"/>
      <c r="Y30" s="124"/>
      <c r="Z30" s="125"/>
      <c r="AA30" s="126"/>
      <c r="AB30" s="126"/>
      <c r="AC30" s="126"/>
      <c r="AD30" s="126"/>
      <c r="AE30" s="123"/>
      <c r="AF30" s="127"/>
      <c r="AG30" s="128">
        <v>15</v>
      </c>
      <c r="AH30" s="129"/>
      <c r="AI30" s="124"/>
      <c r="AJ30" s="125"/>
      <c r="AK30" s="86"/>
      <c r="AL30" s="33"/>
      <c r="AM30" s="33"/>
      <c r="AN30" s="33"/>
      <c r="AO30" s="33"/>
      <c r="AP30" s="33"/>
      <c r="AQ30" s="33"/>
      <c r="AR30" s="33"/>
      <c r="AS30" s="33"/>
      <c r="AT30" s="33"/>
      <c r="AU30" s="33"/>
      <c r="AV30" s="33"/>
      <c r="AW30" s="33"/>
      <c r="AX30" s="33"/>
      <c r="AY30" s="33"/>
      <c r="AZ30" s="33"/>
      <c r="BA30" s="33"/>
      <c r="BB30" s="33"/>
      <c r="BC30" s="33"/>
      <c r="BD30" s="33"/>
      <c r="BE30" s="33"/>
      <c r="BF30" s="33"/>
      <c r="BG30" s="33"/>
      <c r="BH30" s="33"/>
      <c r="BI30" s="33"/>
      <c r="BJ30" s="33"/>
      <c r="BK30" s="33"/>
      <c r="BL30" s="33"/>
      <c r="BM30" s="33"/>
      <c r="BN30" s="33"/>
      <c r="BO30" s="33"/>
      <c r="BP30" s="33"/>
      <c r="BQ30" s="33"/>
      <c r="BR30" s="33"/>
      <c r="BS30" s="33"/>
      <c r="BT30" s="33"/>
      <c r="BU30" s="33"/>
      <c r="BV30" s="33"/>
      <c r="BW30" s="33"/>
      <c r="BX30" s="33"/>
      <c r="BY30" s="33"/>
      <c r="BZ30" s="33"/>
      <c r="CA30" s="33"/>
      <c r="CB30" s="33"/>
      <c r="CC30" s="33"/>
      <c r="CD30" s="33"/>
      <c r="CE30" s="33"/>
      <c r="CF30" s="33"/>
      <c r="CG30" s="33"/>
      <c r="CH30" s="33"/>
      <c r="CI30" s="33"/>
      <c r="CJ30" s="33"/>
      <c r="CK30" s="33"/>
      <c r="CL30" s="33"/>
      <c r="CM30" s="33"/>
      <c r="CN30" s="33"/>
      <c r="CO30" s="33"/>
      <c r="CP30" s="33"/>
      <c r="CQ30" s="33"/>
      <c r="CR30" s="33"/>
      <c r="CS30" s="33"/>
      <c r="CT30" s="33"/>
      <c r="CU30" s="33"/>
      <c r="CV30" s="33"/>
      <c r="CW30" s="33"/>
      <c r="CX30" s="33"/>
      <c r="CY30" s="33"/>
      <c r="CZ30" s="33"/>
      <c r="DA30" s="33"/>
      <c r="DB30" s="33"/>
      <c r="DC30" s="33"/>
      <c r="DD30" s="33"/>
      <c r="DE30" s="33"/>
      <c r="DF30" s="33"/>
      <c r="DG30" s="33"/>
      <c r="DH30" s="33"/>
      <c r="DI30" s="33"/>
      <c r="DJ30" s="33"/>
      <c r="DK30" s="33"/>
      <c r="DL30" s="33"/>
      <c r="DM30" s="33"/>
      <c r="DN30" s="33"/>
      <c r="DO30" s="33"/>
      <c r="DP30" s="33"/>
      <c r="DQ30" s="33"/>
      <c r="DR30" s="33"/>
      <c r="DS30" s="33"/>
      <c r="DT30" s="33"/>
      <c r="DU30" s="33"/>
      <c r="DV30" s="33"/>
      <c r="DW30" s="33"/>
      <c r="DX30" s="33"/>
      <c r="DY30" s="33"/>
      <c r="DZ30" s="33"/>
      <c r="EA30" s="33"/>
      <c r="EB30" s="33"/>
      <c r="EC30" s="33"/>
      <c r="ED30" s="33"/>
      <c r="EE30" s="33"/>
      <c r="EF30" s="33"/>
      <c r="EG30" s="33"/>
      <c r="EH30" s="33"/>
      <c r="EI30" s="33"/>
      <c r="EJ30" s="33"/>
      <c r="EK30" s="33"/>
      <c r="EL30" s="33"/>
      <c r="EM30" s="33"/>
      <c r="EN30" s="33"/>
      <c r="EO30" s="33"/>
      <c r="EP30" s="33"/>
      <c r="EQ30" s="33"/>
      <c r="ER30" s="33"/>
      <c r="ES30" s="33"/>
      <c r="ET30" s="33"/>
      <c r="EU30" s="33"/>
      <c r="EV30" s="33"/>
      <c r="EW30" s="33"/>
      <c r="EX30" s="33"/>
      <c r="EY30" s="33"/>
      <c r="EZ30" s="33"/>
      <c r="FA30" s="33"/>
      <c r="FB30" s="33"/>
      <c r="FC30" s="33"/>
      <c r="FD30" s="33"/>
      <c r="FE30" s="33"/>
      <c r="FF30" s="33"/>
      <c r="FG30" s="33"/>
      <c r="FH30" s="33"/>
      <c r="FI30" s="33"/>
      <c r="FJ30" s="33"/>
      <c r="FK30" s="33"/>
      <c r="FL30" s="33"/>
      <c r="FM30" s="33"/>
      <c r="FN30" s="33"/>
      <c r="FO30" s="33"/>
      <c r="FP30" s="33"/>
      <c r="FQ30" s="33"/>
      <c r="FR30" s="33"/>
      <c r="FS30" s="33"/>
      <c r="FT30" s="33"/>
      <c r="FU30" s="33"/>
      <c r="FV30" s="33"/>
      <c r="FW30" s="33"/>
      <c r="FX30" s="33"/>
      <c r="FY30" s="33"/>
      <c r="FZ30" s="33"/>
      <c r="GA30" s="33"/>
      <c r="GB30" s="33"/>
      <c r="GC30" s="33"/>
      <c r="GD30" s="33"/>
      <c r="GE30" s="33"/>
      <c r="GF30" s="33"/>
      <c r="GG30" s="33"/>
      <c r="GH30" s="33"/>
      <c r="GI30" s="33"/>
      <c r="GJ30" s="33"/>
      <c r="GK30" s="33"/>
      <c r="GL30" s="33"/>
      <c r="GM30" s="33"/>
      <c r="GN30" s="33"/>
      <c r="GO30" s="33"/>
      <c r="GP30" s="33"/>
      <c r="GQ30" s="33"/>
      <c r="GR30" s="33"/>
      <c r="GS30" s="33"/>
      <c r="GT30" s="33"/>
      <c r="GU30" s="33"/>
      <c r="GV30" s="33"/>
      <c r="GW30" s="33"/>
      <c r="GX30" s="33"/>
      <c r="GY30" s="33"/>
      <c r="GZ30" s="33"/>
      <c r="HA30" s="33"/>
      <c r="HB30" s="33"/>
      <c r="HC30" s="33"/>
      <c r="HD30" s="33"/>
      <c r="HE30" s="33"/>
      <c r="HF30" s="33"/>
      <c r="HG30" s="33"/>
      <c r="HH30" s="33"/>
      <c r="HI30" s="33"/>
      <c r="HJ30" s="33"/>
      <c r="HK30" s="33"/>
      <c r="HL30" s="33"/>
      <c r="HM30" s="33"/>
      <c r="HN30" s="33"/>
      <c r="HO30" s="33"/>
      <c r="HP30" s="33"/>
      <c r="HQ30" s="33"/>
      <c r="HR30" s="33"/>
      <c r="HS30" s="33"/>
      <c r="HT30" s="33"/>
      <c r="HU30" s="33"/>
      <c r="HV30" s="33"/>
      <c r="HW30" s="33"/>
      <c r="HX30" s="33"/>
      <c r="HY30" s="33"/>
      <c r="HZ30" s="33"/>
      <c r="IA30" s="33"/>
      <c r="IB30" s="33"/>
      <c r="IC30" s="33"/>
      <c r="ID30" s="33"/>
      <c r="IE30" s="33"/>
      <c r="IF30" s="33"/>
      <c r="IG30" s="33"/>
      <c r="IH30" s="33"/>
      <c r="II30" s="33"/>
      <c r="IJ30" s="33"/>
      <c r="IK30" s="33"/>
      <c r="IL30" s="33"/>
      <c r="IM30" s="33"/>
      <c r="IN30" s="33"/>
      <c r="IO30" s="33"/>
      <c r="IP30" s="33"/>
      <c r="IQ30" s="33"/>
      <c r="IR30" s="33"/>
      <c r="IS30" s="33"/>
      <c r="IT30" s="33"/>
      <c r="IU30" s="33"/>
      <c r="IV30" s="33"/>
      <c r="IW30" s="33"/>
      <c r="IX30" s="33"/>
      <c r="IY30" s="33"/>
      <c r="IZ30" s="33"/>
      <c r="JA30" s="33"/>
      <c r="JB30" s="33"/>
      <c r="JC30" s="33"/>
      <c r="JD30" s="33"/>
      <c r="JE30" s="33"/>
      <c r="JF30" s="33"/>
      <c r="JG30" s="33"/>
      <c r="JH30" s="33"/>
      <c r="JI30" s="33"/>
      <c r="JJ30" s="33"/>
      <c r="JK30" s="33"/>
      <c r="JL30" s="33"/>
      <c r="JM30" s="33"/>
      <c r="JN30" s="33"/>
      <c r="JO30" s="33"/>
      <c r="JP30" s="33"/>
      <c r="JQ30" s="33"/>
      <c r="JR30" s="33"/>
      <c r="JS30" s="33"/>
      <c r="JT30" s="33"/>
      <c r="JU30" s="33"/>
      <c r="JV30" s="33"/>
      <c r="JW30" s="33"/>
      <c r="JX30" s="33"/>
      <c r="JY30" s="33"/>
      <c r="JZ30" s="33"/>
      <c r="KA30" s="33"/>
      <c r="KB30" s="33"/>
      <c r="KC30" s="33"/>
      <c r="KD30" s="33"/>
      <c r="KE30" s="33"/>
      <c r="KF30" s="33"/>
      <c r="KG30" s="33"/>
      <c r="KH30" s="33"/>
      <c r="KI30" s="33"/>
      <c r="KJ30" s="33"/>
      <c r="KK30" s="33"/>
      <c r="KL30" s="33"/>
      <c r="KM30" s="33"/>
      <c r="KN30" s="33"/>
      <c r="KO30" s="33"/>
      <c r="KP30" s="33"/>
      <c r="KQ30" s="33"/>
      <c r="KR30" s="33"/>
      <c r="KS30" s="33"/>
      <c r="KT30" s="33"/>
      <c r="KU30" s="33"/>
      <c r="KV30" s="33"/>
      <c r="KW30" s="33"/>
      <c r="KX30" s="33"/>
      <c r="KY30" s="33"/>
      <c r="KZ30" s="33"/>
      <c r="LA30" s="33"/>
      <c r="LB30" s="33"/>
      <c r="LC30" s="33"/>
      <c r="LD30" s="33"/>
      <c r="LE30" s="33"/>
      <c r="LF30" s="33"/>
      <c r="LG30" s="33"/>
      <c r="LH30" s="33"/>
      <c r="LI30" s="33"/>
      <c r="LJ30" s="33"/>
      <c r="LK30" s="33"/>
      <c r="LL30" s="33"/>
      <c r="LM30" s="33"/>
      <c r="LN30" s="33"/>
      <c r="LO30" s="33"/>
      <c r="LP30" s="33"/>
      <c r="LQ30" s="33"/>
      <c r="LR30" s="33"/>
      <c r="LS30" s="33"/>
      <c r="LT30" s="33"/>
      <c r="LU30" s="33"/>
      <c r="LV30" s="33"/>
      <c r="LW30" s="33"/>
      <c r="LX30" s="33"/>
      <c r="LY30" s="33"/>
      <c r="LZ30" s="33"/>
      <c r="MA30" s="33"/>
      <c r="MB30" s="33"/>
      <c r="MC30" s="33"/>
      <c r="MD30" s="33"/>
      <c r="ME30" s="33"/>
      <c r="MF30" s="33"/>
      <c r="MG30" s="33"/>
      <c r="MH30" s="33"/>
      <c r="MI30" s="33"/>
      <c r="MJ30" s="33"/>
      <c r="MK30" s="33"/>
      <c r="ML30" s="33"/>
      <c r="MM30" s="33"/>
      <c r="MN30" s="33"/>
      <c r="MO30" s="33"/>
      <c r="MP30" s="33"/>
      <c r="MQ30" s="33"/>
      <c r="MR30" s="33"/>
      <c r="MS30" s="33"/>
      <c r="MT30" s="33"/>
      <c r="MU30" s="33"/>
      <c r="MV30" s="33"/>
      <c r="MW30" s="33"/>
      <c r="MX30" s="33"/>
      <c r="MY30" s="33"/>
      <c r="MZ30" s="33"/>
      <c r="NA30" s="33"/>
      <c r="NB30" s="33"/>
      <c r="NC30" s="33"/>
      <c r="ND30" s="33"/>
      <c r="NE30" s="33"/>
      <c r="NF30" s="33"/>
      <c r="NG30" s="33"/>
      <c r="NH30" s="33"/>
      <c r="NI30" s="33"/>
      <c r="NJ30" s="33"/>
      <c r="NK30" s="33"/>
      <c r="NL30" s="33"/>
      <c r="NM30" s="33"/>
      <c r="NN30" s="33"/>
      <c r="NO30" s="33"/>
      <c r="NP30" s="33"/>
      <c r="NQ30" s="33"/>
      <c r="NR30" s="33"/>
      <c r="NS30" s="33"/>
      <c r="NT30" s="33"/>
      <c r="NU30" s="33"/>
      <c r="NV30" s="33"/>
      <c r="NW30" s="33"/>
      <c r="NX30" s="33"/>
      <c r="NY30" s="33"/>
      <c r="NZ30" s="33"/>
      <c r="OA30" s="33"/>
      <c r="OB30" s="33"/>
      <c r="OC30" s="33"/>
      <c r="OD30" s="33"/>
      <c r="OE30" s="33"/>
      <c r="OF30" s="33"/>
      <c r="OG30" s="33"/>
      <c r="OH30" s="33"/>
      <c r="OI30" s="33"/>
      <c r="OJ30" s="33"/>
      <c r="OK30" s="33"/>
      <c r="OL30" s="33"/>
      <c r="OM30" s="33"/>
      <c r="ON30" s="33"/>
      <c r="OO30" s="33"/>
      <c r="OP30" s="33"/>
      <c r="OQ30" s="33"/>
      <c r="OR30" s="33"/>
      <c r="OS30" s="33"/>
      <c r="OT30" s="33"/>
      <c r="OU30" s="33"/>
      <c r="OV30" s="33"/>
      <c r="OW30" s="33"/>
      <c r="OX30" s="33"/>
      <c r="OY30" s="33"/>
      <c r="OZ30" s="33"/>
      <c r="PA30" s="33"/>
      <c r="PB30" s="33"/>
      <c r="PC30" s="33"/>
      <c r="PD30" s="33"/>
      <c r="PE30" s="33"/>
      <c r="PF30" s="33"/>
      <c r="PG30" s="33"/>
      <c r="PH30" s="33"/>
      <c r="PI30" s="33"/>
      <c r="PJ30" s="33"/>
      <c r="PK30" s="33"/>
      <c r="PL30" s="33"/>
      <c r="PM30" s="33"/>
      <c r="PN30" s="33"/>
      <c r="PO30" s="33"/>
      <c r="PP30" s="33"/>
      <c r="PQ30" s="33"/>
      <c r="PR30" s="33"/>
      <c r="PS30" s="33"/>
      <c r="PT30" s="33"/>
      <c r="PU30" s="33"/>
      <c r="PV30" s="33"/>
      <c r="PW30" s="33"/>
      <c r="PX30" s="33"/>
      <c r="PY30" s="33"/>
      <c r="PZ30" s="33"/>
      <c r="QA30" s="33"/>
      <c r="QB30" s="33"/>
      <c r="QC30" s="33"/>
      <c r="QD30" s="33"/>
      <c r="QE30" s="33"/>
      <c r="QF30" s="33"/>
      <c r="QG30" s="33"/>
      <c r="QH30" s="33"/>
      <c r="QI30" s="33"/>
      <c r="QJ30" s="33"/>
      <c r="QK30" s="33"/>
      <c r="QL30" s="33"/>
      <c r="QM30" s="33"/>
      <c r="QN30" s="33"/>
      <c r="QO30" s="33"/>
      <c r="QP30" s="33"/>
      <c r="QQ30" s="33"/>
      <c r="QR30" s="33"/>
      <c r="QS30" s="33"/>
      <c r="QT30" s="33"/>
      <c r="QU30" s="33"/>
      <c r="QV30" s="33"/>
      <c r="QW30" s="33"/>
      <c r="QX30" s="33"/>
      <c r="QY30" s="33"/>
      <c r="QZ30" s="33"/>
      <c r="RA30" s="33"/>
      <c r="RB30" s="33"/>
      <c r="RC30" s="33"/>
      <c r="RD30" s="33"/>
      <c r="RE30" s="33"/>
      <c r="RF30" s="33"/>
      <c r="RG30" s="33"/>
      <c r="RH30" s="33"/>
      <c r="RI30" s="33"/>
      <c r="RJ30" s="33"/>
      <c r="RK30" s="33"/>
      <c r="RL30" s="33"/>
      <c r="RM30" s="33"/>
      <c r="RN30" s="33"/>
      <c r="RO30" s="33"/>
      <c r="RP30" s="33"/>
      <c r="RQ30" s="33"/>
      <c r="RR30" s="33"/>
      <c r="RS30" s="33"/>
      <c r="RT30" s="33"/>
      <c r="RU30" s="33"/>
      <c r="RV30" s="33"/>
      <c r="RW30" s="33"/>
      <c r="RX30" s="33"/>
      <c r="RY30" s="33"/>
      <c r="RZ30" s="33"/>
      <c r="SA30" s="33"/>
      <c r="SB30" s="33"/>
      <c r="SC30" s="33"/>
      <c r="SD30" s="33"/>
      <c r="SE30" s="33"/>
      <c r="SF30" s="33"/>
      <c r="SG30" s="33"/>
      <c r="SH30" s="33"/>
      <c r="SI30" s="33"/>
      <c r="SJ30" s="33"/>
      <c r="SK30" s="33"/>
      <c r="SL30" s="33"/>
      <c r="SM30" s="33"/>
      <c r="SN30" s="33"/>
      <c r="SO30" s="33"/>
      <c r="SP30" s="33"/>
      <c r="SQ30" s="33"/>
      <c r="SR30" s="33"/>
      <c r="SS30" s="33"/>
      <c r="ST30" s="33"/>
      <c r="SU30" s="33"/>
      <c r="SV30" s="33"/>
      <c r="SW30" s="33"/>
      <c r="SX30" s="33"/>
      <c r="SY30" s="33"/>
      <c r="SZ30" s="33"/>
      <c r="TA30" s="33"/>
      <c r="TB30" s="33"/>
      <c r="TC30" s="33"/>
      <c r="TD30" s="33"/>
      <c r="TE30" s="33"/>
      <c r="TF30" s="33"/>
      <c r="TG30" s="33"/>
      <c r="TH30" s="33"/>
      <c r="TI30" s="33"/>
      <c r="TJ30" s="33"/>
      <c r="TK30" s="33"/>
      <c r="TL30" s="33"/>
      <c r="TM30" s="33"/>
      <c r="TN30" s="33"/>
      <c r="TO30" s="33"/>
      <c r="TP30" s="33"/>
      <c r="TQ30" s="33"/>
      <c r="TR30" s="33"/>
      <c r="TS30" s="33"/>
      <c r="TT30" s="33"/>
      <c r="TU30" s="33"/>
      <c r="TV30" s="33"/>
      <c r="TW30" s="33"/>
      <c r="TX30" s="33"/>
      <c r="TY30" s="33"/>
      <c r="TZ30" s="33"/>
      <c r="UA30" s="33"/>
      <c r="UB30" s="33"/>
      <c r="UC30" s="33"/>
      <c r="UD30" s="33"/>
      <c r="UE30" s="33"/>
      <c r="UF30" s="33"/>
      <c r="UG30" s="33"/>
      <c r="UH30" s="33"/>
      <c r="UI30" s="33"/>
      <c r="UJ30" s="33"/>
      <c r="UK30" s="33"/>
      <c r="UL30" s="33"/>
      <c r="UM30" s="33"/>
      <c r="UN30" s="33"/>
      <c r="UO30" s="33"/>
      <c r="UP30" s="33"/>
      <c r="UQ30" s="33"/>
      <c r="UR30" s="33"/>
      <c r="US30" s="33"/>
      <c r="UT30" s="33"/>
      <c r="UU30" s="33"/>
      <c r="UV30" s="33"/>
      <c r="UW30" s="33"/>
      <c r="UX30" s="33"/>
      <c r="UY30" s="33"/>
      <c r="UZ30" s="33"/>
      <c r="VA30" s="33"/>
      <c r="VB30" s="33"/>
      <c r="VC30" s="33"/>
      <c r="VD30" s="33"/>
      <c r="VE30" s="33"/>
      <c r="VF30" s="33"/>
      <c r="VG30" s="33"/>
      <c r="VH30" s="33"/>
      <c r="VI30" s="33"/>
      <c r="VJ30" s="33"/>
      <c r="VK30" s="33"/>
      <c r="VL30" s="33"/>
      <c r="VM30" s="33"/>
      <c r="VN30" s="33"/>
      <c r="VO30" s="33"/>
      <c r="VP30" s="33"/>
      <c r="VQ30" s="33"/>
      <c r="VR30" s="33"/>
      <c r="VS30" s="33"/>
      <c r="VT30" s="33"/>
      <c r="VU30" s="33"/>
      <c r="VV30" s="33"/>
      <c r="VW30" s="33"/>
      <c r="VX30" s="33"/>
      <c r="VY30" s="33"/>
      <c r="VZ30" s="33"/>
      <c r="WA30" s="33"/>
      <c r="WB30" s="33"/>
      <c r="WC30" s="33"/>
      <c r="WD30" s="33"/>
      <c r="WE30" s="33"/>
      <c r="WF30" s="33"/>
      <c r="WG30" s="33"/>
      <c r="WH30" s="33"/>
      <c r="WI30" s="33"/>
      <c r="WJ30" s="33"/>
      <c r="WK30" s="33"/>
      <c r="WL30" s="33"/>
      <c r="WM30" s="33"/>
      <c r="WN30" s="33"/>
      <c r="WO30" s="33"/>
      <c r="WP30" s="33"/>
      <c r="WQ30" s="33"/>
      <c r="WR30" s="33"/>
      <c r="WS30" s="33"/>
      <c r="WT30" s="33"/>
      <c r="WU30" s="33"/>
      <c r="WV30" s="33"/>
      <c r="WW30" s="33"/>
      <c r="WX30" s="33"/>
      <c r="WY30" s="33"/>
      <c r="WZ30" s="33"/>
      <c r="XA30" s="33"/>
      <c r="XB30" s="33"/>
      <c r="XC30" s="33"/>
      <c r="XD30" s="33"/>
      <c r="XE30" s="33"/>
      <c r="XF30" s="33"/>
      <c r="XG30" s="33"/>
      <c r="XH30" s="33"/>
      <c r="XI30" s="33"/>
      <c r="XJ30" s="33"/>
      <c r="XK30" s="33"/>
      <c r="XL30" s="33"/>
      <c r="XM30" s="33"/>
      <c r="XN30" s="33"/>
      <c r="XO30" s="33"/>
      <c r="XP30" s="33"/>
      <c r="XQ30" s="33"/>
      <c r="XR30" s="33"/>
      <c r="XS30" s="33"/>
      <c r="XT30" s="33"/>
      <c r="XU30" s="33"/>
      <c r="XV30" s="33"/>
      <c r="XW30" s="33"/>
      <c r="XX30" s="33"/>
      <c r="XY30" s="33"/>
      <c r="XZ30" s="33"/>
      <c r="YA30" s="33"/>
      <c r="YB30" s="33"/>
      <c r="YC30" s="33"/>
      <c r="YD30" s="33"/>
      <c r="YE30" s="33"/>
      <c r="YF30" s="33"/>
      <c r="YG30" s="33"/>
      <c r="YH30" s="33"/>
      <c r="YI30" s="33"/>
      <c r="YJ30" s="33"/>
      <c r="YK30" s="33"/>
      <c r="YL30" s="33"/>
      <c r="YM30" s="33"/>
      <c r="YN30" s="33"/>
      <c r="YO30" s="33"/>
      <c r="YP30" s="33"/>
      <c r="YQ30" s="33"/>
      <c r="YR30" s="33"/>
      <c r="YS30" s="33"/>
      <c r="YT30" s="33"/>
      <c r="YU30" s="33"/>
      <c r="YV30" s="33"/>
      <c r="YW30" s="33"/>
      <c r="YX30" s="33"/>
      <c r="YY30" s="33"/>
      <c r="YZ30" s="33"/>
      <c r="ZA30" s="33"/>
      <c r="ZB30" s="33"/>
      <c r="ZC30" s="33"/>
      <c r="ZD30" s="33"/>
      <c r="ZE30" s="33"/>
      <c r="ZF30" s="33"/>
      <c r="ZG30" s="33"/>
      <c r="ZH30" s="33"/>
      <c r="ZI30" s="33"/>
      <c r="ZJ30" s="33"/>
      <c r="ZK30" s="33"/>
      <c r="ZL30" s="33"/>
      <c r="ZM30" s="33"/>
      <c r="ZN30" s="33"/>
      <c r="ZO30" s="33"/>
      <c r="ZP30" s="33"/>
      <c r="ZQ30" s="33"/>
      <c r="ZR30" s="33"/>
      <c r="ZS30" s="33"/>
      <c r="ZT30" s="33"/>
      <c r="ZU30" s="33"/>
      <c r="ZV30" s="33"/>
      <c r="ZW30" s="33"/>
      <c r="ZX30" s="33"/>
      <c r="ZY30" s="33"/>
      <c r="ZZ30" s="33"/>
      <c r="AAA30" s="33"/>
      <c r="AAB30" s="33"/>
      <c r="AAC30" s="33"/>
      <c r="AAD30" s="33"/>
      <c r="AAE30" s="33"/>
      <c r="AAF30" s="33"/>
      <c r="AAG30" s="33"/>
      <c r="AAH30" s="33"/>
      <c r="AAI30" s="33"/>
      <c r="AAJ30" s="33"/>
      <c r="AAK30" s="33"/>
      <c r="AAL30" s="33"/>
      <c r="AAM30" s="33"/>
      <c r="AAN30" s="33"/>
      <c r="AAO30" s="33"/>
      <c r="AAP30" s="33"/>
      <c r="AAQ30" s="33"/>
      <c r="AAR30" s="33"/>
      <c r="AAS30" s="33"/>
      <c r="AAT30" s="33"/>
      <c r="AAU30" s="33"/>
      <c r="AAV30" s="33"/>
      <c r="AAW30" s="33"/>
      <c r="AAX30" s="33"/>
      <c r="AAY30" s="33"/>
      <c r="AAZ30" s="33"/>
      <c r="ABA30" s="33"/>
      <c r="ABB30" s="33"/>
      <c r="ABC30" s="33"/>
      <c r="ABD30" s="33"/>
      <c r="ABE30" s="33"/>
      <c r="ABF30" s="33"/>
      <c r="ABG30" s="33"/>
      <c r="ABH30" s="33"/>
      <c r="ABI30" s="33"/>
      <c r="ABJ30" s="33"/>
      <c r="ABK30" s="33"/>
      <c r="ABL30" s="33"/>
      <c r="ABM30" s="33"/>
      <c r="ABN30" s="33"/>
      <c r="ABO30" s="33"/>
      <c r="ABP30" s="33"/>
      <c r="ABQ30" s="33"/>
      <c r="ABR30" s="33"/>
      <c r="ABS30" s="33"/>
      <c r="ABT30" s="33"/>
      <c r="ABU30" s="33"/>
      <c r="ABV30" s="33"/>
      <c r="ABW30" s="33"/>
      <c r="ABX30" s="33"/>
      <c r="ABY30" s="33"/>
      <c r="ABZ30" s="33"/>
      <c r="ACA30" s="33"/>
      <c r="ACB30" s="33"/>
      <c r="ACC30" s="33"/>
      <c r="ACD30" s="33"/>
      <c r="ACE30" s="33"/>
      <c r="ACF30" s="33"/>
      <c r="ACG30" s="33"/>
      <c r="ACH30" s="33"/>
      <c r="ACI30" s="33"/>
      <c r="ACJ30" s="33"/>
      <c r="ACK30" s="33"/>
      <c r="ACL30" s="33"/>
      <c r="ACM30" s="33"/>
      <c r="ACN30" s="33"/>
      <c r="ACO30" s="33"/>
      <c r="ACP30" s="33"/>
      <c r="ACQ30" s="33"/>
      <c r="ACR30" s="33"/>
      <c r="ACS30" s="33"/>
      <c r="ACT30" s="33"/>
      <c r="ACU30" s="33"/>
      <c r="ACV30" s="33"/>
      <c r="ACW30" s="33"/>
      <c r="ACX30" s="33"/>
      <c r="ACY30" s="33"/>
      <c r="ACZ30" s="33"/>
      <c r="ADA30" s="33"/>
      <c r="ADB30" s="33"/>
      <c r="ADC30" s="33"/>
      <c r="ADD30" s="33"/>
      <c r="ADE30" s="33"/>
      <c r="ADF30" s="33"/>
      <c r="ADG30" s="33"/>
      <c r="ADH30" s="33"/>
      <c r="ADI30" s="33"/>
      <c r="ADJ30" s="33"/>
      <c r="ADK30" s="33"/>
      <c r="ADL30" s="33"/>
      <c r="ADM30" s="33"/>
      <c r="ADN30" s="33"/>
      <c r="ADO30" s="33"/>
      <c r="ADP30" s="33"/>
      <c r="ADQ30" s="33"/>
      <c r="ADR30" s="33"/>
      <c r="ADS30" s="33"/>
      <c r="ADT30" s="33"/>
      <c r="ADU30" s="33"/>
      <c r="ADV30" s="33"/>
      <c r="ADW30" s="33"/>
      <c r="ADX30" s="33"/>
      <c r="ADY30" s="33"/>
      <c r="ADZ30" s="33"/>
      <c r="AEA30" s="33"/>
      <c r="AEB30" s="33"/>
      <c r="AEC30" s="33"/>
      <c r="AED30" s="33"/>
      <c r="AEE30" s="33"/>
      <c r="AEF30" s="33"/>
      <c r="AEG30" s="33"/>
      <c r="AEH30" s="33"/>
      <c r="AEI30" s="33"/>
      <c r="AEJ30" s="33"/>
      <c r="AEK30" s="33"/>
      <c r="AEL30" s="33"/>
      <c r="AEM30" s="33"/>
      <c r="AEN30" s="33"/>
      <c r="AEO30" s="33"/>
      <c r="AEP30" s="33"/>
      <c r="AEQ30" s="33"/>
      <c r="AER30" s="33"/>
      <c r="AES30" s="33"/>
      <c r="AET30" s="33"/>
      <c r="AEU30" s="33"/>
      <c r="AEV30" s="33"/>
      <c r="AEW30" s="33"/>
      <c r="AEX30" s="33"/>
      <c r="AEY30" s="33"/>
      <c r="AEZ30" s="33"/>
      <c r="AFA30" s="33"/>
      <c r="AFB30" s="33"/>
      <c r="AFC30" s="33"/>
      <c r="AFD30" s="33"/>
      <c r="AFE30" s="33"/>
      <c r="AFF30" s="33"/>
      <c r="AFG30" s="33"/>
      <c r="AFH30" s="33"/>
      <c r="AFI30" s="33"/>
      <c r="AFJ30" s="33"/>
      <c r="AFK30" s="33"/>
      <c r="AFL30" s="33"/>
      <c r="AFM30" s="33"/>
      <c r="AFN30" s="33"/>
      <c r="AFO30" s="33"/>
      <c r="AFP30" s="33"/>
      <c r="AFQ30" s="33"/>
      <c r="AFR30" s="33"/>
      <c r="AFS30" s="33"/>
      <c r="AFT30" s="33"/>
      <c r="AFU30" s="33"/>
      <c r="AFV30" s="33"/>
      <c r="AFW30" s="33"/>
      <c r="AFX30" s="33"/>
      <c r="AFY30" s="33"/>
      <c r="AFZ30" s="33"/>
      <c r="AGA30" s="33"/>
      <c r="AGB30" s="33"/>
      <c r="AGC30" s="33"/>
      <c r="AGD30" s="33"/>
      <c r="AGE30" s="33"/>
      <c r="AGF30" s="33"/>
      <c r="AGG30" s="33"/>
      <c r="AGH30" s="33"/>
      <c r="AGI30" s="33"/>
      <c r="AGJ30" s="33"/>
      <c r="AGK30" s="33"/>
      <c r="AGL30" s="33"/>
      <c r="AGM30" s="33"/>
      <c r="AGN30" s="33"/>
      <c r="AGO30" s="33"/>
      <c r="AGP30" s="33"/>
      <c r="AGQ30" s="33"/>
      <c r="AGR30" s="33"/>
      <c r="AGS30" s="33"/>
      <c r="AGT30" s="33"/>
      <c r="AGU30" s="33"/>
      <c r="AGV30" s="33"/>
      <c r="AGW30" s="33"/>
      <c r="AGX30" s="33"/>
      <c r="AGY30" s="33"/>
      <c r="AGZ30" s="33"/>
      <c r="AHA30" s="33"/>
      <c r="AHB30" s="33"/>
      <c r="AHC30" s="33"/>
      <c r="AHD30" s="33"/>
      <c r="AHE30" s="33"/>
      <c r="AHF30" s="33"/>
      <c r="AHG30" s="33"/>
      <c r="AHH30" s="33"/>
      <c r="AHI30" s="33"/>
      <c r="AHJ30" s="33"/>
      <c r="AHK30" s="33"/>
      <c r="AHL30" s="33"/>
      <c r="AHM30" s="33"/>
      <c r="AHN30" s="33"/>
      <c r="AHO30" s="33"/>
      <c r="AHP30" s="33"/>
      <c r="AHQ30" s="33"/>
      <c r="AHR30" s="33"/>
      <c r="AHS30" s="33"/>
      <c r="AHT30" s="33"/>
      <c r="AHU30" s="33"/>
      <c r="AHV30" s="33"/>
      <c r="AHW30" s="33"/>
      <c r="AHX30" s="33"/>
      <c r="AHY30" s="33"/>
      <c r="AHZ30" s="33"/>
      <c r="AIA30" s="33"/>
      <c r="AIB30" s="33"/>
      <c r="AIC30" s="33"/>
      <c r="AID30" s="33"/>
      <c r="AIE30" s="33"/>
      <c r="AIF30" s="33"/>
      <c r="AIG30" s="33"/>
      <c r="AIH30" s="33"/>
      <c r="AII30" s="33"/>
      <c r="AIJ30" s="33"/>
      <c r="AIK30" s="33"/>
      <c r="AIL30" s="33"/>
      <c r="AIM30" s="33"/>
      <c r="AIN30" s="33"/>
      <c r="AIO30" s="33"/>
      <c r="AIP30" s="33"/>
    </row>
    <row r="31" spans="1:926" ht="17.25" customHeight="1" thickBot="1">
      <c r="A31" s="38"/>
      <c r="B31" s="37">
        <v>0</v>
      </c>
      <c r="C31" s="111" t="str">
        <f t="shared" si="3"/>
        <v xml:space="preserve"> </v>
      </c>
      <c r="D31" s="111" t="str">
        <f t="shared" si="2"/>
        <v xml:space="preserve"> </v>
      </c>
      <c r="E31" s="89" t="e">
        <f t="shared" si="0"/>
        <v>#DIV/0!</v>
      </c>
      <c r="F31" s="144"/>
      <c r="G31" s="144"/>
      <c r="H31" s="86"/>
      <c r="I31" s="86"/>
      <c r="J31" s="33"/>
      <c r="K31" s="33"/>
      <c r="L31" s="33"/>
      <c r="M31" s="50"/>
      <c r="N31" s="341"/>
      <c r="O31" s="342"/>
      <c r="P31" s="342"/>
      <c r="Q31" s="343"/>
      <c r="R31" s="54"/>
      <c r="S31" s="86"/>
      <c r="T31" s="33"/>
      <c r="U31" s="33"/>
      <c r="V31" s="33"/>
      <c r="W31" s="78">
        <v>16</v>
      </c>
      <c r="X31" s="123"/>
      <c r="Y31" s="124"/>
      <c r="Z31" s="125"/>
      <c r="AA31" s="126"/>
      <c r="AB31" s="126"/>
      <c r="AC31" s="126"/>
      <c r="AD31" s="126"/>
      <c r="AE31" s="123"/>
      <c r="AF31" s="127"/>
      <c r="AG31" s="128">
        <v>16</v>
      </c>
      <c r="AH31" s="129"/>
      <c r="AI31" s="124"/>
      <c r="AJ31" s="125"/>
      <c r="AK31" s="86"/>
      <c r="AL31" s="33"/>
      <c r="AM31" s="33"/>
      <c r="AN31" s="33"/>
      <c r="AO31" s="33"/>
      <c r="AP31" s="33"/>
      <c r="AQ31" s="33"/>
      <c r="AR31" s="33"/>
      <c r="AS31" s="33"/>
      <c r="AT31" s="33"/>
      <c r="AU31" s="33"/>
      <c r="AV31" s="33"/>
      <c r="AW31" s="33"/>
      <c r="AX31" s="33"/>
      <c r="AY31" s="33"/>
      <c r="AZ31" s="33"/>
      <c r="BA31" s="33"/>
      <c r="BB31" s="33"/>
      <c r="BC31" s="33"/>
      <c r="BD31" s="33"/>
      <c r="BE31" s="33"/>
      <c r="BF31" s="33"/>
      <c r="BG31" s="33"/>
      <c r="BH31" s="33"/>
      <c r="BI31" s="33"/>
      <c r="BJ31" s="33"/>
      <c r="BK31" s="33"/>
      <c r="BL31" s="33"/>
      <c r="BM31" s="33"/>
      <c r="BN31" s="33"/>
      <c r="BO31" s="33"/>
      <c r="BP31" s="33"/>
      <c r="BQ31" s="33"/>
      <c r="BR31" s="33"/>
      <c r="BS31" s="33"/>
      <c r="BT31" s="33"/>
      <c r="BU31" s="33"/>
      <c r="BV31" s="33"/>
      <c r="BW31" s="33"/>
      <c r="BX31" s="33"/>
      <c r="BY31" s="33"/>
      <c r="BZ31" s="33"/>
      <c r="CA31" s="33"/>
      <c r="CB31" s="33"/>
      <c r="CC31" s="33"/>
      <c r="CD31" s="33"/>
      <c r="CE31" s="33"/>
      <c r="CF31" s="33"/>
      <c r="CG31" s="33"/>
      <c r="CH31" s="33"/>
      <c r="CI31" s="33"/>
      <c r="CJ31" s="33"/>
      <c r="CK31" s="33"/>
      <c r="CL31" s="33"/>
      <c r="CM31" s="33"/>
      <c r="CN31" s="33"/>
      <c r="CO31" s="33"/>
      <c r="CP31" s="33"/>
      <c r="CQ31" s="33"/>
      <c r="CR31" s="33"/>
      <c r="CS31" s="33"/>
      <c r="CT31" s="33"/>
      <c r="CU31" s="33"/>
      <c r="CV31" s="33"/>
      <c r="CW31" s="33"/>
      <c r="CX31" s="33"/>
      <c r="CY31" s="33"/>
      <c r="CZ31" s="33"/>
      <c r="DA31" s="33"/>
      <c r="DB31" s="33"/>
      <c r="DC31" s="33"/>
      <c r="DD31" s="33"/>
      <c r="DE31" s="33"/>
      <c r="DF31" s="33"/>
      <c r="DG31" s="33"/>
      <c r="DH31" s="33"/>
      <c r="DI31" s="33"/>
      <c r="DJ31" s="33"/>
      <c r="DK31" s="33"/>
      <c r="DL31" s="33"/>
      <c r="DM31" s="33"/>
      <c r="DN31" s="33"/>
      <c r="DO31" s="33"/>
      <c r="DP31" s="33"/>
      <c r="DQ31" s="33"/>
      <c r="DR31" s="33"/>
      <c r="DS31" s="33"/>
      <c r="DT31" s="33"/>
      <c r="DU31" s="33"/>
      <c r="DV31" s="33"/>
      <c r="DW31" s="33"/>
      <c r="DX31" s="33"/>
      <c r="DY31" s="33"/>
      <c r="DZ31" s="33"/>
      <c r="EA31" s="33"/>
      <c r="EB31" s="33"/>
      <c r="EC31" s="33"/>
      <c r="ED31" s="33"/>
      <c r="EE31" s="33"/>
      <c r="EF31" s="33"/>
      <c r="EG31" s="33"/>
      <c r="EH31" s="33"/>
      <c r="EI31" s="33"/>
      <c r="EJ31" s="33"/>
      <c r="EK31" s="33"/>
      <c r="EL31" s="33"/>
      <c r="EM31" s="33"/>
      <c r="EN31" s="33"/>
      <c r="EO31" s="33"/>
      <c r="EP31" s="33"/>
      <c r="EQ31" s="33"/>
      <c r="ER31" s="33"/>
      <c r="ES31" s="33"/>
      <c r="ET31" s="33"/>
      <c r="EU31" s="33"/>
      <c r="EV31" s="33"/>
      <c r="EW31" s="33"/>
      <c r="EX31" s="33"/>
      <c r="EY31" s="33"/>
      <c r="EZ31" s="33"/>
      <c r="FA31" s="33"/>
      <c r="FB31" s="33"/>
      <c r="FC31" s="33"/>
      <c r="FD31" s="33"/>
      <c r="FE31" s="33"/>
      <c r="FF31" s="33"/>
      <c r="FG31" s="33"/>
      <c r="FH31" s="33"/>
      <c r="FI31" s="33"/>
      <c r="FJ31" s="33"/>
      <c r="FK31" s="33"/>
      <c r="FL31" s="33"/>
      <c r="FM31" s="33"/>
      <c r="FN31" s="33"/>
      <c r="FO31" s="33"/>
      <c r="FP31" s="33"/>
      <c r="FQ31" s="33"/>
      <c r="FR31" s="33"/>
      <c r="FS31" s="33"/>
      <c r="FT31" s="33"/>
      <c r="FU31" s="33"/>
      <c r="FV31" s="33"/>
      <c r="FW31" s="33"/>
      <c r="FX31" s="33"/>
      <c r="FY31" s="33"/>
      <c r="FZ31" s="33"/>
      <c r="GA31" s="33"/>
      <c r="GB31" s="33"/>
      <c r="GC31" s="33"/>
      <c r="GD31" s="33"/>
      <c r="GE31" s="33"/>
      <c r="GF31" s="33"/>
      <c r="GG31" s="33"/>
      <c r="GH31" s="33"/>
      <c r="GI31" s="33"/>
      <c r="GJ31" s="33"/>
      <c r="GK31" s="33"/>
      <c r="GL31" s="33"/>
      <c r="GM31" s="33"/>
      <c r="GN31" s="33"/>
      <c r="GO31" s="33"/>
      <c r="GP31" s="33"/>
      <c r="GQ31" s="33"/>
      <c r="GR31" s="33"/>
      <c r="GS31" s="33"/>
      <c r="GT31" s="33"/>
      <c r="GU31" s="33"/>
      <c r="GV31" s="33"/>
      <c r="GW31" s="33"/>
      <c r="GX31" s="33"/>
      <c r="GY31" s="33"/>
      <c r="GZ31" s="33"/>
      <c r="HA31" s="33"/>
      <c r="HB31" s="33"/>
      <c r="HC31" s="33"/>
      <c r="HD31" s="33"/>
      <c r="HE31" s="33"/>
      <c r="HF31" s="33"/>
      <c r="HG31" s="33"/>
      <c r="HH31" s="33"/>
      <c r="HI31" s="33"/>
      <c r="HJ31" s="33"/>
      <c r="HK31" s="33"/>
      <c r="HL31" s="33"/>
      <c r="HM31" s="33"/>
      <c r="HN31" s="33"/>
      <c r="HO31" s="33"/>
      <c r="HP31" s="33"/>
      <c r="HQ31" s="33"/>
      <c r="HR31" s="33"/>
      <c r="HS31" s="33"/>
      <c r="HT31" s="33"/>
      <c r="HU31" s="33"/>
      <c r="HV31" s="33"/>
      <c r="HW31" s="33"/>
      <c r="HX31" s="33"/>
      <c r="HY31" s="33"/>
      <c r="HZ31" s="33"/>
      <c r="IA31" s="33"/>
      <c r="IB31" s="33"/>
      <c r="IC31" s="33"/>
      <c r="ID31" s="33"/>
      <c r="IE31" s="33"/>
      <c r="IF31" s="33"/>
      <c r="IG31" s="33"/>
      <c r="IH31" s="33"/>
      <c r="II31" s="33"/>
      <c r="IJ31" s="33"/>
      <c r="IK31" s="33"/>
      <c r="IL31" s="33"/>
      <c r="IM31" s="33"/>
      <c r="IN31" s="33"/>
      <c r="IO31" s="33"/>
      <c r="IP31" s="33"/>
      <c r="IQ31" s="33"/>
      <c r="IR31" s="33"/>
      <c r="IS31" s="33"/>
      <c r="IT31" s="33"/>
      <c r="IU31" s="33"/>
      <c r="IV31" s="33"/>
      <c r="IW31" s="33"/>
      <c r="IX31" s="33"/>
      <c r="IY31" s="33"/>
      <c r="IZ31" s="33"/>
      <c r="JA31" s="33"/>
      <c r="JB31" s="33"/>
      <c r="JC31" s="33"/>
      <c r="JD31" s="33"/>
      <c r="JE31" s="33"/>
      <c r="JF31" s="33"/>
      <c r="JG31" s="33"/>
      <c r="JH31" s="33"/>
      <c r="JI31" s="33"/>
      <c r="JJ31" s="33"/>
      <c r="JK31" s="33"/>
      <c r="JL31" s="33"/>
      <c r="JM31" s="33"/>
      <c r="JN31" s="33"/>
      <c r="JO31" s="33"/>
      <c r="JP31" s="33"/>
      <c r="JQ31" s="33"/>
      <c r="JR31" s="33"/>
      <c r="JS31" s="33"/>
      <c r="JT31" s="33"/>
      <c r="JU31" s="33"/>
      <c r="JV31" s="33"/>
      <c r="JW31" s="33"/>
      <c r="JX31" s="33"/>
      <c r="JY31" s="33"/>
      <c r="JZ31" s="33"/>
      <c r="KA31" s="33"/>
      <c r="KB31" s="33"/>
      <c r="KC31" s="33"/>
      <c r="KD31" s="33"/>
      <c r="KE31" s="33"/>
      <c r="KF31" s="33"/>
      <c r="KG31" s="33"/>
      <c r="KH31" s="33"/>
      <c r="KI31" s="33"/>
      <c r="KJ31" s="33"/>
      <c r="KK31" s="33"/>
      <c r="KL31" s="33"/>
      <c r="KM31" s="33"/>
      <c r="KN31" s="33"/>
      <c r="KO31" s="33"/>
      <c r="KP31" s="33"/>
      <c r="KQ31" s="33"/>
      <c r="KR31" s="33"/>
      <c r="KS31" s="33"/>
      <c r="KT31" s="33"/>
      <c r="KU31" s="33"/>
      <c r="KV31" s="33"/>
      <c r="KW31" s="33"/>
      <c r="KX31" s="33"/>
      <c r="KY31" s="33"/>
      <c r="KZ31" s="33"/>
      <c r="LA31" s="33"/>
      <c r="LB31" s="33"/>
      <c r="LC31" s="33"/>
      <c r="LD31" s="33"/>
      <c r="LE31" s="33"/>
      <c r="LF31" s="33"/>
      <c r="LG31" s="33"/>
      <c r="LH31" s="33"/>
      <c r="LI31" s="33"/>
      <c r="LJ31" s="33"/>
      <c r="LK31" s="33"/>
      <c r="LL31" s="33"/>
      <c r="LM31" s="33"/>
      <c r="LN31" s="33"/>
      <c r="LO31" s="33"/>
      <c r="LP31" s="33"/>
      <c r="LQ31" s="33"/>
      <c r="LR31" s="33"/>
      <c r="LS31" s="33"/>
      <c r="LT31" s="33"/>
      <c r="LU31" s="33"/>
      <c r="LV31" s="33"/>
      <c r="LW31" s="33"/>
      <c r="LX31" s="33"/>
      <c r="LY31" s="33"/>
      <c r="LZ31" s="33"/>
      <c r="MA31" s="33"/>
      <c r="MB31" s="33"/>
      <c r="MC31" s="33"/>
      <c r="MD31" s="33"/>
      <c r="ME31" s="33"/>
      <c r="MF31" s="33"/>
      <c r="MG31" s="33"/>
      <c r="MH31" s="33"/>
      <c r="MI31" s="33"/>
      <c r="MJ31" s="33"/>
      <c r="MK31" s="33"/>
      <c r="ML31" s="33"/>
      <c r="MM31" s="33"/>
      <c r="MN31" s="33"/>
      <c r="MO31" s="33"/>
      <c r="MP31" s="33"/>
      <c r="MQ31" s="33"/>
      <c r="MR31" s="33"/>
      <c r="MS31" s="33"/>
      <c r="MT31" s="33"/>
      <c r="MU31" s="33"/>
      <c r="MV31" s="33"/>
      <c r="MW31" s="33"/>
      <c r="MX31" s="33"/>
      <c r="MY31" s="33"/>
      <c r="MZ31" s="33"/>
      <c r="NA31" s="33"/>
      <c r="NB31" s="33"/>
      <c r="NC31" s="33"/>
      <c r="ND31" s="33"/>
      <c r="NE31" s="33"/>
      <c r="NF31" s="33"/>
      <c r="NG31" s="33"/>
      <c r="NH31" s="33"/>
      <c r="NI31" s="33"/>
      <c r="NJ31" s="33"/>
      <c r="NK31" s="33"/>
      <c r="NL31" s="33"/>
      <c r="NM31" s="33"/>
      <c r="NN31" s="33"/>
      <c r="NO31" s="33"/>
      <c r="NP31" s="33"/>
      <c r="NQ31" s="33"/>
      <c r="NR31" s="33"/>
      <c r="NS31" s="33"/>
      <c r="NT31" s="33"/>
      <c r="NU31" s="33"/>
      <c r="NV31" s="33"/>
      <c r="NW31" s="33"/>
      <c r="NX31" s="33"/>
      <c r="NY31" s="33"/>
      <c r="NZ31" s="33"/>
      <c r="OA31" s="33"/>
      <c r="OB31" s="33"/>
      <c r="OC31" s="33"/>
      <c r="OD31" s="33"/>
      <c r="OE31" s="33"/>
      <c r="OF31" s="33"/>
      <c r="OG31" s="33"/>
      <c r="OH31" s="33"/>
      <c r="OI31" s="33"/>
      <c r="OJ31" s="33"/>
      <c r="OK31" s="33"/>
      <c r="OL31" s="33"/>
      <c r="OM31" s="33"/>
      <c r="ON31" s="33"/>
      <c r="OO31" s="33"/>
      <c r="OP31" s="33"/>
      <c r="OQ31" s="33"/>
      <c r="OR31" s="33"/>
      <c r="OS31" s="33"/>
      <c r="OT31" s="33"/>
      <c r="OU31" s="33"/>
      <c r="OV31" s="33"/>
      <c r="OW31" s="33"/>
      <c r="OX31" s="33"/>
      <c r="OY31" s="33"/>
      <c r="OZ31" s="33"/>
      <c r="PA31" s="33"/>
      <c r="PB31" s="33"/>
      <c r="PC31" s="33"/>
      <c r="PD31" s="33"/>
      <c r="PE31" s="33"/>
      <c r="PF31" s="33"/>
      <c r="PG31" s="33"/>
      <c r="PH31" s="33"/>
      <c r="PI31" s="33"/>
      <c r="PJ31" s="33"/>
      <c r="PK31" s="33"/>
      <c r="PL31" s="33"/>
      <c r="PM31" s="33"/>
      <c r="PN31" s="33"/>
      <c r="PO31" s="33"/>
      <c r="PP31" s="33"/>
      <c r="PQ31" s="33"/>
      <c r="PR31" s="33"/>
      <c r="PS31" s="33"/>
      <c r="PT31" s="33"/>
      <c r="PU31" s="33"/>
      <c r="PV31" s="33"/>
      <c r="PW31" s="33"/>
      <c r="PX31" s="33"/>
      <c r="PY31" s="33"/>
      <c r="PZ31" s="33"/>
      <c r="QA31" s="33"/>
      <c r="QB31" s="33"/>
      <c r="QC31" s="33"/>
      <c r="QD31" s="33"/>
      <c r="QE31" s="33"/>
      <c r="QF31" s="33"/>
      <c r="QG31" s="33"/>
      <c r="QH31" s="33"/>
      <c r="QI31" s="33"/>
      <c r="QJ31" s="33"/>
      <c r="QK31" s="33"/>
      <c r="QL31" s="33"/>
      <c r="QM31" s="33"/>
      <c r="QN31" s="33"/>
      <c r="QO31" s="33"/>
      <c r="QP31" s="33"/>
      <c r="QQ31" s="33"/>
      <c r="QR31" s="33"/>
      <c r="QS31" s="33"/>
      <c r="QT31" s="33"/>
      <c r="QU31" s="33"/>
      <c r="QV31" s="33"/>
      <c r="QW31" s="33"/>
      <c r="QX31" s="33"/>
      <c r="QY31" s="33"/>
      <c r="QZ31" s="33"/>
      <c r="RA31" s="33"/>
      <c r="RB31" s="33"/>
      <c r="RC31" s="33"/>
      <c r="RD31" s="33"/>
      <c r="RE31" s="33"/>
      <c r="RF31" s="33"/>
      <c r="RG31" s="33"/>
      <c r="RH31" s="33"/>
      <c r="RI31" s="33"/>
      <c r="RJ31" s="33"/>
      <c r="RK31" s="33"/>
      <c r="RL31" s="33"/>
      <c r="RM31" s="33"/>
      <c r="RN31" s="33"/>
      <c r="RO31" s="33"/>
      <c r="RP31" s="33"/>
      <c r="RQ31" s="33"/>
      <c r="RR31" s="33"/>
      <c r="RS31" s="33"/>
      <c r="RT31" s="33"/>
      <c r="RU31" s="33"/>
      <c r="RV31" s="33"/>
      <c r="RW31" s="33"/>
      <c r="RX31" s="33"/>
      <c r="RY31" s="33"/>
      <c r="RZ31" s="33"/>
      <c r="SA31" s="33"/>
      <c r="SB31" s="33"/>
      <c r="SC31" s="33"/>
      <c r="SD31" s="33"/>
      <c r="SE31" s="33"/>
      <c r="SF31" s="33"/>
      <c r="SG31" s="33"/>
      <c r="SH31" s="33"/>
      <c r="SI31" s="33"/>
      <c r="SJ31" s="33"/>
      <c r="SK31" s="33"/>
      <c r="SL31" s="33"/>
      <c r="SM31" s="33"/>
      <c r="SN31" s="33"/>
      <c r="SO31" s="33"/>
      <c r="SP31" s="33"/>
      <c r="SQ31" s="33"/>
      <c r="SR31" s="33"/>
      <c r="SS31" s="33"/>
      <c r="ST31" s="33"/>
      <c r="SU31" s="33"/>
      <c r="SV31" s="33"/>
      <c r="SW31" s="33"/>
      <c r="SX31" s="33"/>
      <c r="SY31" s="33"/>
      <c r="SZ31" s="33"/>
      <c r="TA31" s="33"/>
      <c r="TB31" s="33"/>
      <c r="TC31" s="33"/>
      <c r="TD31" s="33"/>
      <c r="TE31" s="33"/>
      <c r="TF31" s="33"/>
      <c r="TG31" s="33"/>
      <c r="TH31" s="33"/>
      <c r="TI31" s="33"/>
      <c r="TJ31" s="33"/>
      <c r="TK31" s="33"/>
      <c r="TL31" s="33"/>
      <c r="TM31" s="33"/>
      <c r="TN31" s="33"/>
      <c r="TO31" s="33"/>
      <c r="TP31" s="33"/>
      <c r="TQ31" s="33"/>
      <c r="TR31" s="33"/>
      <c r="TS31" s="33"/>
      <c r="TT31" s="33"/>
      <c r="TU31" s="33"/>
      <c r="TV31" s="33"/>
      <c r="TW31" s="33"/>
      <c r="TX31" s="33"/>
      <c r="TY31" s="33"/>
      <c r="TZ31" s="33"/>
      <c r="UA31" s="33"/>
      <c r="UB31" s="33"/>
      <c r="UC31" s="33"/>
      <c r="UD31" s="33"/>
      <c r="UE31" s="33"/>
      <c r="UF31" s="33"/>
      <c r="UG31" s="33"/>
      <c r="UH31" s="33"/>
      <c r="UI31" s="33"/>
      <c r="UJ31" s="33"/>
      <c r="UK31" s="33"/>
      <c r="UL31" s="33"/>
      <c r="UM31" s="33"/>
      <c r="UN31" s="33"/>
      <c r="UO31" s="33"/>
      <c r="UP31" s="33"/>
      <c r="UQ31" s="33"/>
      <c r="UR31" s="33"/>
      <c r="US31" s="33"/>
      <c r="UT31" s="33"/>
      <c r="UU31" s="33"/>
      <c r="UV31" s="33"/>
      <c r="UW31" s="33"/>
      <c r="UX31" s="33"/>
      <c r="UY31" s="33"/>
      <c r="UZ31" s="33"/>
      <c r="VA31" s="33"/>
      <c r="VB31" s="33"/>
      <c r="VC31" s="33"/>
      <c r="VD31" s="33"/>
      <c r="VE31" s="33"/>
      <c r="VF31" s="33"/>
      <c r="VG31" s="33"/>
      <c r="VH31" s="33"/>
      <c r="VI31" s="33"/>
      <c r="VJ31" s="33"/>
      <c r="VK31" s="33"/>
      <c r="VL31" s="33"/>
      <c r="VM31" s="33"/>
      <c r="VN31" s="33"/>
      <c r="VO31" s="33"/>
      <c r="VP31" s="33"/>
      <c r="VQ31" s="33"/>
      <c r="VR31" s="33"/>
      <c r="VS31" s="33"/>
      <c r="VT31" s="33"/>
      <c r="VU31" s="33"/>
      <c r="VV31" s="33"/>
      <c r="VW31" s="33"/>
      <c r="VX31" s="33"/>
      <c r="VY31" s="33"/>
      <c r="VZ31" s="33"/>
      <c r="WA31" s="33"/>
      <c r="WB31" s="33"/>
      <c r="WC31" s="33"/>
      <c r="WD31" s="33"/>
      <c r="WE31" s="33"/>
      <c r="WF31" s="33"/>
      <c r="WG31" s="33"/>
      <c r="WH31" s="33"/>
      <c r="WI31" s="33"/>
      <c r="WJ31" s="33"/>
      <c r="WK31" s="33"/>
      <c r="WL31" s="33"/>
      <c r="WM31" s="33"/>
      <c r="WN31" s="33"/>
      <c r="WO31" s="33"/>
      <c r="WP31" s="33"/>
      <c r="WQ31" s="33"/>
      <c r="WR31" s="33"/>
      <c r="WS31" s="33"/>
      <c r="WT31" s="33"/>
      <c r="WU31" s="33"/>
      <c r="WV31" s="33"/>
      <c r="WW31" s="33"/>
      <c r="WX31" s="33"/>
      <c r="WY31" s="33"/>
      <c r="WZ31" s="33"/>
      <c r="XA31" s="33"/>
      <c r="XB31" s="33"/>
      <c r="XC31" s="33"/>
      <c r="XD31" s="33"/>
      <c r="XE31" s="33"/>
      <c r="XF31" s="33"/>
      <c r="XG31" s="33"/>
      <c r="XH31" s="33"/>
      <c r="XI31" s="33"/>
      <c r="XJ31" s="33"/>
      <c r="XK31" s="33"/>
      <c r="XL31" s="33"/>
      <c r="XM31" s="33"/>
      <c r="XN31" s="33"/>
      <c r="XO31" s="33"/>
      <c r="XP31" s="33"/>
      <c r="XQ31" s="33"/>
      <c r="XR31" s="33"/>
      <c r="XS31" s="33"/>
      <c r="XT31" s="33"/>
      <c r="XU31" s="33"/>
      <c r="XV31" s="33"/>
      <c r="XW31" s="33"/>
      <c r="XX31" s="33"/>
      <c r="XY31" s="33"/>
      <c r="XZ31" s="33"/>
      <c r="YA31" s="33"/>
      <c r="YB31" s="33"/>
      <c r="YC31" s="33"/>
      <c r="YD31" s="33"/>
      <c r="YE31" s="33"/>
      <c r="YF31" s="33"/>
      <c r="YG31" s="33"/>
      <c r="YH31" s="33"/>
      <c r="YI31" s="33"/>
      <c r="YJ31" s="33"/>
      <c r="YK31" s="33"/>
      <c r="YL31" s="33"/>
      <c r="YM31" s="33"/>
      <c r="YN31" s="33"/>
      <c r="YO31" s="33"/>
      <c r="YP31" s="33"/>
      <c r="YQ31" s="33"/>
      <c r="YR31" s="33"/>
      <c r="YS31" s="33"/>
      <c r="YT31" s="33"/>
      <c r="YU31" s="33"/>
      <c r="YV31" s="33"/>
      <c r="YW31" s="33"/>
      <c r="YX31" s="33"/>
      <c r="YY31" s="33"/>
      <c r="YZ31" s="33"/>
      <c r="ZA31" s="33"/>
      <c r="ZB31" s="33"/>
      <c r="ZC31" s="33"/>
      <c r="ZD31" s="33"/>
      <c r="ZE31" s="33"/>
      <c r="ZF31" s="33"/>
      <c r="ZG31" s="33"/>
      <c r="ZH31" s="33"/>
      <c r="ZI31" s="33"/>
      <c r="ZJ31" s="33"/>
      <c r="ZK31" s="33"/>
      <c r="ZL31" s="33"/>
      <c r="ZM31" s="33"/>
      <c r="ZN31" s="33"/>
      <c r="ZO31" s="33"/>
      <c r="ZP31" s="33"/>
      <c r="ZQ31" s="33"/>
      <c r="ZR31" s="33"/>
      <c r="ZS31" s="33"/>
      <c r="ZT31" s="33"/>
      <c r="ZU31" s="33"/>
      <c r="ZV31" s="33"/>
      <c r="ZW31" s="33"/>
      <c r="ZX31" s="33"/>
      <c r="ZY31" s="33"/>
      <c r="ZZ31" s="33"/>
      <c r="AAA31" s="33"/>
      <c r="AAB31" s="33"/>
      <c r="AAC31" s="33"/>
      <c r="AAD31" s="33"/>
      <c r="AAE31" s="33"/>
      <c r="AAF31" s="33"/>
      <c r="AAG31" s="33"/>
      <c r="AAH31" s="33"/>
      <c r="AAI31" s="33"/>
      <c r="AAJ31" s="33"/>
      <c r="AAK31" s="33"/>
      <c r="AAL31" s="33"/>
      <c r="AAM31" s="33"/>
      <c r="AAN31" s="33"/>
      <c r="AAO31" s="33"/>
      <c r="AAP31" s="33"/>
      <c r="AAQ31" s="33"/>
      <c r="AAR31" s="33"/>
      <c r="AAS31" s="33"/>
      <c r="AAT31" s="33"/>
      <c r="AAU31" s="33"/>
      <c r="AAV31" s="33"/>
      <c r="AAW31" s="33"/>
      <c r="AAX31" s="33"/>
      <c r="AAY31" s="33"/>
      <c r="AAZ31" s="33"/>
      <c r="ABA31" s="33"/>
      <c r="ABB31" s="33"/>
      <c r="ABC31" s="33"/>
      <c r="ABD31" s="33"/>
      <c r="ABE31" s="33"/>
      <c r="ABF31" s="33"/>
      <c r="ABG31" s="33"/>
      <c r="ABH31" s="33"/>
      <c r="ABI31" s="33"/>
      <c r="ABJ31" s="33"/>
      <c r="ABK31" s="33"/>
      <c r="ABL31" s="33"/>
      <c r="ABM31" s="33"/>
      <c r="ABN31" s="33"/>
      <c r="ABO31" s="33"/>
      <c r="ABP31" s="33"/>
      <c r="ABQ31" s="33"/>
      <c r="ABR31" s="33"/>
      <c r="ABS31" s="33"/>
      <c r="ABT31" s="33"/>
      <c r="ABU31" s="33"/>
      <c r="ABV31" s="33"/>
      <c r="ABW31" s="33"/>
      <c r="ABX31" s="33"/>
      <c r="ABY31" s="33"/>
      <c r="ABZ31" s="33"/>
      <c r="ACA31" s="33"/>
      <c r="ACB31" s="33"/>
      <c r="ACC31" s="33"/>
      <c r="ACD31" s="33"/>
      <c r="ACE31" s="33"/>
      <c r="ACF31" s="33"/>
      <c r="ACG31" s="33"/>
      <c r="ACH31" s="33"/>
      <c r="ACI31" s="33"/>
      <c r="ACJ31" s="33"/>
      <c r="ACK31" s="33"/>
      <c r="ACL31" s="33"/>
      <c r="ACM31" s="33"/>
      <c r="ACN31" s="33"/>
      <c r="ACO31" s="33"/>
      <c r="ACP31" s="33"/>
      <c r="ACQ31" s="33"/>
      <c r="ACR31" s="33"/>
      <c r="ACS31" s="33"/>
      <c r="ACT31" s="33"/>
      <c r="ACU31" s="33"/>
      <c r="ACV31" s="33"/>
      <c r="ACW31" s="33"/>
      <c r="ACX31" s="33"/>
      <c r="ACY31" s="33"/>
      <c r="ACZ31" s="33"/>
      <c r="ADA31" s="33"/>
      <c r="ADB31" s="33"/>
      <c r="ADC31" s="33"/>
      <c r="ADD31" s="33"/>
      <c r="ADE31" s="33"/>
      <c r="ADF31" s="33"/>
      <c r="ADG31" s="33"/>
      <c r="ADH31" s="33"/>
      <c r="ADI31" s="33"/>
      <c r="ADJ31" s="33"/>
      <c r="ADK31" s="33"/>
      <c r="ADL31" s="33"/>
      <c r="ADM31" s="33"/>
      <c r="ADN31" s="33"/>
      <c r="ADO31" s="33"/>
      <c r="ADP31" s="33"/>
      <c r="ADQ31" s="33"/>
      <c r="ADR31" s="33"/>
      <c r="ADS31" s="33"/>
      <c r="ADT31" s="33"/>
      <c r="ADU31" s="33"/>
      <c r="ADV31" s="33"/>
      <c r="ADW31" s="33"/>
      <c r="ADX31" s="33"/>
      <c r="ADY31" s="33"/>
      <c r="ADZ31" s="33"/>
      <c r="AEA31" s="33"/>
      <c r="AEB31" s="33"/>
      <c r="AEC31" s="33"/>
      <c r="AED31" s="33"/>
      <c r="AEE31" s="33"/>
      <c r="AEF31" s="33"/>
      <c r="AEG31" s="33"/>
      <c r="AEH31" s="33"/>
      <c r="AEI31" s="33"/>
      <c r="AEJ31" s="33"/>
      <c r="AEK31" s="33"/>
      <c r="AEL31" s="33"/>
      <c r="AEM31" s="33"/>
      <c r="AEN31" s="33"/>
      <c r="AEO31" s="33"/>
      <c r="AEP31" s="33"/>
      <c r="AEQ31" s="33"/>
      <c r="AER31" s="33"/>
      <c r="AES31" s="33"/>
      <c r="AET31" s="33"/>
      <c r="AEU31" s="33"/>
      <c r="AEV31" s="33"/>
      <c r="AEW31" s="33"/>
      <c r="AEX31" s="33"/>
      <c r="AEY31" s="33"/>
      <c r="AEZ31" s="33"/>
      <c r="AFA31" s="33"/>
      <c r="AFB31" s="33"/>
      <c r="AFC31" s="33"/>
      <c r="AFD31" s="33"/>
      <c r="AFE31" s="33"/>
      <c r="AFF31" s="33"/>
      <c r="AFG31" s="33"/>
      <c r="AFH31" s="33"/>
      <c r="AFI31" s="33"/>
      <c r="AFJ31" s="33"/>
      <c r="AFK31" s="33"/>
      <c r="AFL31" s="33"/>
      <c r="AFM31" s="33"/>
      <c r="AFN31" s="33"/>
      <c r="AFO31" s="33"/>
      <c r="AFP31" s="33"/>
      <c r="AFQ31" s="33"/>
      <c r="AFR31" s="33"/>
      <c r="AFS31" s="33"/>
      <c r="AFT31" s="33"/>
      <c r="AFU31" s="33"/>
      <c r="AFV31" s="33"/>
      <c r="AFW31" s="33"/>
      <c r="AFX31" s="33"/>
      <c r="AFY31" s="33"/>
      <c r="AFZ31" s="33"/>
      <c r="AGA31" s="33"/>
      <c r="AGB31" s="33"/>
      <c r="AGC31" s="33"/>
      <c r="AGD31" s="33"/>
      <c r="AGE31" s="33"/>
      <c r="AGF31" s="33"/>
      <c r="AGG31" s="33"/>
      <c r="AGH31" s="33"/>
      <c r="AGI31" s="33"/>
      <c r="AGJ31" s="33"/>
      <c r="AGK31" s="33"/>
      <c r="AGL31" s="33"/>
      <c r="AGM31" s="33"/>
      <c r="AGN31" s="33"/>
      <c r="AGO31" s="33"/>
      <c r="AGP31" s="33"/>
      <c r="AGQ31" s="33"/>
      <c r="AGR31" s="33"/>
      <c r="AGS31" s="33"/>
      <c r="AGT31" s="33"/>
      <c r="AGU31" s="33"/>
      <c r="AGV31" s="33"/>
      <c r="AGW31" s="33"/>
      <c r="AGX31" s="33"/>
      <c r="AGY31" s="33"/>
      <c r="AGZ31" s="33"/>
      <c r="AHA31" s="33"/>
      <c r="AHB31" s="33"/>
      <c r="AHC31" s="33"/>
      <c r="AHD31" s="33"/>
      <c r="AHE31" s="33"/>
      <c r="AHF31" s="33"/>
      <c r="AHG31" s="33"/>
      <c r="AHH31" s="33"/>
      <c r="AHI31" s="33"/>
      <c r="AHJ31" s="33"/>
      <c r="AHK31" s="33"/>
      <c r="AHL31" s="33"/>
      <c r="AHM31" s="33"/>
      <c r="AHN31" s="33"/>
      <c r="AHO31" s="33"/>
      <c r="AHP31" s="33"/>
      <c r="AHQ31" s="33"/>
      <c r="AHR31" s="33"/>
      <c r="AHS31" s="33"/>
      <c r="AHT31" s="33"/>
      <c r="AHU31" s="33"/>
      <c r="AHV31" s="33"/>
      <c r="AHW31" s="33"/>
      <c r="AHX31" s="33"/>
      <c r="AHY31" s="33"/>
      <c r="AHZ31" s="33"/>
      <c r="AIA31" s="33"/>
      <c r="AIB31" s="33"/>
      <c r="AIC31" s="33"/>
      <c r="AID31" s="33"/>
      <c r="AIE31" s="33"/>
      <c r="AIF31" s="33"/>
      <c r="AIG31" s="33"/>
      <c r="AIH31" s="33"/>
      <c r="AII31" s="33"/>
      <c r="AIJ31" s="33"/>
      <c r="AIK31" s="33"/>
      <c r="AIL31" s="33"/>
      <c r="AIM31" s="33"/>
      <c r="AIN31" s="33"/>
      <c r="AIO31" s="33"/>
      <c r="AIP31" s="33"/>
    </row>
    <row r="32" spans="1:926" ht="17.25" customHeight="1" thickBot="1">
      <c r="A32" s="38"/>
      <c r="B32" s="37">
        <v>0</v>
      </c>
      <c r="C32" s="111" t="str">
        <f t="shared" si="3"/>
        <v xml:space="preserve"> </v>
      </c>
      <c r="D32" s="111" t="str">
        <f t="shared" si="2"/>
        <v xml:space="preserve"> </v>
      </c>
      <c r="E32" s="89" t="e">
        <f t="shared" si="0"/>
        <v>#DIV/0!</v>
      </c>
      <c r="F32" s="144"/>
      <c r="G32" s="144"/>
      <c r="H32" s="86"/>
      <c r="I32" s="86"/>
      <c r="M32" s="50"/>
      <c r="N32" s="344"/>
      <c r="O32" s="345"/>
      <c r="P32" s="345"/>
      <c r="Q32" s="346"/>
      <c r="R32" s="54"/>
      <c r="S32" s="86"/>
      <c r="W32" s="78">
        <v>17</v>
      </c>
      <c r="X32" s="123"/>
      <c r="Y32" s="124"/>
      <c r="Z32" s="125"/>
      <c r="AA32" s="126"/>
      <c r="AB32" s="126"/>
      <c r="AC32" s="126"/>
      <c r="AD32" s="126"/>
      <c r="AE32" s="123"/>
      <c r="AF32" s="127"/>
      <c r="AG32" s="128">
        <v>17</v>
      </c>
      <c r="AH32" s="129"/>
      <c r="AI32" s="124"/>
      <c r="AJ32" s="125"/>
      <c r="AK32" s="86"/>
    </row>
    <row r="33" spans="1:38" ht="17.25" customHeight="1" thickBot="1">
      <c r="A33" s="38"/>
      <c r="B33" s="37">
        <v>0</v>
      </c>
      <c r="C33" s="111" t="str">
        <f t="shared" si="3"/>
        <v xml:space="preserve"> </v>
      </c>
      <c r="D33" s="111" t="str">
        <f t="shared" si="2"/>
        <v xml:space="preserve"> </v>
      </c>
      <c r="E33" s="89" t="e">
        <f t="shared" si="0"/>
        <v>#DIV/0!</v>
      </c>
      <c r="F33" s="144"/>
      <c r="G33" s="144"/>
      <c r="H33" s="86"/>
      <c r="I33" s="86"/>
      <c r="M33" s="50"/>
      <c r="N33" s="121" t="s">
        <v>38</v>
      </c>
      <c r="O33" s="122" t="s">
        <v>37</v>
      </c>
      <c r="P33" s="122" t="s">
        <v>36</v>
      </c>
      <c r="Q33" s="120"/>
      <c r="R33" s="54"/>
      <c r="S33" s="86"/>
      <c r="W33" s="78">
        <v>18</v>
      </c>
      <c r="X33" s="123"/>
      <c r="Y33" s="124"/>
      <c r="Z33" s="125"/>
      <c r="AA33" s="126"/>
      <c r="AB33" s="126"/>
      <c r="AC33" s="126"/>
      <c r="AD33" s="126"/>
      <c r="AE33" s="123"/>
      <c r="AF33" s="127"/>
      <c r="AG33" s="128">
        <v>18</v>
      </c>
      <c r="AH33" s="129"/>
      <c r="AI33" s="124"/>
      <c r="AJ33" s="125"/>
      <c r="AK33" s="86"/>
    </row>
    <row r="34" spans="1:38" ht="17.25" customHeight="1" thickBot="1">
      <c r="A34" s="38"/>
      <c r="B34" s="37">
        <v>0</v>
      </c>
      <c r="C34" s="111" t="str">
        <f t="shared" si="3"/>
        <v xml:space="preserve"> </v>
      </c>
      <c r="D34" s="111" t="str">
        <f t="shared" si="2"/>
        <v xml:space="preserve"> </v>
      </c>
      <c r="E34" s="89" t="e">
        <f t="shared" si="0"/>
        <v>#DIV/0!</v>
      </c>
      <c r="F34" s="144"/>
      <c r="G34" s="144"/>
      <c r="H34" s="86"/>
      <c r="I34" s="86"/>
      <c r="M34" s="50"/>
      <c r="N34" s="341"/>
      <c r="O34" s="342"/>
      <c r="P34" s="342"/>
      <c r="Q34" s="343"/>
      <c r="R34" s="54"/>
      <c r="S34" s="86"/>
      <c r="W34" s="78">
        <v>19</v>
      </c>
      <c r="X34" s="123"/>
      <c r="Y34" s="124"/>
      <c r="Z34" s="125"/>
      <c r="AA34" s="126"/>
      <c r="AB34" s="126"/>
      <c r="AC34" s="126"/>
      <c r="AD34" s="126"/>
      <c r="AE34" s="123"/>
      <c r="AF34" s="127"/>
      <c r="AG34" s="128">
        <v>19</v>
      </c>
      <c r="AH34" s="129"/>
      <c r="AI34" s="124"/>
      <c r="AJ34" s="125"/>
      <c r="AK34" s="86"/>
    </row>
    <row r="35" spans="1:38" ht="17.25" customHeight="1" thickBot="1">
      <c r="A35" s="38"/>
      <c r="B35" s="37">
        <v>0</v>
      </c>
      <c r="C35" s="111" t="str">
        <f t="shared" si="3"/>
        <v xml:space="preserve"> </v>
      </c>
      <c r="D35" s="111" t="str">
        <f t="shared" si="2"/>
        <v xml:space="preserve"> </v>
      </c>
      <c r="E35" s="89" t="e">
        <f t="shared" si="0"/>
        <v>#DIV/0!</v>
      </c>
      <c r="F35" s="144"/>
      <c r="G35" s="144"/>
      <c r="H35" s="86"/>
      <c r="I35" s="86"/>
      <c r="M35" s="50"/>
      <c r="N35" s="344"/>
      <c r="O35" s="345"/>
      <c r="P35" s="345"/>
      <c r="Q35" s="346"/>
      <c r="R35" s="54"/>
      <c r="S35" s="86"/>
      <c r="W35" s="78">
        <v>20</v>
      </c>
      <c r="X35" s="123"/>
      <c r="Y35" s="124"/>
      <c r="Z35" s="125"/>
      <c r="AA35" s="126"/>
      <c r="AB35" s="126"/>
      <c r="AC35" s="126"/>
      <c r="AD35" s="126"/>
      <c r="AE35" s="123"/>
      <c r="AF35" s="127"/>
      <c r="AG35" s="128">
        <v>20</v>
      </c>
      <c r="AH35" s="129"/>
      <c r="AI35" s="124"/>
      <c r="AJ35" s="125"/>
      <c r="AK35" s="86"/>
    </row>
    <row r="36" spans="1:38" ht="16.8" customHeight="1" thickBot="1">
      <c r="A36" s="38"/>
      <c r="B36" s="37">
        <v>0</v>
      </c>
      <c r="C36" s="111" t="str">
        <f t="shared" si="3"/>
        <v xml:space="preserve"> </v>
      </c>
      <c r="D36" s="111" t="str">
        <f t="shared" si="2"/>
        <v xml:space="preserve"> </v>
      </c>
      <c r="E36" s="89" t="e">
        <f t="shared" si="0"/>
        <v>#DIV/0!</v>
      </c>
      <c r="F36" s="144"/>
      <c r="G36" s="144"/>
      <c r="H36" s="86"/>
      <c r="I36" s="86"/>
      <c r="M36" s="50"/>
      <c r="N36" s="121" t="s">
        <v>39</v>
      </c>
      <c r="O36" s="122" t="s">
        <v>37</v>
      </c>
      <c r="P36" s="122" t="s">
        <v>36</v>
      </c>
      <c r="Q36" s="120"/>
      <c r="R36" s="54"/>
      <c r="S36" s="86"/>
      <c r="W36" s="78">
        <v>21</v>
      </c>
      <c r="X36" s="123"/>
      <c r="Y36" s="124"/>
      <c r="Z36" s="125"/>
      <c r="AA36" s="126"/>
      <c r="AB36" s="126"/>
      <c r="AC36" s="126"/>
      <c r="AD36" s="126"/>
      <c r="AE36" s="123"/>
      <c r="AF36" s="127"/>
      <c r="AG36" s="128">
        <v>21</v>
      </c>
      <c r="AH36" s="129"/>
      <c r="AI36" s="124"/>
      <c r="AJ36" s="125"/>
      <c r="AK36" s="86"/>
    </row>
    <row r="37" spans="1:38" ht="17.25" customHeight="1" thickBot="1">
      <c r="A37" s="38"/>
      <c r="B37" s="37">
        <v>0</v>
      </c>
      <c r="C37" s="111" t="str">
        <f t="shared" si="3"/>
        <v xml:space="preserve"> </v>
      </c>
      <c r="D37" s="111" t="str">
        <f t="shared" si="2"/>
        <v xml:space="preserve"> </v>
      </c>
      <c r="E37" s="89" t="e">
        <f t="shared" si="0"/>
        <v>#DIV/0!</v>
      </c>
      <c r="F37" s="144"/>
      <c r="G37" s="144"/>
      <c r="H37" s="86"/>
      <c r="I37" s="86"/>
      <c r="M37" s="50"/>
      <c r="N37" s="341"/>
      <c r="O37" s="342"/>
      <c r="P37" s="342"/>
      <c r="Q37" s="343"/>
      <c r="R37" s="54"/>
      <c r="S37" s="86"/>
      <c r="W37" s="78">
        <v>22</v>
      </c>
      <c r="X37" s="123"/>
      <c r="Y37" s="124"/>
      <c r="Z37" s="125"/>
      <c r="AA37" s="126"/>
      <c r="AB37" s="126"/>
      <c r="AC37" s="126"/>
      <c r="AD37" s="126"/>
      <c r="AE37" s="123"/>
      <c r="AF37" s="127"/>
      <c r="AG37" s="128">
        <v>22</v>
      </c>
      <c r="AH37" s="129"/>
      <c r="AI37" s="124"/>
      <c r="AJ37" s="125"/>
      <c r="AK37" s="86"/>
    </row>
    <row r="38" spans="1:38" ht="17.25" customHeight="1" thickBot="1">
      <c r="A38" s="38"/>
      <c r="B38" s="37">
        <v>0</v>
      </c>
      <c r="C38" s="111" t="str">
        <f t="shared" si="3"/>
        <v xml:space="preserve"> </v>
      </c>
      <c r="D38" s="111" t="str">
        <f t="shared" si="2"/>
        <v xml:space="preserve"> </v>
      </c>
      <c r="E38" s="89" t="e">
        <f t="shared" si="0"/>
        <v>#DIV/0!</v>
      </c>
      <c r="F38" s="144"/>
      <c r="G38" s="144"/>
      <c r="H38" s="86"/>
      <c r="I38" s="86"/>
      <c r="M38" s="50"/>
      <c r="N38" s="344"/>
      <c r="O38" s="345"/>
      <c r="P38" s="345"/>
      <c r="Q38" s="346"/>
      <c r="R38" s="54"/>
      <c r="S38" s="86"/>
      <c r="W38" s="78">
        <v>23</v>
      </c>
      <c r="X38" s="123"/>
      <c r="Y38" s="124"/>
      <c r="Z38" s="125"/>
      <c r="AA38" s="126"/>
      <c r="AB38" s="126"/>
      <c r="AC38" s="126"/>
      <c r="AD38" s="126"/>
      <c r="AE38" s="123"/>
      <c r="AF38" s="127"/>
      <c r="AG38" s="128">
        <v>23</v>
      </c>
      <c r="AH38" s="129"/>
      <c r="AI38" s="124"/>
      <c r="AJ38" s="125"/>
      <c r="AK38" s="86"/>
    </row>
    <row r="39" spans="1:38" ht="17.25" customHeight="1" thickBot="1">
      <c r="A39" s="38"/>
      <c r="B39" s="37">
        <v>0</v>
      </c>
      <c r="C39" s="111" t="str">
        <f t="shared" si="3"/>
        <v xml:space="preserve"> </v>
      </c>
      <c r="D39" s="111" t="str">
        <f t="shared" si="2"/>
        <v xml:space="preserve"> </v>
      </c>
      <c r="E39" s="89" t="e">
        <f t="shared" si="0"/>
        <v>#DIV/0!</v>
      </c>
      <c r="F39" s="144"/>
      <c r="G39" s="144"/>
      <c r="H39" s="86"/>
      <c r="I39" s="86"/>
      <c r="M39" s="50"/>
      <c r="N39" s="121" t="s">
        <v>40</v>
      </c>
      <c r="O39" s="122" t="s">
        <v>37</v>
      </c>
      <c r="P39" s="122" t="s">
        <v>36</v>
      </c>
      <c r="Q39" s="120"/>
      <c r="R39" s="54"/>
      <c r="S39" s="86"/>
      <c r="W39" s="78">
        <v>24</v>
      </c>
      <c r="X39" s="123"/>
      <c r="Y39" s="124"/>
      <c r="Z39" s="125"/>
      <c r="AA39" s="126"/>
      <c r="AB39" s="126"/>
      <c r="AC39" s="126"/>
      <c r="AD39" s="126"/>
      <c r="AE39" s="123"/>
      <c r="AF39" s="130"/>
      <c r="AG39" s="128">
        <v>24</v>
      </c>
      <c r="AH39" s="129"/>
      <c r="AI39" s="124"/>
      <c r="AJ39" s="125"/>
      <c r="AK39" s="86"/>
    </row>
    <row r="40" spans="1:38" ht="17.25" customHeight="1" thickBot="1">
      <c r="A40" s="38"/>
      <c r="B40" s="37">
        <v>0</v>
      </c>
      <c r="C40" s="111" t="str">
        <f t="shared" si="3"/>
        <v xml:space="preserve"> </v>
      </c>
      <c r="D40" s="111" t="str">
        <f t="shared" si="2"/>
        <v xml:space="preserve"> </v>
      </c>
      <c r="E40" s="89" t="e">
        <f t="shared" si="0"/>
        <v>#DIV/0!</v>
      </c>
      <c r="F40" s="144"/>
      <c r="G40" s="144"/>
      <c r="H40" s="86"/>
      <c r="I40" s="86"/>
      <c r="M40" s="50"/>
      <c r="N40" s="341"/>
      <c r="O40" s="342"/>
      <c r="P40" s="342"/>
      <c r="Q40" s="343"/>
      <c r="R40" s="54"/>
      <c r="S40" s="86"/>
      <c r="W40" s="78">
        <v>25</v>
      </c>
      <c r="X40" s="123"/>
      <c r="Y40" s="124"/>
      <c r="Z40" s="125"/>
      <c r="AA40" s="126"/>
      <c r="AB40" s="126"/>
      <c r="AC40" s="126"/>
      <c r="AD40" s="126"/>
      <c r="AE40" s="123"/>
      <c r="AF40" s="130"/>
      <c r="AG40" s="128">
        <v>25</v>
      </c>
      <c r="AH40" s="129"/>
      <c r="AI40" s="124"/>
      <c r="AJ40" s="125"/>
      <c r="AK40" s="86"/>
    </row>
    <row r="41" spans="1:38" ht="17.25" customHeight="1" thickBot="1">
      <c r="A41" s="38"/>
      <c r="B41" s="37">
        <v>0</v>
      </c>
      <c r="C41" s="111" t="str">
        <f t="shared" ref="C41" si="4">IF(B41=0, " ",B41-B40)</f>
        <v xml:space="preserve"> </v>
      </c>
      <c r="D41" s="111" t="str">
        <f t="shared" ref="D41" si="5">IF(B41=0," ",B41-$B$17)</f>
        <v xml:space="preserve"> </v>
      </c>
      <c r="E41" s="89" t="e">
        <f t="shared" si="0"/>
        <v>#DIV/0!</v>
      </c>
      <c r="F41" s="144"/>
      <c r="G41" s="144"/>
      <c r="H41" s="86"/>
      <c r="I41" s="86"/>
      <c r="M41" s="50"/>
      <c r="N41" s="344"/>
      <c r="O41" s="345"/>
      <c r="P41" s="345"/>
      <c r="Q41" s="346"/>
      <c r="R41" s="54"/>
      <c r="S41" s="86"/>
      <c r="W41" s="78">
        <v>26</v>
      </c>
      <c r="X41" s="123"/>
      <c r="Y41" s="124"/>
      <c r="Z41" s="125"/>
      <c r="AA41" s="126"/>
      <c r="AB41" s="126"/>
      <c r="AC41" s="126"/>
      <c r="AD41" s="126"/>
      <c r="AE41" s="123"/>
      <c r="AF41" s="130"/>
      <c r="AG41" s="128">
        <v>26</v>
      </c>
      <c r="AH41" s="129"/>
      <c r="AI41" s="124"/>
      <c r="AJ41" s="125"/>
      <c r="AK41" s="86"/>
    </row>
    <row r="42" spans="1:38" ht="17.25" customHeight="1" thickBot="1">
      <c r="A42" s="86"/>
      <c r="B42" s="86"/>
      <c r="C42" s="86"/>
      <c r="D42" s="86"/>
      <c r="E42" s="144"/>
      <c r="F42" s="144"/>
      <c r="G42" s="144"/>
      <c r="H42" s="86"/>
      <c r="I42" s="86"/>
      <c r="J42" s="91"/>
      <c r="M42" s="50"/>
      <c r="N42" s="121" t="s">
        <v>41</v>
      </c>
      <c r="O42" s="122" t="s">
        <v>37</v>
      </c>
      <c r="P42" s="122" t="s">
        <v>36</v>
      </c>
      <c r="Q42" s="120"/>
      <c r="R42" s="54"/>
      <c r="S42" s="86"/>
      <c r="T42" s="91"/>
      <c r="W42" s="78">
        <v>27</v>
      </c>
      <c r="X42" s="123"/>
      <c r="Y42" s="124"/>
      <c r="Z42" s="125"/>
      <c r="AA42" s="126"/>
      <c r="AB42" s="126"/>
      <c r="AC42" s="126"/>
      <c r="AD42" s="126"/>
      <c r="AE42" s="123"/>
      <c r="AF42" s="130"/>
      <c r="AG42" s="128">
        <v>27</v>
      </c>
      <c r="AH42" s="129"/>
      <c r="AI42" s="124"/>
      <c r="AJ42" s="125"/>
      <c r="AK42" s="86"/>
      <c r="AL42" s="91"/>
    </row>
    <row r="43" spans="1:38" ht="17.25" customHeight="1" thickBot="1">
      <c r="A43" s="86"/>
      <c r="B43" s="86"/>
      <c r="C43" s="86"/>
      <c r="D43" s="86"/>
      <c r="E43" s="144"/>
      <c r="F43" s="144"/>
      <c r="G43" s="144"/>
      <c r="H43" s="86"/>
      <c r="I43" s="86"/>
      <c r="M43" s="50"/>
      <c r="N43" s="341"/>
      <c r="O43" s="342"/>
      <c r="P43" s="342"/>
      <c r="Q43" s="343"/>
      <c r="R43" s="54"/>
      <c r="S43" s="86"/>
      <c r="W43" s="78">
        <v>28</v>
      </c>
      <c r="X43" s="123"/>
      <c r="Y43" s="124"/>
      <c r="Z43" s="125"/>
      <c r="AA43" s="126"/>
      <c r="AB43" s="126"/>
      <c r="AC43" s="126"/>
      <c r="AD43" s="126"/>
      <c r="AE43" s="123"/>
      <c r="AF43" s="130"/>
      <c r="AG43" s="128">
        <v>28</v>
      </c>
      <c r="AH43" s="129"/>
      <c r="AI43" s="124"/>
      <c r="AJ43" s="125"/>
      <c r="AK43" s="86"/>
    </row>
    <row r="44" spans="1:38" ht="15" thickBot="1">
      <c r="A44" s="86"/>
      <c r="B44" s="86"/>
      <c r="C44" s="86"/>
      <c r="D44" s="86"/>
      <c r="E44" s="144"/>
      <c r="F44" s="144"/>
      <c r="G44" s="144"/>
      <c r="H44" s="86"/>
      <c r="I44" s="86"/>
      <c r="M44" s="50"/>
      <c r="N44" s="344"/>
      <c r="O44" s="345"/>
      <c r="P44" s="345"/>
      <c r="Q44" s="346"/>
      <c r="R44" s="54"/>
      <c r="S44" s="86"/>
      <c r="W44" s="78">
        <v>29</v>
      </c>
      <c r="X44" s="123"/>
      <c r="Y44" s="124"/>
      <c r="Z44" s="125"/>
      <c r="AA44" s="126"/>
      <c r="AB44" s="126"/>
      <c r="AC44" s="126"/>
      <c r="AD44" s="126"/>
      <c r="AE44" s="123"/>
      <c r="AF44" s="130"/>
      <c r="AG44" s="128">
        <v>29</v>
      </c>
      <c r="AH44" s="129"/>
      <c r="AI44" s="124"/>
      <c r="AJ44" s="125"/>
      <c r="AK44" s="86"/>
    </row>
    <row r="45" spans="1:38" ht="15" thickBot="1">
      <c r="A45" s="86"/>
      <c r="B45" s="86"/>
      <c r="C45" s="86"/>
      <c r="D45" s="86"/>
      <c r="E45" s="144"/>
      <c r="F45" s="144"/>
      <c r="G45" s="144"/>
      <c r="H45" s="86"/>
      <c r="I45" s="86"/>
      <c r="M45" s="50"/>
      <c r="N45" s="121" t="s">
        <v>42</v>
      </c>
      <c r="O45" s="122" t="s">
        <v>37</v>
      </c>
      <c r="P45" s="122" t="s">
        <v>36</v>
      </c>
      <c r="Q45" s="120"/>
      <c r="R45" s="54"/>
      <c r="S45" s="86"/>
      <c r="W45" s="78">
        <v>30</v>
      </c>
      <c r="X45" s="123"/>
      <c r="Y45" s="124"/>
      <c r="Z45" s="125"/>
      <c r="AA45" s="126"/>
      <c r="AB45" s="126"/>
      <c r="AC45" s="126"/>
      <c r="AD45" s="126"/>
      <c r="AE45" s="123"/>
      <c r="AF45" s="130"/>
      <c r="AG45" s="128">
        <v>30</v>
      </c>
      <c r="AH45" s="129"/>
      <c r="AI45" s="124"/>
      <c r="AJ45" s="125"/>
      <c r="AK45" s="86"/>
    </row>
    <row r="46" spans="1:38" ht="15" thickBot="1">
      <c r="A46" s="86"/>
      <c r="B46" s="86"/>
      <c r="C46" s="86"/>
      <c r="D46" s="86"/>
      <c r="E46" s="144"/>
      <c r="F46" s="144"/>
      <c r="G46" s="144"/>
      <c r="H46" s="86"/>
      <c r="I46" s="86"/>
      <c r="M46" s="50"/>
      <c r="N46" s="341"/>
      <c r="O46" s="342"/>
      <c r="P46" s="342"/>
      <c r="Q46" s="343"/>
      <c r="R46" s="54"/>
      <c r="S46" s="86"/>
      <c r="W46" s="78">
        <v>31</v>
      </c>
      <c r="X46" s="123"/>
      <c r="Y46" s="124"/>
      <c r="Z46" s="125"/>
      <c r="AA46" s="126"/>
      <c r="AB46" s="126"/>
      <c r="AC46" s="126"/>
      <c r="AD46" s="126"/>
      <c r="AE46" s="123"/>
      <c r="AF46" s="130"/>
      <c r="AG46" s="128">
        <v>31</v>
      </c>
      <c r="AH46" s="129"/>
      <c r="AI46" s="124"/>
      <c r="AJ46" s="125"/>
      <c r="AK46" s="86"/>
    </row>
    <row r="47" spans="1:38" ht="15" thickBot="1">
      <c r="A47" s="86"/>
      <c r="B47" s="86"/>
      <c r="C47" s="86"/>
      <c r="D47" s="86"/>
      <c r="E47" s="144"/>
      <c r="F47" s="144"/>
      <c r="G47" s="144"/>
      <c r="H47" s="86"/>
      <c r="I47" s="86"/>
      <c r="M47" s="50"/>
      <c r="N47" s="344"/>
      <c r="O47" s="345"/>
      <c r="P47" s="345"/>
      <c r="Q47" s="346"/>
      <c r="R47" s="54"/>
      <c r="S47" s="86"/>
      <c r="W47" s="79">
        <v>32</v>
      </c>
      <c r="X47" s="131"/>
      <c r="Y47" s="124"/>
      <c r="Z47" s="125"/>
      <c r="AA47" s="126"/>
      <c r="AB47" s="126"/>
      <c r="AC47" s="126"/>
      <c r="AD47" s="126"/>
      <c r="AE47" s="123"/>
      <c r="AF47" s="130"/>
      <c r="AG47" s="128">
        <v>32</v>
      </c>
      <c r="AH47" s="129"/>
      <c r="AI47" s="124"/>
      <c r="AJ47" s="125"/>
      <c r="AK47" s="86"/>
    </row>
    <row r="48" spans="1:38" ht="14.4">
      <c r="A48" s="86"/>
      <c r="B48" s="86"/>
      <c r="C48" s="86"/>
      <c r="D48" s="86"/>
      <c r="E48" s="144"/>
      <c r="F48" s="144"/>
      <c r="G48" s="144"/>
      <c r="H48" s="86"/>
      <c r="I48" s="86"/>
      <c r="M48" s="50"/>
      <c r="N48" s="121" t="s">
        <v>43</v>
      </c>
      <c r="O48" s="122" t="s">
        <v>37</v>
      </c>
      <c r="P48" s="122" t="s">
        <v>36</v>
      </c>
      <c r="Q48" s="120"/>
      <c r="R48" s="54"/>
      <c r="S48" s="86"/>
      <c r="AK48" s="86"/>
    </row>
    <row r="49" spans="1:37" ht="14.4">
      <c r="A49" s="86"/>
      <c r="B49" s="86"/>
      <c r="C49" s="86"/>
      <c r="D49" s="86"/>
      <c r="E49" s="144"/>
      <c r="F49" s="144"/>
      <c r="G49" s="144"/>
      <c r="H49" s="86"/>
      <c r="I49" s="86"/>
      <c r="M49" s="50"/>
      <c r="N49" s="341"/>
      <c r="O49" s="342"/>
      <c r="P49" s="342"/>
      <c r="Q49" s="343"/>
      <c r="R49" s="54"/>
      <c r="S49" s="86"/>
      <c r="AK49" s="86"/>
    </row>
    <row r="50" spans="1:37" ht="14.4">
      <c r="A50" s="86"/>
      <c r="B50" s="86"/>
      <c r="C50" s="86"/>
      <c r="D50" s="86"/>
      <c r="E50" s="144"/>
      <c r="F50" s="144"/>
      <c r="G50" s="144"/>
      <c r="H50" s="86"/>
      <c r="I50" s="86"/>
      <c r="M50" s="50"/>
      <c r="N50" s="344"/>
      <c r="O50" s="345"/>
      <c r="P50" s="345"/>
      <c r="Q50" s="346"/>
      <c r="R50" s="54"/>
      <c r="S50" s="86"/>
      <c r="AK50" s="86"/>
    </row>
    <row r="51" spans="1:37" ht="14.4">
      <c r="A51" s="86"/>
      <c r="B51" s="86"/>
      <c r="C51" s="86"/>
      <c r="D51" s="86"/>
      <c r="E51" s="144"/>
      <c r="F51" s="144"/>
      <c r="G51" s="144"/>
      <c r="H51" s="86"/>
      <c r="I51" s="86"/>
      <c r="M51" s="50"/>
      <c r="N51" s="121" t="s">
        <v>44</v>
      </c>
      <c r="O51" s="122" t="s">
        <v>37</v>
      </c>
      <c r="P51" s="122" t="s">
        <v>36</v>
      </c>
      <c r="Q51" s="120"/>
      <c r="R51" s="54"/>
      <c r="S51" s="86"/>
      <c r="AK51" s="86"/>
    </row>
    <row r="52" spans="1:37" ht="14.4">
      <c r="F52" s="144"/>
      <c r="G52" s="144"/>
      <c r="H52" s="86"/>
      <c r="I52" s="86"/>
      <c r="M52" s="50"/>
      <c r="N52" s="341"/>
      <c r="O52" s="342"/>
      <c r="P52" s="342"/>
      <c r="Q52" s="343"/>
      <c r="R52" s="54"/>
      <c r="S52" s="86"/>
      <c r="AK52" s="86"/>
    </row>
    <row r="53" spans="1:37" ht="14.4">
      <c r="F53" s="144"/>
      <c r="G53" s="144"/>
      <c r="H53" s="86"/>
      <c r="I53" s="86"/>
      <c r="M53" s="50"/>
      <c r="N53" s="344"/>
      <c r="O53" s="345"/>
      <c r="P53" s="345"/>
      <c r="Q53" s="346"/>
      <c r="R53" s="54"/>
      <c r="S53" s="86"/>
      <c r="AK53" s="86"/>
    </row>
    <row r="54" spans="1:37" ht="14.4">
      <c r="F54" s="144"/>
      <c r="G54" s="144"/>
      <c r="H54" s="86"/>
      <c r="I54" s="86"/>
      <c r="M54" s="50"/>
      <c r="N54" s="121" t="s">
        <v>45</v>
      </c>
      <c r="O54" s="122" t="s">
        <v>37</v>
      </c>
      <c r="P54" s="122" t="s">
        <v>36</v>
      </c>
      <c r="Q54" s="120"/>
      <c r="R54" s="92"/>
      <c r="S54" s="86"/>
      <c r="AK54" s="86"/>
    </row>
    <row r="55" spans="1:37" ht="14.4">
      <c r="F55" s="144"/>
      <c r="G55" s="144"/>
      <c r="H55" s="86"/>
      <c r="I55" s="86"/>
      <c r="M55" s="50"/>
      <c r="N55" s="341"/>
      <c r="O55" s="342"/>
      <c r="P55" s="342"/>
      <c r="Q55" s="343"/>
      <c r="R55" s="92"/>
      <c r="S55" s="86"/>
      <c r="AK55" s="86"/>
    </row>
    <row r="56" spans="1:37" ht="14.4">
      <c r="F56" s="144"/>
      <c r="G56" s="144"/>
      <c r="H56" s="86"/>
      <c r="I56" s="86"/>
      <c r="M56" s="50"/>
      <c r="N56" s="344"/>
      <c r="O56" s="345"/>
      <c r="P56" s="345"/>
      <c r="Q56" s="346"/>
      <c r="R56" s="54"/>
      <c r="S56" s="86"/>
      <c r="AK56" s="86"/>
    </row>
    <row r="57" spans="1:37" ht="14.4">
      <c r="F57" s="144"/>
      <c r="G57" s="144"/>
      <c r="H57" s="86"/>
      <c r="I57" s="86"/>
      <c r="M57" s="50"/>
      <c r="N57" s="121" t="s">
        <v>46</v>
      </c>
      <c r="O57" s="122" t="s">
        <v>37</v>
      </c>
      <c r="P57" s="122" t="s">
        <v>36</v>
      </c>
      <c r="Q57" s="120"/>
      <c r="R57" s="54"/>
      <c r="S57" s="86"/>
      <c r="AK57" s="86"/>
    </row>
    <row r="58" spans="1:37" ht="14.4">
      <c r="F58" s="144"/>
      <c r="G58" s="144"/>
      <c r="H58" s="86"/>
      <c r="I58" s="86"/>
      <c r="M58" s="50"/>
      <c r="N58" s="341"/>
      <c r="O58" s="342"/>
      <c r="P58" s="342"/>
      <c r="Q58" s="343"/>
      <c r="R58" s="54"/>
      <c r="S58" s="86"/>
      <c r="AK58" s="86"/>
    </row>
    <row r="59" spans="1:37" ht="14.4">
      <c r="F59" s="144"/>
      <c r="G59" s="144"/>
      <c r="H59" s="86"/>
      <c r="I59" s="86"/>
      <c r="M59" s="50"/>
      <c r="N59" s="344"/>
      <c r="O59" s="345"/>
      <c r="P59" s="345"/>
      <c r="Q59" s="346"/>
      <c r="R59" s="54"/>
      <c r="S59" s="86"/>
      <c r="AK59" s="86"/>
    </row>
    <row r="60" spans="1:37" ht="14.4">
      <c r="F60" s="144"/>
      <c r="G60" s="144"/>
      <c r="H60" s="86"/>
      <c r="I60" s="86"/>
      <c r="M60" s="50"/>
      <c r="N60" s="121" t="s">
        <v>47</v>
      </c>
      <c r="O60" s="122" t="s">
        <v>37</v>
      </c>
      <c r="P60" s="122" t="s">
        <v>36</v>
      </c>
      <c r="Q60" s="120"/>
      <c r="R60" s="54"/>
      <c r="S60" s="86"/>
      <c r="AK60" s="86"/>
    </row>
    <row r="61" spans="1:37" ht="14.4">
      <c r="F61" s="144"/>
      <c r="G61" s="144"/>
      <c r="H61" s="86"/>
      <c r="I61" s="86"/>
      <c r="M61" s="50"/>
      <c r="N61" s="341"/>
      <c r="O61" s="342"/>
      <c r="P61" s="342"/>
      <c r="Q61" s="343"/>
      <c r="R61" s="54"/>
      <c r="S61" s="86"/>
      <c r="AK61" s="86"/>
    </row>
    <row r="62" spans="1:37" ht="14.4">
      <c r="F62" s="144"/>
      <c r="G62" s="144"/>
      <c r="H62" s="86"/>
      <c r="I62" s="86"/>
      <c r="M62" s="50"/>
      <c r="N62" s="344"/>
      <c r="O62" s="345"/>
      <c r="P62" s="345"/>
      <c r="Q62" s="346"/>
      <c r="R62" s="54"/>
      <c r="S62" s="86"/>
      <c r="AK62" s="86"/>
    </row>
    <row r="63" spans="1:37" ht="14.4">
      <c r="F63" s="144"/>
      <c r="G63" s="144"/>
      <c r="H63" s="86"/>
      <c r="I63" s="86"/>
      <c r="M63" s="50"/>
      <c r="N63" s="121" t="s">
        <v>48</v>
      </c>
      <c r="O63" s="122" t="s">
        <v>37</v>
      </c>
      <c r="P63" s="122" t="s">
        <v>36</v>
      </c>
      <c r="Q63" s="120"/>
      <c r="R63" s="54"/>
      <c r="S63" s="86"/>
      <c r="AK63" s="86"/>
    </row>
    <row r="64" spans="1:37" ht="14.4">
      <c r="A64" s="31"/>
      <c r="B64" s="31"/>
      <c r="C64" s="31"/>
      <c r="D64" s="31"/>
      <c r="E64" s="31"/>
      <c r="F64" s="144"/>
      <c r="G64" s="144"/>
      <c r="H64" s="86"/>
      <c r="I64" s="86"/>
      <c r="M64" s="50"/>
      <c r="N64" s="341"/>
      <c r="O64" s="342"/>
      <c r="P64" s="342"/>
      <c r="Q64" s="343"/>
      <c r="R64" s="54"/>
      <c r="S64" s="86"/>
      <c r="AK64" s="86"/>
    </row>
    <row r="65" spans="1:37" ht="14.4">
      <c r="A65" s="31"/>
      <c r="B65" s="31"/>
      <c r="C65" s="31"/>
      <c r="D65" s="31"/>
      <c r="E65" s="31"/>
      <c r="F65" s="144"/>
      <c r="G65" s="144"/>
      <c r="H65" s="86"/>
      <c r="I65" s="86"/>
      <c r="M65" s="50"/>
      <c r="N65" s="344"/>
      <c r="O65" s="345"/>
      <c r="P65" s="345"/>
      <c r="Q65" s="346"/>
      <c r="R65" s="54"/>
      <c r="S65" s="86"/>
      <c r="AK65" s="86"/>
    </row>
    <row r="66" spans="1:37" ht="14.4">
      <c r="A66" s="31"/>
      <c r="B66" s="31"/>
      <c r="C66" s="31"/>
      <c r="D66" s="31"/>
      <c r="E66" s="31"/>
      <c r="F66" s="144"/>
      <c r="G66" s="144"/>
      <c r="H66" s="86"/>
      <c r="I66" s="86"/>
      <c r="M66" s="50"/>
      <c r="N66" s="121" t="s">
        <v>49</v>
      </c>
      <c r="O66" s="122" t="s">
        <v>37</v>
      </c>
      <c r="P66" s="122" t="s">
        <v>36</v>
      </c>
      <c r="Q66" s="120"/>
      <c r="R66" s="54"/>
      <c r="S66" s="86"/>
      <c r="AK66" s="86"/>
    </row>
    <row r="67" spans="1:37" ht="14.4">
      <c r="A67" s="31"/>
      <c r="B67" s="31"/>
      <c r="C67" s="31"/>
      <c r="D67" s="31"/>
      <c r="E67" s="31"/>
      <c r="F67" s="144"/>
      <c r="G67" s="144"/>
      <c r="H67" s="86"/>
      <c r="I67" s="86"/>
      <c r="M67" s="50"/>
      <c r="N67" s="341"/>
      <c r="O67" s="342"/>
      <c r="P67" s="342"/>
      <c r="Q67" s="343"/>
      <c r="R67" s="54"/>
      <c r="S67" s="86"/>
      <c r="AK67" s="86"/>
    </row>
    <row r="68" spans="1:37" ht="14.4">
      <c r="A68" s="31"/>
      <c r="B68" s="31"/>
      <c r="C68" s="31"/>
      <c r="D68" s="31"/>
      <c r="E68" s="31"/>
      <c r="F68" s="144"/>
      <c r="G68" s="144"/>
      <c r="H68" s="86"/>
      <c r="I68" s="86"/>
      <c r="M68" s="50"/>
      <c r="N68" s="344"/>
      <c r="O68" s="345"/>
      <c r="P68" s="345"/>
      <c r="Q68" s="346"/>
      <c r="R68" s="54"/>
      <c r="S68" s="86"/>
      <c r="AK68" s="86"/>
    </row>
    <row r="69" spans="1:37" ht="14.4">
      <c r="A69" s="31"/>
      <c r="B69" s="31"/>
      <c r="C69" s="31"/>
      <c r="D69" s="31"/>
      <c r="E69" s="31"/>
      <c r="F69" s="144"/>
      <c r="G69" s="144"/>
      <c r="H69" s="86"/>
      <c r="I69" s="86"/>
      <c r="M69" s="50"/>
      <c r="N69" s="121" t="s">
        <v>50</v>
      </c>
      <c r="O69" s="122" t="s">
        <v>37</v>
      </c>
      <c r="P69" s="122" t="s">
        <v>36</v>
      </c>
      <c r="Q69" s="120"/>
      <c r="R69" s="54"/>
      <c r="S69" s="86"/>
      <c r="AK69" s="86"/>
    </row>
    <row r="70" spans="1:37" ht="14.4">
      <c r="A70" s="31"/>
      <c r="B70" s="31"/>
      <c r="C70" s="31"/>
      <c r="D70" s="31"/>
      <c r="E70" s="31"/>
      <c r="F70" s="144"/>
      <c r="G70" s="144"/>
      <c r="H70" s="86"/>
      <c r="I70" s="86"/>
      <c r="M70" s="50"/>
      <c r="N70" s="341"/>
      <c r="O70" s="342"/>
      <c r="P70" s="342"/>
      <c r="Q70" s="343"/>
      <c r="R70" s="54"/>
      <c r="S70" s="86"/>
      <c r="AK70" s="86"/>
    </row>
    <row r="71" spans="1:37" ht="14.4">
      <c r="A71" s="31"/>
      <c r="B71" s="31"/>
      <c r="C71" s="31"/>
      <c r="D71" s="31"/>
      <c r="E71" s="31"/>
      <c r="F71" s="144"/>
      <c r="G71" s="144"/>
      <c r="H71" s="86"/>
      <c r="I71" s="86"/>
      <c r="M71" s="50"/>
      <c r="N71" s="344"/>
      <c r="O71" s="345"/>
      <c r="P71" s="345"/>
      <c r="Q71" s="346"/>
      <c r="R71" s="54"/>
      <c r="S71" s="86"/>
      <c r="AK71" s="86"/>
    </row>
    <row r="72" spans="1:37" ht="14.4">
      <c r="A72" s="31"/>
      <c r="B72" s="31"/>
      <c r="C72" s="31"/>
      <c r="D72" s="31"/>
      <c r="E72" s="31"/>
      <c r="F72" s="144"/>
      <c r="G72" s="144"/>
      <c r="H72" s="86"/>
      <c r="I72" s="86"/>
      <c r="M72" s="50"/>
      <c r="N72" s="121" t="s">
        <v>51</v>
      </c>
      <c r="O72" s="122" t="s">
        <v>37</v>
      </c>
      <c r="P72" s="122" t="s">
        <v>36</v>
      </c>
      <c r="Q72" s="120"/>
      <c r="R72" s="54"/>
      <c r="S72" s="86"/>
      <c r="AK72" s="86"/>
    </row>
    <row r="73" spans="1:37" ht="14.4">
      <c r="A73" s="31"/>
      <c r="B73" s="31"/>
      <c r="C73" s="31"/>
      <c r="D73" s="31"/>
      <c r="E73" s="31"/>
      <c r="F73" s="144"/>
      <c r="G73" s="144"/>
      <c r="H73" s="86"/>
      <c r="I73" s="86"/>
      <c r="M73" s="50"/>
      <c r="N73" s="341"/>
      <c r="O73" s="342"/>
      <c r="P73" s="342"/>
      <c r="Q73" s="343"/>
      <c r="R73" s="54"/>
      <c r="S73" s="86"/>
      <c r="AK73" s="86"/>
    </row>
    <row r="74" spans="1:37" ht="14.4">
      <c r="A74" s="31"/>
      <c r="B74" s="31"/>
      <c r="C74" s="31"/>
      <c r="D74" s="31"/>
      <c r="E74" s="31"/>
      <c r="F74" s="144"/>
      <c r="G74" s="144"/>
      <c r="H74" s="86"/>
      <c r="I74" s="86"/>
      <c r="M74" s="50"/>
      <c r="N74" s="344"/>
      <c r="O74" s="345"/>
      <c r="P74" s="345"/>
      <c r="Q74" s="346"/>
      <c r="R74" s="54"/>
      <c r="S74" s="86"/>
      <c r="AK74" s="86"/>
    </row>
    <row r="75" spans="1:37" ht="14.4">
      <c r="A75" s="31"/>
      <c r="B75" s="31"/>
      <c r="C75" s="31"/>
      <c r="D75" s="31"/>
      <c r="E75" s="31"/>
      <c r="F75" s="144"/>
      <c r="G75" s="144"/>
      <c r="H75" s="86"/>
      <c r="I75" s="86"/>
      <c r="M75" s="50"/>
      <c r="N75" s="121" t="s">
        <v>52</v>
      </c>
      <c r="O75" s="122" t="s">
        <v>37</v>
      </c>
      <c r="P75" s="122" t="s">
        <v>36</v>
      </c>
      <c r="Q75" s="120"/>
      <c r="R75" s="54"/>
      <c r="S75" s="86"/>
      <c r="AK75" s="86"/>
    </row>
    <row r="76" spans="1:37" ht="14.4">
      <c r="A76" s="31"/>
      <c r="B76" s="31"/>
      <c r="C76" s="31"/>
      <c r="D76" s="31"/>
      <c r="E76" s="31"/>
      <c r="F76" s="31"/>
      <c r="G76" s="31"/>
      <c r="H76" s="31"/>
      <c r="I76" s="31"/>
      <c r="M76" s="50"/>
      <c r="N76" s="341"/>
      <c r="O76" s="342"/>
      <c r="P76" s="342"/>
      <c r="Q76" s="343"/>
      <c r="R76" s="54"/>
      <c r="S76" s="31"/>
      <c r="AK76" s="31"/>
    </row>
    <row r="77" spans="1:37" ht="14.4">
      <c r="A77" s="31"/>
      <c r="B77" s="31"/>
      <c r="C77" s="31"/>
      <c r="D77" s="31"/>
      <c r="E77" s="31"/>
      <c r="F77" s="31"/>
      <c r="G77" s="31"/>
      <c r="H77" s="31"/>
      <c r="I77" s="31"/>
      <c r="M77" s="50"/>
      <c r="N77" s="344"/>
      <c r="O77" s="345"/>
      <c r="P77" s="345"/>
      <c r="Q77" s="346"/>
      <c r="R77" s="54"/>
      <c r="S77" s="31"/>
      <c r="AK77" s="31"/>
    </row>
    <row r="78" spans="1:37" ht="14.4">
      <c r="A78" s="31"/>
      <c r="B78" s="31"/>
      <c r="C78" s="31"/>
      <c r="D78" s="31"/>
      <c r="E78" s="31"/>
      <c r="F78" s="31"/>
      <c r="G78" s="31"/>
      <c r="H78" s="31"/>
      <c r="I78" s="31"/>
      <c r="M78" s="50"/>
      <c r="N78" s="121" t="s">
        <v>53</v>
      </c>
      <c r="O78" s="122" t="s">
        <v>37</v>
      </c>
      <c r="P78" s="122" t="s">
        <v>36</v>
      </c>
      <c r="Q78" s="120"/>
      <c r="R78" s="54"/>
      <c r="S78" s="31"/>
      <c r="AK78" s="31"/>
    </row>
    <row r="79" spans="1:37" ht="14.4">
      <c r="A79" s="31"/>
      <c r="B79" s="31"/>
      <c r="C79" s="31"/>
      <c r="D79" s="31"/>
      <c r="E79" s="31"/>
      <c r="F79" s="31"/>
      <c r="G79" s="31"/>
      <c r="H79" s="31"/>
      <c r="I79" s="31"/>
      <c r="M79" s="50"/>
      <c r="N79" s="341"/>
      <c r="O79" s="342"/>
      <c r="P79" s="342"/>
      <c r="Q79" s="343"/>
      <c r="R79" s="54"/>
      <c r="S79" s="31"/>
      <c r="AK79" s="31"/>
    </row>
    <row r="80" spans="1:37" ht="14.4">
      <c r="A80" s="31"/>
      <c r="B80" s="31"/>
      <c r="C80" s="31"/>
      <c r="D80" s="31"/>
      <c r="E80" s="31"/>
      <c r="F80" s="31"/>
      <c r="G80" s="31"/>
      <c r="H80" s="31"/>
      <c r="I80" s="31"/>
      <c r="M80" s="50"/>
      <c r="N80" s="344"/>
      <c r="O80" s="345"/>
      <c r="P80" s="345"/>
      <c r="Q80" s="346"/>
      <c r="R80" s="54"/>
      <c r="S80" s="31"/>
      <c r="AK80" s="31"/>
    </row>
    <row r="81" spans="1:37" ht="14.4">
      <c r="A81" s="31"/>
      <c r="B81" s="31"/>
      <c r="C81" s="31"/>
      <c r="D81" s="31"/>
      <c r="E81" s="31"/>
      <c r="F81" s="31"/>
      <c r="G81" s="31"/>
      <c r="H81" s="31"/>
      <c r="I81" s="31"/>
      <c r="M81" s="50"/>
      <c r="N81" s="121" t="s">
        <v>86</v>
      </c>
      <c r="O81" s="122" t="s">
        <v>37</v>
      </c>
      <c r="P81" s="122" t="s">
        <v>36</v>
      </c>
      <c r="Q81" s="120"/>
      <c r="R81" s="54"/>
      <c r="S81" s="31"/>
      <c r="AK81" s="31"/>
    </row>
    <row r="82" spans="1:37" ht="14.4">
      <c r="A82" s="31"/>
      <c r="B82" s="31"/>
      <c r="C82" s="31"/>
      <c r="D82" s="31"/>
      <c r="E82" s="31"/>
      <c r="F82" s="31"/>
      <c r="G82" s="31"/>
      <c r="H82" s="31"/>
      <c r="I82" s="31"/>
      <c r="M82" s="53"/>
      <c r="N82" s="341"/>
      <c r="O82" s="342"/>
      <c r="P82" s="342"/>
      <c r="Q82" s="343"/>
      <c r="R82" s="54"/>
      <c r="S82" s="31"/>
      <c r="AK82" s="31"/>
    </row>
    <row r="83" spans="1:37" ht="14.4">
      <c r="A83" s="31"/>
      <c r="B83" s="31"/>
      <c r="C83" s="31"/>
      <c r="D83" s="31"/>
      <c r="E83" s="31"/>
      <c r="F83" s="31"/>
      <c r="G83" s="31"/>
      <c r="H83" s="31"/>
      <c r="I83" s="31"/>
      <c r="M83" s="53"/>
      <c r="N83" s="344"/>
      <c r="O83" s="345"/>
      <c r="P83" s="345"/>
      <c r="Q83" s="346"/>
      <c r="R83" s="54"/>
      <c r="S83" s="31"/>
      <c r="AK83" s="31"/>
    </row>
    <row r="84" spans="1:37" ht="14.4">
      <c r="A84" s="31"/>
      <c r="B84" s="31"/>
      <c r="C84" s="31"/>
      <c r="D84" s="31"/>
      <c r="E84" s="31"/>
      <c r="F84" s="31"/>
      <c r="G84" s="31"/>
      <c r="H84" s="31"/>
      <c r="I84" s="31"/>
      <c r="M84" s="53"/>
      <c r="N84" s="121" t="s">
        <v>87</v>
      </c>
      <c r="O84" s="122" t="s">
        <v>37</v>
      </c>
      <c r="P84" s="122" t="s">
        <v>36</v>
      </c>
      <c r="Q84" s="120"/>
      <c r="R84" s="54"/>
      <c r="S84" s="31"/>
      <c r="AK84" s="31"/>
    </row>
    <row r="85" spans="1:37" ht="14.4">
      <c r="A85" s="31"/>
      <c r="B85" s="31"/>
      <c r="C85" s="31"/>
      <c r="D85" s="31"/>
      <c r="E85" s="31"/>
      <c r="F85" s="31"/>
      <c r="G85" s="31"/>
      <c r="H85" s="31"/>
      <c r="I85" s="31"/>
      <c r="M85" s="53"/>
      <c r="N85" s="341"/>
      <c r="O85" s="342"/>
      <c r="P85" s="342"/>
      <c r="Q85" s="343"/>
      <c r="R85" s="54"/>
      <c r="S85" s="31"/>
      <c r="AK85" s="31"/>
    </row>
    <row r="86" spans="1:37" ht="15" thickBot="1">
      <c r="A86" s="31"/>
      <c r="B86" s="31"/>
      <c r="C86" s="31"/>
      <c r="D86" s="31"/>
      <c r="E86" s="31"/>
      <c r="F86" s="31"/>
      <c r="G86" s="31"/>
      <c r="H86" s="31"/>
      <c r="I86" s="31"/>
      <c r="M86" s="57"/>
      <c r="N86" s="344"/>
      <c r="O86" s="345"/>
      <c r="P86" s="345"/>
      <c r="Q86" s="346"/>
      <c r="R86" s="54"/>
      <c r="S86" s="31"/>
      <c r="AK86" s="31"/>
    </row>
    <row r="87" spans="1:37" ht="14.4">
      <c r="A87" s="31"/>
      <c r="B87" s="31"/>
      <c r="C87" s="31"/>
      <c r="D87" s="31"/>
      <c r="E87" s="31"/>
      <c r="F87" s="31"/>
      <c r="G87" s="31"/>
      <c r="H87" s="31"/>
      <c r="I87" s="31"/>
      <c r="M87" s="31"/>
      <c r="N87" s="121" t="s">
        <v>88</v>
      </c>
      <c r="O87" s="122" t="s">
        <v>37</v>
      </c>
      <c r="P87" s="122" t="s">
        <v>36</v>
      </c>
      <c r="Q87" s="120"/>
      <c r="R87" s="54"/>
      <c r="S87" s="31"/>
      <c r="AK87" s="31"/>
    </row>
    <row r="88" spans="1:37" ht="14.4">
      <c r="A88" s="31"/>
      <c r="B88" s="31"/>
      <c r="C88" s="31"/>
      <c r="D88" s="31"/>
      <c r="E88" s="31"/>
      <c r="F88" s="31"/>
      <c r="G88" s="31"/>
      <c r="H88" s="31"/>
      <c r="I88" s="31"/>
      <c r="M88" s="31"/>
      <c r="N88" s="341"/>
      <c r="O88" s="342"/>
      <c r="P88" s="342"/>
      <c r="Q88" s="343"/>
      <c r="R88" s="54"/>
      <c r="S88" s="31"/>
      <c r="AK88" s="31"/>
    </row>
    <row r="89" spans="1:37" ht="14.4">
      <c r="A89" s="31"/>
      <c r="B89" s="31"/>
      <c r="C89" s="31"/>
      <c r="D89" s="31"/>
      <c r="E89" s="31"/>
      <c r="F89" s="31"/>
      <c r="G89" s="31"/>
      <c r="H89" s="31"/>
      <c r="I89" s="31"/>
      <c r="M89" s="31"/>
      <c r="N89" s="344"/>
      <c r="O89" s="345"/>
      <c r="P89" s="345"/>
      <c r="Q89" s="346"/>
      <c r="R89" s="54"/>
      <c r="S89" s="31"/>
      <c r="AK89" s="31"/>
    </row>
    <row r="90" spans="1:37" ht="14.4">
      <c r="A90" s="31"/>
      <c r="B90" s="31"/>
      <c r="C90" s="31"/>
      <c r="D90" s="31"/>
      <c r="E90" s="31"/>
      <c r="F90" s="31"/>
      <c r="G90" s="31"/>
      <c r="H90" s="31"/>
      <c r="I90" s="31"/>
      <c r="M90" s="31"/>
      <c r="N90" s="50"/>
      <c r="O90" s="50"/>
      <c r="P90" s="50"/>
      <c r="Q90" s="56"/>
      <c r="R90" s="54"/>
      <c r="S90" s="31"/>
      <c r="AK90" s="31"/>
    </row>
    <row r="91" spans="1:37" ht="15" thickBot="1">
      <c r="A91" s="31"/>
      <c r="B91" s="31"/>
      <c r="C91" s="31"/>
      <c r="D91" s="31"/>
      <c r="E91" s="31"/>
      <c r="F91" s="31"/>
      <c r="G91" s="31"/>
      <c r="H91" s="31"/>
      <c r="I91" s="31"/>
      <c r="M91" s="31"/>
      <c r="N91" s="58"/>
      <c r="O91" s="58"/>
      <c r="P91" s="58"/>
      <c r="Q91" s="58"/>
      <c r="R91" s="59"/>
      <c r="S91" s="31"/>
      <c r="AK91" s="31"/>
    </row>
    <row r="92" spans="1:37" ht="14.4">
      <c r="A92" s="31"/>
      <c r="B92" s="31"/>
      <c r="C92" s="31"/>
      <c r="D92" s="31"/>
      <c r="E92" s="31"/>
      <c r="F92" s="31"/>
      <c r="G92" s="31"/>
      <c r="H92" s="31"/>
      <c r="I92" s="31"/>
      <c r="M92" s="31"/>
      <c r="N92" s="31"/>
      <c r="O92" s="31"/>
      <c r="S92" s="31"/>
      <c r="AK92" s="31"/>
    </row>
    <row r="93" spans="1:37" ht="14.4">
      <c r="A93" s="31"/>
      <c r="B93" s="31"/>
      <c r="C93" s="31"/>
      <c r="D93" s="31"/>
      <c r="E93" s="31"/>
      <c r="F93" s="31"/>
      <c r="G93" s="31"/>
      <c r="H93" s="31"/>
      <c r="I93" s="31"/>
      <c r="M93" s="31"/>
      <c r="N93" s="31"/>
      <c r="O93" s="31"/>
      <c r="S93" s="31"/>
      <c r="AK93" s="31"/>
    </row>
    <row r="94" spans="1:37" ht="14.4">
      <c r="A94" s="31"/>
      <c r="B94" s="31"/>
      <c r="C94" s="31"/>
      <c r="D94" s="31"/>
      <c r="E94" s="31"/>
      <c r="F94" s="31"/>
      <c r="G94" s="31"/>
      <c r="H94" s="31"/>
      <c r="I94" s="31"/>
      <c r="M94" s="31"/>
      <c r="N94" s="31"/>
      <c r="O94" s="31"/>
      <c r="S94" s="31"/>
      <c r="AK94" s="31"/>
    </row>
    <row r="95" spans="1:37" ht="14.4">
      <c r="A95" s="31"/>
      <c r="B95" s="31"/>
      <c r="C95" s="31"/>
      <c r="D95" s="31"/>
      <c r="E95" s="31"/>
      <c r="F95" s="31"/>
      <c r="G95" s="31"/>
      <c r="H95" s="31"/>
      <c r="I95" s="31"/>
      <c r="M95" s="31"/>
      <c r="N95" s="31"/>
      <c r="O95" s="31"/>
      <c r="S95" s="31"/>
      <c r="AK95" s="31"/>
    </row>
    <row r="96" spans="1:37" ht="14.4">
      <c r="A96" s="31"/>
      <c r="B96" s="31"/>
      <c r="C96" s="31"/>
      <c r="D96" s="31"/>
      <c r="E96" s="31"/>
      <c r="F96" s="31"/>
      <c r="G96" s="31"/>
      <c r="H96" s="31"/>
      <c r="I96" s="31"/>
      <c r="M96" s="31"/>
      <c r="N96" s="31"/>
      <c r="O96" s="31"/>
      <c r="S96" s="31"/>
      <c r="AK96" s="31"/>
    </row>
    <row r="97" spans="1:37" ht="14.4">
      <c r="A97" s="31"/>
      <c r="B97" s="31"/>
      <c r="C97" s="31"/>
      <c r="D97" s="31"/>
      <c r="E97" s="31"/>
      <c r="F97" s="31"/>
      <c r="G97" s="31"/>
      <c r="H97" s="31"/>
      <c r="I97" s="31"/>
      <c r="M97" s="31"/>
      <c r="N97" s="31"/>
      <c r="O97" s="31"/>
      <c r="S97" s="31"/>
      <c r="AK97" s="31"/>
    </row>
    <row r="98" spans="1:37" ht="14.4">
      <c r="A98" s="31"/>
      <c r="B98" s="31"/>
      <c r="C98" s="31"/>
      <c r="D98" s="31"/>
      <c r="E98" s="31"/>
      <c r="F98" s="31"/>
      <c r="G98" s="31"/>
      <c r="H98" s="31"/>
      <c r="I98" s="31"/>
      <c r="M98" s="31"/>
      <c r="N98" s="31"/>
      <c r="O98" s="31"/>
      <c r="S98" s="31"/>
      <c r="AK98" s="31"/>
    </row>
    <row r="99" spans="1:37" ht="14.4">
      <c r="A99" s="31"/>
      <c r="B99" s="31"/>
      <c r="C99" s="31"/>
      <c r="D99" s="31"/>
      <c r="E99" s="31"/>
      <c r="F99" s="31"/>
      <c r="G99" s="31"/>
      <c r="H99" s="31"/>
      <c r="I99" s="31"/>
      <c r="M99" s="31"/>
      <c r="N99" s="31"/>
      <c r="O99" s="31"/>
      <c r="S99" s="31"/>
      <c r="AK99" s="31"/>
    </row>
    <row r="100" spans="1:37" ht="14.4">
      <c r="A100" s="31"/>
      <c r="B100" s="31"/>
      <c r="C100" s="31"/>
      <c r="D100" s="31"/>
      <c r="E100" s="31"/>
      <c r="F100" s="31"/>
      <c r="G100" s="31"/>
      <c r="H100" s="31"/>
      <c r="I100" s="31"/>
      <c r="M100" s="31"/>
      <c r="N100" s="31"/>
      <c r="O100" s="31"/>
      <c r="S100" s="31"/>
      <c r="AK100" s="31"/>
    </row>
    <row r="101" spans="1:37" ht="14.4">
      <c r="A101" s="31"/>
      <c r="B101" s="31"/>
      <c r="C101" s="31"/>
      <c r="D101" s="31"/>
      <c r="E101" s="31"/>
      <c r="F101" s="31"/>
      <c r="G101" s="31"/>
      <c r="H101" s="31"/>
      <c r="I101" s="31"/>
      <c r="M101" s="31"/>
      <c r="N101" s="31"/>
      <c r="O101" s="31"/>
      <c r="S101" s="31"/>
      <c r="AK101" s="31"/>
    </row>
    <row r="102" spans="1:37" ht="14.4">
      <c r="A102" s="31"/>
      <c r="B102" s="31"/>
      <c r="C102" s="31"/>
      <c r="D102" s="31"/>
      <c r="E102" s="31"/>
      <c r="F102" s="31"/>
      <c r="G102" s="31"/>
      <c r="H102" s="31"/>
      <c r="I102" s="31"/>
      <c r="M102" s="31"/>
      <c r="N102" s="31"/>
      <c r="O102" s="31"/>
      <c r="S102" s="31"/>
      <c r="AK102" s="31"/>
    </row>
    <row r="103" spans="1:37" ht="14.4">
      <c r="A103" s="31"/>
      <c r="B103" s="31"/>
      <c r="C103" s="31"/>
      <c r="D103" s="31"/>
      <c r="E103" s="31"/>
      <c r="F103" s="31"/>
      <c r="G103" s="31"/>
      <c r="H103" s="31"/>
      <c r="I103" s="31"/>
      <c r="M103" s="31"/>
      <c r="N103" s="31"/>
      <c r="O103" s="31"/>
      <c r="S103" s="31"/>
      <c r="AK103" s="31"/>
    </row>
    <row r="104" spans="1:37" ht="14.4">
      <c r="A104" s="31"/>
      <c r="B104" s="31"/>
      <c r="C104" s="31"/>
      <c r="D104" s="31"/>
      <c r="E104" s="31"/>
      <c r="F104" s="31"/>
      <c r="G104" s="31"/>
      <c r="H104" s="31"/>
      <c r="I104" s="31"/>
      <c r="M104" s="31"/>
      <c r="N104" s="31"/>
      <c r="O104" s="31"/>
      <c r="S104" s="31"/>
      <c r="AK104" s="31"/>
    </row>
    <row r="119" spans="1:12" ht="45.6">
      <c r="A119" s="174"/>
      <c r="B119" s="325"/>
      <c r="C119" s="347"/>
      <c r="D119" s="347"/>
      <c r="E119" s="347"/>
      <c r="F119" s="347"/>
      <c r="G119" s="347"/>
      <c r="H119" s="347"/>
      <c r="I119" s="347"/>
      <c r="J119" s="347"/>
      <c r="K119" s="347"/>
      <c r="L119" s="175"/>
    </row>
    <row r="120" spans="1:12">
      <c r="A120" s="168"/>
      <c r="B120"/>
      <c r="C120"/>
      <c r="D120"/>
      <c r="E120"/>
      <c r="F120"/>
      <c r="L120" s="176"/>
    </row>
    <row r="121" spans="1:12" ht="30.6">
      <c r="A121" s="168"/>
      <c r="B121" s="282"/>
      <c r="C121" s="266"/>
      <c r="D121" s="266"/>
      <c r="E121" s="266"/>
      <c r="F121" s="266"/>
      <c r="G121" s="266"/>
      <c r="H121" s="266"/>
      <c r="I121" s="266"/>
      <c r="J121" s="266"/>
      <c r="K121" s="266"/>
      <c r="L121" s="176"/>
    </row>
    <row r="122" spans="1:12" ht="45.6">
      <c r="A122" s="177"/>
      <c r="B122" s="281"/>
      <c r="C122" s="266"/>
      <c r="D122" s="266"/>
      <c r="E122" s="266"/>
      <c r="F122" s="266"/>
      <c r="G122" s="266"/>
      <c r="H122" s="266"/>
      <c r="I122" s="266"/>
      <c r="J122" s="266"/>
      <c r="K122" s="266"/>
      <c r="L122" s="176"/>
    </row>
    <row r="123" spans="1:12">
      <c r="A123" s="168"/>
      <c r="B123"/>
      <c r="C123"/>
      <c r="D123"/>
      <c r="E123"/>
      <c r="F123"/>
      <c r="L123" s="176"/>
    </row>
    <row r="124" spans="1:12" ht="30.6">
      <c r="A124" s="168"/>
      <c r="B124" s="282"/>
      <c r="C124" s="266"/>
      <c r="D124" s="266"/>
      <c r="E124" s="266"/>
      <c r="F124" s="266"/>
      <c r="G124" s="266"/>
      <c r="H124" s="266"/>
      <c r="I124" s="266"/>
      <c r="J124" s="266"/>
      <c r="K124" s="266"/>
      <c r="L124" s="176"/>
    </row>
    <row r="125" spans="1:12" ht="45.6">
      <c r="A125" s="168"/>
      <c r="B125" s="281" t="s">
        <v>131</v>
      </c>
      <c r="C125" s="266"/>
      <c r="D125" s="266"/>
      <c r="E125" s="266"/>
      <c r="F125" s="266"/>
      <c r="G125" s="266"/>
      <c r="H125" s="266"/>
      <c r="I125" s="266"/>
      <c r="J125" s="266"/>
      <c r="K125" s="266"/>
      <c r="L125" s="176"/>
    </row>
    <row r="126" spans="1:12">
      <c r="A126" s="168"/>
      <c r="B126"/>
      <c r="C126"/>
      <c r="D126"/>
      <c r="E126"/>
      <c r="F126"/>
      <c r="L126" s="176"/>
    </row>
    <row r="127" spans="1:12" ht="30.6">
      <c r="A127" s="168"/>
      <c r="B127" s="282" t="s">
        <v>132</v>
      </c>
      <c r="C127" s="266"/>
      <c r="D127" s="266"/>
      <c r="E127" s="266"/>
      <c r="F127" s="266"/>
      <c r="G127" s="266"/>
      <c r="H127" s="266"/>
      <c r="I127" s="266"/>
      <c r="J127" s="266"/>
      <c r="K127" s="266"/>
      <c r="L127" s="176"/>
    </row>
    <row r="128" spans="1:12">
      <c r="A128" s="168"/>
      <c r="B128"/>
      <c r="C128"/>
      <c r="D128"/>
      <c r="E128"/>
      <c r="F128"/>
      <c r="G128"/>
      <c r="L128" s="176"/>
    </row>
    <row r="129" spans="1:12">
      <c r="A129" s="168"/>
      <c r="B129"/>
      <c r="C129"/>
      <c r="D129"/>
      <c r="E129"/>
      <c r="F129"/>
      <c r="G129"/>
      <c r="L129" s="176"/>
    </row>
    <row r="130" spans="1:12">
      <c r="A130" s="168"/>
      <c r="B130"/>
      <c r="C130"/>
      <c r="D130"/>
      <c r="E130"/>
      <c r="F130"/>
      <c r="G130"/>
      <c r="L130" s="176"/>
    </row>
    <row r="131" spans="1:12">
      <c r="A131" s="168"/>
      <c r="B131"/>
      <c r="C131"/>
      <c r="D131"/>
      <c r="E131"/>
      <c r="F131"/>
      <c r="G131"/>
      <c r="L131" s="176"/>
    </row>
    <row r="132" spans="1:12">
      <c r="A132" s="168"/>
      <c r="B132"/>
      <c r="C132"/>
      <c r="D132"/>
      <c r="E132"/>
      <c r="F132"/>
      <c r="G132"/>
      <c r="L132" s="176"/>
    </row>
    <row r="133" spans="1:12">
      <c r="A133" s="168"/>
      <c r="B133"/>
      <c r="C133"/>
      <c r="D133"/>
      <c r="E133"/>
      <c r="F133"/>
      <c r="G133"/>
      <c r="L133" s="176"/>
    </row>
    <row r="134" spans="1:12">
      <c r="A134" s="168"/>
      <c r="B134"/>
      <c r="C134"/>
      <c r="D134"/>
      <c r="E134"/>
      <c r="F134"/>
      <c r="G134"/>
      <c r="L134" s="176"/>
    </row>
    <row r="135" spans="1:12">
      <c r="A135" s="168"/>
      <c r="B135"/>
      <c r="C135"/>
      <c r="D135"/>
      <c r="E135"/>
      <c r="F135"/>
      <c r="G135"/>
      <c r="L135" s="176"/>
    </row>
    <row r="136" spans="1:12">
      <c r="A136" s="168"/>
      <c r="B136"/>
      <c r="C136"/>
      <c r="D136"/>
      <c r="E136"/>
      <c r="F136"/>
      <c r="G136"/>
      <c r="L136" s="176"/>
    </row>
    <row r="137" spans="1:12">
      <c r="A137" s="168"/>
      <c r="B137"/>
      <c r="C137"/>
      <c r="D137"/>
      <c r="E137"/>
      <c r="F137"/>
      <c r="G137"/>
      <c r="L137" s="176"/>
    </row>
    <row r="138" spans="1:12">
      <c r="A138" s="168"/>
      <c r="B138"/>
      <c r="C138"/>
      <c r="D138"/>
      <c r="E138"/>
      <c r="F138"/>
      <c r="G138"/>
      <c r="L138" s="176"/>
    </row>
    <row r="139" spans="1:12">
      <c r="A139" s="168"/>
      <c r="B139"/>
      <c r="C139"/>
      <c r="D139"/>
      <c r="E139"/>
      <c r="F139"/>
      <c r="G139"/>
      <c r="L139" s="176"/>
    </row>
    <row r="140" spans="1:12">
      <c r="A140" s="168"/>
      <c r="B140"/>
      <c r="C140"/>
      <c r="D140"/>
      <c r="E140"/>
      <c r="F140"/>
      <c r="G140"/>
      <c r="L140" s="176"/>
    </row>
    <row r="141" spans="1:12">
      <c r="A141" s="168"/>
      <c r="B141"/>
      <c r="C141"/>
      <c r="D141"/>
      <c r="E141"/>
      <c r="F141"/>
      <c r="G141"/>
      <c r="L141" s="176"/>
    </row>
    <row r="142" spans="1:12">
      <c r="A142" s="168"/>
      <c r="B142"/>
      <c r="C142"/>
      <c r="D142"/>
      <c r="E142"/>
      <c r="F142"/>
      <c r="G142"/>
      <c r="L142" s="176"/>
    </row>
    <row r="143" spans="1:12">
      <c r="A143" s="168"/>
      <c r="B143"/>
      <c r="C143"/>
      <c r="D143"/>
      <c r="E143"/>
      <c r="F143"/>
      <c r="G143"/>
      <c r="L143" s="176"/>
    </row>
    <row r="144" spans="1:12">
      <c r="A144" s="168"/>
      <c r="B144"/>
      <c r="C144"/>
      <c r="D144"/>
      <c r="E144"/>
      <c r="F144"/>
      <c r="G144"/>
      <c r="L144" s="176"/>
    </row>
    <row r="145" spans="1:12">
      <c r="A145" s="168"/>
      <c r="B145"/>
      <c r="C145"/>
      <c r="D145"/>
      <c r="E145"/>
      <c r="F145"/>
      <c r="G145"/>
      <c r="L145" s="176"/>
    </row>
    <row r="146" spans="1:12">
      <c r="A146" s="168"/>
      <c r="B146"/>
      <c r="C146"/>
      <c r="D146"/>
      <c r="E146"/>
      <c r="F146"/>
      <c r="G146"/>
      <c r="L146" s="176"/>
    </row>
    <row r="147" spans="1:12">
      <c r="A147" s="168"/>
      <c r="B147"/>
      <c r="C147"/>
      <c r="D147"/>
      <c r="E147"/>
      <c r="F147"/>
      <c r="G147"/>
      <c r="L147" s="176"/>
    </row>
    <row r="148" spans="1:12">
      <c r="A148" s="168"/>
      <c r="B148"/>
      <c r="C148"/>
      <c r="D148"/>
      <c r="E148"/>
      <c r="F148"/>
      <c r="G148"/>
      <c r="L148" s="176"/>
    </row>
    <row r="149" spans="1:12">
      <c r="A149" s="168"/>
      <c r="B149"/>
      <c r="C149"/>
      <c r="D149"/>
      <c r="E149"/>
      <c r="F149"/>
      <c r="G149"/>
      <c r="L149" s="176"/>
    </row>
    <row r="150" spans="1:12">
      <c r="A150" s="168"/>
      <c r="B150"/>
      <c r="C150"/>
      <c r="D150"/>
      <c r="E150"/>
      <c r="F150"/>
      <c r="G150"/>
      <c r="L150" s="176"/>
    </row>
    <row r="151" spans="1:12">
      <c r="A151" s="168"/>
      <c r="B151"/>
      <c r="C151"/>
      <c r="D151"/>
      <c r="E151"/>
      <c r="F151"/>
      <c r="G151"/>
      <c r="L151" s="176"/>
    </row>
    <row r="152" spans="1:12">
      <c r="A152" s="168"/>
      <c r="B152"/>
      <c r="C152"/>
      <c r="D152"/>
      <c r="E152"/>
      <c r="F152"/>
      <c r="G152"/>
      <c r="L152" s="176"/>
    </row>
    <row r="153" spans="1:12">
      <c r="A153" s="168"/>
      <c r="B153"/>
      <c r="C153"/>
      <c r="D153"/>
      <c r="E153"/>
      <c r="F153"/>
      <c r="G153"/>
      <c r="L153" s="176"/>
    </row>
    <row r="154" spans="1:12">
      <c r="A154" s="168"/>
      <c r="B154"/>
      <c r="C154"/>
      <c r="D154"/>
      <c r="E154"/>
      <c r="F154"/>
      <c r="G154"/>
      <c r="L154" s="176"/>
    </row>
    <row r="155" spans="1:12">
      <c r="A155" s="168"/>
      <c r="B155"/>
      <c r="C155"/>
      <c r="D155"/>
      <c r="E155"/>
      <c r="F155"/>
      <c r="G155"/>
      <c r="L155" s="176"/>
    </row>
    <row r="156" spans="1:12">
      <c r="A156" s="168"/>
      <c r="B156"/>
      <c r="C156"/>
      <c r="D156"/>
      <c r="E156"/>
      <c r="F156"/>
      <c r="G156"/>
      <c r="L156" s="176"/>
    </row>
    <row r="157" spans="1:12">
      <c r="A157" s="168"/>
      <c r="B157"/>
      <c r="C157"/>
      <c r="D157"/>
      <c r="E157"/>
      <c r="F157"/>
      <c r="G157"/>
      <c r="L157" s="176"/>
    </row>
    <row r="158" spans="1:12">
      <c r="A158" s="168"/>
      <c r="B158"/>
      <c r="C158"/>
      <c r="D158"/>
      <c r="E158"/>
      <c r="F158"/>
      <c r="G158"/>
      <c r="L158" s="176"/>
    </row>
    <row r="159" spans="1:12">
      <c r="A159" s="168"/>
      <c r="B159"/>
      <c r="C159"/>
      <c r="D159"/>
      <c r="E159"/>
      <c r="F159"/>
      <c r="G159"/>
      <c r="L159" s="176"/>
    </row>
    <row r="160" spans="1:12">
      <c r="A160" s="168"/>
      <c r="B160"/>
      <c r="C160"/>
      <c r="D160"/>
      <c r="E160"/>
      <c r="F160"/>
      <c r="G160"/>
      <c r="L160" s="176"/>
    </row>
    <row r="161" spans="1:12">
      <c r="A161" s="168"/>
      <c r="B161"/>
      <c r="C161"/>
      <c r="D161"/>
      <c r="E161"/>
      <c r="F161"/>
      <c r="G161"/>
      <c r="L161" s="176"/>
    </row>
    <row r="162" spans="1:12">
      <c r="A162" s="168"/>
      <c r="B162"/>
      <c r="C162"/>
      <c r="D162"/>
      <c r="E162"/>
      <c r="F162"/>
      <c r="G162"/>
      <c r="L162" s="176"/>
    </row>
    <row r="163" spans="1:12">
      <c r="A163" s="168"/>
      <c r="B163"/>
      <c r="C163"/>
      <c r="D163"/>
      <c r="E163"/>
      <c r="F163"/>
      <c r="G163"/>
      <c r="L163" s="176"/>
    </row>
    <row r="164" spans="1:12">
      <c r="A164" s="168"/>
      <c r="B164"/>
      <c r="C164"/>
      <c r="D164"/>
      <c r="E164"/>
      <c r="F164"/>
      <c r="L164" s="176"/>
    </row>
    <row r="165" spans="1:12">
      <c r="A165" s="168"/>
      <c r="B165"/>
      <c r="C165"/>
      <c r="D165"/>
      <c r="E165"/>
      <c r="F165"/>
      <c r="L165" s="176"/>
    </row>
    <row r="166" spans="1:12">
      <c r="A166" s="168"/>
      <c r="B166"/>
      <c r="C166"/>
      <c r="D166"/>
      <c r="E166"/>
      <c r="F166"/>
      <c r="L166" s="176"/>
    </row>
    <row r="167" spans="1:12">
      <c r="A167" s="168"/>
      <c r="B167"/>
      <c r="C167"/>
      <c r="D167"/>
      <c r="E167"/>
      <c r="F167"/>
      <c r="L167" s="176"/>
    </row>
    <row r="168" spans="1:12">
      <c r="A168" s="168"/>
      <c r="B168"/>
      <c r="C168"/>
      <c r="D168"/>
      <c r="E168"/>
      <c r="F168"/>
      <c r="L168" s="176"/>
    </row>
    <row r="169" spans="1:12">
      <c r="A169" s="178"/>
      <c r="L169" s="176"/>
    </row>
    <row r="170" spans="1:12">
      <c r="A170" s="178"/>
      <c r="L170" s="176"/>
    </row>
    <row r="171" spans="1:12">
      <c r="A171" s="178"/>
      <c r="L171" s="176"/>
    </row>
    <row r="172" spans="1:12">
      <c r="A172" s="178"/>
      <c r="L172" s="176"/>
    </row>
    <row r="173" spans="1:12">
      <c r="A173" s="178"/>
      <c r="L173" s="176"/>
    </row>
    <row r="174" spans="1:12">
      <c r="A174" s="178"/>
      <c r="L174" s="176"/>
    </row>
    <row r="175" spans="1:12">
      <c r="A175" s="178"/>
      <c r="L175" s="176"/>
    </row>
    <row r="176" spans="1:12">
      <c r="A176" s="178"/>
      <c r="L176" s="176"/>
    </row>
    <row r="177" spans="1:12">
      <c r="A177" s="178"/>
      <c r="L177" s="176"/>
    </row>
    <row r="178" spans="1:12">
      <c r="A178" s="178"/>
      <c r="L178" s="176"/>
    </row>
    <row r="179" spans="1:12">
      <c r="A179" s="178"/>
      <c r="L179" s="176"/>
    </row>
    <row r="180" spans="1:12">
      <c r="A180" s="178"/>
      <c r="L180" s="176"/>
    </row>
    <row r="181" spans="1:12">
      <c r="A181" s="178"/>
      <c r="L181" s="176"/>
    </row>
    <row r="182" spans="1:12">
      <c r="A182" s="178"/>
      <c r="L182" s="176"/>
    </row>
    <row r="183" spans="1:12">
      <c r="A183" s="178"/>
      <c r="L183" s="176"/>
    </row>
    <row r="184" spans="1:12">
      <c r="A184" s="178"/>
      <c r="L184" s="176"/>
    </row>
    <row r="185" spans="1:12">
      <c r="A185" s="178"/>
      <c r="L185" s="176"/>
    </row>
    <row r="186" spans="1:12">
      <c r="A186" s="178"/>
      <c r="L186" s="176"/>
    </row>
    <row r="187" spans="1:12">
      <c r="A187" s="178"/>
      <c r="L187" s="176"/>
    </row>
    <row r="188" spans="1:12">
      <c r="A188" s="178"/>
      <c r="L188" s="176"/>
    </row>
    <row r="189" spans="1:12">
      <c r="A189" s="178"/>
      <c r="L189" s="176"/>
    </row>
    <row r="190" spans="1:12">
      <c r="A190" s="178"/>
      <c r="L190" s="176"/>
    </row>
    <row r="191" spans="1:12">
      <c r="A191" s="178"/>
      <c r="L191" s="176"/>
    </row>
    <row r="192" spans="1:12">
      <c r="A192" s="178"/>
      <c r="L192" s="176"/>
    </row>
    <row r="193" spans="1:12">
      <c r="A193" s="178"/>
      <c r="L193" s="176"/>
    </row>
    <row r="194" spans="1:12">
      <c r="A194" s="178"/>
      <c r="L194" s="176"/>
    </row>
    <row r="195" spans="1:12">
      <c r="A195" s="178"/>
      <c r="L195" s="176"/>
    </row>
    <row r="196" spans="1:12">
      <c r="A196" s="178"/>
      <c r="L196" s="176"/>
    </row>
    <row r="197" spans="1:12">
      <c r="A197" s="178"/>
      <c r="L197" s="176"/>
    </row>
    <row r="198" spans="1:12">
      <c r="A198" s="178"/>
      <c r="L198" s="176"/>
    </row>
    <row r="199" spans="1:12">
      <c r="A199" s="178"/>
      <c r="L199" s="176"/>
    </row>
    <row r="200" spans="1:12">
      <c r="A200" s="178"/>
      <c r="L200" s="176"/>
    </row>
    <row r="201" spans="1:12">
      <c r="A201" s="178"/>
      <c r="L201" s="176"/>
    </row>
    <row r="202" spans="1:12">
      <c r="A202" s="178"/>
      <c r="L202" s="176"/>
    </row>
    <row r="203" spans="1:12">
      <c r="A203" s="178"/>
      <c r="L203" s="176"/>
    </row>
    <row r="204" spans="1:12">
      <c r="A204" s="178"/>
      <c r="L204" s="176"/>
    </row>
    <row r="205" spans="1:12">
      <c r="A205" s="178"/>
      <c r="L205" s="176"/>
    </row>
    <row r="206" spans="1:12">
      <c r="A206" s="178"/>
      <c r="L206" s="176"/>
    </row>
    <row r="207" spans="1:12">
      <c r="A207" s="178"/>
      <c r="L207" s="176"/>
    </row>
    <row r="208" spans="1:12">
      <c r="A208" s="178"/>
      <c r="L208" s="176"/>
    </row>
    <row r="209" spans="1:12">
      <c r="A209" s="178"/>
      <c r="L209" s="176"/>
    </row>
    <row r="210" spans="1:12">
      <c r="A210" s="178"/>
      <c r="L210" s="176"/>
    </row>
    <row r="211" spans="1:12">
      <c r="A211" s="178"/>
      <c r="L211" s="176"/>
    </row>
    <row r="212" spans="1:12">
      <c r="A212" s="178"/>
      <c r="L212" s="176"/>
    </row>
    <row r="213" spans="1:12">
      <c r="A213" s="178"/>
      <c r="L213" s="176"/>
    </row>
    <row r="214" spans="1:12">
      <c r="A214" s="178"/>
      <c r="L214" s="176"/>
    </row>
    <row r="215" spans="1:12">
      <c r="A215" s="178"/>
      <c r="L215" s="176"/>
    </row>
    <row r="216" spans="1:12">
      <c r="A216" s="178"/>
      <c r="L216" s="176"/>
    </row>
    <row r="217" spans="1:12">
      <c r="A217" s="178"/>
      <c r="L217" s="176"/>
    </row>
    <row r="218" spans="1:12">
      <c r="A218" s="178"/>
      <c r="L218" s="176"/>
    </row>
    <row r="219" spans="1:12">
      <c r="A219" s="178"/>
      <c r="L219" s="176"/>
    </row>
    <row r="220" spans="1:12">
      <c r="A220" s="178"/>
      <c r="L220" s="176"/>
    </row>
    <row r="221" spans="1:12">
      <c r="A221" s="178"/>
      <c r="L221" s="176"/>
    </row>
    <row r="222" spans="1:12">
      <c r="A222" s="178"/>
      <c r="L222" s="176"/>
    </row>
    <row r="223" spans="1:12">
      <c r="A223" s="178"/>
      <c r="L223" s="176"/>
    </row>
    <row r="224" spans="1:12">
      <c r="A224" s="178"/>
      <c r="L224" s="176"/>
    </row>
    <row r="225" spans="1:12">
      <c r="A225" s="178"/>
      <c r="L225" s="176"/>
    </row>
    <row r="226" spans="1:12">
      <c r="A226" s="178"/>
      <c r="L226" s="176"/>
    </row>
    <row r="227" spans="1:12" ht="13.8" thickBot="1">
      <c r="A227" s="178"/>
      <c r="L227" s="176"/>
    </row>
    <row r="228" spans="1:12" ht="16.2" thickTop="1">
      <c r="A228" s="178"/>
      <c r="G228" s="316"/>
      <c r="H228" s="317"/>
      <c r="I228" s="317"/>
      <c r="J228" s="317"/>
      <c r="K228" s="318"/>
      <c r="L228" s="176"/>
    </row>
    <row r="229" spans="1:12" ht="15.6">
      <c r="A229" s="178"/>
      <c r="G229" s="319"/>
      <c r="H229" s="320"/>
      <c r="I229" s="320"/>
      <c r="J229" s="320"/>
      <c r="K229" s="321"/>
      <c r="L229" s="176"/>
    </row>
    <row r="230" spans="1:12" ht="15.6">
      <c r="A230" s="178"/>
      <c r="G230" s="169"/>
      <c r="H230" s="195"/>
      <c r="I230" s="195"/>
      <c r="J230" s="195"/>
      <c r="K230" s="170"/>
      <c r="L230" s="176"/>
    </row>
    <row r="231" spans="1:12" ht="15.6">
      <c r="A231" s="178"/>
      <c r="G231" s="169"/>
      <c r="H231" s="195"/>
      <c r="I231" s="195"/>
      <c r="J231" s="195"/>
      <c r="K231" s="170"/>
      <c r="L231" s="176"/>
    </row>
    <row r="232" spans="1:12" ht="16.2" thickBot="1">
      <c r="A232" s="178"/>
      <c r="B232" s="283" t="s">
        <v>133</v>
      </c>
      <c r="C232" s="284"/>
      <c r="D232" s="322" t="str">
        <f ca="1">$A$14</f>
        <v>Recette vide</v>
      </c>
      <c r="E232" s="323"/>
      <c r="F232" s="323"/>
      <c r="G232" s="171"/>
      <c r="H232" s="172"/>
      <c r="I232" s="172"/>
      <c r="J232" s="172"/>
      <c r="K232" s="173"/>
      <c r="L232" s="176"/>
    </row>
    <row r="233" spans="1:12" ht="13.8" thickTop="1">
      <c r="A233" s="178"/>
      <c r="L233" s="176"/>
    </row>
    <row r="234" spans="1:12">
      <c r="A234" s="178"/>
      <c r="G234" s="196"/>
      <c r="L234" s="176"/>
    </row>
    <row r="235" spans="1:12">
      <c r="A235" s="178"/>
      <c r="L235" s="176"/>
    </row>
    <row r="236" spans="1:12">
      <c r="A236" s="178"/>
      <c r="L236" s="176"/>
    </row>
    <row r="237" spans="1:12">
      <c r="A237" s="178"/>
      <c r="L237" s="176"/>
    </row>
    <row r="238" spans="1:12">
      <c r="A238" s="178"/>
      <c r="L238" s="176"/>
    </row>
    <row r="239" spans="1:12">
      <c r="A239" s="178"/>
      <c r="L239" s="176"/>
    </row>
    <row r="240" spans="1:12">
      <c r="A240" s="178"/>
      <c r="L240" s="176"/>
    </row>
    <row r="241" spans="1:12">
      <c r="A241" s="178"/>
      <c r="L241" s="176"/>
    </row>
    <row r="242" spans="1:12">
      <c r="A242" s="178"/>
      <c r="L242" s="176"/>
    </row>
    <row r="243" spans="1:12">
      <c r="A243" s="179"/>
      <c r="B243" s="180"/>
      <c r="C243" s="180"/>
      <c r="D243" s="180"/>
      <c r="E243" s="180"/>
      <c r="F243" s="180"/>
      <c r="G243" s="180"/>
      <c r="H243" s="180"/>
      <c r="I243" s="180"/>
      <c r="J243" s="180"/>
      <c r="K243" s="180"/>
      <c r="L243" s="181"/>
    </row>
    <row r="244" spans="1:12" ht="45.6">
      <c r="A244" s="182"/>
      <c r="B244" s="324"/>
      <c r="C244" s="325"/>
      <c r="D244" s="325"/>
      <c r="E244" s="325"/>
      <c r="F244" s="325"/>
      <c r="G244" s="325"/>
      <c r="H244" s="325"/>
      <c r="I244" s="325"/>
      <c r="J244" s="325"/>
      <c r="K244" s="325"/>
      <c r="L244" s="175"/>
    </row>
    <row r="245" spans="1:12">
      <c r="A245" s="168"/>
      <c r="B245"/>
      <c r="C245"/>
      <c r="D245"/>
      <c r="E245"/>
      <c r="F245"/>
      <c r="L245" s="176"/>
    </row>
    <row r="246" spans="1:12" ht="30.6">
      <c r="A246" s="168"/>
      <c r="B246" s="282"/>
      <c r="C246" s="266"/>
      <c r="D246" s="266"/>
      <c r="E246" s="266"/>
      <c r="F246" s="266"/>
      <c r="G246" s="266"/>
      <c r="H246" s="266"/>
      <c r="I246" s="266"/>
      <c r="J246" s="266"/>
      <c r="K246" s="266"/>
      <c r="L246" s="176"/>
    </row>
    <row r="247" spans="1:12">
      <c r="A247" s="168"/>
      <c r="B247"/>
      <c r="C247"/>
      <c r="D247"/>
      <c r="E247"/>
      <c r="F247"/>
      <c r="G247"/>
      <c r="L247" s="176"/>
    </row>
    <row r="248" spans="1:12">
      <c r="A248" s="168"/>
      <c r="B248"/>
      <c r="C248"/>
      <c r="D248"/>
      <c r="E248"/>
      <c r="F248"/>
      <c r="G248"/>
      <c r="L248" s="176"/>
    </row>
    <row r="249" spans="1:12" ht="30.6">
      <c r="A249" s="168"/>
      <c r="B249" s="282"/>
      <c r="C249" s="266"/>
      <c r="D249" s="266"/>
      <c r="E249" s="266"/>
      <c r="F249" s="266"/>
      <c r="G249" s="266"/>
      <c r="H249" s="266"/>
      <c r="I249" s="266"/>
      <c r="J249" s="266"/>
      <c r="K249" s="266"/>
      <c r="L249" s="176"/>
    </row>
    <row r="250" spans="1:12" ht="45.6">
      <c r="A250" s="168"/>
      <c r="B250" s="280" t="s">
        <v>134</v>
      </c>
      <c r="C250" s="281"/>
      <c r="D250" s="281"/>
      <c r="E250" s="281"/>
      <c r="F250" s="281"/>
      <c r="G250" s="281"/>
      <c r="H250" s="281"/>
      <c r="I250" s="281"/>
      <c r="J250" s="281"/>
      <c r="K250" s="281"/>
      <c r="L250" s="176"/>
    </row>
    <row r="251" spans="1:12">
      <c r="A251" s="168"/>
      <c r="B251"/>
      <c r="C251"/>
      <c r="D251"/>
      <c r="E251"/>
      <c r="F251"/>
      <c r="G251"/>
      <c r="L251" s="176"/>
    </row>
    <row r="252" spans="1:12">
      <c r="A252" s="168"/>
      <c r="B252" s="348" t="s">
        <v>135</v>
      </c>
      <c r="C252" s="349"/>
      <c r="D252" s="349"/>
      <c r="E252" s="349"/>
      <c r="F252" s="349"/>
      <c r="G252" s="349"/>
      <c r="H252" s="349"/>
      <c r="I252" s="349"/>
      <c r="J252" s="349"/>
      <c r="K252" s="349"/>
      <c r="L252" s="176"/>
    </row>
    <row r="253" spans="1:12">
      <c r="A253" s="168"/>
      <c r="B253" s="349"/>
      <c r="C253" s="349"/>
      <c r="D253" s="349"/>
      <c r="E253" s="349"/>
      <c r="F253" s="349"/>
      <c r="G253" s="349"/>
      <c r="H253" s="349"/>
      <c r="I253" s="349"/>
      <c r="J253" s="349"/>
      <c r="K253" s="349"/>
      <c r="L253" s="176"/>
    </row>
    <row r="254" spans="1:12">
      <c r="A254" s="168"/>
      <c r="B254" s="349"/>
      <c r="C254" s="349"/>
      <c r="D254" s="349"/>
      <c r="E254" s="349"/>
      <c r="F254" s="349"/>
      <c r="G254" s="349"/>
      <c r="H254" s="349"/>
      <c r="I254" s="349"/>
      <c r="J254" s="349"/>
      <c r="K254" s="349"/>
      <c r="L254" s="176"/>
    </row>
    <row r="255" spans="1:12" ht="148.80000000000001" customHeight="1" thickBot="1">
      <c r="A255" s="168"/>
      <c r="B255" s="350"/>
      <c r="C255" s="350"/>
      <c r="D255" s="350"/>
      <c r="E255" s="350"/>
      <c r="F255" s="350"/>
      <c r="G255" s="350"/>
      <c r="H255" s="350"/>
      <c r="I255" s="350"/>
      <c r="J255" s="350"/>
      <c r="K255" s="350"/>
      <c r="L255" s="176"/>
    </row>
    <row r="256" spans="1:12" ht="61.8" customHeight="1" thickTop="1" thickBot="1">
      <c r="A256" s="168"/>
      <c r="B256" s="300" t="s">
        <v>136</v>
      </c>
      <c r="C256" s="300"/>
      <c r="D256" s="301" t="s">
        <v>172</v>
      </c>
      <c r="E256" s="302"/>
      <c r="F256" s="302"/>
      <c r="G256" s="302"/>
      <c r="H256" s="302"/>
      <c r="I256" s="303"/>
      <c r="J256" s="304"/>
      <c r="K256" s="304"/>
      <c r="L256" s="176"/>
    </row>
    <row r="257" spans="1:12" ht="85.8" customHeight="1" thickTop="1" thickBot="1">
      <c r="A257" s="168"/>
      <c r="B257" s="305" t="s">
        <v>137</v>
      </c>
      <c r="C257" s="305"/>
      <c r="D257" s="306" t="s">
        <v>138</v>
      </c>
      <c r="E257" s="307"/>
      <c r="F257" s="307"/>
      <c r="G257" s="307"/>
      <c r="H257" s="307"/>
      <c r="I257" s="311"/>
      <c r="J257" s="309"/>
      <c r="K257" s="309"/>
      <c r="L257" s="176"/>
    </row>
    <row r="258" spans="1:12" ht="97.2" customHeight="1" thickTop="1" thickBot="1">
      <c r="A258" s="168"/>
      <c r="B258" s="310" t="s">
        <v>139</v>
      </c>
      <c r="C258" s="305"/>
      <c r="D258" s="306" t="s">
        <v>140</v>
      </c>
      <c r="E258" s="307"/>
      <c r="F258" s="307"/>
      <c r="G258" s="307"/>
      <c r="H258" s="307"/>
      <c r="I258" s="311"/>
      <c r="J258" s="309"/>
      <c r="K258" s="309"/>
      <c r="L258" s="176"/>
    </row>
    <row r="259" spans="1:12" ht="97.2" customHeight="1" thickTop="1" thickBot="1">
      <c r="A259" s="168"/>
      <c r="B259" s="310" t="s">
        <v>141</v>
      </c>
      <c r="C259" s="305"/>
      <c r="D259" s="306" t="s">
        <v>173</v>
      </c>
      <c r="E259" s="307"/>
      <c r="F259" s="307"/>
      <c r="G259" s="307"/>
      <c r="H259" s="307"/>
      <c r="I259" s="308" t="s">
        <v>142</v>
      </c>
      <c r="J259" s="309"/>
      <c r="K259" s="309"/>
      <c r="L259" s="176"/>
    </row>
    <row r="260" spans="1:12" ht="61.2" customHeight="1" thickTop="1" thickBot="1">
      <c r="A260" s="168"/>
      <c r="B260" s="310" t="s">
        <v>143</v>
      </c>
      <c r="C260" s="305"/>
      <c r="D260" s="306" t="s">
        <v>174</v>
      </c>
      <c r="E260" s="307"/>
      <c r="F260" s="307"/>
      <c r="G260" s="307"/>
      <c r="H260" s="307"/>
      <c r="I260" s="311" t="s">
        <v>144</v>
      </c>
      <c r="J260" s="309"/>
      <c r="K260" s="309"/>
      <c r="L260" s="176"/>
    </row>
    <row r="261" spans="1:12" ht="64.2" customHeight="1" thickTop="1" thickBot="1">
      <c r="A261" s="168"/>
      <c r="B261" s="310" t="s">
        <v>145</v>
      </c>
      <c r="C261" s="305"/>
      <c r="D261" s="306" t="s">
        <v>175</v>
      </c>
      <c r="E261" s="307"/>
      <c r="F261" s="307"/>
      <c r="G261" s="307"/>
      <c r="H261" s="307"/>
      <c r="I261" s="311"/>
      <c r="J261" s="309"/>
      <c r="K261" s="309"/>
      <c r="L261" s="176"/>
    </row>
    <row r="262" spans="1:12" ht="97.2" customHeight="1" thickTop="1" thickBot="1">
      <c r="A262" s="168"/>
      <c r="B262" s="310" t="s">
        <v>146</v>
      </c>
      <c r="C262" s="305"/>
      <c r="D262" s="306" t="s">
        <v>176</v>
      </c>
      <c r="E262" s="307"/>
      <c r="F262" s="307"/>
      <c r="G262" s="307"/>
      <c r="H262" s="307"/>
      <c r="I262" s="311" t="s">
        <v>147</v>
      </c>
      <c r="J262" s="309"/>
      <c r="K262" s="309"/>
      <c r="L262" s="176"/>
    </row>
    <row r="263" spans="1:12" ht="123" customHeight="1" thickTop="1" thickBot="1">
      <c r="A263" s="168"/>
      <c r="B263" s="310" t="s">
        <v>148</v>
      </c>
      <c r="C263" s="305"/>
      <c r="D263" s="306" t="s">
        <v>149</v>
      </c>
      <c r="E263" s="307"/>
      <c r="F263" s="307"/>
      <c r="G263" s="307"/>
      <c r="H263" s="307"/>
      <c r="I263" s="308" t="s">
        <v>150</v>
      </c>
      <c r="J263" s="309"/>
      <c r="K263" s="309"/>
      <c r="L263" s="176"/>
    </row>
    <row r="264" spans="1:12" ht="38.4" customHeight="1" thickTop="1" thickBot="1">
      <c r="A264" s="168"/>
      <c r="B264" s="310" t="s">
        <v>179</v>
      </c>
      <c r="C264" s="305"/>
      <c r="D264" s="306" t="s">
        <v>151</v>
      </c>
      <c r="E264" s="307"/>
      <c r="F264" s="307"/>
      <c r="G264" s="307"/>
      <c r="H264" s="307"/>
      <c r="I264" s="308" t="s">
        <v>152</v>
      </c>
      <c r="J264" s="309"/>
      <c r="K264" s="309"/>
      <c r="L264" s="176"/>
    </row>
    <row r="265" spans="1:12" ht="39.6" customHeight="1" thickTop="1" thickBot="1">
      <c r="A265" s="168"/>
      <c r="B265" s="295" t="s">
        <v>153</v>
      </c>
      <c r="C265" s="296"/>
      <c r="D265" s="292" t="s">
        <v>154</v>
      </c>
      <c r="E265" s="314"/>
      <c r="F265" s="314"/>
      <c r="G265" s="314"/>
      <c r="H265" s="315"/>
      <c r="I265" s="297" t="s">
        <v>152</v>
      </c>
      <c r="J265" s="298"/>
      <c r="K265" s="299"/>
      <c r="L265" s="176"/>
    </row>
    <row r="266" spans="1:12" ht="33" customHeight="1" thickTop="1" thickBot="1">
      <c r="A266" s="168"/>
      <c r="B266" s="295" t="s">
        <v>155</v>
      </c>
      <c r="C266" s="296"/>
      <c r="D266" s="292" t="s">
        <v>156</v>
      </c>
      <c r="E266" s="293"/>
      <c r="F266" s="293"/>
      <c r="G266" s="293"/>
      <c r="H266" s="294"/>
      <c r="I266" s="297" t="s">
        <v>157</v>
      </c>
      <c r="J266" s="298"/>
      <c r="K266" s="299"/>
      <c r="L266" s="176"/>
    </row>
    <row r="267" spans="1:12" ht="60.6" customHeight="1" thickTop="1" thickBot="1">
      <c r="A267" s="168"/>
      <c r="B267" s="295" t="s">
        <v>158</v>
      </c>
      <c r="C267" s="296"/>
      <c r="D267" s="292" t="s">
        <v>159</v>
      </c>
      <c r="E267" s="293"/>
      <c r="F267" s="293"/>
      <c r="G267" s="293"/>
      <c r="H267" s="294"/>
      <c r="I267" s="297"/>
      <c r="J267" s="298"/>
      <c r="K267" s="299"/>
      <c r="L267" s="176"/>
    </row>
    <row r="268" spans="1:12" ht="67.2" customHeight="1" thickTop="1" thickBot="1">
      <c r="A268" s="168"/>
      <c r="B268" s="295" t="s">
        <v>160</v>
      </c>
      <c r="C268" s="296"/>
      <c r="D268" s="292" t="s">
        <v>161</v>
      </c>
      <c r="E268" s="293"/>
      <c r="F268" s="293"/>
      <c r="G268" s="293"/>
      <c r="H268" s="294"/>
      <c r="I268" s="297" t="s">
        <v>162</v>
      </c>
      <c r="J268" s="298"/>
      <c r="K268" s="299"/>
      <c r="L268" s="176"/>
    </row>
    <row r="269" spans="1:12" ht="67.2" customHeight="1" thickTop="1" thickBot="1">
      <c r="A269" s="168"/>
      <c r="B269" s="295" t="s">
        <v>163</v>
      </c>
      <c r="C269" s="296"/>
      <c r="D269" s="292" t="s">
        <v>164</v>
      </c>
      <c r="E269" s="293"/>
      <c r="F269" s="293"/>
      <c r="G269" s="293"/>
      <c r="H269" s="294"/>
      <c r="I269" s="297" t="s">
        <v>165</v>
      </c>
      <c r="J269" s="298"/>
      <c r="K269" s="299"/>
      <c r="L269" s="176"/>
    </row>
    <row r="270" spans="1:12" ht="40.200000000000003" customHeight="1" thickTop="1" thickBot="1">
      <c r="A270" s="168"/>
      <c r="B270" s="295" t="s">
        <v>166</v>
      </c>
      <c r="C270" s="296"/>
      <c r="D270" s="292" t="s">
        <v>167</v>
      </c>
      <c r="E270" s="293"/>
      <c r="F270" s="293"/>
      <c r="G270" s="293"/>
      <c r="H270" s="294"/>
      <c r="I270" s="297"/>
      <c r="J270" s="298"/>
      <c r="K270" s="299"/>
      <c r="L270" s="176"/>
    </row>
    <row r="271" spans="1:12" ht="48" customHeight="1" thickTop="1" thickBot="1">
      <c r="A271" s="168"/>
      <c r="B271" s="295" t="s">
        <v>168</v>
      </c>
      <c r="C271" s="296"/>
      <c r="D271" s="292" t="s">
        <v>169</v>
      </c>
      <c r="E271" s="293"/>
      <c r="F271" s="293"/>
      <c r="G271" s="293"/>
      <c r="H271" s="294"/>
      <c r="I271" s="297" t="s">
        <v>157</v>
      </c>
      <c r="J271" s="298"/>
      <c r="K271" s="299"/>
      <c r="L271" s="176"/>
    </row>
    <row r="272" spans="1:12" ht="97.2" customHeight="1" thickTop="1" thickBot="1">
      <c r="A272" s="168"/>
      <c r="B272" s="295" t="s">
        <v>170</v>
      </c>
      <c r="C272" s="296"/>
      <c r="D272" s="292" t="s">
        <v>177</v>
      </c>
      <c r="E272" s="293"/>
      <c r="F272" s="293"/>
      <c r="G272" s="293"/>
      <c r="H272" s="294"/>
      <c r="I272" s="297"/>
      <c r="J272" s="298"/>
      <c r="K272" s="299"/>
      <c r="L272" s="176"/>
    </row>
    <row r="273" spans="1:12" ht="61.2" customHeight="1" thickTop="1" thickBot="1">
      <c r="A273" s="168"/>
      <c r="B273" s="295" t="s">
        <v>171</v>
      </c>
      <c r="C273" s="296"/>
      <c r="D273" s="292" t="s">
        <v>178</v>
      </c>
      <c r="E273" s="293"/>
      <c r="F273" s="293"/>
      <c r="G273" s="293"/>
      <c r="H273" s="294"/>
      <c r="I273" s="297"/>
      <c r="J273" s="298"/>
      <c r="K273" s="299"/>
      <c r="L273" s="176"/>
    </row>
    <row r="274" spans="1:12" ht="19.8" customHeight="1" thickTop="1">
      <c r="A274" s="168"/>
      <c r="B274"/>
      <c r="C274"/>
      <c r="D274"/>
      <c r="E274"/>
      <c r="F274"/>
      <c r="G274"/>
      <c r="H274"/>
      <c r="I274"/>
      <c r="J274"/>
      <c r="K274"/>
      <c r="L274" s="190"/>
    </row>
    <row r="275" spans="1:12" ht="19.8" customHeight="1">
      <c r="A275" s="168"/>
      <c r="B275"/>
      <c r="C275"/>
      <c r="D275"/>
      <c r="E275"/>
      <c r="F275"/>
      <c r="G275"/>
      <c r="H275"/>
      <c r="I275"/>
      <c r="J275"/>
      <c r="K275"/>
      <c r="L275" s="190"/>
    </row>
    <row r="276" spans="1:12">
      <c r="A276" s="168"/>
      <c r="B276"/>
      <c r="C276"/>
      <c r="D276"/>
      <c r="E276"/>
      <c r="F276"/>
      <c r="G276"/>
      <c r="H276"/>
      <c r="I276"/>
      <c r="J276"/>
      <c r="K276"/>
      <c r="L276" s="190"/>
    </row>
    <row r="277" spans="1:12">
      <c r="A277" s="168"/>
      <c r="B277"/>
      <c r="C277"/>
      <c r="D277"/>
      <c r="E277"/>
      <c r="F277"/>
      <c r="G277"/>
      <c r="H277"/>
      <c r="I277"/>
      <c r="J277"/>
      <c r="K277"/>
      <c r="L277" s="190"/>
    </row>
    <row r="278" spans="1:12">
      <c r="A278" s="168"/>
      <c r="B278"/>
      <c r="C278"/>
      <c r="D278"/>
      <c r="E278"/>
      <c r="F278"/>
      <c r="G278"/>
      <c r="L278" s="176"/>
    </row>
    <row r="279" spans="1:12">
      <c r="A279" s="168"/>
      <c r="B279"/>
      <c r="C279"/>
      <c r="D279"/>
      <c r="E279"/>
      <c r="F279"/>
      <c r="G279"/>
      <c r="L279" s="176"/>
    </row>
    <row r="280" spans="1:12">
      <c r="A280" s="168"/>
      <c r="B280"/>
      <c r="C280"/>
      <c r="D280"/>
      <c r="E280"/>
      <c r="F280"/>
      <c r="G280"/>
      <c r="L280" s="176"/>
    </row>
    <row r="281" spans="1:12">
      <c r="A281" s="168"/>
      <c r="B281"/>
      <c r="C281"/>
      <c r="D281"/>
      <c r="E281"/>
      <c r="F281"/>
      <c r="G281"/>
      <c r="L281" s="176"/>
    </row>
    <row r="282" spans="1:12">
      <c r="A282" s="168"/>
      <c r="B282"/>
      <c r="C282"/>
      <c r="D282"/>
      <c r="E282"/>
      <c r="F282"/>
      <c r="G282"/>
      <c r="L282" s="176"/>
    </row>
    <row r="283" spans="1:12">
      <c r="A283" s="168"/>
      <c r="B283"/>
      <c r="C283"/>
      <c r="D283"/>
      <c r="E283"/>
      <c r="F283"/>
      <c r="G283"/>
      <c r="L283" s="176"/>
    </row>
    <row r="284" spans="1:12">
      <c r="A284" s="242"/>
      <c r="B284" s="251"/>
      <c r="C284" s="251"/>
      <c r="D284" s="251"/>
      <c r="E284" s="251"/>
      <c r="F284" s="251"/>
      <c r="G284" s="251"/>
      <c r="H284" s="180"/>
      <c r="I284" s="180"/>
      <c r="J284" s="180"/>
      <c r="K284" s="180"/>
      <c r="L284" s="181"/>
    </row>
    <row r="285" spans="1:12">
      <c r="A285" s="168"/>
      <c r="B285"/>
      <c r="C285"/>
      <c r="D285"/>
      <c r="E285"/>
      <c r="F285"/>
      <c r="G285"/>
      <c r="L285" s="176"/>
    </row>
    <row r="286" spans="1:12">
      <c r="A286" s="182"/>
      <c r="B286" s="183"/>
      <c r="C286" s="183"/>
      <c r="D286" s="183"/>
      <c r="E286" s="183"/>
      <c r="F286" s="183"/>
      <c r="G286" s="183"/>
      <c r="H286" s="197"/>
      <c r="I286" s="197"/>
      <c r="J286" s="197"/>
      <c r="K286" s="197"/>
      <c r="L286" s="175"/>
    </row>
    <row r="287" spans="1:12">
      <c r="A287" s="168"/>
      <c r="B287"/>
      <c r="C287"/>
      <c r="D287"/>
      <c r="E287"/>
      <c r="F287"/>
      <c r="G287"/>
      <c r="L287" s="176"/>
    </row>
    <row r="288" spans="1:12">
      <c r="A288" s="168"/>
      <c r="B288"/>
      <c r="C288"/>
      <c r="D288"/>
      <c r="E288"/>
      <c r="F288"/>
      <c r="G288"/>
      <c r="L288" s="176"/>
    </row>
    <row r="289" spans="1:12">
      <c r="A289" s="168"/>
      <c r="B289"/>
      <c r="C289"/>
      <c r="D289"/>
      <c r="E289"/>
      <c r="F289"/>
      <c r="G289"/>
      <c r="L289" s="176"/>
    </row>
    <row r="290" spans="1:12">
      <c r="A290" s="168"/>
      <c r="B290"/>
      <c r="C290"/>
      <c r="D290"/>
      <c r="E290"/>
      <c r="F290"/>
      <c r="G290"/>
      <c r="L290" s="176"/>
    </row>
    <row r="291" spans="1:12">
      <c r="A291" s="168"/>
      <c r="B291"/>
      <c r="C291"/>
      <c r="D291"/>
      <c r="E291"/>
      <c r="F291"/>
      <c r="G291"/>
      <c r="H291"/>
      <c r="I291"/>
      <c r="J291"/>
      <c r="K291"/>
      <c r="L291" s="190"/>
    </row>
    <row r="292" spans="1:12">
      <c r="A292" s="168"/>
      <c r="B292"/>
      <c r="C292"/>
      <c r="D292"/>
      <c r="E292"/>
      <c r="F292"/>
      <c r="G292"/>
      <c r="H292"/>
      <c r="I292"/>
      <c r="J292"/>
      <c r="K292"/>
      <c r="L292" s="190"/>
    </row>
    <row r="293" spans="1:12">
      <c r="A293" s="168"/>
      <c r="B293"/>
      <c r="C293"/>
      <c r="D293"/>
      <c r="E293"/>
      <c r="F293"/>
      <c r="L293" s="176"/>
    </row>
    <row r="294" spans="1:12" ht="30.6">
      <c r="A294" s="168"/>
      <c r="B294" s="282"/>
      <c r="C294" s="266"/>
      <c r="D294" s="266"/>
      <c r="E294" s="266"/>
      <c r="F294" s="266"/>
      <c r="G294" s="266"/>
      <c r="H294" s="266"/>
      <c r="I294" s="266"/>
      <c r="J294" s="266"/>
      <c r="K294" s="266"/>
      <c r="L294" s="176"/>
    </row>
    <row r="295" spans="1:12">
      <c r="A295" s="168"/>
      <c r="B295"/>
      <c r="C295"/>
      <c r="D295"/>
      <c r="E295"/>
      <c r="F295"/>
      <c r="G295"/>
      <c r="L295" s="176"/>
    </row>
    <row r="296" spans="1:12">
      <c r="A296" s="168"/>
      <c r="B296"/>
      <c r="C296"/>
      <c r="D296"/>
      <c r="E296"/>
      <c r="F296"/>
      <c r="G296"/>
      <c r="L296" s="176"/>
    </row>
    <row r="297" spans="1:12" ht="30.6">
      <c r="A297" s="168"/>
      <c r="B297" s="282"/>
      <c r="C297" s="266"/>
      <c r="D297" s="266"/>
      <c r="E297" s="266"/>
      <c r="F297" s="266"/>
      <c r="G297" s="266"/>
      <c r="H297" s="266"/>
      <c r="I297" s="266"/>
      <c r="J297" s="266"/>
      <c r="K297" s="266"/>
      <c r="L297" s="176"/>
    </row>
    <row r="298" spans="1:12" ht="45.6">
      <c r="A298" s="168"/>
      <c r="B298" s="280" t="s">
        <v>180</v>
      </c>
      <c r="C298" s="281"/>
      <c r="D298" s="281"/>
      <c r="E298" s="281"/>
      <c r="F298" s="281"/>
      <c r="G298" s="281"/>
      <c r="H298" s="281"/>
      <c r="I298" s="281"/>
      <c r="J298" s="281"/>
      <c r="K298" s="281"/>
      <c r="L298" s="176"/>
    </row>
    <row r="299" spans="1:12" ht="45.6">
      <c r="A299" s="168"/>
      <c r="B299" s="193"/>
      <c r="C299" s="194"/>
      <c r="D299" s="194"/>
      <c r="E299" s="194"/>
      <c r="F299" s="194"/>
      <c r="G299" s="194"/>
      <c r="H299" s="194"/>
      <c r="I299" s="194"/>
      <c r="J299" s="194"/>
      <c r="K299" s="194"/>
      <c r="L299" s="176"/>
    </row>
    <row r="300" spans="1:12" ht="13.8" thickBot="1">
      <c r="A300" s="168"/>
      <c r="B300"/>
      <c r="C300"/>
      <c r="D300"/>
      <c r="E300"/>
      <c r="F300"/>
      <c r="G300"/>
      <c r="L300" s="176"/>
    </row>
    <row r="301" spans="1:12" ht="25.2" customHeight="1" thickTop="1" thickBot="1">
      <c r="A301" s="168"/>
      <c r="B301" s="274" t="s">
        <v>181</v>
      </c>
      <c r="C301" s="275"/>
      <c r="D301" s="276"/>
      <c r="E301" s="276"/>
      <c r="F301" s="276"/>
      <c r="G301" s="276"/>
      <c r="H301" s="276"/>
      <c r="I301" s="276"/>
      <c r="J301" s="276"/>
      <c r="K301" s="277"/>
      <c r="L301" s="176"/>
    </row>
    <row r="302" spans="1:12" ht="25.2" customHeight="1" thickTop="1">
      <c r="A302" s="168"/>
      <c r="B302" s="186"/>
      <c r="C302" s="184"/>
      <c r="D302" s="185"/>
      <c r="E302" s="185"/>
      <c r="F302" s="185"/>
      <c r="G302" s="185"/>
      <c r="H302" s="185"/>
      <c r="I302" s="185"/>
      <c r="J302" s="185"/>
      <c r="K302" s="185"/>
      <c r="L302" s="176"/>
    </row>
    <row r="303" spans="1:12" ht="25.2" customHeight="1">
      <c r="A303" s="168"/>
      <c r="B303" s="253" t="s">
        <v>182</v>
      </c>
      <c r="C303" s="254"/>
      <c r="D303" s="290" t="s">
        <v>183</v>
      </c>
      <c r="E303" s="291"/>
      <c r="F303" s="291"/>
      <c r="G303" s="291"/>
      <c r="H303" s="291"/>
      <c r="I303" s="291"/>
      <c r="J303" s="291"/>
      <c r="K303" s="291"/>
      <c r="L303" s="176"/>
    </row>
    <row r="304" spans="1:12" ht="25.2" customHeight="1">
      <c r="A304" s="168"/>
      <c r="B304" s="253" t="s">
        <v>182</v>
      </c>
      <c r="C304" s="254"/>
      <c r="D304" s="255" t="s">
        <v>185</v>
      </c>
      <c r="E304" s="256"/>
      <c r="F304" s="256"/>
      <c r="G304" s="256"/>
      <c r="H304" s="256"/>
      <c r="I304" s="256"/>
      <c r="J304" s="256"/>
      <c r="K304" s="256"/>
      <c r="L304" s="176"/>
    </row>
    <row r="305" spans="1:12" ht="25.2" customHeight="1">
      <c r="A305" s="168"/>
      <c r="B305" s="253" t="s">
        <v>182</v>
      </c>
      <c r="C305" s="254"/>
      <c r="D305" s="201">
        <v>2.5</v>
      </c>
      <c r="E305" s="202">
        <v>85</v>
      </c>
      <c r="F305" s="203" t="s">
        <v>188</v>
      </c>
      <c r="G305" s="204"/>
      <c r="H305" s="204"/>
      <c r="I305" s="204"/>
      <c r="J305" s="204"/>
      <c r="K305" s="204"/>
      <c r="L305" s="176"/>
    </row>
    <row r="306" spans="1:12" ht="25.2" customHeight="1">
      <c r="A306" s="168"/>
      <c r="B306" s="253"/>
      <c r="C306" s="254"/>
      <c r="D306" s="205"/>
      <c r="E306" s="206">
        <v>2.5</v>
      </c>
      <c r="F306" s="204" t="s">
        <v>189</v>
      </c>
      <c r="G306" s="204"/>
      <c r="H306" s="204"/>
      <c r="I306" s="204"/>
      <c r="J306" s="204"/>
      <c r="K306" s="204"/>
      <c r="L306" s="176"/>
    </row>
    <row r="307" spans="1:12" ht="25.2" customHeight="1">
      <c r="A307" s="168"/>
      <c r="B307" s="253"/>
      <c r="C307" s="254"/>
      <c r="D307" s="205"/>
      <c r="E307" s="207">
        <v>85</v>
      </c>
      <c r="F307" s="208" t="s">
        <v>191</v>
      </c>
      <c r="G307" s="204"/>
      <c r="H307" s="204"/>
      <c r="I307" s="204"/>
      <c r="J307" s="204"/>
      <c r="K307" s="204"/>
      <c r="L307" s="176"/>
    </row>
    <row r="308" spans="1:12" ht="58.2" customHeight="1">
      <c r="A308" s="168"/>
      <c r="B308" s="253"/>
      <c r="C308" s="254"/>
      <c r="D308" s="200" t="s">
        <v>184</v>
      </c>
      <c r="E308" s="209" t="s">
        <v>192</v>
      </c>
      <c r="F308" s="287" t="s">
        <v>235</v>
      </c>
      <c r="G308" s="288"/>
      <c r="H308" s="288"/>
      <c r="I308" s="288"/>
      <c r="J308" s="288"/>
      <c r="K308" s="288"/>
      <c r="L308" s="176"/>
    </row>
    <row r="309" spans="1:12" ht="25.2" customHeight="1">
      <c r="A309" s="168"/>
      <c r="B309" s="253"/>
      <c r="C309" s="254"/>
      <c r="D309" s="256" t="s">
        <v>184</v>
      </c>
      <c r="E309" s="273"/>
      <c r="F309" s="273"/>
      <c r="G309" s="273"/>
      <c r="H309" s="273"/>
      <c r="I309" s="273"/>
      <c r="J309" s="273"/>
      <c r="K309" s="273"/>
      <c r="L309" s="176"/>
    </row>
    <row r="310" spans="1:12" ht="25.2" customHeight="1">
      <c r="A310" s="168"/>
      <c r="B310" s="198"/>
      <c r="C310" s="199"/>
      <c r="D310" s="200"/>
      <c r="E310" s="210"/>
      <c r="F310" s="210"/>
      <c r="G310" s="210"/>
      <c r="H310" s="210"/>
      <c r="I310" s="210"/>
      <c r="J310" s="210"/>
      <c r="K310" s="210"/>
      <c r="L310" s="176"/>
    </row>
    <row r="311" spans="1:12" ht="25.2" customHeight="1">
      <c r="A311" s="168"/>
      <c r="B311" s="253" t="s">
        <v>182</v>
      </c>
      <c r="C311" s="254"/>
      <c r="D311" s="211">
        <v>1</v>
      </c>
      <c r="E311" s="202">
        <v>30</v>
      </c>
      <c r="F311" s="289" t="s">
        <v>215</v>
      </c>
      <c r="G311" s="266"/>
      <c r="H311" s="266"/>
      <c r="I311" s="266"/>
      <c r="J311" s="266"/>
      <c r="K311" s="266"/>
      <c r="L311" s="267"/>
    </row>
    <row r="312" spans="1:12" ht="25.2" customHeight="1">
      <c r="A312" s="168"/>
      <c r="B312" s="198"/>
      <c r="C312" s="199"/>
      <c r="D312" s="212"/>
      <c r="E312" s="213">
        <v>1</v>
      </c>
      <c r="F312" s="202">
        <v>30</v>
      </c>
      <c r="G312" s="210" t="s">
        <v>197</v>
      </c>
      <c r="H312" s="210"/>
      <c r="I312" s="210"/>
      <c r="J312" s="210"/>
      <c r="K312" s="210"/>
      <c r="L312" s="176"/>
    </row>
    <row r="313" spans="1:12" ht="25.2" customHeight="1">
      <c r="A313" s="168"/>
      <c r="B313" s="253"/>
      <c r="C313" s="254"/>
      <c r="D313" s="212"/>
      <c r="E313" s="207">
        <v>5</v>
      </c>
      <c r="F313" s="289" t="s">
        <v>198</v>
      </c>
      <c r="G313" s="266"/>
      <c r="H313" s="266"/>
      <c r="I313" s="266"/>
      <c r="J313" s="266"/>
      <c r="K313" s="266"/>
      <c r="L313" s="267"/>
    </row>
    <row r="314" spans="1:12" ht="25.2" customHeight="1">
      <c r="A314" s="168"/>
      <c r="B314" s="253"/>
      <c r="C314" s="254"/>
      <c r="D314" s="212"/>
      <c r="E314" s="214">
        <v>1</v>
      </c>
      <c r="F314" s="289" t="s">
        <v>199</v>
      </c>
      <c r="G314" s="266"/>
      <c r="H314" s="266"/>
      <c r="I314" s="266"/>
      <c r="J314" s="266"/>
      <c r="K314" s="266"/>
      <c r="L314" s="267"/>
    </row>
    <row r="315" spans="1:12" ht="25.2" customHeight="1">
      <c r="A315" s="168"/>
      <c r="B315" s="253"/>
      <c r="C315" s="254"/>
      <c r="D315" s="256" t="s">
        <v>184</v>
      </c>
      <c r="E315" s="273"/>
      <c r="F315" s="273"/>
      <c r="G315" s="273"/>
      <c r="H315" s="273"/>
      <c r="I315" s="273"/>
      <c r="J315" s="273"/>
      <c r="K315" s="273"/>
      <c r="L315" s="176"/>
    </row>
    <row r="316" spans="1:12" ht="25.2" customHeight="1">
      <c r="A316" s="168"/>
      <c r="B316" s="253" t="s">
        <v>182</v>
      </c>
      <c r="C316" s="254"/>
      <c r="D316" s="215">
        <v>50</v>
      </c>
      <c r="E316" s="278" t="s">
        <v>203</v>
      </c>
      <c r="F316" s="266"/>
      <c r="G316" s="266"/>
      <c r="H316" s="266"/>
      <c r="I316" s="266"/>
      <c r="J316" s="266"/>
      <c r="K316" s="266"/>
      <c r="L316" s="267"/>
    </row>
    <row r="317" spans="1:12" ht="25.2" customHeight="1">
      <c r="A317" s="168"/>
      <c r="B317" s="253"/>
      <c r="C317" s="254"/>
      <c r="D317" s="200" t="s">
        <v>184</v>
      </c>
      <c r="E317" s="206">
        <v>2</v>
      </c>
      <c r="F317" s="210" t="s">
        <v>204</v>
      </c>
      <c r="G317" s="210"/>
      <c r="H317" s="210"/>
      <c r="I317" s="210"/>
      <c r="J317" s="210"/>
      <c r="K317" s="210"/>
      <c r="L317" s="176"/>
    </row>
    <row r="318" spans="1:12" ht="25.2" customHeight="1">
      <c r="A318" s="168"/>
      <c r="B318" s="253"/>
      <c r="C318" s="254"/>
      <c r="D318" s="205"/>
      <c r="E318" s="207">
        <v>50</v>
      </c>
      <c r="F318" s="216" t="s">
        <v>205</v>
      </c>
      <c r="G318" s="204"/>
      <c r="H318" s="204"/>
      <c r="I318" s="204"/>
      <c r="J318" s="204"/>
      <c r="K318" s="204"/>
      <c r="L318" s="176"/>
    </row>
    <row r="319" spans="1:12" ht="25.2" customHeight="1">
      <c r="A319" s="168"/>
      <c r="B319" s="253"/>
      <c r="C319" s="254"/>
      <c r="D319" s="256" t="s">
        <v>184</v>
      </c>
      <c r="E319" s="273"/>
      <c r="F319" s="273"/>
      <c r="G319" s="273"/>
      <c r="H319" s="273"/>
      <c r="I319" s="273"/>
      <c r="J319" s="273"/>
      <c r="K319" s="273"/>
      <c r="L319" s="176"/>
    </row>
    <row r="320" spans="1:12" ht="25.2" customHeight="1">
      <c r="A320" s="168"/>
      <c r="B320" s="253" t="s">
        <v>182</v>
      </c>
      <c r="C320" s="254"/>
      <c r="D320" s="215">
        <v>15</v>
      </c>
      <c r="E320" s="278" t="s">
        <v>207</v>
      </c>
      <c r="F320" s="266"/>
      <c r="G320" s="266"/>
      <c r="H320" s="266"/>
      <c r="I320" s="266"/>
      <c r="J320" s="266"/>
      <c r="K320" s="266"/>
      <c r="L320" s="267"/>
    </row>
    <row r="321" spans="1:12" ht="25.2" customHeight="1">
      <c r="A321" s="168"/>
      <c r="B321" s="253"/>
      <c r="C321" s="254"/>
      <c r="D321" s="256"/>
      <c r="E321" s="273"/>
      <c r="F321" s="273"/>
      <c r="G321" s="273"/>
      <c r="H321" s="273"/>
      <c r="I321" s="273"/>
      <c r="J321" s="273"/>
      <c r="K321" s="273"/>
      <c r="L321" s="176"/>
    </row>
    <row r="322" spans="1:12" ht="25.2" customHeight="1">
      <c r="A322" s="168"/>
      <c r="B322" s="253" t="s">
        <v>182</v>
      </c>
      <c r="C322" s="254"/>
      <c r="D322" s="255" t="s">
        <v>208</v>
      </c>
      <c r="E322" s="256"/>
      <c r="F322" s="256"/>
      <c r="G322" s="256"/>
      <c r="H322" s="256"/>
      <c r="I322" s="256"/>
      <c r="J322" s="256"/>
      <c r="K322" s="256"/>
      <c r="L322" s="176"/>
    </row>
    <row r="323" spans="1:12" ht="25.2" customHeight="1" thickBot="1">
      <c r="A323" s="168"/>
      <c r="B323" s="253"/>
      <c r="C323" s="254"/>
      <c r="D323" s="256" t="s">
        <v>184</v>
      </c>
      <c r="E323" s="273"/>
      <c r="F323" s="273"/>
      <c r="G323" s="273"/>
      <c r="H323" s="273"/>
      <c r="I323" s="273"/>
      <c r="J323" s="273"/>
      <c r="K323" s="273"/>
      <c r="L323" s="176"/>
    </row>
    <row r="324" spans="1:12" ht="25.2" customHeight="1" thickTop="1" thickBot="1">
      <c r="A324" s="168"/>
      <c r="B324" s="274" t="s">
        <v>209</v>
      </c>
      <c r="C324" s="275"/>
      <c r="D324" s="276"/>
      <c r="E324" s="276"/>
      <c r="F324" s="276"/>
      <c r="G324" s="276"/>
      <c r="H324" s="276"/>
      <c r="I324" s="276"/>
      <c r="J324" s="276"/>
      <c r="K324" s="277"/>
      <c r="L324" s="176"/>
    </row>
    <row r="325" spans="1:12" ht="25.2" customHeight="1" thickTop="1">
      <c r="A325" s="168"/>
      <c r="B325" s="253"/>
      <c r="C325" s="254"/>
      <c r="D325" s="256" t="s">
        <v>184</v>
      </c>
      <c r="E325" s="273"/>
      <c r="F325" s="273"/>
      <c r="G325" s="273"/>
      <c r="H325" s="273"/>
      <c r="I325" s="273"/>
      <c r="J325" s="273"/>
      <c r="K325" s="273"/>
      <c r="L325" s="176"/>
    </row>
    <row r="326" spans="1:12" ht="15.6">
      <c r="A326" s="168"/>
      <c r="B326" s="253" t="s">
        <v>182</v>
      </c>
      <c r="C326" s="254"/>
      <c r="D326" s="215">
        <v>75</v>
      </c>
      <c r="E326" s="278" t="s">
        <v>234</v>
      </c>
      <c r="F326" s="266"/>
      <c r="G326" s="266"/>
      <c r="H326" s="266"/>
      <c r="I326" s="266"/>
      <c r="J326" s="266"/>
      <c r="K326" s="266"/>
      <c r="L326" s="267"/>
    </row>
    <row r="327" spans="1:12" ht="15.6">
      <c r="A327" s="168"/>
      <c r="B327" s="217"/>
      <c r="C327" s="217"/>
      <c r="D327" s="200" t="s">
        <v>184</v>
      </c>
      <c r="E327" s="214">
        <v>3</v>
      </c>
      <c r="F327" s="202">
        <v>100</v>
      </c>
      <c r="G327" s="218" t="s">
        <v>213</v>
      </c>
      <c r="H327" s="217"/>
      <c r="I327" s="217"/>
      <c r="J327" s="217"/>
      <c r="K327" s="217"/>
      <c r="L327" s="190"/>
    </row>
    <row r="328" spans="1:12" ht="22.8" customHeight="1">
      <c r="A328" s="168"/>
      <c r="B328" s="217"/>
      <c r="C328" s="217"/>
      <c r="D328" s="205"/>
      <c r="E328" s="219">
        <v>300</v>
      </c>
      <c r="F328" s="204" t="s">
        <v>216</v>
      </c>
      <c r="G328" s="203"/>
      <c r="H328" s="204"/>
      <c r="I328" s="204"/>
      <c r="J328" s="204"/>
      <c r="K328" s="204"/>
      <c r="L328" s="220"/>
    </row>
    <row r="329" spans="1:12" ht="15.6">
      <c r="A329" s="168"/>
      <c r="B329" s="217"/>
      <c r="C329" s="217"/>
      <c r="D329" s="217"/>
      <c r="E329" s="217"/>
      <c r="F329" s="217"/>
      <c r="G329" s="217"/>
      <c r="H329" s="217"/>
      <c r="I329" s="217"/>
      <c r="J329" s="217"/>
      <c r="K329" s="217"/>
      <c r="L329" s="190"/>
    </row>
    <row r="330" spans="1:12" ht="15.6">
      <c r="A330" s="168"/>
      <c r="B330" s="217"/>
      <c r="C330" s="217"/>
      <c r="D330" s="217"/>
      <c r="E330" s="217"/>
      <c r="F330" s="217"/>
      <c r="G330" s="217"/>
      <c r="H330" s="195"/>
      <c r="I330" s="195"/>
      <c r="J330" s="195"/>
      <c r="K330" s="195"/>
      <c r="L330" s="176"/>
    </row>
    <row r="331" spans="1:12" ht="15.6">
      <c r="A331" s="168"/>
      <c r="B331" s="253" t="s">
        <v>182</v>
      </c>
      <c r="C331" s="254"/>
      <c r="D331" s="215">
        <v>175</v>
      </c>
      <c r="E331" s="278" t="s">
        <v>218</v>
      </c>
      <c r="F331" s="266"/>
      <c r="G331" s="266"/>
      <c r="H331" s="266"/>
      <c r="I331" s="266"/>
      <c r="J331" s="266"/>
      <c r="K331" s="266"/>
      <c r="L331" s="267"/>
    </row>
    <row r="332" spans="1:12" ht="15.6">
      <c r="A332" s="168"/>
      <c r="B332" s="217"/>
      <c r="C332" s="217"/>
      <c r="D332" s="221" t="s">
        <v>214</v>
      </c>
      <c r="E332" s="222">
        <f>$D$331</f>
        <v>175</v>
      </c>
      <c r="F332" s="265" t="s">
        <v>220</v>
      </c>
      <c r="G332" s="285"/>
      <c r="H332" s="285"/>
      <c r="I332" s="285"/>
      <c r="J332" s="285"/>
      <c r="K332" s="285"/>
      <c r="L332" s="286"/>
    </row>
    <row r="333" spans="1:12" ht="12" customHeight="1">
      <c r="A333" s="168"/>
      <c r="B333" s="217"/>
      <c r="C333" s="217"/>
      <c r="D333" s="221"/>
      <c r="E333" s="222"/>
      <c r="F333" s="223"/>
      <c r="G333" s="224"/>
      <c r="H333" s="224"/>
      <c r="I333" s="224"/>
      <c r="J333" s="224"/>
      <c r="K333" s="224"/>
      <c r="L333" s="191"/>
    </row>
    <row r="334" spans="1:12" ht="12" customHeight="1">
      <c r="A334" s="168"/>
      <c r="B334" s="217"/>
      <c r="C334" s="217"/>
      <c r="D334" s="221" t="s">
        <v>214</v>
      </c>
      <c r="E334" s="222">
        <f>$D$331</f>
        <v>175</v>
      </c>
      <c r="F334" s="265" t="s">
        <v>220</v>
      </c>
      <c r="G334" s="266"/>
      <c r="H334" s="266"/>
      <c r="I334" s="266"/>
      <c r="J334" s="266"/>
      <c r="K334" s="266"/>
      <c r="L334" s="191"/>
    </row>
    <row r="335" spans="1:12" ht="12" customHeight="1">
      <c r="A335" s="168"/>
      <c r="B335" s="217"/>
      <c r="C335" s="217"/>
      <c r="D335" s="221"/>
      <c r="E335" s="222"/>
      <c r="F335" s="223"/>
      <c r="G335"/>
      <c r="H335"/>
      <c r="I335"/>
      <c r="J335"/>
      <c r="K335"/>
      <c r="L335" s="191"/>
    </row>
    <row r="336" spans="1:12" ht="15.6">
      <c r="A336" s="168"/>
      <c r="B336" s="217"/>
      <c r="C336" s="217"/>
      <c r="D336" s="221" t="s">
        <v>214</v>
      </c>
      <c r="E336" s="222">
        <f t="shared" ref="E336:E342" si="6">$D$331</f>
        <v>175</v>
      </c>
      <c r="F336" s="265" t="s">
        <v>221</v>
      </c>
      <c r="G336" s="266"/>
      <c r="H336" s="266"/>
      <c r="I336" s="266"/>
      <c r="J336" s="266"/>
      <c r="K336" s="266"/>
      <c r="L336" s="191"/>
    </row>
    <row r="337" spans="1:12" ht="12" customHeight="1">
      <c r="A337" s="168"/>
      <c r="B337" s="217"/>
      <c r="C337" s="217"/>
      <c r="D337" s="221"/>
      <c r="E337" s="222"/>
      <c r="F337" s="223"/>
      <c r="G337"/>
      <c r="H337"/>
      <c r="I337"/>
      <c r="J337"/>
      <c r="K337"/>
      <c r="L337" s="191"/>
    </row>
    <row r="338" spans="1:12" ht="15.6">
      <c r="A338" s="168"/>
      <c r="B338" s="217"/>
      <c r="C338" s="217"/>
      <c r="D338" s="221" t="s">
        <v>214</v>
      </c>
      <c r="E338" s="222">
        <f t="shared" si="6"/>
        <v>175</v>
      </c>
      <c r="F338" s="265" t="s">
        <v>219</v>
      </c>
      <c r="G338" s="266"/>
      <c r="H338" s="266"/>
      <c r="I338" s="266"/>
      <c r="J338" s="266"/>
      <c r="K338" s="266"/>
      <c r="L338" s="191"/>
    </row>
    <row r="339" spans="1:12" ht="12" customHeight="1">
      <c r="A339" s="168"/>
      <c r="B339" s="217"/>
      <c r="C339" s="217"/>
      <c r="D339" s="221"/>
      <c r="E339" s="222"/>
      <c r="F339" s="223"/>
      <c r="G339"/>
      <c r="H339"/>
      <c r="I339"/>
      <c r="J339"/>
      <c r="K339"/>
      <c r="L339" s="191"/>
    </row>
    <row r="340" spans="1:12" ht="15.6">
      <c r="A340" s="168"/>
      <c r="B340" s="217"/>
      <c r="C340" s="217"/>
      <c r="D340" s="221" t="s">
        <v>214</v>
      </c>
      <c r="E340" s="222">
        <f t="shared" si="6"/>
        <v>175</v>
      </c>
      <c r="F340" s="265" t="s">
        <v>222</v>
      </c>
      <c r="G340" s="266"/>
      <c r="H340" s="266"/>
      <c r="I340" s="266"/>
      <c r="J340" s="266"/>
      <c r="K340" s="266"/>
      <c r="L340" s="191"/>
    </row>
    <row r="341" spans="1:12" ht="12" customHeight="1">
      <c r="A341" s="168"/>
      <c r="B341" s="217"/>
      <c r="C341" s="217"/>
      <c r="D341" s="221"/>
      <c r="E341" s="222"/>
      <c r="F341" s="223"/>
      <c r="G341"/>
      <c r="H341"/>
      <c r="I341"/>
      <c r="J341"/>
      <c r="K341"/>
      <c r="L341" s="191"/>
    </row>
    <row r="342" spans="1:12" ht="15.6">
      <c r="A342" s="168"/>
      <c r="B342" s="217"/>
      <c r="C342" s="217"/>
      <c r="D342" s="221" t="s">
        <v>214</v>
      </c>
      <c r="E342" s="222">
        <f t="shared" si="6"/>
        <v>175</v>
      </c>
      <c r="F342" s="265" t="s">
        <v>223</v>
      </c>
      <c r="G342" s="266"/>
      <c r="H342" s="266"/>
      <c r="I342" s="266"/>
      <c r="J342" s="266"/>
      <c r="K342" s="266"/>
      <c r="L342" s="191"/>
    </row>
    <row r="343" spans="1:12" ht="15.6">
      <c r="A343" s="168"/>
      <c r="B343" s="217"/>
      <c r="C343" s="217"/>
      <c r="D343" s="217"/>
      <c r="E343" s="217"/>
      <c r="F343" s="217"/>
      <c r="G343" s="217"/>
      <c r="H343" s="195"/>
      <c r="I343" s="195"/>
      <c r="J343" s="195"/>
      <c r="K343" s="195"/>
      <c r="L343" s="176"/>
    </row>
    <row r="344" spans="1:12" ht="15.6">
      <c r="A344" s="168"/>
      <c r="B344" s="217"/>
      <c r="C344" s="217"/>
      <c r="D344" s="217"/>
      <c r="E344" s="217"/>
      <c r="F344" s="217"/>
      <c r="G344" s="217"/>
      <c r="H344" s="195"/>
      <c r="I344" s="195"/>
      <c r="J344" s="195"/>
      <c r="K344" s="195"/>
      <c r="L344" s="176"/>
    </row>
    <row r="345" spans="1:12" ht="15.6">
      <c r="A345" s="168"/>
      <c r="B345" s="217"/>
      <c r="C345" s="217"/>
      <c r="D345" s="217"/>
      <c r="E345" s="217"/>
      <c r="F345" s="217"/>
      <c r="G345" s="217"/>
      <c r="H345" s="195"/>
      <c r="I345" s="195"/>
      <c r="J345" s="195"/>
      <c r="K345" s="195"/>
      <c r="L345" s="225" t="s">
        <v>224</v>
      </c>
    </row>
    <row r="346" spans="1:12" ht="15.6">
      <c r="A346" s="168"/>
      <c r="B346" s="217"/>
      <c r="C346" s="217"/>
      <c r="D346" s="217"/>
      <c r="E346" s="217"/>
      <c r="F346" s="217"/>
      <c r="G346" s="217"/>
      <c r="H346" s="195"/>
      <c r="I346" s="195"/>
      <c r="J346" s="195"/>
      <c r="K346" s="195"/>
      <c r="L346" s="176"/>
    </row>
    <row r="347" spans="1:12" ht="15.6">
      <c r="A347" s="168"/>
      <c r="B347" s="217"/>
      <c r="C347" s="217"/>
      <c r="D347" s="217"/>
      <c r="E347" s="217"/>
      <c r="F347" s="217"/>
      <c r="G347" s="217"/>
      <c r="H347" s="195"/>
      <c r="I347" s="195"/>
      <c r="J347" s="195"/>
      <c r="K347" s="195"/>
      <c r="L347" s="176"/>
    </row>
    <row r="348" spans="1:12" ht="15.6">
      <c r="A348" s="168"/>
      <c r="B348" s="217"/>
      <c r="C348" s="217"/>
      <c r="D348" s="217"/>
      <c r="E348" s="217"/>
      <c r="F348" s="217"/>
      <c r="G348" s="217"/>
      <c r="H348" s="195"/>
      <c r="I348" s="195"/>
      <c r="J348" s="195"/>
      <c r="K348" s="195"/>
      <c r="L348" s="176"/>
    </row>
    <row r="349" spans="1:12" ht="15.6">
      <c r="A349" s="178"/>
      <c r="B349" s="253" t="s">
        <v>182</v>
      </c>
      <c r="C349" s="254"/>
      <c r="D349" s="215">
        <v>200</v>
      </c>
      <c r="E349" s="278" t="s">
        <v>226</v>
      </c>
      <c r="F349" s="266"/>
      <c r="G349" s="266"/>
      <c r="H349" s="266"/>
      <c r="I349" s="266"/>
      <c r="J349" s="266"/>
      <c r="K349" s="266"/>
      <c r="L349" s="267"/>
    </row>
    <row r="350" spans="1:12" ht="15.6">
      <c r="A350" s="178"/>
      <c r="B350" s="195"/>
      <c r="C350" s="195"/>
      <c r="D350" s="195"/>
      <c r="E350" s="195"/>
      <c r="F350" s="195"/>
      <c r="G350" s="195"/>
      <c r="H350" s="195"/>
      <c r="I350" s="195"/>
      <c r="J350" s="195"/>
      <c r="K350" s="195"/>
      <c r="L350" s="176"/>
    </row>
    <row r="351" spans="1:12" ht="15.6">
      <c r="A351" s="178"/>
      <c r="B351" s="195"/>
      <c r="C351" s="195"/>
      <c r="D351" s="195"/>
      <c r="E351" s="195"/>
      <c r="F351" s="195"/>
      <c r="G351" s="195"/>
      <c r="H351" s="195"/>
      <c r="I351" s="195"/>
      <c r="J351" s="195"/>
      <c r="K351" s="195"/>
      <c r="L351" s="176"/>
    </row>
    <row r="352" spans="1:12" ht="15.6">
      <c r="A352" s="178"/>
      <c r="B352" s="195"/>
      <c r="C352" s="195"/>
      <c r="D352" s="195"/>
      <c r="E352" s="195"/>
      <c r="F352" s="195"/>
      <c r="G352" s="195"/>
      <c r="H352" s="195"/>
      <c r="I352" s="195"/>
      <c r="J352" s="195"/>
      <c r="K352" s="195"/>
      <c r="L352" s="176"/>
    </row>
    <row r="353" spans="1:12" ht="15.6">
      <c r="A353" s="178"/>
      <c r="B353" s="195"/>
      <c r="C353" s="195"/>
      <c r="D353" s="195"/>
      <c r="E353" s="195"/>
      <c r="F353" s="195"/>
      <c r="G353" s="195"/>
      <c r="H353" s="195"/>
      <c r="I353" s="195"/>
      <c r="J353" s="195"/>
      <c r="K353" s="195"/>
      <c r="L353" s="176"/>
    </row>
    <row r="354" spans="1:12" ht="15.6">
      <c r="A354" s="178"/>
      <c r="B354" s="253" t="s">
        <v>182</v>
      </c>
      <c r="C354" s="254"/>
      <c r="D354" s="226" t="s">
        <v>227</v>
      </c>
      <c r="E354" s="227">
        <v>1</v>
      </c>
      <c r="F354" s="228" t="s">
        <v>228</v>
      </c>
      <c r="G354" s="195"/>
      <c r="H354" s="195"/>
      <c r="I354" s="195"/>
      <c r="J354" s="195"/>
      <c r="K354" s="195"/>
      <c r="L354" s="229"/>
    </row>
    <row r="355" spans="1:12" ht="15.6">
      <c r="A355" s="178"/>
      <c r="B355" s="195"/>
      <c r="C355" s="195"/>
      <c r="D355" s="195"/>
      <c r="E355" s="195"/>
      <c r="F355" s="195"/>
      <c r="G355" s="195"/>
      <c r="H355" s="195"/>
      <c r="I355" s="195"/>
      <c r="J355" s="195"/>
      <c r="K355" s="195"/>
      <c r="L355" s="176"/>
    </row>
    <row r="356" spans="1:12" ht="15.6">
      <c r="A356" s="178"/>
      <c r="B356" s="195"/>
      <c r="C356" s="195"/>
      <c r="D356" s="195"/>
      <c r="E356" s="195"/>
      <c r="F356" s="195"/>
      <c r="G356" s="195"/>
      <c r="H356" s="195"/>
      <c r="I356" s="195"/>
      <c r="J356" s="195"/>
      <c r="K356" s="195"/>
      <c r="L356" s="176"/>
    </row>
    <row r="357" spans="1:12" ht="15.6">
      <c r="A357" s="178"/>
      <c r="B357" s="195"/>
      <c r="C357" s="195"/>
      <c r="D357" s="195"/>
      <c r="E357" s="195"/>
      <c r="F357" s="195"/>
      <c r="G357" s="195"/>
      <c r="H357" s="195"/>
      <c r="I357" s="195"/>
      <c r="J357" s="195"/>
      <c r="K357" s="195"/>
      <c r="L357" s="176"/>
    </row>
    <row r="358" spans="1:12" ht="15.6">
      <c r="A358" s="178"/>
      <c r="B358" s="195"/>
      <c r="C358" s="195"/>
      <c r="D358" s="195"/>
      <c r="E358" s="195"/>
      <c r="F358" s="195"/>
      <c r="G358" s="195"/>
      <c r="H358" s="195"/>
      <c r="I358" s="195"/>
      <c r="J358" s="195"/>
      <c r="K358" s="195"/>
      <c r="L358" s="176"/>
    </row>
    <row r="359" spans="1:12" ht="15.6">
      <c r="A359" s="178"/>
      <c r="B359" s="195"/>
      <c r="C359" s="195"/>
      <c r="D359" s="195"/>
      <c r="E359" s="195"/>
      <c r="F359" s="195"/>
      <c r="G359" s="195"/>
      <c r="H359" s="195"/>
      <c r="I359" s="195"/>
      <c r="J359" s="195"/>
      <c r="K359" s="195"/>
      <c r="L359" s="176"/>
    </row>
    <row r="360" spans="1:12" ht="15.6">
      <c r="A360" s="178"/>
      <c r="B360" s="195"/>
      <c r="C360" s="195"/>
      <c r="D360" s="195"/>
      <c r="E360" s="195"/>
      <c r="F360" s="195"/>
      <c r="G360" s="195"/>
      <c r="H360" s="195"/>
      <c r="I360" s="195"/>
      <c r="J360" s="195"/>
      <c r="K360" s="195"/>
      <c r="L360" s="176"/>
    </row>
    <row r="361" spans="1:12" ht="15.6">
      <c r="A361" s="178"/>
      <c r="B361" s="195"/>
      <c r="C361" s="195"/>
      <c r="D361" s="195"/>
      <c r="E361" s="195"/>
      <c r="F361" s="195"/>
      <c r="G361" s="195"/>
      <c r="H361" s="195"/>
      <c r="I361" s="195"/>
      <c r="J361" s="195"/>
      <c r="K361" s="195"/>
      <c r="L361" s="176"/>
    </row>
    <row r="362" spans="1:12" ht="15.6">
      <c r="A362" s="178"/>
      <c r="B362" s="195"/>
      <c r="C362" s="195"/>
      <c r="D362" s="195"/>
      <c r="E362" s="195"/>
      <c r="F362" s="195"/>
      <c r="G362" s="195"/>
      <c r="H362" s="195"/>
      <c r="I362" s="195"/>
      <c r="J362" s="195"/>
      <c r="K362" s="195"/>
      <c r="L362" s="176"/>
    </row>
    <row r="363" spans="1:12" ht="16.2" thickBot="1">
      <c r="A363" s="178"/>
      <c r="B363" s="195"/>
      <c r="C363" s="195"/>
      <c r="D363" s="195"/>
      <c r="E363" s="195"/>
      <c r="F363" s="195"/>
      <c r="G363" s="195"/>
      <c r="H363" s="195"/>
      <c r="I363" s="195"/>
      <c r="J363" s="195"/>
      <c r="K363" s="195"/>
      <c r="L363" s="176"/>
    </row>
    <row r="364" spans="1:12" ht="21.6" thickTop="1" thickBot="1">
      <c r="A364" s="178"/>
      <c r="B364" s="274" t="s">
        <v>230</v>
      </c>
      <c r="C364" s="275"/>
      <c r="D364" s="276"/>
      <c r="E364" s="276"/>
      <c r="F364" s="276"/>
      <c r="G364" s="276"/>
      <c r="H364" s="276"/>
      <c r="I364" s="276"/>
      <c r="J364" s="276"/>
      <c r="K364" s="277"/>
      <c r="L364" s="176"/>
    </row>
    <row r="365" spans="1:12" ht="16.2" thickTop="1">
      <c r="A365" s="178"/>
      <c r="B365" s="195"/>
      <c r="C365" s="195"/>
      <c r="D365" s="195"/>
      <c r="E365" s="195"/>
      <c r="F365" s="195"/>
      <c r="G365" s="195"/>
      <c r="H365" s="195"/>
      <c r="I365" s="195"/>
      <c r="J365" s="195"/>
      <c r="K365" s="195"/>
      <c r="L365" s="176"/>
    </row>
    <row r="366" spans="1:12" ht="15.6">
      <c r="A366" s="178"/>
      <c r="B366" s="195"/>
      <c r="C366" s="195"/>
      <c r="D366" s="195"/>
      <c r="E366" s="195"/>
      <c r="F366" s="195"/>
      <c r="G366" s="195"/>
      <c r="H366" s="195"/>
      <c r="I366" s="195"/>
      <c r="J366" s="195"/>
      <c r="K366" s="195"/>
      <c r="L366" s="176"/>
    </row>
    <row r="367" spans="1:12" ht="15.6">
      <c r="A367" s="168"/>
      <c r="B367" s="253" t="s">
        <v>182</v>
      </c>
      <c r="C367" s="254"/>
      <c r="D367" s="255" t="s">
        <v>208</v>
      </c>
      <c r="E367" s="256"/>
      <c r="F367" s="256"/>
      <c r="G367" s="256"/>
      <c r="H367" s="256"/>
      <c r="I367" s="256"/>
      <c r="J367" s="256"/>
      <c r="K367" s="256"/>
      <c r="L367" s="176"/>
    </row>
    <row r="368" spans="1:12" ht="15.6">
      <c r="A368" s="178"/>
      <c r="B368" s="195"/>
      <c r="C368" s="195"/>
      <c r="D368" s="195"/>
      <c r="E368" s="195"/>
      <c r="F368" s="195"/>
      <c r="G368" s="195"/>
      <c r="H368" s="195"/>
      <c r="I368" s="195"/>
      <c r="J368" s="195"/>
      <c r="K368" s="195"/>
      <c r="L368" s="176"/>
    </row>
    <row r="369" spans="1:12" ht="15.6">
      <c r="A369" s="168"/>
      <c r="B369" s="253" t="s">
        <v>182</v>
      </c>
      <c r="C369" s="254"/>
      <c r="D369" s="255" t="s">
        <v>231</v>
      </c>
      <c r="E369" s="256"/>
      <c r="F369" s="256"/>
      <c r="G369" s="256"/>
      <c r="H369" s="256"/>
      <c r="I369" s="256"/>
      <c r="J369" s="256"/>
      <c r="K369" s="256"/>
      <c r="L369" s="176"/>
    </row>
    <row r="370" spans="1:12" ht="15.6">
      <c r="A370" s="178"/>
      <c r="B370" s="195"/>
      <c r="C370" s="195"/>
      <c r="D370" s="195"/>
      <c r="E370" s="195"/>
      <c r="F370" s="195"/>
      <c r="G370" s="195"/>
      <c r="H370" s="195"/>
      <c r="I370" s="195"/>
      <c r="J370" s="195"/>
      <c r="K370" s="195"/>
      <c r="L370" s="176"/>
    </row>
    <row r="371" spans="1:12" ht="15.6">
      <c r="A371" s="178"/>
      <c r="B371" s="253" t="s">
        <v>182</v>
      </c>
      <c r="C371" s="254"/>
      <c r="D371" s="279" t="s">
        <v>232</v>
      </c>
      <c r="E371" s="266"/>
      <c r="F371" s="266"/>
      <c r="G371" s="266"/>
      <c r="H371" s="266"/>
      <c r="I371" s="266"/>
      <c r="J371" s="266"/>
      <c r="K371" s="266"/>
      <c r="L371" s="176"/>
    </row>
    <row r="372" spans="1:12" ht="15.6">
      <c r="A372" s="178"/>
      <c r="B372" s="195"/>
      <c r="C372" s="195"/>
      <c r="D372" s="195"/>
      <c r="E372" s="195"/>
      <c r="F372" s="195"/>
      <c r="G372" s="230"/>
      <c r="H372" s="195"/>
      <c r="I372" s="195"/>
      <c r="J372" s="195"/>
      <c r="K372" s="195"/>
      <c r="L372" s="176"/>
    </row>
    <row r="373" spans="1:12" ht="15.6">
      <c r="A373" s="178"/>
      <c r="B373" s="195"/>
      <c r="C373" s="195"/>
      <c r="D373" s="195"/>
      <c r="E373" s="195"/>
      <c r="F373" s="195"/>
      <c r="G373" s="195"/>
      <c r="H373" s="195"/>
      <c r="I373" s="195"/>
      <c r="J373" s="195"/>
      <c r="K373" s="195"/>
      <c r="L373" s="229"/>
    </row>
    <row r="374" spans="1:12" ht="15.6">
      <c r="A374" s="178"/>
      <c r="B374" s="195"/>
      <c r="C374" s="195"/>
      <c r="D374" s="195"/>
      <c r="E374" s="195"/>
      <c r="F374" s="195"/>
      <c r="G374" s="195"/>
      <c r="H374" s="195"/>
      <c r="I374" s="195"/>
      <c r="J374" s="195"/>
      <c r="K374" s="195"/>
      <c r="L374" s="229"/>
    </row>
    <row r="375" spans="1:12" ht="15.6">
      <c r="A375" s="178"/>
      <c r="B375" s="195"/>
      <c r="C375" s="195"/>
      <c r="D375" s="195"/>
      <c r="E375" s="195"/>
      <c r="F375" s="195"/>
      <c r="G375" s="195"/>
      <c r="H375" s="195"/>
      <c r="I375" s="195"/>
      <c r="J375" s="195"/>
      <c r="K375" s="195"/>
      <c r="L375" s="229"/>
    </row>
    <row r="376" spans="1:12" ht="15.6">
      <c r="A376" s="178"/>
      <c r="B376" s="195"/>
      <c r="C376" s="195"/>
      <c r="D376" s="195"/>
      <c r="E376" s="195"/>
      <c r="F376" s="195"/>
      <c r="G376" s="195"/>
      <c r="H376" s="195"/>
      <c r="I376" s="195"/>
      <c r="J376" s="195"/>
      <c r="K376" s="195"/>
      <c r="L376" s="229"/>
    </row>
    <row r="377" spans="1:12" ht="15.6">
      <c r="A377" s="178"/>
      <c r="B377" s="283"/>
      <c r="C377" s="284"/>
      <c r="D377" s="195"/>
      <c r="E377" s="195"/>
      <c r="F377" s="195"/>
      <c r="G377" s="195"/>
      <c r="H377" s="195"/>
      <c r="I377" s="195"/>
      <c r="J377" s="195"/>
      <c r="K377" s="195"/>
      <c r="L377" s="229"/>
    </row>
    <row r="378" spans="1:12" ht="15.6">
      <c r="A378" s="178"/>
      <c r="B378" s="195"/>
      <c r="C378" s="195"/>
      <c r="D378" s="195"/>
      <c r="E378" s="195"/>
      <c r="F378" s="195"/>
      <c r="G378" s="195"/>
      <c r="H378" s="195"/>
      <c r="I378" s="195"/>
      <c r="J378" s="195"/>
      <c r="K378" s="195"/>
      <c r="L378" s="229"/>
    </row>
    <row r="379" spans="1:12" ht="15.6">
      <c r="A379" s="178"/>
      <c r="B379" s="195"/>
      <c r="C379" s="195"/>
      <c r="D379" s="195"/>
      <c r="E379" s="195"/>
      <c r="F379" s="195"/>
      <c r="G379" s="195"/>
      <c r="H379" s="195"/>
      <c r="I379" s="195"/>
      <c r="J379" s="195"/>
      <c r="K379" s="195"/>
      <c r="L379" s="229"/>
    </row>
    <row r="380" spans="1:12" ht="15.6">
      <c r="A380" s="179"/>
      <c r="B380" s="231"/>
      <c r="C380" s="231"/>
      <c r="D380" s="231"/>
      <c r="E380" s="231"/>
      <c r="F380" s="231"/>
      <c r="G380" s="231"/>
      <c r="H380" s="231"/>
      <c r="I380" s="231"/>
      <c r="J380" s="231"/>
      <c r="K380" s="231"/>
      <c r="L380" s="232"/>
    </row>
    <row r="381" spans="1:12" ht="15.6">
      <c r="A381" s="233"/>
      <c r="B381" s="234"/>
      <c r="C381" s="234"/>
      <c r="D381" s="234"/>
      <c r="E381" s="234"/>
      <c r="F381" s="234"/>
      <c r="G381" s="234"/>
      <c r="H381" s="234"/>
      <c r="I381" s="234"/>
      <c r="J381" s="234"/>
      <c r="K381" s="234"/>
      <c r="L381" s="175"/>
    </row>
    <row r="382" spans="1:12" ht="15.6">
      <c r="A382" s="178"/>
      <c r="B382" s="195"/>
      <c r="C382" s="195"/>
      <c r="D382" s="195"/>
      <c r="E382" s="195"/>
      <c r="F382" s="195"/>
      <c r="G382" s="195"/>
      <c r="H382" s="195"/>
      <c r="I382" s="195"/>
      <c r="J382" s="195"/>
      <c r="K382" s="195"/>
      <c r="L382" s="176"/>
    </row>
    <row r="383" spans="1:12" ht="15.6">
      <c r="A383" s="178"/>
      <c r="B383" s="195"/>
      <c r="C383" s="195"/>
      <c r="D383" s="195"/>
      <c r="E383" s="195"/>
      <c r="F383" s="195"/>
      <c r="G383" s="195"/>
      <c r="H383" s="195"/>
      <c r="I383" s="195"/>
      <c r="J383" s="195"/>
      <c r="K383" s="195"/>
      <c r="L383" s="176"/>
    </row>
    <row r="384" spans="1:12" ht="15.6">
      <c r="A384" s="178"/>
      <c r="B384" s="195"/>
      <c r="C384" s="195"/>
      <c r="D384" s="195"/>
      <c r="E384" s="195"/>
      <c r="F384" s="195"/>
      <c r="G384" s="195"/>
      <c r="H384" s="195"/>
      <c r="I384" s="195"/>
      <c r="J384" s="195"/>
      <c r="K384" s="195"/>
      <c r="L384" s="176"/>
    </row>
    <row r="385" spans="1:12" ht="45.6">
      <c r="A385" s="168"/>
      <c r="B385" s="280"/>
      <c r="C385" s="281"/>
      <c r="D385" s="281"/>
      <c r="E385" s="281"/>
      <c r="F385" s="281"/>
      <c r="G385" s="281"/>
      <c r="H385" s="281"/>
      <c r="I385" s="281"/>
      <c r="J385" s="281"/>
      <c r="K385" s="281"/>
      <c r="L385" s="176"/>
    </row>
    <row r="386" spans="1:12">
      <c r="A386" s="168"/>
      <c r="B386"/>
      <c r="C386"/>
      <c r="D386"/>
      <c r="E386"/>
      <c r="F386"/>
      <c r="L386" s="176"/>
    </row>
    <row r="387" spans="1:12" ht="30.6">
      <c r="A387" s="168"/>
      <c r="B387" s="282"/>
      <c r="C387" s="266"/>
      <c r="D387" s="266"/>
      <c r="E387" s="266"/>
      <c r="F387" s="266"/>
      <c r="G387" s="266"/>
      <c r="H387" s="266"/>
      <c r="I387" s="266"/>
      <c r="J387" s="266"/>
      <c r="K387" s="266"/>
      <c r="L387" s="176"/>
    </row>
    <row r="388" spans="1:12">
      <c r="A388" s="168"/>
      <c r="B388"/>
      <c r="C388"/>
      <c r="D388"/>
      <c r="E388"/>
      <c r="F388"/>
      <c r="G388"/>
      <c r="L388" s="176"/>
    </row>
    <row r="389" spans="1:12">
      <c r="A389" s="168"/>
      <c r="B389"/>
      <c r="C389"/>
      <c r="D389"/>
      <c r="E389"/>
      <c r="F389"/>
      <c r="G389"/>
      <c r="L389" s="176"/>
    </row>
    <row r="390" spans="1:12" ht="30.6">
      <c r="A390" s="168"/>
      <c r="B390" s="282"/>
      <c r="C390" s="266"/>
      <c r="D390" s="266"/>
      <c r="E390" s="266"/>
      <c r="F390" s="266"/>
      <c r="G390" s="266"/>
      <c r="H390" s="266"/>
      <c r="I390" s="266"/>
      <c r="J390" s="266"/>
      <c r="K390" s="266"/>
      <c r="L390" s="176"/>
    </row>
    <row r="391" spans="1:12" ht="45.6">
      <c r="A391" s="168"/>
      <c r="B391" s="280"/>
      <c r="C391" s="281"/>
      <c r="D391" s="281"/>
      <c r="E391" s="281"/>
      <c r="F391" s="281"/>
      <c r="G391" s="281"/>
      <c r="H391" s="281"/>
      <c r="I391" s="281"/>
      <c r="J391" s="281"/>
      <c r="K391" s="281"/>
      <c r="L391" s="176"/>
    </row>
    <row r="392" spans="1:12" ht="45.6">
      <c r="A392" s="168"/>
      <c r="B392" s="193"/>
      <c r="C392" s="194"/>
      <c r="D392" s="194"/>
      <c r="E392" s="194"/>
      <c r="F392" s="194"/>
      <c r="G392" s="194"/>
      <c r="H392" s="194"/>
      <c r="I392" s="194"/>
      <c r="J392" s="194"/>
      <c r="K392" s="194"/>
      <c r="L392" s="176"/>
    </row>
    <row r="393" spans="1:12">
      <c r="A393" s="168"/>
      <c r="B393"/>
      <c r="C393"/>
      <c r="D393"/>
      <c r="E393"/>
      <c r="F393"/>
      <c r="G393"/>
      <c r="L393" s="176"/>
    </row>
    <row r="394" spans="1:12" ht="16.2" thickBot="1">
      <c r="A394" s="168"/>
      <c r="B394" s="253"/>
      <c r="C394" s="254"/>
      <c r="D394" s="256" t="s">
        <v>184</v>
      </c>
      <c r="E394" s="273"/>
      <c r="F394" s="273"/>
      <c r="G394" s="273"/>
      <c r="H394" s="273"/>
      <c r="I394" s="273"/>
      <c r="J394" s="273"/>
      <c r="K394" s="273"/>
      <c r="L394" s="176"/>
    </row>
    <row r="395" spans="1:12" ht="21.6" thickTop="1" thickBot="1">
      <c r="A395" s="168"/>
      <c r="B395" s="274" t="s">
        <v>236</v>
      </c>
      <c r="C395" s="275"/>
      <c r="D395" s="276"/>
      <c r="E395" s="276"/>
      <c r="F395" s="276"/>
      <c r="G395" s="276"/>
      <c r="H395" s="276"/>
      <c r="I395" s="276"/>
      <c r="J395" s="276"/>
      <c r="K395" s="277"/>
      <c r="L395" s="176"/>
    </row>
    <row r="396" spans="1:12" ht="16.2" thickTop="1">
      <c r="A396" s="168"/>
      <c r="B396" s="253"/>
      <c r="C396" s="254"/>
      <c r="D396" s="256" t="s">
        <v>184</v>
      </c>
      <c r="E396" s="273"/>
      <c r="F396" s="273"/>
      <c r="G396" s="273"/>
      <c r="H396" s="273"/>
      <c r="I396" s="273"/>
      <c r="J396" s="273"/>
      <c r="K396" s="273"/>
      <c r="L396" s="176"/>
    </row>
    <row r="397" spans="1:12" ht="15.6">
      <c r="A397" s="168"/>
      <c r="B397" s="253" t="s">
        <v>182</v>
      </c>
      <c r="C397" s="254"/>
      <c r="D397" s="215">
        <v>75</v>
      </c>
      <c r="E397" s="278" t="s">
        <v>233</v>
      </c>
      <c r="F397" s="266"/>
      <c r="G397" s="266"/>
      <c r="H397" s="266"/>
      <c r="I397" s="266"/>
      <c r="J397" s="266"/>
      <c r="K397" s="266"/>
      <c r="L397" s="267"/>
    </row>
    <row r="398" spans="1:12" ht="15.6">
      <c r="A398" s="168"/>
      <c r="B398" s="217"/>
      <c r="C398" s="217"/>
      <c r="D398" s="200" t="s">
        <v>184</v>
      </c>
      <c r="E398" s="214">
        <v>3</v>
      </c>
      <c r="F398" s="202">
        <v>100</v>
      </c>
      <c r="G398" s="218" t="s">
        <v>213</v>
      </c>
      <c r="H398" s="217"/>
      <c r="I398" s="217"/>
      <c r="J398" s="217"/>
      <c r="K398" s="217"/>
      <c r="L398" s="190"/>
    </row>
    <row r="399" spans="1:12" ht="19.2" customHeight="1">
      <c r="A399" s="168"/>
      <c r="B399" s="217"/>
      <c r="C399" s="217"/>
      <c r="D399" s="205"/>
      <c r="E399" s="219">
        <v>300</v>
      </c>
      <c r="F399" s="204" t="s">
        <v>216</v>
      </c>
      <c r="G399" s="203"/>
      <c r="H399" s="204"/>
      <c r="I399" s="204"/>
      <c r="J399" s="204"/>
      <c r="K399" s="204"/>
      <c r="L399" s="220"/>
    </row>
    <row r="400" spans="1:12" ht="15.6">
      <c r="A400" s="168"/>
      <c r="B400" s="217"/>
      <c r="C400" s="217"/>
      <c r="D400" s="217"/>
      <c r="E400" s="219">
        <v>125</v>
      </c>
      <c r="F400" s="204" t="s">
        <v>238</v>
      </c>
      <c r="G400" s="203"/>
      <c r="H400" s="204"/>
      <c r="I400" s="204"/>
      <c r="J400" s="204"/>
      <c r="K400" s="204"/>
      <c r="L400" s="190"/>
    </row>
    <row r="401" spans="1:12" ht="15.6">
      <c r="A401" s="168"/>
      <c r="B401" s="217"/>
      <c r="C401" s="217"/>
      <c r="D401" s="217"/>
      <c r="E401" s="217"/>
      <c r="F401" s="217"/>
      <c r="G401" s="217"/>
      <c r="H401" s="195"/>
      <c r="I401" s="195"/>
      <c r="J401" s="195"/>
      <c r="K401" s="195"/>
      <c r="L401" s="176"/>
    </row>
    <row r="402" spans="1:12" ht="15.6">
      <c r="A402" s="168"/>
      <c r="B402" s="253" t="s">
        <v>182</v>
      </c>
      <c r="C402" s="254"/>
      <c r="D402" s="215">
        <v>100</v>
      </c>
      <c r="E402" s="278" t="s">
        <v>240</v>
      </c>
      <c r="F402" s="266"/>
      <c r="G402" s="266"/>
      <c r="H402" s="266"/>
      <c r="I402" s="266"/>
      <c r="J402" s="266"/>
      <c r="K402" s="266"/>
      <c r="L402" s="267"/>
    </row>
    <row r="403" spans="1:12" ht="15.6">
      <c r="A403" s="168"/>
      <c r="B403" s="198"/>
      <c r="C403" s="199"/>
      <c r="D403" s="215"/>
      <c r="E403" s="203"/>
      <c r="F403"/>
      <c r="G403"/>
      <c r="H403"/>
      <c r="I403"/>
      <c r="J403"/>
      <c r="K403"/>
      <c r="L403" s="190"/>
    </row>
    <row r="404" spans="1:12" ht="43.2" customHeight="1">
      <c r="A404" s="168"/>
      <c r="B404" s="217"/>
      <c r="C404" s="217"/>
      <c r="D404" s="235" t="s">
        <v>214</v>
      </c>
      <c r="E404" s="236">
        <f>$D$402</f>
        <v>100</v>
      </c>
      <c r="F404" s="270" t="s">
        <v>241</v>
      </c>
      <c r="G404" s="271"/>
      <c r="H404" s="271"/>
      <c r="I404" s="271"/>
      <c r="J404" s="271"/>
      <c r="K404" s="271"/>
      <c r="L404" s="272"/>
    </row>
    <row r="405" spans="1:12" ht="15.6">
      <c r="A405" s="168"/>
      <c r="B405" s="217"/>
      <c r="C405" s="217"/>
      <c r="D405" s="221"/>
      <c r="E405" s="222"/>
      <c r="F405" s="223"/>
      <c r="G405" s="224"/>
      <c r="H405" s="224"/>
      <c r="I405" s="224"/>
      <c r="J405" s="224"/>
      <c r="K405" s="224"/>
      <c r="L405" s="191"/>
    </row>
    <row r="406" spans="1:12" ht="15.6">
      <c r="A406" s="168"/>
      <c r="B406" s="217"/>
      <c r="C406" s="217"/>
      <c r="D406" s="221" t="s">
        <v>214</v>
      </c>
      <c r="E406" s="222">
        <f>$D$402</f>
        <v>100</v>
      </c>
      <c r="F406" s="265" t="s">
        <v>222</v>
      </c>
      <c r="G406" s="266"/>
      <c r="H406" s="266"/>
      <c r="I406" s="266"/>
      <c r="J406" s="266"/>
      <c r="K406" s="266"/>
      <c r="L406" s="191"/>
    </row>
    <row r="407" spans="1:12" ht="15.6">
      <c r="A407" s="168"/>
      <c r="B407" s="217"/>
      <c r="C407" s="217"/>
      <c r="D407" s="221"/>
      <c r="E407" s="222"/>
      <c r="F407" s="223"/>
      <c r="G407"/>
      <c r="H407"/>
      <c r="I407"/>
      <c r="J407"/>
      <c r="K407"/>
      <c r="L407" s="191"/>
    </row>
    <row r="408" spans="1:12" ht="15.6">
      <c r="A408" s="168"/>
      <c r="B408" s="217"/>
      <c r="C408" s="217"/>
      <c r="D408" s="221" t="s">
        <v>214</v>
      </c>
      <c r="E408" s="222"/>
      <c r="F408" s="265" t="s">
        <v>242</v>
      </c>
      <c r="G408" s="266"/>
      <c r="H408" s="266"/>
      <c r="I408" s="266"/>
      <c r="J408" s="266"/>
      <c r="K408" s="266"/>
      <c r="L408" s="267"/>
    </row>
    <row r="409" spans="1:12" ht="15.6">
      <c r="A409" s="168"/>
      <c r="B409" s="217"/>
      <c r="C409" s="217"/>
      <c r="D409" s="221"/>
      <c r="E409" s="222"/>
      <c r="F409" s="223"/>
      <c r="G409"/>
      <c r="H409"/>
      <c r="I409"/>
      <c r="J409"/>
      <c r="K409"/>
      <c r="L409" s="191"/>
    </row>
    <row r="410" spans="1:12" ht="15.6">
      <c r="A410" s="168"/>
      <c r="B410" s="217"/>
      <c r="C410" s="217"/>
      <c r="D410" s="221" t="s">
        <v>214</v>
      </c>
      <c r="E410" s="222">
        <f>$D$402</f>
        <v>100</v>
      </c>
      <c r="F410" s="265" t="s">
        <v>219</v>
      </c>
      <c r="G410" s="266"/>
      <c r="H410" s="266"/>
      <c r="I410" s="266"/>
      <c r="J410" s="266"/>
      <c r="K410" s="266"/>
      <c r="L410" s="191"/>
    </row>
    <row r="411" spans="1:12" ht="15.6">
      <c r="A411" s="168"/>
      <c r="B411" s="217"/>
      <c r="C411" s="217"/>
      <c r="D411" s="221"/>
      <c r="E411" s="222"/>
      <c r="F411" s="223"/>
      <c r="G411"/>
      <c r="H411"/>
      <c r="I411"/>
      <c r="J411"/>
      <c r="K411"/>
      <c r="L411" s="191"/>
    </row>
    <row r="412" spans="1:12" ht="15.6">
      <c r="A412" s="168"/>
      <c r="B412" s="217"/>
      <c r="C412" s="217"/>
      <c r="D412" s="221" t="s">
        <v>214</v>
      </c>
      <c r="E412" s="222">
        <f>$D$402</f>
        <v>100</v>
      </c>
      <c r="F412" s="265" t="s">
        <v>222</v>
      </c>
      <c r="G412" s="266"/>
      <c r="H412" s="266"/>
      <c r="I412" s="266"/>
      <c r="J412" s="266"/>
      <c r="K412" s="266"/>
      <c r="L412" s="191"/>
    </row>
    <row r="413" spans="1:12" ht="15.6">
      <c r="A413" s="168"/>
      <c r="B413" s="217"/>
      <c r="C413" s="217"/>
      <c r="D413" s="221"/>
      <c r="E413" s="222"/>
      <c r="F413" s="223"/>
      <c r="G413"/>
      <c r="H413"/>
      <c r="I413"/>
      <c r="J413"/>
      <c r="K413"/>
      <c r="L413" s="191"/>
    </row>
    <row r="414" spans="1:12" ht="15.6">
      <c r="A414" s="168"/>
      <c r="B414" s="217"/>
      <c r="C414" s="217"/>
      <c r="D414" s="221" t="s">
        <v>214</v>
      </c>
      <c r="E414" s="222">
        <f>$D$402</f>
        <v>100</v>
      </c>
      <c r="F414" s="265" t="s">
        <v>254</v>
      </c>
      <c r="G414" s="266"/>
      <c r="H414" s="266"/>
      <c r="I414" s="266"/>
      <c r="J414" s="266"/>
      <c r="K414" s="266"/>
      <c r="L414" s="191"/>
    </row>
    <row r="415" spans="1:12" ht="15.6">
      <c r="A415" s="168"/>
      <c r="B415" s="217"/>
      <c r="C415" s="217"/>
      <c r="D415" s="217"/>
      <c r="E415" s="217"/>
      <c r="F415" s="217"/>
      <c r="G415" s="217"/>
      <c r="H415" s="195"/>
      <c r="I415" s="195"/>
      <c r="J415" s="195"/>
      <c r="K415" s="195"/>
      <c r="L415" s="176"/>
    </row>
    <row r="416" spans="1:12" ht="15.6">
      <c r="A416" s="168"/>
      <c r="B416" s="217"/>
      <c r="C416" s="217"/>
      <c r="D416" s="217"/>
      <c r="E416" s="217"/>
      <c r="F416" s="217"/>
      <c r="G416" s="217"/>
      <c r="H416" s="195"/>
      <c r="I416" s="195"/>
      <c r="J416" s="195"/>
      <c r="K416" s="195"/>
      <c r="L416" s="176"/>
    </row>
    <row r="417" spans="1:12" ht="15.6">
      <c r="A417" s="168"/>
      <c r="B417" s="217"/>
      <c r="C417" s="217"/>
      <c r="D417" s="217"/>
      <c r="E417" s="217"/>
      <c r="F417" s="217"/>
      <c r="G417" s="223"/>
      <c r="H417" s="195"/>
      <c r="I417" s="195"/>
      <c r="J417" s="195"/>
      <c r="K417" s="195"/>
      <c r="L417" s="237" t="s">
        <v>237</v>
      </c>
    </row>
    <row r="418" spans="1:12" ht="15.6">
      <c r="A418" s="168"/>
      <c r="B418" s="217"/>
      <c r="C418" s="217"/>
      <c r="D418" s="217"/>
      <c r="E418" s="217"/>
      <c r="F418" s="217"/>
      <c r="G418" s="217"/>
      <c r="H418" s="195"/>
      <c r="I418" s="195"/>
      <c r="J418" s="195"/>
      <c r="K418" s="195"/>
      <c r="L418" s="176"/>
    </row>
    <row r="419" spans="1:12" ht="15.6">
      <c r="A419" s="168"/>
      <c r="B419" s="217"/>
      <c r="C419" s="217"/>
      <c r="D419" s="217"/>
      <c r="E419" s="217"/>
      <c r="F419" s="217"/>
      <c r="G419" s="217"/>
      <c r="H419" s="195"/>
      <c r="I419" s="195"/>
      <c r="J419" s="195"/>
      <c r="K419" s="195"/>
      <c r="L419" s="176"/>
    </row>
    <row r="420" spans="1:12" ht="15.6">
      <c r="A420" s="168"/>
      <c r="B420" s="217"/>
      <c r="C420" s="217"/>
      <c r="D420" s="217"/>
      <c r="E420" s="217"/>
      <c r="F420" s="217"/>
      <c r="G420" s="217"/>
      <c r="H420" s="195"/>
      <c r="I420" s="195"/>
      <c r="J420" s="195"/>
      <c r="K420" s="195"/>
      <c r="L420" s="176"/>
    </row>
    <row r="421" spans="1:12" ht="15.6">
      <c r="A421" s="178"/>
      <c r="B421" s="253" t="s">
        <v>182</v>
      </c>
      <c r="C421" s="254"/>
      <c r="D421" s="215">
        <v>200</v>
      </c>
      <c r="E421" s="238">
        <v>8</v>
      </c>
      <c r="F421" s="223" t="s">
        <v>243</v>
      </c>
      <c r="G421" s="223"/>
      <c r="H421"/>
      <c r="I421"/>
      <c r="J421"/>
      <c r="K421"/>
      <c r="L421" s="190"/>
    </row>
    <row r="422" spans="1:12" ht="15.6">
      <c r="A422" s="178"/>
      <c r="B422" s="195"/>
      <c r="C422" s="195"/>
      <c r="D422" s="195"/>
      <c r="E422" s="195"/>
      <c r="F422" s="195"/>
      <c r="G422" s="195"/>
      <c r="H422" s="195"/>
      <c r="I422" s="195"/>
      <c r="J422" s="195"/>
      <c r="K422" s="195"/>
      <c r="L422" s="176"/>
    </row>
    <row r="423" spans="1:12" ht="15.6">
      <c r="A423" s="178"/>
      <c r="B423" s="253" t="s">
        <v>182</v>
      </c>
      <c r="C423" s="254"/>
      <c r="D423" s="239" t="s">
        <v>227</v>
      </c>
      <c r="E423" s="227">
        <v>1</v>
      </c>
      <c r="F423" s="228" t="s">
        <v>228</v>
      </c>
      <c r="G423" s="195"/>
      <c r="H423" s="195"/>
      <c r="I423" s="195"/>
      <c r="J423" s="195"/>
      <c r="K423" s="195"/>
      <c r="L423" s="229"/>
    </row>
    <row r="424" spans="1:12" ht="15.6">
      <c r="A424" s="178"/>
      <c r="B424" s="195"/>
      <c r="C424" s="195"/>
      <c r="D424" s="195"/>
      <c r="E424" s="195"/>
      <c r="F424" s="195"/>
      <c r="G424" s="195"/>
      <c r="H424" s="195"/>
      <c r="I424" s="195"/>
      <c r="J424" s="195"/>
      <c r="K424" s="195"/>
      <c r="L424" s="176"/>
    </row>
    <row r="425" spans="1:12" ht="15.6">
      <c r="A425" s="178"/>
      <c r="B425" s="195"/>
      <c r="C425" s="195"/>
      <c r="D425" s="195"/>
      <c r="E425" s="195"/>
      <c r="F425" s="195"/>
      <c r="G425" s="195"/>
      <c r="H425" s="195"/>
      <c r="I425" s="195"/>
      <c r="J425" s="195"/>
      <c r="K425" s="195"/>
      <c r="L425" s="176"/>
    </row>
    <row r="426" spans="1:12" ht="15.6">
      <c r="A426" s="178"/>
      <c r="B426" s="253" t="s">
        <v>182</v>
      </c>
      <c r="C426" s="254"/>
      <c r="D426" s="239" t="s">
        <v>244</v>
      </c>
      <c r="E426" s="255" t="s">
        <v>208</v>
      </c>
      <c r="F426" s="256"/>
      <c r="G426" s="256"/>
      <c r="H426" s="256"/>
      <c r="I426" s="256"/>
      <c r="J426" s="256"/>
      <c r="K426" s="256"/>
      <c r="L426" s="268"/>
    </row>
    <row r="427" spans="1:12" ht="15.6">
      <c r="A427" s="178"/>
      <c r="B427" s="195"/>
      <c r="C427" s="195"/>
      <c r="D427" s="195"/>
      <c r="E427" s="195"/>
      <c r="F427" s="195"/>
      <c r="G427" s="195"/>
      <c r="H427" s="195"/>
      <c r="I427" s="195"/>
      <c r="J427" s="195"/>
      <c r="K427" s="195"/>
      <c r="L427" s="176"/>
    </row>
    <row r="428" spans="1:12" ht="15.6">
      <c r="A428" s="178"/>
      <c r="B428" s="195"/>
      <c r="C428" s="195"/>
      <c r="D428" s="195"/>
      <c r="E428" s="195"/>
      <c r="F428" s="195"/>
      <c r="G428" s="195"/>
      <c r="H428" s="195"/>
      <c r="I428" s="195"/>
      <c r="J428" s="195"/>
      <c r="K428" s="195"/>
      <c r="L428" s="176"/>
    </row>
    <row r="429" spans="1:12" ht="15.6">
      <c r="A429" s="178"/>
      <c r="B429" s="195"/>
      <c r="C429" s="195"/>
      <c r="D429" s="195"/>
      <c r="E429" s="195"/>
      <c r="F429" s="195"/>
      <c r="G429" s="195"/>
      <c r="H429" s="195"/>
      <c r="I429" s="195"/>
      <c r="J429" s="195"/>
      <c r="K429" s="195"/>
      <c r="L429" s="176"/>
    </row>
    <row r="430" spans="1:12" ht="15.6">
      <c r="A430" s="178"/>
      <c r="B430" s="195"/>
      <c r="C430" s="195"/>
      <c r="D430" s="195"/>
      <c r="E430" s="195"/>
      <c r="F430" s="195"/>
      <c r="G430" s="195"/>
      <c r="H430" s="195"/>
      <c r="I430" s="195"/>
      <c r="J430" s="195"/>
      <c r="K430" s="195"/>
      <c r="L430" s="176"/>
    </row>
    <row r="431" spans="1:12" ht="15.6">
      <c r="A431" s="178"/>
      <c r="B431" s="195"/>
      <c r="C431" s="195"/>
      <c r="D431" s="195"/>
      <c r="E431" s="195"/>
      <c r="F431" s="195"/>
      <c r="G431" s="195"/>
      <c r="H431" s="195"/>
      <c r="I431" s="195"/>
      <c r="J431" s="195"/>
      <c r="K431" s="195"/>
      <c r="L431" s="176"/>
    </row>
    <row r="432" spans="1:12" ht="15.6">
      <c r="A432" s="178"/>
      <c r="B432" s="195"/>
      <c r="C432" s="195"/>
      <c r="D432" s="195"/>
      <c r="E432" s="195"/>
      <c r="F432" s="195"/>
      <c r="G432" s="195"/>
      <c r="H432" s="195"/>
      <c r="I432" s="195"/>
      <c r="J432" s="195"/>
      <c r="K432" s="195"/>
      <c r="L432" s="176"/>
    </row>
    <row r="433" spans="1:12" ht="15.6">
      <c r="A433" s="178"/>
      <c r="B433" s="195"/>
      <c r="C433" s="195"/>
      <c r="D433" s="195"/>
      <c r="E433" s="195"/>
      <c r="F433" s="195"/>
      <c r="G433" s="195"/>
      <c r="H433" s="195"/>
      <c r="I433" s="195"/>
      <c r="J433" s="195"/>
      <c r="K433" s="195"/>
      <c r="L433" s="176"/>
    </row>
    <row r="434" spans="1:12" ht="15.6">
      <c r="A434" s="178"/>
      <c r="B434" s="195"/>
      <c r="C434" s="195"/>
      <c r="D434" s="195"/>
      <c r="E434" s="195"/>
      <c r="F434" s="195"/>
      <c r="G434" s="195"/>
      <c r="H434" s="195"/>
      <c r="I434" s="195"/>
      <c r="J434" s="195"/>
      <c r="K434" s="195"/>
      <c r="L434" s="176"/>
    </row>
    <row r="435" spans="1:12" ht="16.2" thickBot="1">
      <c r="A435" s="178"/>
      <c r="B435" s="195"/>
      <c r="C435" s="195"/>
      <c r="D435" s="195"/>
      <c r="E435" s="195"/>
      <c r="F435" s="195"/>
      <c r="G435" s="195"/>
      <c r="H435" s="195"/>
      <c r="I435" s="195"/>
      <c r="J435" s="195"/>
      <c r="K435" s="195"/>
      <c r="L435" s="176"/>
    </row>
    <row r="436" spans="1:12" ht="21.6" thickTop="1" thickBot="1">
      <c r="A436" s="178"/>
      <c r="B436" s="261" t="s">
        <v>245</v>
      </c>
      <c r="C436" s="262"/>
      <c r="D436" s="263"/>
      <c r="E436" s="263"/>
      <c r="F436" s="263"/>
      <c r="G436" s="263"/>
      <c r="H436" s="263"/>
      <c r="I436" s="263"/>
      <c r="J436" s="263"/>
      <c r="K436" s="264"/>
      <c r="L436" s="176"/>
    </row>
    <row r="437" spans="1:12" ht="16.2" thickTop="1">
      <c r="A437" s="178"/>
      <c r="B437" s="195"/>
      <c r="C437" s="195"/>
      <c r="D437" s="195"/>
      <c r="E437" s="195"/>
      <c r="F437" s="195"/>
      <c r="G437" s="195"/>
      <c r="H437" s="195"/>
      <c r="I437" s="195"/>
      <c r="J437" s="195"/>
      <c r="K437" s="195"/>
      <c r="L437" s="176"/>
    </row>
    <row r="438" spans="1:12" ht="15.6">
      <c r="A438" s="178"/>
      <c r="B438" s="195"/>
      <c r="C438" s="195"/>
      <c r="D438" s="195"/>
      <c r="E438" s="195"/>
      <c r="F438" s="195"/>
      <c r="G438" s="195"/>
      <c r="H438" s="195"/>
      <c r="I438" s="195"/>
      <c r="J438" s="195"/>
      <c r="K438" s="195"/>
      <c r="L438" s="176"/>
    </row>
    <row r="439" spans="1:12" ht="34.799999999999997" customHeight="1">
      <c r="A439" s="168"/>
      <c r="B439" s="253" t="s">
        <v>182</v>
      </c>
      <c r="C439" s="254"/>
      <c r="D439" s="259" t="s">
        <v>246</v>
      </c>
      <c r="E439" s="260"/>
      <c r="F439" s="260"/>
      <c r="G439" s="260"/>
      <c r="H439" s="260"/>
      <c r="I439" s="260"/>
      <c r="J439" s="260"/>
      <c r="K439" s="260"/>
      <c r="L439" s="176"/>
    </row>
    <row r="440" spans="1:12" ht="15.6">
      <c r="A440" s="178"/>
      <c r="B440" s="195"/>
      <c r="C440" s="195"/>
      <c r="D440" s="195"/>
      <c r="E440" s="195"/>
      <c r="F440" s="195"/>
      <c r="G440" s="195"/>
      <c r="H440" s="195"/>
      <c r="I440" s="195"/>
      <c r="J440" s="195"/>
      <c r="K440" s="195"/>
      <c r="L440" s="176"/>
    </row>
    <row r="441" spans="1:12" ht="15.6">
      <c r="A441" s="168"/>
      <c r="B441" s="253" t="s">
        <v>182</v>
      </c>
      <c r="C441" s="254"/>
      <c r="D441" s="255" t="s">
        <v>247</v>
      </c>
      <c r="E441" s="256"/>
      <c r="F441" s="256"/>
      <c r="G441" s="256"/>
      <c r="H441" s="256"/>
      <c r="I441" s="256"/>
      <c r="J441" s="256"/>
      <c r="K441" s="256"/>
      <c r="L441" s="176"/>
    </row>
    <row r="442" spans="1:12" ht="15.6">
      <c r="A442" s="178"/>
      <c r="B442" s="195"/>
      <c r="C442" s="195"/>
      <c r="D442" s="195"/>
      <c r="E442" s="195"/>
      <c r="F442" s="195"/>
      <c r="G442" s="195"/>
      <c r="H442" s="195"/>
      <c r="I442" s="195"/>
      <c r="J442" s="195"/>
      <c r="K442" s="195"/>
      <c r="L442" s="176"/>
    </row>
    <row r="443" spans="1:12" ht="15.6" customHeight="1" thickBot="1">
      <c r="A443" s="178"/>
      <c r="B443" s="195"/>
      <c r="C443" s="195"/>
      <c r="D443" s="195"/>
      <c r="E443" s="195"/>
      <c r="F443" s="195"/>
      <c r="G443" s="195"/>
      <c r="H443" s="195"/>
      <c r="I443" s="195"/>
      <c r="J443" s="195"/>
      <c r="K443" s="195"/>
      <c r="L443" s="176"/>
    </row>
    <row r="444" spans="1:12" ht="21.6" thickTop="1" thickBot="1">
      <c r="A444" s="178"/>
      <c r="B444" s="261" t="s">
        <v>248</v>
      </c>
      <c r="C444" s="262"/>
      <c r="D444" s="263"/>
      <c r="E444" s="263"/>
      <c r="F444" s="263"/>
      <c r="G444" s="263"/>
      <c r="H444" s="263"/>
      <c r="I444" s="263"/>
      <c r="J444" s="263"/>
      <c r="K444" s="264"/>
      <c r="L444" s="176"/>
    </row>
    <row r="445" spans="1:12" ht="16.2" thickTop="1">
      <c r="A445" s="178"/>
      <c r="B445" s="195"/>
      <c r="C445" s="195"/>
      <c r="D445" s="195"/>
      <c r="E445" s="195"/>
      <c r="F445" s="195"/>
      <c r="G445" s="195"/>
      <c r="H445" s="195"/>
      <c r="I445" s="195"/>
      <c r="J445" s="195"/>
      <c r="K445" s="195"/>
      <c r="L445" s="176"/>
    </row>
    <row r="446" spans="1:12" ht="15.6">
      <c r="A446" s="178"/>
      <c r="B446" s="195"/>
      <c r="C446" s="195"/>
      <c r="D446" s="195"/>
      <c r="E446" s="195"/>
      <c r="F446" s="195"/>
      <c r="G446" s="195"/>
      <c r="H446" s="195"/>
      <c r="I446" s="195"/>
      <c r="J446" s="195"/>
      <c r="K446" s="195"/>
      <c r="L446" s="229"/>
    </row>
    <row r="447" spans="1:12" ht="99" customHeight="1">
      <c r="A447" s="168"/>
      <c r="B447" s="257" t="s">
        <v>182</v>
      </c>
      <c r="C447" s="258"/>
      <c r="D447" s="260" t="s">
        <v>249</v>
      </c>
      <c r="E447" s="269"/>
      <c r="F447" s="269"/>
      <c r="G447" s="269"/>
      <c r="H447" s="269"/>
      <c r="I447" s="269"/>
      <c r="J447" s="269"/>
      <c r="K447" s="269"/>
      <c r="L447" s="176"/>
    </row>
    <row r="448" spans="1:12" ht="15.6">
      <c r="A448" s="178"/>
      <c r="B448" s="195"/>
      <c r="C448" s="195"/>
      <c r="D448" s="195"/>
      <c r="E448" s="195"/>
      <c r="F448" s="195"/>
      <c r="G448" s="195"/>
      <c r="H448" s="195"/>
      <c r="I448" s="195"/>
      <c r="J448" s="195"/>
      <c r="K448" s="195"/>
      <c r="L448" s="229"/>
    </row>
    <row r="449" spans="1:12" ht="15.6">
      <c r="A449" s="178"/>
      <c r="B449" s="253" t="s">
        <v>182</v>
      </c>
      <c r="C449" s="254"/>
      <c r="D449" s="255" t="s">
        <v>250</v>
      </c>
      <c r="E449" s="256"/>
      <c r="F449" s="256"/>
      <c r="G449" s="256"/>
      <c r="H449" s="256"/>
      <c r="I449" s="256"/>
      <c r="J449" s="256"/>
      <c r="K449" s="256"/>
      <c r="L449" s="229"/>
    </row>
    <row r="450" spans="1:12" ht="15.6">
      <c r="A450" s="178"/>
      <c r="B450" s="195"/>
      <c r="C450" s="195"/>
      <c r="D450" s="195"/>
      <c r="E450" s="195"/>
      <c r="F450" s="195"/>
      <c r="G450" s="195"/>
      <c r="H450" s="195"/>
      <c r="I450" s="195"/>
      <c r="J450" s="195"/>
      <c r="K450" s="195"/>
      <c r="L450" s="229"/>
    </row>
    <row r="451" spans="1:12" ht="15.6">
      <c r="A451" s="178"/>
      <c r="B451" s="253" t="s">
        <v>182</v>
      </c>
      <c r="C451" s="254"/>
      <c r="D451" s="255" t="s">
        <v>251</v>
      </c>
      <c r="E451" s="256"/>
      <c r="F451" s="256"/>
      <c r="G451" s="256"/>
      <c r="H451" s="256"/>
      <c r="I451" s="256"/>
      <c r="J451" s="256"/>
      <c r="K451" s="256"/>
      <c r="L451" s="229"/>
    </row>
    <row r="452" spans="1:12" ht="15.6">
      <c r="A452" s="178"/>
      <c r="B452" s="195"/>
      <c r="C452" s="195"/>
      <c r="D452" s="195"/>
      <c r="E452" s="195"/>
      <c r="F452" s="195"/>
      <c r="G452" s="195"/>
      <c r="H452" s="195"/>
      <c r="I452" s="195"/>
      <c r="J452" s="195"/>
      <c r="K452" s="195"/>
      <c r="L452" s="229"/>
    </row>
    <row r="453" spans="1:12" ht="15.6">
      <c r="A453" s="178"/>
      <c r="B453" s="253" t="s">
        <v>182</v>
      </c>
      <c r="C453" s="254"/>
      <c r="D453" s="255" t="s">
        <v>252</v>
      </c>
      <c r="E453" s="256"/>
      <c r="F453" s="256"/>
      <c r="G453" s="256"/>
      <c r="H453" s="256"/>
      <c r="I453" s="256"/>
      <c r="J453" s="256"/>
      <c r="K453" s="256"/>
      <c r="L453" s="229"/>
    </row>
    <row r="454" spans="1:12" ht="15.6">
      <c r="A454" s="178"/>
      <c r="B454" s="195"/>
      <c r="C454" s="195"/>
      <c r="D454" s="195"/>
      <c r="E454" s="195"/>
      <c r="F454" s="195"/>
      <c r="G454" s="195"/>
      <c r="H454" s="195"/>
      <c r="I454" s="195"/>
      <c r="J454" s="195"/>
      <c r="K454" s="195"/>
      <c r="L454" s="176"/>
    </row>
    <row r="455" spans="1:12" ht="43.8" customHeight="1">
      <c r="A455" s="178"/>
      <c r="B455" s="257" t="s">
        <v>182</v>
      </c>
      <c r="C455" s="258"/>
      <c r="D455" s="259" t="s">
        <v>253</v>
      </c>
      <c r="E455" s="260"/>
      <c r="F455" s="260"/>
      <c r="G455" s="260"/>
      <c r="H455" s="260"/>
      <c r="I455" s="260"/>
      <c r="J455" s="260"/>
      <c r="K455" s="260"/>
      <c r="L455" s="229"/>
    </row>
    <row r="456" spans="1:12" ht="15.6">
      <c r="A456" s="178"/>
      <c r="B456" s="195"/>
      <c r="C456" s="195"/>
      <c r="D456" s="195"/>
      <c r="E456" s="195"/>
      <c r="F456" s="195"/>
      <c r="G456" s="195"/>
      <c r="H456" s="195"/>
      <c r="I456" s="195"/>
      <c r="J456" s="195"/>
      <c r="K456" s="195"/>
      <c r="L456" s="229"/>
    </row>
    <row r="457" spans="1:12">
      <c r="A457" s="178"/>
      <c r="L457" s="176"/>
    </row>
    <row r="458" spans="1:12">
      <c r="A458" s="178"/>
      <c r="L458" s="176"/>
    </row>
    <row r="459" spans="1:12" ht="15.6">
      <c r="A459" s="178"/>
      <c r="B459" s="195"/>
      <c r="C459" s="195"/>
      <c r="D459" s="195"/>
      <c r="E459" s="195"/>
      <c r="F459" s="195"/>
      <c r="G459" s="195"/>
      <c r="H459" s="195"/>
      <c r="I459" s="195"/>
      <c r="J459" s="195"/>
      <c r="K459" s="195"/>
      <c r="L459" s="176"/>
    </row>
    <row r="460" spans="1:12" ht="15.6">
      <c r="A460" s="178"/>
      <c r="B460" s="195"/>
      <c r="C460" s="195"/>
      <c r="D460" s="195"/>
      <c r="E460" s="195"/>
      <c r="F460" s="195"/>
      <c r="G460" s="195"/>
      <c r="H460" s="195"/>
      <c r="I460" s="195"/>
      <c r="J460" s="195"/>
      <c r="K460" s="195"/>
      <c r="L460" s="176"/>
    </row>
    <row r="461" spans="1:12" ht="15.6">
      <c r="A461" s="178"/>
      <c r="B461" s="195"/>
      <c r="C461" s="195"/>
      <c r="D461" s="195"/>
      <c r="E461" s="195"/>
      <c r="F461" s="195"/>
      <c r="G461" s="195"/>
      <c r="H461" s="195"/>
      <c r="I461" s="195"/>
      <c r="J461" s="195"/>
      <c r="K461" s="195"/>
      <c r="L461" s="176"/>
    </row>
    <row r="462" spans="1:12" ht="15.6">
      <c r="A462" s="178"/>
      <c r="B462" s="195"/>
      <c r="C462" s="195"/>
      <c r="D462" s="195"/>
      <c r="E462" s="195"/>
      <c r="F462" s="195"/>
      <c r="G462" s="195"/>
      <c r="H462" s="195"/>
      <c r="I462" s="195"/>
      <c r="J462" s="195"/>
      <c r="K462" s="195"/>
      <c r="L462" s="176"/>
    </row>
    <row r="463" spans="1:12" ht="45.6">
      <c r="A463" s="168"/>
      <c r="B463" s="280"/>
      <c r="C463" s="281"/>
      <c r="D463" s="281"/>
      <c r="E463" s="281"/>
      <c r="F463" s="281"/>
      <c r="G463" s="281"/>
      <c r="H463" s="281"/>
      <c r="I463" s="281"/>
      <c r="J463" s="281"/>
      <c r="K463" s="281"/>
      <c r="L463" s="176"/>
    </row>
    <row r="464" spans="1:12">
      <c r="A464" s="168"/>
      <c r="B464"/>
      <c r="C464"/>
      <c r="D464"/>
      <c r="E464"/>
      <c r="F464"/>
      <c r="L464" s="176"/>
    </row>
    <row r="465" spans="1:12" ht="30.6">
      <c r="A465" s="168"/>
      <c r="B465" s="282"/>
      <c r="C465" s="266"/>
      <c r="D465" s="266"/>
      <c r="E465" s="266"/>
      <c r="F465" s="266"/>
      <c r="G465" s="266"/>
      <c r="H465" s="266"/>
      <c r="I465" s="266"/>
      <c r="J465" s="266"/>
      <c r="K465" s="266"/>
      <c r="L465" s="176"/>
    </row>
    <row r="466" spans="1:12">
      <c r="A466" s="168"/>
      <c r="B466"/>
      <c r="C466"/>
      <c r="D466"/>
      <c r="E466"/>
      <c r="F466"/>
      <c r="G466"/>
      <c r="L466" s="176"/>
    </row>
    <row r="467" spans="1:12">
      <c r="A467" s="168"/>
      <c r="B467"/>
      <c r="C467"/>
      <c r="D467"/>
      <c r="E467"/>
      <c r="F467"/>
      <c r="G467"/>
      <c r="L467" s="176"/>
    </row>
    <row r="468" spans="1:12" ht="30.6">
      <c r="A468" s="168"/>
      <c r="B468" s="282"/>
      <c r="C468" s="266"/>
      <c r="D468" s="266"/>
      <c r="E468" s="266"/>
      <c r="F468" s="266"/>
      <c r="G468" s="266"/>
      <c r="H468" s="266"/>
      <c r="I468" s="266"/>
      <c r="J468" s="266"/>
      <c r="K468" s="266"/>
      <c r="L468" s="176"/>
    </row>
    <row r="469" spans="1:12" ht="45.6">
      <c r="A469" s="168"/>
      <c r="B469" s="280"/>
      <c r="C469" s="281"/>
      <c r="D469" s="281"/>
      <c r="E469" s="281"/>
      <c r="F469" s="281"/>
      <c r="G469" s="281"/>
      <c r="H469" s="281"/>
      <c r="I469" s="281"/>
      <c r="J469" s="281"/>
      <c r="K469" s="281"/>
      <c r="L469" s="176"/>
    </row>
    <row r="470" spans="1:12" ht="45.6">
      <c r="A470" s="242"/>
      <c r="B470" s="243"/>
      <c r="C470" s="244"/>
      <c r="D470" s="244"/>
      <c r="E470" s="244"/>
      <c r="F470" s="244"/>
      <c r="G470" s="244"/>
      <c r="H470" s="244"/>
      <c r="I470" s="244"/>
      <c r="J470" s="244"/>
      <c r="K470" s="244"/>
      <c r="L470" s="181"/>
    </row>
    <row r="471" spans="1:12" ht="177" customHeight="1">
      <c r="A471" s="182"/>
      <c r="B471" s="183"/>
      <c r="C471" s="183"/>
      <c r="D471" s="183"/>
      <c r="E471" s="183"/>
      <c r="F471" s="183"/>
      <c r="G471" s="183"/>
      <c r="H471" s="197"/>
      <c r="I471" s="197"/>
      <c r="J471" s="197"/>
      <c r="K471" s="197"/>
      <c r="L471" s="175"/>
    </row>
    <row r="472" spans="1:12" ht="16.2" thickBot="1">
      <c r="A472" s="168"/>
      <c r="B472" s="253"/>
      <c r="C472" s="254"/>
      <c r="D472" s="256" t="s">
        <v>184</v>
      </c>
      <c r="E472" s="273"/>
      <c r="F472" s="273"/>
      <c r="G472" s="273"/>
      <c r="H472" s="273"/>
      <c r="I472" s="273"/>
      <c r="J472" s="273"/>
      <c r="K472" s="273"/>
      <c r="L472" s="176"/>
    </row>
    <row r="473" spans="1:12" ht="21.6" thickTop="1" thickBot="1">
      <c r="A473" s="168"/>
      <c r="B473" s="261" t="s">
        <v>255</v>
      </c>
      <c r="C473" s="262"/>
      <c r="D473" s="263"/>
      <c r="E473" s="263"/>
      <c r="F473" s="263"/>
      <c r="G473" s="263"/>
      <c r="H473" s="263"/>
      <c r="I473" s="263"/>
      <c r="J473" s="263"/>
      <c r="K473" s="264"/>
      <c r="L473" s="176"/>
    </row>
    <row r="474" spans="1:12" ht="16.2" thickTop="1">
      <c r="A474" s="168"/>
      <c r="B474" s="253"/>
      <c r="C474" s="254"/>
      <c r="D474" s="256" t="s">
        <v>184</v>
      </c>
      <c r="E474" s="273"/>
      <c r="F474" s="273"/>
      <c r="G474" s="273"/>
      <c r="H474" s="273"/>
      <c r="I474" s="273"/>
      <c r="J474" s="273"/>
      <c r="K474" s="273"/>
      <c r="L474" s="176"/>
    </row>
    <row r="475" spans="1:12" ht="15.6">
      <c r="A475" s="168"/>
      <c r="B475" s="337" t="s">
        <v>256</v>
      </c>
      <c r="C475" s="338"/>
      <c r="D475" s="200"/>
      <c r="E475" s="200"/>
      <c r="F475" s="200"/>
      <c r="G475" s="200"/>
      <c r="H475" s="200"/>
      <c r="I475" s="200"/>
      <c r="J475" s="200"/>
      <c r="K475" s="200"/>
      <c r="L475" s="240"/>
    </row>
    <row r="476" spans="1:12" ht="15.6">
      <c r="A476" s="168"/>
      <c r="B476" s="217"/>
      <c r="C476" s="245"/>
      <c r="D476" s="200"/>
      <c r="E476" s="200"/>
      <c r="F476" s="200"/>
      <c r="G476" s="200"/>
      <c r="H476" s="200"/>
      <c r="I476" s="200"/>
      <c r="J476" s="200"/>
      <c r="K476" s="200"/>
      <c r="L476" s="240"/>
    </row>
    <row r="477" spans="1:12" ht="24.6" customHeight="1">
      <c r="A477" s="168"/>
      <c r="B477" s="246"/>
      <c r="C477" s="247" t="s">
        <v>182</v>
      </c>
      <c r="D477" s="248" t="s">
        <v>257</v>
      </c>
      <c r="E477" s="249"/>
      <c r="F477" s="249"/>
      <c r="G477" s="249"/>
      <c r="H477" s="249"/>
      <c r="I477" s="249"/>
      <c r="J477" s="249"/>
      <c r="K477" s="249"/>
      <c r="L477" s="240"/>
    </row>
    <row r="478" spans="1:12" ht="24.6" customHeight="1">
      <c r="A478" s="168"/>
      <c r="B478" s="246"/>
      <c r="C478" s="247" t="s">
        <v>182</v>
      </c>
      <c r="D478" s="335" t="s">
        <v>258</v>
      </c>
      <c r="E478" s="336"/>
      <c r="F478" s="336"/>
      <c r="G478" s="336"/>
      <c r="H478" s="336"/>
      <c r="I478" s="336"/>
      <c r="J478" s="336"/>
      <c r="K478" s="336"/>
      <c r="L478" s="240"/>
    </row>
    <row r="479" spans="1:12" ht="40.200000000000003" customHeight="1">
      <c r="A479" s="168"/>
      <c r="B479" s="246"/>
      <c r="C479" s="247" t="s">
        <v>182</v>
      </c>
      <c r="D479" s="351" t="s">
        <v>259</v>
      </c>
      <c r="E479" s="352"/>
      <c r="F479" s="352"/>
      <c r="G479" s="352"/>
      <c r="H479" s="352"/>
      <c r="I479" s="352"/>
      <c r="J479" s="352"/>
      <c r="K479" s="352"/>
      <c r="L479" s="240"/>
    </row>
    <row r="480" spans="1:12" ht="25.2" customHeight="1">
      <c r="A480" s="168"/>
      <c r="B480" s="250"/>
      <c r="C480" s="241" t="s">
        <v>182</v>
      </c>
      <c r="D480" s="335" t="s">
        <v>260</v>
      </c>
      <c r="E480" s="336"/>
      <c r="F480" s="336"/>
      <c r="G480" s="336"/>
      <c r="H480" s="336"/>
      <c r="I480" s="336"/>
      <c r="J480" s="336"/>
      <c r="K480" s="336"/>
      <c r="L480" s="240"/>
    </row>
    <row r="481" spans="1:12" ht="48.6" customHeight="1">
      <c r="A481" s="168"/>
      <c r="B481" s="250"/>
      <c r="C481" s="247" t="s">
        <v>182</v>
      </c>
      <c r="D481" s="351" t="s">
        <v>261</v>
      </c>
      <c r="E481" s="352"/>
      <c r="F481" s="352"/>
      <c r="G481" s="352"/>
      <c r="H481" s="352"/>
      <c r="I481" s="352"/>
      <c r="J481" s="352"/>
      <c r="K481" s="352"/>
      <c r="L481" s="240"/>
    </row>
    <row r="482" spans="1:12" ht="54" customHeight="1">
      <c r="A482" s="168"/>
      <c r="B482" s="246"/>
      <c r="C482" s="247" t="s">
        <v>182</v>
      </c>
      <c r="D482" s="351" t="s">
        <v>262</v>
      </c>
      <c r="E482" s="352"/>
      <c r="F482" s="352"/>
      <c r="G482" s="352"/>
      <c r="H482" s="352"/>
      <c r="I482" s="352"/>
      <c r="J482" s="352"/>
      <c r="K482" s="352"/>
      <c r="L482" s="192"/>
    </row>
    <row r="483" spans="1:12" ht="28.8" customHeight="1">
      <c r="A483" s="168"/>
      <c r="B483" s="246"/>
      <c r="C483" s="247" t="s">
        <v>182</v>
      </c>
      <c r="D483" s="335" t="s">
        <v>263</v>
      </c>
      <c r="E483" s="336"/>
      <c r="F483" s="336"/>
      <c r="G483" s="336"/>
      <c r="H483" s="336"/>
      <c r="I483" s="336"/>
      <c r="J483" s="336"/>
      <c r="K483" s="336"/>
      <c r="L483" s="191"/>
    </row>
    <row r="484" spans="1:12" ht="30.6" customHeight="1">
      <c r="A484" s="168"/>
      <c r="B484" s="246"/>
      <c r="C484" s="247" t="s">
        <v>182</v>
      </c>
      <c r="D484" s="335" t="s">
        <v>264</v>
      </c>
      <c r="E484" s="336"/>
      <c r="F484" s="336"/>
      <c r="G484" s="336"/>
      <c r="H484" s="336"/>
      <c r="I484" s="336"/>
      <c r="J484" s="336"/>
      <c r="K484" s="336"/>
      <c r="L484" s="191"/>
    </row>
    <row r="485" spans="1:12" ht="45.6" customHeight="1">
      <c r="A485" s="168"/>
      <c r="B485" s="246"/>
      <c r="C485" s="247" t="s">
        <v>182</v>
      </c>
      <c r="D485" s="351" t="s">
        <v>265</v>
      </c>
      <c r="E485" s="352"/>
      <c r="F485" s="352"/>
      <c r="G485" s="352"/>
      <c r="H485" s="352"/>
      <c r="I485" s="352"/>
      <c r="J485" s="352"/>
      <c r="K485" s="352"/>
      <c r="L485" s="191"/>
    </row>
    <row r="486" spans="1:12" ht="15.6">
      <c r="A486" s="168"/>
      <c r="B486" s="246"/>
      <c r="C486" s="247" t="s">
        <v>182</v>
      </c>
      <c r="D486" s="335" t="s">
        <v>266</v>
      </c>
      <c r="E486" s="336"/>
      <c r="F486" s="336"/>
      <c r="G486" s="336"/>
      <c r="H486" s="336"/>
      <c r="I486" s="336"/>
      <c r="J486" s="336"/>
      <c r="K486" s="336"/>
      <c r="L486" s="190"/>
    </row>
    <row r="487" spans="1:12" ht="15.6">
      <c r="A487" s="168"/>
      <c r="B487" s="246"/>
      <c r="C487" s="247"/>
      <c r="D487" s="339"/>
      <c r="E487" s="336"/>
      <c r="F487" s="336"/>
      <c r="G487" s="336"/>
      <c r="H487" s="336"/>
      <c r="I487" s="336"/>
      <c r="J487" s="336"/>
      <c r="K487" s="336"/>
      <c r="L487" s="191"/>
    </row>
    <row r="488" spans="1:12" ht="15.6">
      <c r="A488" s="168"/>
      <c r="B488" s="246"/>
      <c r="C488" s="247"/>
      <c r="D488" s="339"/>
      <c r="E488" s="336"/>
      <c r="F488" s="336"/>
      <c r="G488" s="336"/>
      <c r="H488" s="336"/>
      <c r="I488" s="336"/>
      <c r="J488" s="336"/>
      <c r="K488" s="336"/>
      <c r="L488" s="191"/>
    </row>
    <row r="489" spans="1:12" ht="15.6" customHeight="1">
      <c r="A489" s="168"/>
      <c r="B489" s="337" t="s">
        <v>267</v>
      </c>
      <c r="C489" s="338"/>
      <c r="D489" s="339"/>
      <c r="E489" s="336"/>
      <c r="F489" s="336"/>
      <c r="G489" s="336"/>
      <c r="H489" s="336"/>
      <c r="I489" s="336"/>
      <c r="J489" s="336"/>
      <c r="K489" s="336"/>
      <c r="L489" s="191"/>
    </row>
    <row r="490" spans="1:12" ht="15.6">
      <c r="A490" s="168"/>
      <c r="B490" s="246"/>
      <c r="C490" s="247"/>
      <c r="D490" s="339"/>
      <c r="E490" s="336"/>
      <c r="F490" s="336"/>
      <c r="G490" s="336"/>
      <c r="H490" s="336"/>
      <c r="I490" s="336"/>
      <c r="J490" s="336"/>
      <c r="K490" s="336"/>
      <c r="L490" s="191"/>
    </row>
    <row r="491" spans="1:12" ht="49.2" customHeight="1">
      <c r="A491" s="168"/>
      <c r="B491" s="246"/>
      <c r="C491" s="247" t="s">
        <v>182</v>
      </c>
      <c r="D491" s="351" t="s">
        <v>268</v>
      </c>
      <c r="E491" s="352"/>
      <c r="F491" s="352"/>
      <c r="G491" s="352"/>
      <c r="H491" s="352"/>
      <c r="I491" s="352"/>
      <c r="J491" s="352"/>
      <c r="K491" s="352"/>
      <c r="L491" s="191"/>
    </row>
    <row r="492" spans="1:12" ht="15.6">
      <c r="A492" s="168"/>
      <c r="B492" s="217"/>
      <c r="C492" s="247"/>
      <c r="D492" s="221"/>
      <c r="E492" s="222"/>
      <c r="F492" s="265"/>
      <c r="G492" s="266"/>
      <c r="H492" s="266"/>
      <c r="I492" s="266"/>
      <c r="J492" s="266"/>
      <c r="K492" s="266"/>
      <c r="L492" s="191"/>
    </row>
    <row r="493" spans="1:12" ht="30" customHeight="1">
      <c r="A493" s="168"/>
      <c r="B493" s="217"/>
      <c r="C493" s="247" t="s">
        <v>182</v>
      </c>
      <c r="D493" s="351" t="s">
        <v>269</v>
      </c>
      <c r="E493" s="352"/>
      <c r="F493" s="352"/>
      <c r="G493" s="352"/>
      <c r="H493" s="352"/>
      <c r="I493" s="352"/>
      <c r="J493" s="352"/>
      <c r="K493" s="352"/>
      <c r="L493" s="176"/>
    </row>
    <row r="494" spans="1:12" ht="15.6">
      <c r="A494" s="168"/>
      <c r="B494" s="217"/>
      <c r="C494" s="247"/>
      <c r="D494" s="217"/>
      <c r="E494" s="217"/>
      <c r="F494" s="217"/>
      <c r="G494" s="217"/>
      <c r="H494" s="195"/>
      <c r="I494" s="195"/>
      <c r="J494" s="195"/>
      <c r="K494" s="195"/>
      <c r="L494" s="176"/>
    </row>
    <row r="495" spans="1:12" ht="33" customHeight="1">
      <c r="A495" s="168"/>
      <c r="B495" s="217"/>
      <c r="C495" s="247" t="s">
        <v>182</v>
      </c>
      <c r="D495" s="351" t="s">
        <v>270</v>
      </c>
      <c r="E495" s="352"/>
      <c r="F495" s="352"/>
      <c r="G495" s="352"/>
      <c r="H495" s="352"/>
      <c r="I495" s="352"/>
      <c r="J495" s="352"/>
      <c r="K495" s="352"/>
      <c r="L495" s="237"/>
    </row>
    <row r="496" spans="1:12" ht="15.6">
      <c r="A496" s="168"/>
      <c r="B496" s="217"/>
      <c r="C496" s="247"/>
      <c r="D496" s="217"/>
      <c r="E496" s="217"/>
      <c r="F496" s="217"/>
      <c r="G496" s="217"/>
      <c r="H496" s="195"/>
      <c r="I496" s="195"/>
      <c r="J496" s="195"/>
      <c r="K496" s="195"/>
      <c r="L496" s="176"/>
    </row>
    <row r="497" spans="1:12" ht="15.6">
      <c r="A497" s="168"/>
      <c r="B497" s="217"/>
      <c r="C497" s="247" t="s">
        <v>182</v>
      </c>
      <c r="D497" s="335" t="s">
        <v>271</v>
      </c>
      <c r="E497" s="336"/>
      <c r="F497" s="336"/>
      <c r="G497" s="336"/>
      <c r="H497" s="336"/>
      <c r="I497" s="336"/>
      <c r="J497" s="336"/>
      <c r="K497" s="336"/>
      <c r="L497" s="176"/>
    </row>
    <row r="498" spans="1:12" ht="15.6">
      <c r="A498" s="168"/>
      <c r="B498" s="217"/>
      <c r="C498" s="247"/>
      <c r="D498" s="217"/>
      <c r="E498" s="217"/>
      <c r="F498" s="217"/>
      <c r="G498" s="217"/>
      <c r="H498" s="195"/>
      <c r="I498" s="195"/>
      <c r="J498" s="195"/>
      <c r="K498" s="195"/>
      <c r="L498" s="176"/>
    </row>
    <row r="499" spans="1:12" ht="15.6">
      <c r="A499" s="178"/>
      <c r="B499" s="246"/>
      <c r="C499" s="247" t="s">
        <v>182</v>
      </c>
      <c r="D499" s="335" t="s">
        <v>272</v>
      </c>
      <c r="E499" s="336"/>
      <c r="F499" s="336"/>
      <c r="G499" s="336"/>
      <c r="H499" s="336"/>
      <c r="I499" s="336"/>
      <c r="J499" s="336"/>
      <c r="K499" s="336"/>
      <c r="L499" s="190"/>
    </row>
    <row r="500" spans="1:12" ht="15.6">
      <c r="A500" s="178"/>
      <c r="B500" s="246"/>
      <c r="C500" s="247"/>
      <c r="D500" s="195"/>
      <c r="E500" s="195"/>
      <c r="F500" s="195"/>
      <c r="G500" s="195"/>
      <c r="H500" s="195"/>
      <c r="I500" s="195"/>
      <c r="J500" s="195"/>
      <c r="K500" s="195"/>
      <c r="L500" s="176"/>
    </row>
    <row r="501" spans="1:12" ht="15.6">
      <c r="A501" s="178"/>
      <c r="B501" s="246"/>
      <c r="C501" s="247"/>
      <c r="D501" s="239"/>
      <c r="E501" s="195"/>
      <c r="F501" s="228"/>
      <c r="G501" s="195"/>
      <c r="H501" s="195"/>
      <c r="I501" s="195"/>
      <c r="J501" s="195"/>
      <c r="K501" s="195"/>
      <c r="L501" s="229"/>
    </row>
    <row r="502" spans="1:12" ht="15.6">
      <c r="A502" s="178"/>
      <c r="B502" s="246"/>
      <c r="C502" s="247"/>
      <c r="D502" s="195"/>
      <c r="E502" s="195"/>
      <c r="F502" s="195"/>
      <c r="G502" s="195"/>
      <c r="H502" s="195"/>
      <c r="I502" s="195"/>
      <c r="J502" s="195"/>
      <c r="K502" s="195"/>
      <c r="L502" s="176"/>
    </row>
    <row r="503" spans="1:12" ht="15.6">
      <c r="A503" s="178"/>
      <c r="B503" s="246"/>
      <c r="C503" s="247"/>
      <c r="D503" s="195"/>
      <c r="E503" s="195"/>
      <c r="F503" s="195"/>
      <c r="G503" s="195"/>
      <c r="H503" s="195"/>
      <c r="I503" s="195"/>
      <c r="J503" s="195"/>
      <c r="K503" s="195"/>
      <c r="L503" s="176"/>
    </row>
    <row r="504" spans="1:12" ht="15.6">
      <c r="A504" s="178"/>
      <c r="B504" s="246"/>
      <c r="C504" s="247"/>
      <c r="D504" s="239"/>
      <c r="E504" s="255"/>
      <c r="F504" s="256"/>
      <c r="G504" s="256"/>
      <c r="H504" s="256"/>
      <c r="I504" s="256"/>
      <c r="J504" s="256"/>
      <c r="K504" s="256"/>
      <c r="L504" s="268"/>
    </row>
    <row r="505" spans="1:12" ht="15.6">
      <c r="A505" s="178"/>
      <c r="B505" s="246"/>
      <c r="C505" s="247"/>
      <c r="D505" s="195"/>
      <c r="E505" s="195"/>
      <c r="F505" s="195"/>
      <c r="G505" s="195"/>
      <c r="H505" s="195"/>
      <c r="I505" s="195"/>
      <c r="J505" s="195"/>
      <c r="K505" s="195"/>
      <c r="L505" s="176"/>
    </row>
    <row r="506" spans="1:12" ht="15.6">
      <c r="A506" s="178"/>
      <c r="B506" s="195"/>
      <c r="C506" s="195"/>
      <c r="D506" s="195"/>
      <c r="E506" s="195"/>
      <c r="F506" s="195"/>
      <c r="G506" s="195"/>
      <c r="H506" s="195"/>
      <c r="I506" s="195"/>
      <c r="J506" s="195"/>
      <c r="K506" s="195"/>
      <c r="L506" s="176"/>
    </row>
    <row r="507" spans="1:12" ht="15.6">
      <c r="A507" s="178"/>
      <c r="B507" s="195"/>
      <c r="C507" s="195"/>
      <c r="D507" s="195"/>
      <c r="E507" s="195"/>
      <c r="F507" s="195"/>
      <c r="G507" s="195"/>
      <c r="H507" s="195"/>
      <c r="I507" s="195"/>
      <c r="J507" s="195"/>
      <c r="K507" s="195"/>
      <c r="L507" s="176"/>
    </row>
    <row r="508" spans="1:12" ht="15.6">
      <c r="A508" s="178"/>
      <c r="B508" s="195"/>
      <c r="C508" s="195"/>
      <c r="D508" s="195"/>
      <c r="E508" s="195"/>
      <c r="F508" s="195"/>
      <c r="G508" s="195"/>
      <c r="H508" s="195"/>
      <c r="I508" s="195"/>
      <c r="J508" s="195"/>
      <c r="K508" s="195"/>
      <c r="L508" s="176"/>
    </row>
    <row r="509" spans="1:12" ht="15.6">
      <c r="A509" s="178"/>
      <c r="B509" s="195"/>
      <c r="C509" s="195"/>
      <c r="D509" s="195"/>
      <c r="E509" s="195"/>
      <c r="F509" s="195"/>
      <c r="G509" s="195"/>
      <c r="H509" s="195"/>
      <c r="I509" s="195"/>
      <c r="J509" s="195"/>
      <c r="K509" s="195"/>
      <c r="L509" s="176"/>
    </row>
    <row r="510" spans="1:12" ht="15.6">
      <c r="A510" s="178"/>
      <c r="B510" s="195"/>
      <c r="C510" s="195"/>
      <c r="D510" s="195"/>
      <c r="E510" s="195"/>
      <c r="F510" s="195"/>
      <c r="G510" s="195"/>
      <c r="H510" s="195"/>
      <c r="I510" s="195"/>
      <c r="J510" s="195"/>
      <c r="K510" s="195"/>
      <c r="L510" s="176"/>
    </row>
    <row r="511" spans="1:12" ht="15.6">
      <c r="A511" s="178"/>
      <c r="B511" s="195"/>
      <c r="C511" s="195"/>
      <c r="D511" s="195"/>
      <c r="E511" s="195"/>
      <c r="F511" s="195"/>
      <c r="G511" s="195"/>
      <c r="H511" s="195"/>
      <c r="I511" s="195"/>
      <c r="J511" s="195"/>
      <c r="K511" s="195"/>
      <c r="L511" s="176"/>
    </row>
    <row r="512" spans="1:12" ht="15.6">
      <c r="A512" s="178"/>
      <c r="B512" s="195"/>
      <c r="C512" s="195"/>
      <c r="D512" s="195"/>
      <c r="E512" s="195"/>
      <c r="F512" s="195"/>
      <c r="G512" s="195"/>
      <c r="H512" s="195"/>
      <c r="I512" s="195"/>
      <c r="J512" s="195"/>
      <c r="K512" s="195"/>
      <c r="L512" s="176"/>
    </row>
    <row r="513" spans="1:12" ht="15.6">
      <c r="A513" s="178"/>
      <c r="B513" s="195"/>
      <c r="C513" s="195"/>
      <c r="D513" s="195"/>
      <c r="E513" s="195"/>
      <c r="F513" s="195"/>
      <c r="G513" s="195"/>
      <c r="H513" s="195"/>
      <c r="I513" s="195"/>
      <c r="J513" s="195"/>
      <c r="K513" s="195"/>
      <c r="L513" s="176"/>
    </row>
    <row r="514" spans="1:12" ht="15.6">
      <c r="A514" s="178"/>
      <c r="B514" s="195"/>
      <c r="C514" s="195"/>
      <c r="D514" s="195"/>
      <c r="E514" s="195"/>
      <c r="F514" s="195"/>
      <c r="G514" s="195"/>
      <c r="H514" s="195"/>
      <c r="I514" s="195"/>
      <c r="J514" s="195"/>
      <c r="K514" s="195"/>
      <c r="L514" s="176"/>
    </row>
    <row r="515" spans="1:12" ht="15.6">
      <c r="A515" s="178"/>
      <c r="B515" s="195"/>
      <c r="C515" s="195"/>
      <c r="D515" s="195"/>
      <c r="E515" s="195"/>
      <c r="F515" s="195"/>
      <c r="G515" s="195"/>
      <c r="H515" s="195"/>
      <c r="I515" s="195"/>
      <c r="J515" s="195"/>
      <c r="K515" s="195"/>
      <c r="L515" s="176"/>
    </row>
    <row r="516" spans="1:12" ht="15.6">
      <c r="A516" s="178"/>
      <c r="B516" s="195"/>
      <c r="C516" s="195"/>
      <c r="D516" s="195"/>
      <c r="E516" s="195"/>
      <c r="F516" s="195"/>
      <c r="G516" s="195"/>
      <c r="H516" s="195"/>
      <c r="I516" s="195"/>
      <c r="J516" s="195"/>
      <c r="K516" s="195"/>
      <c r="L516" s="176"/>
    </row>
    <row r="517" spans="1:12" ht="15.6" customHeight="1">
      <c r="A517" s="178"/>
      <c r="B517" s="195"/>
      <c r="C517" s="195"/>
      <c r="D517" s="195"/>
      <c r="E517" s="195"/>
      <c r="F517" s="195"/>
      <c r="G517" s="195"/>
      <c r="H517" s="195"/>
      <c r="I517" s="195"/>
      <c r="J517" s="195"/>
      <c r="K517" s="195"/>
      <c r="L517" s="176"/>
    </row>
    <row r="518" spans="1:12" ht="15.6">
      <c r="A518" s="178"/>
      <c r="B518" s="195"/>
      <c r="C518" s="195"/>
      <c r="D518" s="195"/>
      <c r="E518" s="195"/>
      <c r="F518" s="195"/>
      <c r="G518" s="195"/>
      <c r="H518" s="195"/>
      <c r="I518" s="195"/>
      <c r="J518" s="195"/>
      <c r="K518" s="195"/>
      <c r="L518" s="176"/>
    </row>
    <row r="519" spans="1:12" ht="15.6">
      <c r="A519" s="178"/>
      <c r="B519" s="195"/>
      <c r="C519" s="195"/>
      <c r="D519" s="195"/>
      <c r="E519" s="195"/>
      <c r="F519" s="195"/>
      <c r="G519" s="195"/>
      <c r="H519" s="195"/>
      <c r="I519" s="195"/>
      <c r="J519" s="195"/>
      <c r="K519" s="195"/>
      <c r="L519" s="176"/>
    </row>
    <row r="520" spans="1:12" ht="15.6">
      <c r="A520" s="178"/>
      <c r="B520" s="195"/>
      <c r="C520" s="195"/>
      <c r="D520" s="195"/>
      <c r="E520" s="195"/>
      <c r="F520" s="195"/>
      <c r="G520" s="195"/>
      <c r="H520" s="195"/>
      <c r="I520" s="195"/>
      <c r="J520" s="195"/>
      <c r="K520" s="195"/>
      <c r="L520" s="176"/>
    </row>
    <row r="521" spans="1:12" ht="15.6">
      <c r="A521" s="178"/>
      <c r="B521" s="195"/>
      <c r="C521" s="195"/>
      <c r="D521" s="195"/>
      <c r="E521" s="195"/>
      <c r="F521" s="195"/>
      <c r="G521" s="195"/>
      <c r="H521" s="195"/>
      <c r="I521" s="195"/>
      <c r="J521" s="195"/>
      <c r="K521" s="195"/>
      <c r="L521" s="176"/>
    </row>
    <row r="522" spans="1:12" ht="15.6">
      <c r="A522" s="178"/>
      <c r="B522" s="195"/>
      <c r="C522" s="195"/>
      <c r="D522" s="195"/>
      <c r="E522" s="195"/>
      <c r="F522" s="195"/>
      <c r="G522" s="195"/>
      <c r="H522" s="195"/>
      <c r="I522" s="195"/>
      <c r="J522" s="195"/>
      <c r="K522" s="195"/>
      <c r="L522" s="176"/>
    </row>
    <row r="523" spans="1:12" ht="15.6">
      <c r="A523" s="178"/>
      <c r="B523" s="195"/>
      <c r="C523" s="195"/>
      <c r="D523" s="195"/>
      <c r="E523" s="195"/>
      <c r="F523" s="195"/>
      <c r="G523" s="195"/>
      <c r="H523" s="195"/>
      <c r="I523" s="195"/>
      <c r="J523" s="195"/>
      <c r="K523" s="195"/>
      <c r="L523" s="176"/>
    </row>
    <row r="524" spans="1:12" ht="15.6">
      <c r="A524" s="178"/>
      <c r="B524" s="195"/>
      <c r="C524" s="195"/>
      <c r="D524" s="195"/>
      <c r="E524" s="195"/>
      <c r="F524" s="195"/>
      <c r="G524" s="195"/>
      <c r="H524" s="195"/>
      <c r="I524" s="195"/>
      <c r="J524" s="195"/>
      <c r="K524" s="195"/>
      <c r="L524" s="176"/>
    </row>
    <row r="525" spans="1:12" ht="15.6" customHeight="1">
      <c r="A525" s="178"/>
      <c r="B525" s="195"/>
      <c r="C525" s="195"/>
      <c r="D525" s="195"/>
      <c r="E525" s="195"/>
      <c r="F525" s="195"/>
      <c r="G525" s="195"/>
      <c r="H525" s="195"/>
      <c r="I525" s="195"/>
      <c r="J525" s="195"/>
      <c r="K525" s="195"/>
      <c r="L525" s="176"/>
    </row>
    <row r="526" spans="1:12" ht="15.6">
      <c r="A526" s="178"/>
      <c r="B526" s="195"/>
      <c r="C526" s="195"/>
      <c r="D526" s="195"/>
      <c r="E526" s="195"/>
      <c r="F526" s="195"/>
      <c r="G526" s="195"/>
      <c r="H526" s="195"/>
      <c r="I526" s="195"/>
      <c r="J526" s="195"/>
      <c r="K526" s="195"/>
      <c r="L526" s="176"/>
    </row>
    <row r="527" spans="1:12" ht="15.6">
      <c r="A527" s="178"/>
      <c r="B527" s="195"/>
      <c r="C527" s="195"/>
      <c r="D527" s="195"/>
      <c r="E527" s="195"/>
      <c r="F527" s="195"/>
      <c r="G527" s="195"/>
      <c r="H527" s="195"/>
      <c r="I527" s="195"/>
      <c r="J527" s="195"/>
      <c r="K527" s="195"/>
      <c r="L527" s="176"/>
    </row>
    <row r="528" spans="1:12" ht="15.6">
      <c r="A528" s="178"/>
      <c r="B528" s="195"/>
      <c r="C528" s="195"/>
      <c r="D528" s="195"/>
      <c r="E528" s="195"/>
      <c r="F528" s="195"/>
      <c r="G528" s="195"/>
      <c r="H528" s="195"/>
      <c r="I528" s="195"/>
      <c r="J528" s="195"/>
      <c r="K528" s="195"/>
      <c r="L528" s="176"/>
    </row>
    <row r="529" spans="1:12" ht="15.6">
      <c r="A529" s="178"/>
      <c r="B529" s="195"/>
      <c r="C529" s="195"/>
      <c r="D529" s="195"/>
      <c r="E529" s="195"/>
      <c r="F529" s="195"/>
      <c r="G529" s="195"/>
      <c r="H529" s="195"/>
      <c r="I529" s="195"/>
      <c r="J529" s="195"/>
      <c r="K529" s="195"/>
      <c r="L529" s="176"/>
    </row>
    <row r="530" spans="1:12" ht="15.6">
      <c r="A530" s="178"/>
      <c r="B530" s="195"/>
      <c r="C530" s="195"/>
      <c r="D530" s="195"/>
      <c r="E530" s="195"/>
      <c r="F530" s="195"/>
      <c r="G530" s="195"/>
      <c r="H530" s="195"/>
      <c r="I530" s="195"/>
      <c r="J530" s="195"/>
      <c r="K530" s="195"/>
      <c r="L530" s="176"/>
    </row>
    <row r="531" spans="1:12" ht="15.6">
      <c r="A531" s="178"/>
      <c r="B531" s="195"/>
      <c r="C531" s="195"/>
      <c r="D531" s="195"/>
      <c r="E531" s="195"/>
      <c r="F531" s="195"/>
      <c r="G531" s="195"/>
      <c r="H531" s="195"/>
      <c r="I531" s="195"/>
      <c r="J531" s="195"/>
      <c r="K531" s="195"/>
      <c r="L531" s="176"/>
    </row>
    <row r="532" spans="1:12" ht="15.6">
      <c r="A532" s="178"/>
      <c r="B532" s="195"/>
      <c r="C532" s="195"/>
      <c r="D532" s="195"/>
      <c r="E532" s="195"/>
      <c r="F532" s="195"/>
      <c r="G532" s="195"/>
      <c r="H532" s="195"/>
      <c r="I532" s="195"/>
      <c r="J532" s="195"/>
      <c r="K532" s="195"/>
      <c r="L532" s="176"/>
    </row>
    <row r="533" spans="1:12" ht="15.6" customHeight="1">
      <c r="A533" s="178"/>
      <c r="B533" s="195"/>
      <c r="C533" s="195"/>
      <c r="D533" s="195"/>
      <c r="E533" s="195"/>
      <c r="F533" s="195"/>
      <c r="G533" s="195"/>
      <c r="H533" s="195"/>
      <c r="I533" s="195"/>
      <c r="J533" s="195"/>
      <c r="K533" s="195"/>
      <c r="L533" s="176"/>
    </row>
    <row r="534" spans="1:12" ht="15.6">
      <c r="A534" s="178"/>
      <c r="B534" s="195"/>
      <c r="C534" s="195"/>
      <c r="D534" s="195"/>
      <c r="E534" s="195"/>
      <c r="F534" s="195"/>
      <c r="G534" s="195"/>
      <c r="H534" s="195"/>
      <c r="I534" s="195"/>
      <c r="J534" s="195"/>
      <c r="K534" s="195"/>
      <c r="L534" s="176"/>
    </row>
    <row r="535" spans="1:12" ht="15.6">
      <c r="A535" s="178"/>
      <c r="B535" s="195"/>
      <c r="C535" s="195"/>
      <c r="D535" s="195"/>
      <c r="E535" s="195"/>
      <c r="F535" s="195"/>
      <c r="G535" s="195"/>
      <c r="H535" s="195"/>
      <c r="I535" s="195"/>
      <c r="J535" s="195"/>
      <c r="K535" s="195"/>
      <c r="L535" s="176"/>
    </row>
    <row r="536" spans="1:12" ht="15.6">
      <c r="A536" s="179"/>
      <c r="B536" s="231"/>
      <c r="C536" s="231"/>
      <c r="D536" s="231"/>
      <c r="E536" s="231"/>
      <c r="F536" s="231"/>
      <c r="G536" s="231"/>
      <c r="H536" s="231"/>
      <c r="I536" s="231"/>
      <c r="J536" s="231"/>
      <c r="K536" s="231"/>
      <c r="L536" s="181"/>
    </row>
  </sheetData>
  <sheetProtection autoFilter="0"/>
  <mergeCells count="226">
    <mergeCell ref="D491:K491"/>
    <mergeCell ref="B489:C489"/>
    <mergeCell ref="D493:K493"/>
    <mergeCell ref="D495:K495"/>
    <mergeCell ref="X14:AA14"/>
    <mergeCell ref="D478:K478"/>
    <mergeCell ref="D479:K479"/>
    <mergeCell ref="D480:K480"/>
    <mergeCell ref="D481:K481"/>
    <mergeCell ref="D482:K482"/>
    <mergeCell ref="D483:K483"/>
    <mergeCell ref="D484:K484"/>
    <mergeCell ref="D485:K485"/>
    <mergeCell ref="N85:Q86"/>
    <mergeCell ref="N88:Q89"/>
    <mergeCell ref="N58:Q59"/>
    <mergeCell ref="N61:Q62"/>
    <mergeCell ref="N64:Q65"/>
    <mergeCell ref="N67:Q68"/>
    <mergeCell ref="N70:Q71"/>
    <mergeCell ref="N76:Q77"/>
    <mergeCell ref="N79:Q80"/>
    <mergeCell ref="N82:Q83"/>
    <mergeCell ref="N73:Q74"/>
    <mergeCell ref="N14:Q14"/>
    <mergeCell ref="N46:Q47"/>
    <mergeCell ref="N49:Q50"/>
    <mergeCell ref="N52:Q53"/>
    <mergeCell ref="N55:Q56"/>
    <mergeCell ref="I273:K273"/>
    <mergeCell ref="I268:K268"/>
    <mergeCell ref="I269:K269"/>
    <mergeCell ref="I270:K270"/>
    <mergeCell ref="I271:K271"/>
    <mergeCell ref="I272:K272"/>
    <mergeCell ref="N31:Q32"/>
    <mergeCell ref="N34:Q35"/>
    <mergeCell ref="N37:Q38"/>
    <mergeCell ref="N40:Q41"/>
    <mergeCell ref="N43:Q44"/>
    <mergeCell ref="B127:K127"/>
    <mergeCell ref="B119:K119"/>
    <mergeCell ref="B121:K121"/>
    <mergeCell ref="B122:K122"/>
    <mergeCell ref="B124:K124"/>
    <mergeCell ref="B261:C261"/>
    <mergeCell ref="D261:H261"/>
    <mergeCell ref="B252:K255"/>
    <mergeCell ref="E504:L504"/>
    <mergeCell ref="B463:K463"/>
    <mergeCell ref="B472:C472"/>
    <mergeCell ref="D472:K472"/>
    <mergeCell ref="E4:E6"/>
    <mergeCell ref="A14:D15"/>
    <mergeCell ref="E14:E15"/>
    <mergeCell ref="D497:K497"/>
    <mergeCell ref="D499:K499"/>
    <mergeCell ref="B465:K465"/>
    <mergeCell ref="B468:K468"/>
    <mergeCell ref="B469:K469"/>
    <mergeCell ref="B473:K473"/>
    <mergeCell ref="B474:C474"/>
    <mergeCell ref="D474:K474"/>
    <mergeCell ref="B475:C475"/>
    <mergeCell ref="F492:K492"/>
    <mergeCell ref="D486:K486"/>
    <mergeCell ref="D487:K487"/>
    <mergeCell ref="D488:K488"/>
    <mergeCell ref="D489:K489"/>
    <mergeCell ref="D490:K490"/>
    <mergeCell ref="D260:H260"/>
    <mergeCell ref="I260:K260"/>
    <mergeCell ref="B125:K125"/>
    <mergeCell ref="A16:B16"/>
    <mergeCell ref="I257:K257"/>
    <mergeCell ref="B258:C258"/>
    <mergeCell ref="D258:H258"/>
    <mergeCell ref="I266:K266"/>
    <mergeCell ref="B265:C265"/>
    <mergeCell ref="D265:H265"/>
    <mergeCell ref="I265:K265"/>
    <mergeCell ref="B262:C262"/>
    <mergeCell ref="D262:H262"/>
    <mergeCell ref="I262:K262"/>
    <mergeCell ref="B263:C263"/>
    <mergeCell ref="D263:H263"/>
    <mergeCell ref="G228:K228"/>
    <mergeCell ref="G229:K229"/>
    <mergeCell ref="B232:C232"/>
    <mergeCell ref="D232:F232"/>
    <mergeCell ref="B249:K249"/>
    <mergeCell ref="B246:K246"/>
    <mergeCell ref="B244:K244"/>
    <mergeCell ref="B266:C266"/>
    <mergeCell ref="D266:H266"/>
    <mergeCell ref="B298:K298"/>
    <mergeCell ref="B306:C306"/>
    <mergeCell ref="B250:K250"/>
    <mergeCell ref="B256:C256"/>
    <mergeCell ref="D256:H256"/>
    <mergeCell ref="I256:K256"/>
    <mergeCell ref="B257:C257"/>
    <mergeCell ref="D257:H257"/>
    <mergeCell ref="I263:K263"/>
    <mergeCell ref="B264:C264"/>
    <mergeCell ref="D264:H264"/>
    <mergeCell ref="I264:K264"/>
    <mergeCell ref="I261:K261"/>
    <mergeCell ref="I258:K258"/>
    <mergeCell ref="B259:C259"/>
    <mergeCell ref="D259:H259"/>
    <mergeCell ref="I259:K259"/>
    <mergeCell ref="B260:C260"/>
    <mergeCell ref="B307:C307"/>
    <mergeCell ref="D303:K303"/>
    <mergeCell ref="D304:K304"/>
    <mergeCell ref="D267:H267"/>
    <mergeCell ref="D268:H268"/>
    <mergeCell ref="D269:H269"/>
    <mergeCell ref="D270:H270"/>
    <mergeCell ref="D271:H271"/>
    <mergeCell ref="D272:H272"/>
    <mergeCell ref="D273:H273"/>
    <mergeCell ref="B269:C269"/>
    <mergeCell ref="B270:C270"/>
    <mergeCell ref="B271:C271"/>
    <mergeCell ref="B272:C272"/>
    <mergeCell ref="B303:C303"/>
    <mergeCell ref="B304:C304"/>
    <mergeCell ref="B305:C305"/>
    <mergeCell ref="B301:K301"/>
    <mergeCell ref="B273:C273"/>
    <mergeCell ref="I267:K267"/>
    <mergeCell ref="B267:C267"/>
    <mergeCell ref="B268:C268"/>
    <mergeCell ref="B294:K294"/>
    <mergeCell ref="B297:K297"/>
    <mergeCell ref="D315:K315"/>
    <mergeCell ref="B308:C308"/>
    <mergeCell ref="B309:C309"/>
    <mergeCell ref="B311:C311"/>
    <mergeCell ref="D309:K309"/>
    <mergeCell ref="B322:C322"/>
    <mergeCell ref="B323:C323"/>
    <mergeCell ref="D322:K322"/>
    <mergeCell ref="D323:K323"/>
    <mergeCell ref="B319:C319"/>
    <mergeCell ref="B320:C320"/>
    <mergeCell ref="B321:C321"/>
    <mergeCell ref="D319:K319"/>
    <mergeCell ref="D321:K321"/>
    <mergeCell ref="B331:C331"/>
    <mergeCell ref="E331:L331"/>
    <mergeCell ref="F332:L332"/>
    <mergeCell ref="F334:K334"/>
    <mergeCell ref="F336:K336"/>
    <mergeCell ref="F338:K338"/>
    <mergeCell ref="F340:K340"/>
    <mergeCell ref="D325:K325"/>
    <mergeCell ref="F308:K308"/>
    <mergeCell ref="F314:L314"/>
    <mergeCell ref="E316:L316"/>
    <mergeCell ref="E320:L320"/>
    <mergeCell ref="B324:K324"/>
    <mergeCell ref="B326:C326"/>
    <mergeCell ref="E326:L326"/>
    <mergeCell ref="F313:L313"/>
    <mergeCell ref="F311:L311"/>
    <mergeCell ref="B325:C325"/>
    <mergeCell ref="B316:C316"/>
    <mergeCell ref="B317:C317"/>
    <mergeCell ref="B318:C318"/>
    <mergeCell ref="B313:C313"/>
    <mergeCell ref="B314:C314"/>
    <mergeCell ref="B315:C315"/>
    <mergeCell ref="D371:K371"/>
    <mergeCell ref="B371:C371"/>
    <mergeCell ref="B385:K385"/>
    <mergeCell ref="B387:K387"/>
    <mergeCell ref="B390:K390"/>
    <mergeCell ref="B391:K391"/>
    <mergeCell ref="F342:K342"/>
    <mergeCell ref="B349:C349"/>
    <mergeCell ref="E349:L349"/>
    <mergeCell ref="B354:C354"/>
    <mergeCell ref="B364:K364"/>
    <mergeCell ref="B367:C367"/>
    <mergeCell ref="D367:K367"/>
    <mergeCell ref="B369:C369"/>
    <mergeCell ref="D369:K369"/>
    <mergeCell ref="B377:C377"/>
    <mergeCell ref="B394:C394"/>
    <mergeCell ref="D394:K394"/>
    <mergeCell ref="B395:K395"/>
    <mergeCell ref="B396:C396"/>
    <mergeCell ref="D396:K396"/>
    <mergeCell ref="B397:C397"/>
    <mergeCell ref="E397:L397"/>
    <mergeCell ref="B402:C402"/>
    <mergeCell ref="E402:L402"/>
    <mergeCell ref="F408:L408"/>
    <mergeCell ref="B423:C423"/>
    <mergeCell ref="E426:L426"/>
    <mergeCell ref="B444:K444"/>
    <mergeCell ref="B447:C447"/>
    <mergeCell ref="D447:K447"/>
    <mergeCell ref="D449:K449"/>
    <mergeCell ref="F404:L404"/>
    <mergeCell ref="F406:K406"/>
    <mergeCell ref="F410:K410"/>
    <mergeCell ref="F412:K412"/>
    <mergeCell ref="F414:K414"/>
    <mergeCell ref="B421:C421"/>
    <mergeCell ref="B426:C426"/>
    <mergeCell ref="B451:C451"/>
    <mergeCell ref="D451:K451"/>
    <mergeCell ref="B453:C453"/>
    <mergeCell ref="D453:K453"/>
    <mergeCell ref="B455:C455"/>
    <mergeCell ref="D455:K455"/>
    <mergeCell ref="B436:K436"/>
    <mergeCell ref="B439:C439"/>
    <mergeCell ref="D439:K439"/>
    <mergeCell ref="B441:C441"/>
    <mergeCell ref="D441:K441"/>
    <mergeCell ref="B449:C449"/>
  </mergeCells>
  <conditionalFormatting sqref="E17">
    <cfRule type="cellIs" dxfId="29" priority="28" operator="equal">
      <formula>0</formula>
    </cfRule>
    <cfRule type="cellIs" dxfId="28" priority="29" operator="lessThan">
      <formula>0</formula>
    </cfRule>
    <cfRule type="cellIs" dxfId="27" priority="30" operator="greaterThan">
      <formula>0</formula>
    </cfRule>
  </conditionalFormatting>
  <conditionalFormatting sqref="C20:C41">
    <cfRule type="cellIs" dxfId="26" priority="25" operator="equal">
      <formula>0</formula>
    </cfRule>
    <cfRule type="cellIs" dxfId="25" priority="26" operator="lessThan">
      <formula>0</formula>
    </cfRule>
    <cfRule type="cellIs" dxfId="24" priority="27" operator="greaterThan">
      <formula>0</formula>
    </cfRule>
  </conditionalFormatting>
  <conditionalFormatting sqref="D20:D41">
    <cfRule type="cellIs" dxfId="23" priority="22" operator="equal">
      <formula>0</formula>
    </cfRule>
    <cfRule type="cellIs" dxfId="22" priority="23" operator="lessThan">
      <formula>0</formula>
    </cfRule>
    <cfRule type="cellIs" dxfId="21" priority="24" operator="greaterThan">
      <formula>0</formula>
    </cfRule>
  </conditionalFormatting>
  <conditionalFormatting sqref="E17">
    <cfRule type="cellIs" dxfId="20" priority="19" operator="equal">
      <formula>0</formula>
    </cfRule>
    <cfRule type="cellIs" dxfId="19" priority="20" operator="lessThan">
      <formula>0</formula>
    </cfRule>
    <cfRule type="cellIs" dxfId="18" priority="21" operator="greaterThan">
      <formula>0</formula>
    </cfRule>
  </conditionalFormatting>
  <conditionalFormatting sqref="E17">
    <cfRule type="cellIs" dxfId="17" priority="16" operator="equal">
      <formula>0</formula>
    </cfRule>
    <cfRule type="cellIs" dxfId="16" priority="17" operator="lessThan">
      <formula>0</formula>
    </cfRule>
    <cfRule type="cellIs" dxfId="15" priority="18" operator="greaterThan">
      <formula>0</formula>
    </cfRule>
  </conditionalFormatting>
  <conditionalFormatting sqref="E19:E41">
    <cfRule type="cellIs" dxfId="14" priority="13" operator="equal">
      <formula>0</formula>
    </cfRule>
    <cfRule type="cellIs" dxfId="13" priority="14" operator="lessThan">
      <formula>0</formula>
    </cfRule>
    <cfRule type="cellIs" dxfId="12" priority="15" operator="greaterThan">
      <formula>0</formula>
    </cfRule>
  </conditionalFormatting>
  <conditionalFormatting sqref="E19:E41">
    <cfRule type="cellIs" dxfId="11" priority="10" operator="equal">
      <formula>0</formula>
    </cfRule>
    <cfRule type="cellIs" dxfId="10" priority="11" operator="lessThan">
      <formula>0</formula>
    </cfRule>
    <cfRule type="cellIs" dxfId="9" priority="12" operator="greaterThan">
      <formula>0</formula>
    </cfRule>
  </conditionalFormatting>
  <conditionalFormatting sqref="E19:E41">
    <cfRule type="cellIs" dxfId="8" priority="7" operator="equal">
      <formula>0</formula>
    </cfRule>
    <cfRule type="cellIs" dxfId="7" priority="8" operator="lessThan">
      <formula>0</formula>
    </cfRule>
    <cfRule type="cellIs" dxfId="6" priority="9" operator="greaterThan">
      <formula>0</formula>
    </cfRule>
  </conditionalFormatting>
  <conditionalFormatting sqref="C19">
    <cfRule type="cellIs" dxfId="5" priority="4" operator="equal">
      <formula>0</formula>
    </cfRule>
    <cfRule type="cellIs" dxfId="4" priority="5" operator="lessThan">
      <formula>0</formula>
    </cfRule>
    <cfRule type="cellIs" dxfId="3" priority="6" operator="greaterThan">
      <formula>0</formula>
    </cfRule>
  </conditionalFormatting>
  <conditionalFormatting sqref="D19">
    <cfRule type="cellIs" dxfId="2" priority="1" operator="equal">
      <formula>0</formula>
    </cfRule>
    <cfRule type="cellIs" dxfId="1" priority="2" operator="lessThan">
      <formula>0</formula>
    </cfRule>
    <cfRule type="cellIs" dxfId="0" priority="3" operator="greaterThan">
      <formula>0</formula>
    </cfRule>
  </conditionalFormatting>
  <dataValidations count="4">
    <dataValidation allowBlank="1" showInputMessage="1" sqref="B17 B19:B41" xr:uid="{7E4410FD-6F66-4595-B199-7CBDAC9260A7}"/>
    <dataValidation errorStyle="warning" allowBlank="1" showInputMessage="1" showErrorMessage="1" sqref="N14:N21" xr:uid="{F47262BB-7C72-4212-AEAF-BA8E31F19372}"/>
    <dataValidation type="list" allowBlank="1" showInputMessage="1" showErrorMessage="1" sqref="Y16:Y47 AI16:AI47" xr:uid="{9CF05CAC-0B81-45AA-8DCC-683775CB922C}">
      <formula1>"Oui,Non"</formula1>
    </dataValidation>
    <dataValidation type="list" allowBlank="1" showInputMessage="1" showErrorMessage="1" promptTitle="prise médicaments MATIN" prompt="INDIQUER o: OUI ;N : non ;PA : pas applicable" sqref="AA16:AD47" xr:uid="{EC0250D3-CCDD-42D8-A49A-4DF035D3F93A}">
      <formula1>"O,N,P.A."</formula1>
    </dataValidation>
  </dataValidations>
  <printOptions horizontalCentered="1"/>
  <pageMargins left="0.39370078740157483" right="0.39370078740157483" top="0.19685039370078741" bottom="0.19685039370078741" header="0.51181102362204722" footer="0.51181102362204722"/>
  <pageSetup paperSize="9" scale="48" fitToHeight="0" orientation="portrait" r:id="rId1"/>
  <colBreaks count="3" manualBreakCount="3">
    <brk id="12" min="4" max="536" man="1"/>
    <brk id="21" min="4" max="536" man="1"/>
    <brk id="39" min="4" max="536" man="1"/>
  </colBreaks>
  <drawing r:id="rId2"/>
  <extLst>
    <ext xmlns:x14="http://schemas.microsoft.com/office/spreadsheetml/2009/9/main" uri="{CCE6A557-97BC-4b89-ADB6-D9C93CAAB3DF}">
      <x14:dataValidations xmlns:xm="http://schemas.microsoft.com/office/excel/2006/main" count="16">
        <x14:dataValidation type="list" errorStyle="warning" allowBlank="1" showInputMessage="1" showErrorMessage="1" xr:uid="{8169A680-F9C8-4AE5-8A53-1DFC67009016}">
          <x14:formula1>
            <xm:f>'Configuration des catégories'!$A$4:$A$200</xm:f>
          </x14:formula1>
          <xm:sqref>N13</xm:sqref>
        </x14:dataValidation>
        <x14:dataValidation type="list" allowBlank="1" showInputMessage="1" showErrorMessage="1" xr:uid="{CC1D5175-EB55-47C4-94BC-E325E84D232D}">
          <x14:formula1>
            <xm:f>'Configuration des catégories'!$I$4:$I$200</xm:f>
          </x14:formula1>
          <xm:sqref>D305 E306 E314 E327 E398</xm:sqref>
        </x14:dataValidation>
        <x14:dataValidation type="list" allowBlank="1" showInputMessage="1" showErrorMessage="1" xr:uid="{1D93D39C-EC46-47E9-A2CB-6380CD63D33F}">
          <x14:formula1>
            <xm:f>'Configuration des catégories'!$K$4:$K$200</xm:f>
          </x14:formula1>
          <xm:sqref>E305 F327 F398</xm:sqref>
        </x14:dataValidation>
        <x14:dataValidation type="list" allowBlank="1" showInputMessage="1" showErrorMessage="1" xr:uid="{E3343BA9-F8F5-4D73-9CB0-4C3341C012DF}">
          <x14:formula1>
            <xm:f>'Configuration des catégories'!$M$4:$M$200</xm:f>
          </x14:formula1>
          <xm:sqref>E307</xm:sqref>
        </x14:dataValidation>
        <x14:dataValidation type="list" allowBlank="1" showInputMessage="1" showErrorMessage="1" xr:uid="{32380518-81AA-4639-80AD-86C1EBFF1C82}">
          <x14:formula1>
            <xm:f>'Configuration des catégories'!$O$4:$O$200</xm:f>
          </x14:formula1>
          <xm:sqref>E312 D311</xm:sqref>
        </x14:dataValidation>
        <x14:dataValidation type="list" allowBlank="1" showInputMessage="1" showErrorMessage="1" xr:uid="{87DEF6AA-ACF5-4A9C-B189-EE91B67DADE5}">
          <x14:formula1>
            <xm:f>'Configuration des catégories'!$Q$4:$Q$200</xm:f>
          </x14:formula1>
          <xm:sqref>E311 F312</xm:sqref>
        </x14:dataValidation>
        <x14:dataValidation type="list" allowBlank="1" showInputMessage="1" showErrorMessage="1" xr:uid="{7D9045DA-80D5-4D11-9AA0-43420D74E8AA}">
          <x14:formula1>
            <xm:f>'Configuration des catégories'!$S$4:$S$200</xm:f>
          </x14:formula1>
          <xm:sqref>E313</xm:sqref>
        </x14:dataValidation>
        <x14:dataValidation type="list" allowBlank="1" showInputMessage="1" showErrorMessage="1" xr:uid="{B2161201-91A0-4A65-BA3C-1372015E900E}">
          <x14:formula1>
            <xm:f>'Configuration des catégories'!$W$4:$W$200</xm:f>
          </x14:formula1>
          <xm:sqref>D316</xm:sqref>
        </x14:dataValidation>
        <x14:dataValidation type="list" allowBlank="1" showInputMessage="1" showErrorMessage="1" xr:uid="{7FA3C679-99D5-4C8B-BE03-1B9F5B64448E}">
          <x14:formula1>
            <xm:f>'Configuration des catégories'!$Y$4:$Y$200</xm:f>
          </x14:formula1>
          <xm:sqref>E317</xm:sqref>
        </x14:dataValidation>
        <x14:dataValidation type="list" allowBlank="1" showInputMessage="1" showErrorMessage="1" xr:uid="{95590C5C-BFB4-4B81-BAD4-9E0D6CA72A9B}">
          <x14:formula1>
            <xm:f>'Configuration des catégories'!$AA$4:$AA$200</xm:f>
          </x14:formula1>
          <xm:sqref>E318</xm:sqref>
        </x14:dataValidation>
        <x14:dataValidation type="list" allowBlank="1" showInputMessage="1" showErrorMessage="1" xr:uid="{A5286B05-4E19-452D-A082-0E60DF2A6B4B}">
          <x14:formula1>
            <xm:f>'Configuration des catégories'!$AC$4:$AC$200</xm:f>
          </x14:formula1>
          <xm:sqref>D320</xm:sqref>
        </x14:dataValidation>
        <x14:dataValidation type="list" allowBlank="1" showInputMessage="1" showErrorMessage="1" xr:uid="{2EF967CC-13A0-42D2-94E9-36D523DCA321}">
          <x14:formula1>
            <xm:f>'Configuration des catégories'!$AE$4:$AE$200</xm:f>
          </x14:formula1>
          <xm:sqref>D326 D397 E400</xm:sqref>
        </x14:dataValidation>
        <x14:dataValidation type="list" allowBlank="1" showInputMessage="1" showErrorMessage="1" xr:uid="{2D2B5318-B8F1-4AF6-B655-91ABEF987C3F}">
          <x14:formula1>
            <xm:f>'Configuration des catégories'!$AG$4:$AG$200</xm:f>
          </x14:formula1>
          <xm:sqref>E328 E399</xm:sqref>
        </x14:dataValidation>
        <x14:dataValidation type="list" allowBlank="1" showInputMessage="1" showErrorMessage="1" xr:uid="{5BD9901B-85A3-4E52-9456-6E8E8754B9C1}">
          <x14:formula1>
            <xm:f>'Configuration des catégories'!$AK$4:$AK$200</xm:f>
          </x14:formula1>
          <xm:sqref>D331 D402:D403</xm:sqref>
        </x14:dataValidation>
        <x14:dataValidation type="list" allowBlank="1" showInputMessage="1" showErrorMessage="1" xr:uid="{5B7FF31E-1802-47A3-82EF-E87C67B13100}">
          <x14:formula1>
            <xm:f>'Configuration des catégories'!$AM$4:$AM$200</xm:f>
          </x14:formula1>
          <xm:sqref>D349 D421</xm:sqref>
        </x14:dataValidation>
        <x14:dataValidation type="list" allowBlank="1" showInputMessage="1" showErrorMessage="1" xr:uid="{F7A86506-17BA-4A20-87A6-7F6E5EF22145}">
          <x14:formula1>
            <xm:f>'Configuration des catégories'!$AO$4:$AO$200</xm:f>
          </x14:formula1>
          <xm:sqref>E354 E423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tabColor rgb="FFFF0000"/>
    <pageSetUpPr autoPageBreaks="0" fitToPage="1"/>
  </sheetPr>
  <dimension ref="A1:L7"/>
  <sheetViews>
    <sheetView showGridLines="0" tabSelected="1" zoomScaleNormal="100" workbookViewId="0">
      <selection activeCell="B12" sqref="B12"/>
    </sheetView>
  </sheetViews>
  <sheetFormatPr baseColWidth="10" defaultColWidth="9.109375" defaultRowHeight="20.25" customHeight="1"/>
  <cols>
    <col min="1" max="1" width="17.21875" style="21" customWidth="1"/>
    <col min="2" max="2" width="37" style="21" customWidth="1"/>
    <col min="3" max="3" width="32.33203125" style="21" customWidth="1"/>
    <col min="4" max="4" width="62.33203125" style="21" customWidth="1"/>
    <col min="5" max="5" width="32.5546875" style="21" customWidth="1"/>
    <col min="6" max="8" width="14" style="21" bestFit="1" customWidth="1"/>
    <col min="9" max="9" width="25.33203125" style="21" customWidth="1"/>
    <col min="10" max="10" width="17.109375" style="21" customWidth="1"/>
    <col min="11" max="11" width="11.88671875" style="21" customWidth="1"/>
    <col min="12" max="12" width="47.44140625" style="21" customWidth="1"/>
    <col min="13" max="13" width="31.88671875" style="20" customWidth="1"/>
    <col min="14" max="16384" width="9.109375" style="20"/>
  </cols>
  <sheetData>
    <row r="1" spans="1:12" ht="44.25" customHeight="1">
      <c r="A1" s="25" t="s">
        <v>12</v>
      </c>
      <c r="B1" s="19"/>
      <c r="C1" s="19"/>
      <c r="D1" s="19"/>
      <c r="E1" s="19"/>
      <c r="F1" s="19"/>
      <c r="G1" s="19"/>
      <c r="H1" s="19"/>
      <c r="I1" s="19"/>
      <c r="J1" s="19"/>
      <c r="K1" s="19"/>
      <c r="L1" s="19"/>
    </row>
    <row r="2" spans="1:12" s="107" customFormat="1" ht="30" customHeight="1">
      <c r="A2" s="29"/>
      <c r="B2" s="29"/>
      <c r="C2" s="29"/>
      <c r="D2" s="29"/>
      <c r="E2" s="29"/>
      <c r="F2" s="29"/>
      <c r="G2" s="29"/>
      <c r="H2" s="29"/>
      <c r="I2" s="29"/>
      <c r="J2" s="29"/>
      <c r="K2" s="29"/>
    </row>
    <row r="3" spans="1:12" s="107" customFormat="1" ht="16.5" customHeight="1">
      <c r="A3" s="26" t="s">
        <v>5</v>
      </c>
      <c r="B3" s="27" t="s">
        <v>112</v>
      </c>
      <c r="C3" s="28" t="s">
        <v>113</v>
      </c>
      <c r="D3" s="27" t="s">
        <v>61</v>
      </c>
      <c r="E3" s="28" t="s">
        <v>114</v>
      </c>
      <c r="F3" s="28" t="s">
        <v>115</v>
      </c>
      <c r="G3" s="28" t="s">
        <v>116</v>
      </c>
      <c r="H3" s="28" t="s">
        <v>117</v>
      </c>
      <c r="I3" s="27" t="s">
        <v>118</v>
      </c>
      <c r="J3" s="27" t="s">
        <v>74</v>
      </c>
      <c r="K3" s="27" t="s">
        <v>6</v>
      </c>
      <c r="L3" s="107" t="s">
        <v>75</v>
      </c>
    </row>
    <row r="4" spans="1:12" s="107" customFormat="1" ht="18" customHeight="1">
      <c r="A4" s="11" t="str">
        <f>HYPERLINK(CONCATENATE("# '",SommaireRecettes[[#This Row],[NOM PRENOM DU PATIENT]],"'","!A1"),"Cliquez pour afficher ")</f>
        <v xml:space="preserve">Cliquez pour afficher </v>
      </c>
      <c r="B4" s="108" t="s">
        <v>120</v>
      </c>
      <c r="C4" s="167"/>
      <c r="D4" s="12" t="s">
        <v>121</v>
      </c>
      <c r="E4" s="109"/>
      <c r="F4" s="109" t="e">
        <f>IF([2]!SommaireRecettes[[#This Row],[ÉVALUATION]]&lt;&gt;"",VALUE(LEFT([2]!SommaireRecettes[[#This Row],[ÉVALUATION]],1)),"")</f>
        <v>#REF!</v>
      </c>
      <c r="G4" s="109" t="e">
        <f>IF([2]!SommaireRecettes[[#This Row],[ÉVALUATION]]&lt;&gt;"",VALUE(LEFT([2]!SommaireRecettes[[#This Row],[ÉVALUATION]],1)),"")</f>
        <v>#REF!</v>
      </c>
      <c r="H4" s="109" t="str">
        <f ca="1">IFERROR(INDIRECT("'"&amp;[2]!SommaireRecettes[[#This Row],[NOM DE LA RECETTE]]&amp;"'!Category"),"")</f>
        <v/>
      </c>
      <c r="I4" s="109" t="str">
        <f ca="1">IFERROR(INDIRECT("'"&amp;[2]!SommaireRecettes[[#This Row],[NOM DE LA RECETTE]]&amp;"'!Tags"),"")</f>
        <v/>
      </c>
      <c r="J4" s="109" t="str">
        <f ca="1">IFERROR(INDIRECT("'"&amp;[2]!SommaireRecettes[[#This Row],[ÉVALUATION]]&amp;"'!Tags"),"")</f>
        <v/>
      </c>
      <c r="K4" s="109" t="str">
        <f>IF(SommaireRecettes[[#This Row],[CATÉGORIE]]&lt;&gt;"",VALUE(LEFT(SommaireRecettes[[#This Row],[CATÉGORIE]],1)),"")</f>
        <v/>
      </c>
      <c r="L4" s="109"/>
    </row>
    <row r="5" spans="1:12" s="160" customFormat="1" ht="28.2" customHeight="1">
      <c r="A5" s="153" t="s">
        <v>119</v>
      </c>
      <c r="B5" s="161" t="s">
        <v>7</v>
      </c>
      <c r="C5" s="154" t="s">
        <v>122</v>
      </c>
      <c r="D5" s="155" t="e">
        <f>IF([2]!SommaireRecettes[[#This Row],[ÉVALUATION]]&lt;&gt;"",VALUE(LEFT([2]!SommaireRecettes[[#This Row],[ÉVALUATION]],1)),"")</f>
        <v>#REF!</v>
      </c>
      <c r="E5" s="155" t="e">
        <f>IF([2]!SommaireRecettes[[#This Row],[ÉVALUATION]]&lt;&gt;"",VALUE(LEFT([2]!SommaireRecettes[[#This Row],[ÉVALUATION]],1)),"")</f>
        <v>#REF!</v>
      </c>
      <c r="F5" s="155" t="e">
        <f>IF([2]!SommaireRecettes[[#This Row],[ÉVALUATION]]&lt;&gt;"",VALUE(LEFT([2]!SommaireRecettes[[#This Row],[ÉVALUATION]],1)),"")</f>
        <v>#REF!</v>
      </c>
      <c r="G5" s="155" t="e">
        <f>IF([2]!SommaireRecettes[[#This Row],[ÉVALUATION]]&lt;&gt;"",VALUE(LEFT([2]!SommaireRecettes[[#This Row],[ÉVALUATION]],1)),"")</f>
        <v>#REF!</v>
      </c>
      <c r="H5" s="156" t="str">
        <f ca="1">IFERROR(INDIRECT("'"&amp;[2]!SommaireRecettes[[#This Row],[NOM DE LA RECETTE]]&amp;"'!Category"),"")</f>
        <v/>
      </c>
      <c r="I5" s="157" t="str">
        <f ca="1">IFERROR(INDIRECT("'"&amp;[2]!SommaireRecettes[[#This Row],[NOM DE LA RECETTE]]&amp;"'!Tags"),"")</f>
        <v/>
      </c>
      <c r="J5" s="157" t="str">
        <f ca="1">IFERROR(INDIRECT("'"&amp;[2]!SommaireRecettes[[#This Row],[ÉVALUATION]]&amp;"'!Tags"),"")</f>
        <v/>
      </c>
      <c r="K5" s="158" t="s">
        <v>8</v>
      </c>
      <c r="L5" s="159"/>
    </row>
    <row r="6" spans="1:12" ht="20.25" customHeight="1">
      <c r="I6" s="23"/>
    </row>
    <row r="7" spans="1:12" ht="20.25" customHeight="1">
      <c r="B7" s="24"/>
      <c r="I7" s="23"/>
    </row>
  </sheetData>
  <hyperlinks>
    <hyperlink ref="A5" location="'Recette vide'!Tags" display="Cliquer pour afficher" xr:uid="{2D07DBF6-17EE-4229-992B-1AE331415E31}"/>
  </hyperlinks>
  <pageMargins left="0.25" right="0.25" top="0.75" bottom="0.75" header="0.3" footer="0.3"/>
  <pageSetup scale="49" fitToHeight="0" orientation="landscape" r:id="rId1"/>
  <drawing r:id="rId2"/>
  <picture r:id="rId3"/>
  <tableParts count="1">
    <tablePart r:id="rId4"/>
  </tableParts>
  <extLst>
    <ext xmlns:x14="http://schemas.microsoft.com/office/spreadsheetml/2009/9/main" uri="{78C0D931-6437-407d-A8EE-F0AAD7539E65}">
      <x14:conditionalFormattings>
        <x14:conditionalFormatting xmlns:xm="http://schemas.microsoft.com/office/excel/2006/main">
          <x14:cfRule type="iconSet" priority="68" id="{378A6A0B-56BD-48F4-B362-5BF7FD48B557}">
            <x14:iconSet showValue="0" custom="1">
              <x14:cfvo type="percent">
                <xm:f>0</xm:f>
              </x14:cfvo>
              <x14:cfvo type="num">
                <xm:f>0</xm:f>
              </x14:cfvo>
              <x14:cfvo type="num">
                <xm:f>2</xm:f>
              </x14:cfvo>
              <x14:cfIcon iconSet="NoIcons" iconId="0"/>
              <x14:cfIcon iconSet="NoIcons" iconId="0"/>
              <x14:cfIcon iconSet="3Stars" iconId="2"/>
            </x14:iconSet>
          </x14:cfRule>
          <xm:sqref>D6</xm:sqref>
        </x14:conditionalFormatting>
        <x14:conditionalFormatting xmlns:xm="http://schemas.microsoft.com/office/excel/2006/main">
          <x14:cfRule type="iconSet" priority="69" id="{FDE4AE7E-8322-4C43-B7CD-162A0D5458C1}">
            <x14:iconSet iconSet="3Arrows" showValue="0" custom="1">
              <x14:cfvo type="percent">
                <xm:f>0</xm:f>
              </x14:cfvo>
              <x14:cfvo type="num">
                <xm:f>0</xm:f>
              </x14:cfvo>
              <x14:cfvo type="num">
                <xm:f>1</xm:f>
              </x14:cfvo>
              <x14:cfIcon iconSet="NoIcons" iconId="0"/>
              <x14:cfIcon iconSet="NoIcons" iconId="0"/>
              <x14:cfIcon iconSet="3Stars" iconId="2"/>
            </x14:iconSet>
          </x14:cfRule>
          <xm:sqref>D5</xm:sqref>
        </x14:conditionalFormatting>
        <x14:conditionalFormatting xmlns:xm="http://schemas.microsoft.com/office/excel/2006/main">
          <x14:cfRule type="iconSet" priority="70" id="{1DE42293-1CCC-4527-A1D6-4A6A72CD89C7}">
            <x14:iconSet showValue="0" custom="1">
              <x14:cfvo type="percent">
                <xm:f>0</xm:f>
              </x14:cfvo>
              <x14:cfvo type="num">
                <xm:f>0</xm:f>
              </x14:cfvo>
              <x14:cfvo type="num">
                <xm:f>2</xm:f>
              </x14:cfvo>
              <x14:cfIcon iconSet="NoIcons" iconId="0"/>
              <x14:cfIcon iconSet="NoIcons" iconId="0"/>
              <x14:cfIcon iconSet="3Stars" iconId="2"/>
            </x14:iconSet>
          </x14:cfRule>
          <xm:sqref>E5 E4:L4</xm:sqref>
        </x14:conditionalFormatting>
        <x14:conditionalFormatting xmlns:xm="http://schemas.microsoft.com/office/excel/2006/main">
          <x14:cfRule type="iconSet" priority="72" id="{799497F3-B9A4-4B42-9914-C4C71BE80CD7}">
            <x14:iconSet showValue="0" custom="1">
              <x14:cfvo type="percent">
                <xm:f>0</xm:f>
              </x14:cfvo>
              <x14:cfvo type="num">
                <xm:f>0</xm:f>
              </x14:cfvo>
              <x14:cfvo type="num">
                <xm:f>3</xm:f>
              </x14:cfvo>
              <x14:cfIcon iconSet="NoIcons" iconId="0"/>
              <x14:cfIcon iconSet="NoIcons" iconId="0"/>
              <x14:cfIcon iconSet="3Stars" iconId="2"/>
            </x14:iconSet>
          </x14:cfRule>
          <xm:sqref>F5</xm:sqref>
        </x14:conditionalFormatting>
        <x14:conditionalFormatting xmlns:xm="http://schemas.microsoft.com/office/excel/2006/main">
          <x14:cfRule type="iconSet" priority="73" id="{EF9FCAB6-2281-4E8D-9BF0-424D96A60DA0}">
            <x14:iconSet showValue="0" custom="1">
              <x14:cfvo type="percent">
                <xm:f>0</xm:f>
              </x14:cfvo>
              <x14:cfvo type="num">
                <xm:f>0</xm:f>
              </x14:cfvo>
              <x14:cfvo type="num">
                <xm:f>4</xm:f>
              </x14:cfvo>
              <x14:cfIcon iconSet="NoIcons" iconId="0"/>
              <x14:cfIcon iconSet="NoIcons" iconId="0"/>
              <x14:cfIcon iconSet="3Stars" iconId="2"/>
            </x14:iconSet>
          </x14:cfRule>
          <xm:sqref>G5</xm:sqref>
        </x14:conditionalFormatting>
      </x14:conditionalFormattings>
    </ext>
    <ext xmlns:x14="http://schemas.microsoft.com/office/spreadsheetml/2009/9/main" uri="{CCE6A557-97BC-4b89-ADB6-D9C93CAAB3DF}">
      <x14:dataValidations xmlns:xm="http://schemas.microsoft.com/office/excel/2006/main" count="1">
        <x14:dataValidation type="list" errorStyle="warning" allowBlank="1" showInputMessage="1" showErrorMessage="1" xr:uid="{39422980-27C9-408A-95F0-C8B707B18CB1}">
          <x14:formula1>
            <xm:f>'Configuration des catégories'!$A$4:$A$200</xm:f>
          </x14:formula1>
          <xm:sqref>C4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E55705-55BB-431E-903D-07CAF5066913}">
  <sheetPr codeName="Sheet3">
    <tabColor theme="5"/>
  </sheetPr>
  <dimension ref="A1:AT201"/>
  <sheetViews>
    <sheetView showGridLines="0" topLeftCell="V1" workbookViewId="0">
      <selection activeCell="AK6" sqref="AK6"/>
    </sheetView>
  </sheetViews>
  <sheetFormatPr baseColWidth="10" defaultColWidth="9.109375" defaultRowHeight="20.25" customHeight="1"/>
  <cols>
    <col min="1" max="1" width="31" style="2" customWidth="1"/>
    <col min="2" max="2" width="20" style="2" bestFit="1" customWidth="1"/>
    <col min="3" max="3" width="9.109375" style="2"/>
    <col min="4" max="4" width="13.109375" style="2" customWidth="1"/>
    <col min="5" max="5" width="27.5546875" style="2" customWidth="1"/>
    <col min="6" max="6" width="5" style="2" bestFit="1" customWidth="1"/>
    <col min="7" max="7" width="58.33203125" style="2" customWidth="1"/>
    <col min="8" max="8" width="9.109375" style="2"/>
    <col min="9" max="9" width="13.77734375" style="2" bestFit="1" customWidth="1"/>
    <col min="10" max="10" width="3.109375" style="2" customWidth="1"/>
    <col min="11" max="11" width="10.21875" style="2" bestFit="1" customWidth="1"/>
    <col min="12" max="12" width="3.21875" style="2" customWidth="1"/>
    <col min="13" max="13" width="9.109375" style="2"/>
    <col min="14" max="14" width="3.21875" style="2" customWidth="1"/>
    <col min="15" max="15" width="9.109375" style="2"/>
    <col min="16" max="16" width="3.21875" style="2" customWidth="1"/>
    <col min="17" max="17" width="9.109375" style="2"/>
    <col min="18" max="18" width="3.21875" style="2" customWidth="1"/>
    <col min="19" max="19" width="9.109375" style="2"/>
    <col min="20" max="20" width="3.21875" style="2" customWidth="1"/>
    <col min="21" max="21" width="9.109375" style="2"/>
    <col min="22" max="22" width="3.21875" style="2" customWidth="1"/>
    <col min="23" max="23" width="9.109375" style="2"/>
    <col min="24" max="24" width="3.21875" style="2" customWidth="1"/>
    <col min="25" max="25" width="9.109375" style="2"/>
    <col min="26" max="26" width="3.21875" style="2" customWidth="1"/>
    <col min="27" max="27" width="9.109375" style="2"/>
    <col min="28" max="28" width="3.21875" style="2" customWidth="1"/>
    <col min="29" max="29" width="9.109375" style="2"/>
    <col min="30" max="30" width="3.21875" style="2" customWidth="1"/>
    <col min="31" max="31" width="9.109375" style="2"/>
    <col min="32" max="32" width="3.21875" style="2" customWidth="1"/>
    <col min="33" max="33" width="9.109375" style="2"/>
    <col min="34" max="34" width="3.21875" style="2" customWidth="1"/>
    <col min="35" max="35" width="9.109375" style="2"/>
    <col min="36" max="36" width="3.21875" style="2" customWidth="1"/>
    <col min="37" max="37" width="9.109375" style="2"/>
    <col min="38" max="38" width="3.21875" style="2" customWidth="1"/>
    <col min="39" max="39" width="9.109375" style="2"/>
    <col min="40" max="40" width="3.21875" style="2" customWidth="1"/>
    <col min="41" max="41" width="9.109375" style="2"/>
    <col min="42" max="42" width="3.21875" style="2" customWidth="1"/>
    <col min="43" max="43" width="9.109375" style="2"/>
    <col min="44" max="44" width="3.21875" style="2" customWidth="1"/>
    <col min="45" max="45" width="9.109375" style="2"/>
    <col min="46" max="46" width="3.21875" style="2" customWidth="1"/>
    <col min="47" max="16384" width="9.109375" style="2"/>
  </cols>
  <sheetData>
    <row r="1" spans="1:46" ht="39" customHeight="1" thickBot="1">
      <c r="A1" s="40" t="s">
        <v>19</v>
      </c>
      <c r="B1" s="1"/>
      <c r="C1" s="1"/>
      <c r="D1" s="1"/>
      <c r="E1" s="4"/>
      <c r="G1" s="22"/>
    </row>
    <row r="2" spans="1:46" ht="41.4" customHeight="1" thickTop="1" thickBot="1">
      <c r="A2" s="41"/>
      <c r="B2" s="42"/>
      <c r="C2" s="42"/>
      <c r="D2" s="42"/>
      <c r="E2" s="3"/>
      <c r="I2" s="187" t="s">
        <v>186</v>
      </c>
      <c r="J2" s="189"/>
      <c r="K2" s="187" t="s">
        <v>187</v>
      </c>
      <c r="L2" s="189"/>
      <c r="M2" s="188" t="s">
        <v>190</v>
      </c>
      <c r="N2" s="189"/>
      <c r="O2" s="187" t="s">
        <v>193</v>
      </c>
      <c r="P2" s="189"/>
      <c r="Q2" s="188" t="s">
        <v>194</v>
      </c>
      <c r="R2" s="189"/>
      <c r="S2" s="187" t="s">
        <v>195</v>
      </c>
      <c r="T2" s="189"/>
      <c r="U2" s="187" t="s">
        <v>196</v>
      </c>
      <c r="V2" s="189"/>
      <c r="W2" s="188" t="s">
        <v>200</v>
      </c>
      <c r="X2" s="189"/>
      <c r="Y2" s="188" t="s">
        <v>201</v>
      </c>
      <c r="Z2" s="189"/>
      <c r="AA2" s="188" t="s">
        <v>202</v>
      </c>
      <c r="AB2" s="189"/>
      <c r="AC2" s="188" t="s">
        <v>206</v>
      </c>
      <c r="AD2" s="189"/>
      <c r="AE2" s="188" t="s">
        <v>210</v>
      </c>
      <c r="AF2" s="189"/>
      <c r="AG2" s="188" t="s">
        <v>211</v>
      </c>
      <c r="AH2" s="189"/>
      <c r="AI2" s="188" t="s">
        <v>212</v>
      </c>
      <c r="AJ2" s="189"/>
      <c r="AK2" s="188" t="s">
        <v>217</v>
      </c>
      <c r="AL2" s="189"/>
      <c r="AM2" s="188" t="s">
        <v>225</v>
      </c>
      <c r="AN2" s="189"/>
      <c r="AO2" s="188" t="s">
        <v>229</v>
      </c>
      <c r="AP2" s="189"/>
      <c r="AQ2" s="188" t="s">
        <v>239</v>
      </c>
      <c r="AR2" s="189"/>
      <c r="AS2" s="188"/>
      <c r="AT2" s="189"/>
    </row>
    <row r="3" spans="1:46" ht="20.25" customHeight="1" thickTop="1" thickBot="1">
      <c r="A3" s="69" t="s">
        <v>58</v>
      </c>
      <c r="B3" s="2" t="s">
        <v>61</v>
      </c>
      <c r="F3" s="45"/>
      <c r="G3" s="45" t="s">
        <v>22</v>
      </c>
      <c r="H3" s="46"/>
    </row>
    <row r="4" spans="1:46" ht="20.25" customHeight="1" thickBot="1">
      <c r="A4" s="70" t="s">
        <v>62</v>
      </c>
      <c r="D4" s="73" t="s">
        <v>71</v>
      </c>
      <c r="E4" s="2" t="s">
        <v>79</v>
      </c>
      <c r="F4" s="49">
        <f>ROW(A1)</f>
        <v>1</v>
      </c>
      <c r="G4" s="47" t="s">
        <v>21</v>
      </c>
      <c r="I4" s="47">
        <v>1</v>
      </c>
      <c r="K4" s="47">
        <v>85</v>
      </c>
      <c r="M4" s="47">
        <v>40</v>
      </c>
      <c r="O4" s="47">
        <v>1</v>
      </c>
      <c r="Q4" s="47">
        <v>30</v>
      </c>
      <c r="S4" s="47">
        <v>5</v>
      </c>
      <c r="U4" s="47">
        <v>1</v>
      </c>
      <c r="W4" s="47">
        <v>50</v>
      </c>
      <c r="Y4" s="47">
        <v>2</v>
      </c>
      <c r="AA4" s="47">
        <v>50</v>
      </c>
      <c r="AC4" s="47">
        <v>15</v>
      </c>
      <c r="AE4" s="47">
        <v>75</v>
      </c>
      <c r="AG4" s="47">
        <v>300</v>
      </c>
      <c r="AI4" s="47">
        <v>100</v>
      </c>
      <c r="AK4" s="47">
        <v>100</v>
      </c>
      <c r="AM4" s="47">
        <v>200</v>
      </c>
      <c r="AO4" s="47">
        <v>1</v>
      </c>
      <c r="AQ4" s="47">
        <v>100</v>
      </c>
      <c r="AS4" s="47"/>
    </row>
    <row r="5" spans="1:46" ht="20.25" customHeight="1" thickBot="1">
      <c r="A5" s="70" t="s">
        <v>59</v>
      </c>
      <c r="D5" s="74" t="s">
        <v>72</v>
      </c>
      <c r="E5" s="2" t="s">
        <v>80</v>
      </c>
      <c r="F5" s="49">
        <f t="shared" ref="F5:F17" si="0">ROW(A2)</f>
        <v>2</v>
      </c>
      <c r="G5" s="47" t="s">
        <v>23</v>
      </c>
      <c r="I5" s="47">
        <v>2.5</v>
      </c>
      <c r="K5" s="47">
        <v>100</v>
      </c>
      <c r="M5" s="47"/>
      <c r="O5" s="47"/>
      <c r="Q5" s="47"/>
      <c r="S5" s="47"/>
      <c r="U5" s="47"/>
      <c r="W5" s="47"/>
      <c r="Y5" s="47"/>
      <c r="AA5" s="47"/>
      <c r="AC5" s="47"/>
      <c r="AE5" s="47">
        <v>125</v>
      </c>
      <c r="AG5" s="47"/>
      <c r="AI5" s="47"/>
      <c r="AK5" s="47">
        <v>175</v>
      </c>
      <c r="AM5" s="47"/>
      <c r="AO5" s="47">
        <v>2</v>
      </c>
      <c r="AQ5" s="47"/>
      <c r="AS5" s="47"/>
    </row>
    <row r="6" spans="1:46" ht="20.25" customHeight="1" thickBot="1">
      <c r="A6" s="70" t="s">
        <v>60</v>
      </c>
      <c r="E6" s="30" t="s">
        <v>81</v>
      </c>
      <c r="F6" s="49">
        <f t="shared" si="0"/>
        <v>3</v>
      </c>
      <c r="G6" s="47"/>
      <c r="I6" s="47">
        <v>3</v>
      </c>
      <c r="K6" s="47"/>
      <c r="M6" s="47"/>
      <c r="O6" s="47"/>
      <c r="Q6" s="47"/>
      <c r="S6" s="47"/>
      <c r="U6" s="47"/>
      <c r="W6" s="47"/>
      <c r="Y6" s="47"/>
      <c r="AA6" s="47"/>
      <c r="AC6" s="47"/>
      <c r="AE6" s="47"/>
      <c r="AG6" s="47"/>
      <c r="AI6" s="47"/>
      <c r="AK6" s="47"/>
      <c r="AM6" s="47"/>
      <c r="AO6" s="47"/>
      <c r="AQ6" s="47"/>
      <c r="AS6" s="47"/>
    </row>
    <row r="7" spans="1:46" ht="20.25" customHeight="1" thickBot="1">
      <c r="A7" s="70" t="s">
        <v>20</v>
      </c>
      <c r="F7" s="49">
        <f t="shared" si="0"/>
        <v>4</v>
      </c>
      <c r="G7" s="47"/>
      <c r="I7" s="47"/>
      <c r="K7" s="47"/>
      <c r="M7" s="47"/>
      <c r="O7" s="47"/>
      <c r="Q7" s="47"/>
      <c r="S7" s="47"/>
      <c r="U7" s="47"/>
      <c r="W7" s="47"/>
      <c r="Y7" s="47"/>
      <c r="AA7" s="47"/>
      <c r="AC7" s="47"/>
      <c r="AE7" s="47"/>
      <c r="AG7" s="47"/>
      <c r="AI7" s="47"/>
      <c r="AK7" s="47"/>
      <c r="AM7" s="47"/>
      <c r="AO7" s="47"/>
      <c r="AQ7" s="47"/>
      <c r="AS7" s="47"/>
    </row>
    <row r="8" spans="1:46" ht="20.25" customHeight="1" thickBot="1">
      <c r="A8" s="69">
        <v>1</v>
      </c>
      <c r="F8" s="49">
        <f t="shared" si="0"/>
        <v>5</v>
      </c>
      <c r="G8" s="47"/>
      <c r="I8" s="47"/>
      <c r="K8" s="47"/>
      <c r="M8" s="47"/>
      <c r="O8" s="47"/>
      <c r="Q8" s="47"/>
      <c r="S8" s="47"/>
      <c r="U8" s="47"/>
      <c r="W8" s="47"/>
      <c r="Y8" s="47"/>
      <c r="AA8" s="47"/>
      <c r="AC8" s="47"/>
      <c r="AE8" s="47"/>
      <c r="AG8" s="47"/>
      <c r="AI8" s="47"/>
      <c r="AK8" s="47"/>
      <c r="AM8" s="47"/>
      <c r="AO8" s="47"/>
      <c r="AQ8" s="47"/>
      <c r="AS8" s="47"/>
    </row>
    <row r="9" spans="1:46" ht="20.25" customHeight="1" thickBot="1">
      <c r="A9" s="69">
        <v>2</v>
      </c>
      <c r="F9" s="49">
        <f t="shared" si="0"/>
        <v>6</v>
      </c>
      <c r="G9" s="47"/>
      <c r="I9" s="47"/>
      <c r="K9" s="47"/>
      <c r="M9" s="47"/>
      <c r="O9" s="47"/>
      <c r="Q9" s="47"/>
      <c r="S9" s="47"/>
      <c r="U9" s="47"/>
      <c r="W9" s="47"/>
      <c r="Y9" s="47"/>
      <c r="AA9" s="47"/>
      <c r="AC9" s="47"/>
      <c r="AE9" s="47"/>
      <c r="AG9" s="47"/>
      <c r="AI9" s="47"/>
      <c r="AK9" s="47"/>
      <c r="AM9" s="47"/>
      <c r="AO9" s="47"/>
      <c r="AQ9" s="47"/>
      <c r="AS9" s="47"/>
    </row>
    <row r="10" spans="1:46" ht="20.25" customHeight="1" thickBot="1">
      <c r="A10" s="69"/>
      <c r="F10" s="49">
        <f t="shared" si="0"/>
        <v>7</v>
      </c>
      <c r="G10" s="47"/>
      <c r="I10" s="47"/>
      <c r="K10" s="47"/>
      <c r="M10" s="47"/>
      <c r="O10" s="47"/>
      <c r="Q10" s="47"/>
      <c r="S10" s="47"/>
      <c r="U10" s="47"/>
      <c r="W10" s="47"/>
      <c r="Y10" s="47"/>
      <c r="AA10" s="47"/>
      <c r="AC10" s="47"/>
      <c r="AE10" s="47"/>
      <c r="AG10" s="47"/>
      <c r="AI10" s="47"/>
      <c r="AK10" s="47"/>
      <c r="AM10" s="47"/>
      <c r="AO10" s="47"/>
      <c r="AQ10" s="47"/>
      <c r="AS10" s="47"/>
    </row>
    <row r="11" spans="1:46" ht="20.25" customHeight="1" thickBot="1">
      <c r="A11" s="69"/>
      <c r="F11" s="49">
        <f t="shared" si="0"/>
        <v>8</v>
      </c>
      <c r="G11" s="47"/>
      <c r="I11" s="47"/>
      <c r="K11" s="47"/>
      <c r="M11" s="47"/>
      <c r="O11" s="47"/>
      <c r="Q11" s="47"/>
      <c r="S11" s="47"/>
      <c r="U11" s="47"/>
      <c r="W11" s="47"/>
      <c r="Y11" s="47"/>
      <c r="AA11" s="47"/>
      <c r="AC11" s="47"/>
      <c r="AE11" s="47"/>
      <c r="AG11" s="47"/>
      <c r="AI11" s="47"/>
      <c r="AK11" s="47"/>
      <c r="AM11" s="47"/>
      <c r="AO11" s="47"/>
      <c r="AQ11" s="47"/>
      <c r="AS11" s="47"/>
    </row>
    <row r="12" spans="1:46" ht="20.25" customHeight="1" thickBot="1">
      <c r="A12" s="69"/>
      <c r="F12" s="49">
        <f t="shared" si="0"/>
        <v>9</v>
      </c>
      <c r="G12" s="47"/>
      <c r="I12" s="47"/>
      <c r="K12" s="47"/>
      <c r="M12" s="47"/>
      <c r="O12" s="47"/>
      <c r="Q12" s="47"/>
      <c r="S12" s="47"/>
      <c r="U12" s="47"/>
      <c r="W12" s="47"/>
      <c r="Y12" s="47"/>
      <c r="AA12" s="47"/>
      <c r="AC12" s="47"/>
      <c r="AE12" s="47"/>
      <c r="AG12" s="47"/>
      <c r="AI12" s="47"/>
      <c r="AK12" s="47"/>
      <c r="AM12" s="47"/>
      <c r="AO12" s="47"/>
      <c r="AQ12" s="47"/>
      <c r="AS12" s="47"/>
    </row>
    <row r="13" spans="1:46" ht="20.25" customHeight="1" thickBot="1">
      <c r="A13" s="69"/>
      <c r="F13" s="49">
        <f t="shared" si="0"/>
        <v>10</v>
      </c>
      <c r="G13" s="47"/>
      <c r="I13" s="47"/>
      <c r="K13" s="47"/>
      <c r="M13" s="47"/>
      <c r="O13" s="47"/>
      <c r="Q13" s="47"/>
      <c r="S13" s="47"/>
      <c r="U13" s="47"/>
      <c r="W13" s="47"/>
      <c r="Y13" s="47"/>
      <c r="AA13" s="47"/>
      <c r="AC13" s="47"/>
      <c r="AE13" s="47"/>
      <c r="AG13" s="47"/>
      <c r="AI13" s="47"/>
      <c r="AK13" s="47"/>
      <c r="AM13" s="47"/>
      <c r="AO13" s="47"/>
      <c r="AQ13" s="47"/>
      <c r="AS13" s="47"/>
    </row>
    <row r="14" spans="1:46" ht="20.25" customHeight="1" thickBot="1">
      <c r="A14" s="69"/>
      <c r="F14" s="49">
        <f t="shared" si="0"/>
        <v>11</v>
      </c>
      <c r="G14" s="47"/>
      <c r="I14" s="47"/>
      <c r="K14" s="47"/>
      <c r="M14" s="47"/>
      <c r="O14" s="47"/>
      <c r="Q14" s="47"/>
      <c r="S14" s="47"/>
      <c r="U14" s="47"/>
      <c r="W14" s="47"/>
      <c r="Y14" s="47"/>
      <c r="AA14" s="47"/>
      <c r="AC14" s="47"/>
      <c r="AE14" s="47"/>
      <c r="AG14" s="47"/>
      <c r="AI14" s="47"/>
      <c r="AK14" s="47"/>
      <c r="AM14" s="47"/>
      <c r="AO14" s="47"/>
      <c r="AQ14" s="47"/>
      <c r="AS14" s="47"/>
    </row>
    <row r="15" spans="1:46" ht="20.25" customHeight="1" thickBot="1">
      <c r="A15" s="69"/>
      <c r="F15" s="49">
        <f t="shared" si="0"/>
        <v>12</v>
      </c>
      <c r="G15" s="47"/>
      <c r="I15" s="47"/>
      <c r="K15" s="47"/>
      <c r="M15" s="47"/>
      <c r="O15" s="47"/>
      <c r="Q15" s="47"/>
      <c r="S15" s="47"/>
      <c r="U15" s="47"/>
      <c r="W15" s="47"/>
      <c r="Y15" s="47"/>
      <c r="AA15" s="47"/>
      <c r="AC15" s="47"/>
      <c r="AE15" s="47"/>
      <c r="AG15" s="47"/>
      <c r="AI15" s="47"/>
      <c r="AK15" s="47"/>
      <c r="AM15" s="47"/>
      <c r="AO15" s="47"/>
      <c r="AQ15" s="47"/>
      <c r="AS15" s="47"/>
    </row>
    <row r="16" spans="1:46" ht="20.25" customHeight="1" thickBot="1">
      <c r="A16" s="69"/>
      <c r="F16" s="49">
        <f t="shared" si="0"/>
        <v>13</v>
      </c>
      <c r="G16" s="47"/>
      <c r="I16" s="47"/>
      <c r="K16" s="47"/>
      <c r="M16" s="47"/>
      <c r="O16" s="47"/>
      <c r="Q16" s="47"/>
      <c r="S16" s="47"/>
      <c r="U16" s="47"/>
      <c r="W16" s="47"/>
      <c r="Y16" s="47"/>
      <c r="AA16" s="47"/>
      <c r="AC16" s="47"/>
      <c r="AE16" s="47"/>
      <c r="AG16" s="47"/>
      <c r="AI16" s="47"/>
      <c r="AK16" s="47"/>
      <c r="AM16" s="47"/>
      <c r="AO16" s="47"/>
      <c r="AQ16" s="47"/>
      <c r="AS16" s="47"/>
    </row>
    <row r="17" spans="1:45" ht="20.25" customHeight="1" thickBot="1">
      <c r="A17" s="69"/>
      <c r="F17" s="49">
        <f t="shared" si="0"/>
        <v>14</v>
      </c>
      <c r="G17" s="47"/>
      <c r="I17" s="47"/>
      <c r="K17" s="47"/>
      <c r="M17" s="47"/>
      <c r="O17" s="47"/>
      <c r="Q17" s="47"/>
      <c r="S17" s="47"/>
      <c r="U17" s="47"/>
      <c r="W17" s="47"/>
      <c r="Y17" s="47"/>
      <c r="AA17" s="47"/>
      <c r="AC17" s="47"/>
      <c r="AE17" s="47"/>
      <c r="AG17" s="47"/>
      <c r="AI17" s="47"/>
      <c r="AK17" s="47"/>
      <c r="AM17" s="47"/>
      <c r="AO17" s="47"/>
      <c r="AQ17" s="47"/>
      <c r="AS17" s="47"/>
    </row>
    <row r="18" spans="1:45" ht="20.25" customHeight="1" thickBot="1">
      <c r="A18" s="69"/>
      <c r="F18" s="49">
        <f t="shared" ref="F18:F81" si="1">ROW(A15)</f>
        <v>15</v>
      </c>
      <c r="G18" s="47"/>
      <c r="I18" s="47"/>
      <c r="K18" s="47"/>
      <c r="M18" s="47"/>
      <c r="O18" s="47"/>
      <c r="Q18" s="47"/>
      <c r="S18" s="47"/>
      <c r="U18" s="47"/>
      <c r="W18" s="47"/>
      <c r="Y18" s="47"/>
      <c r="AA18" s="47"/>
      <c r="AC18" s="47"/>
      <c r="AE18" s="47"/>
      <c r="AG18" s="47"/>
      <c r="AI18" s="47"/>
      <c r="AK18" s="47"/>
      <c r="AM18" s="47"/>
      <c r="AO18" s="47"/>
      <c r="AQ18" s="47"/>
      <c r="AS18" s="47"/>
    </row>
    <row r="19" spans="1:45" ht="20.25" customHeight="1" thickBot="1">
      <c r="A19" s="69"/>
      <c r="F19" s="49">
        <f t="shared" si="1"/>
        <v>16</v>
      </c>
      <c r="G19" s="47"/>
      <c r="I19" s="47"/>
      <c r="K19" s="47"/>
      <c r="M19" s="47"/>
      <c r="O19" s="47"/>
      <c r="Q19" s="47"/>
      <c r="S19" s="47"/>
      <c r="U19" s="47"/>
      <c r="W19" s="47"/>
      <c r="Y19" s="47"/>
      <c r="AA19" s="47"/>
      <c r="AC19" s="47"/>
      <c r="AE19" s="47"/>
      <c r="AG19" s="47"/>
      <c r="AI19" s="47"/>
      <c r="AK19" s="47"/>
      <c r="AM19" s="47"/>
      <c r="AO19" s="47"/>
      <c r="AQ19" s="47"/>
      <c r="AS19" s="47"/>
    </row>
    <row r="20" spans="1:45" ht="20.25" customHeight="1" thickBot="1">
      <c r="A20" s="44"/>
      <c r="F20" s="49">
        <f t="shared" si="1"/>
        <v>17</v>
      </c>
      <c r="G20" s="47"/>
      <c r="I20" s="47"/>
      <c r="K20" s="47"/>
      <c r="M20" s="47"/>
      <c r="O20" s="47"/>
      <c r="Q20" s="47"/>
      <c r="S20" s="47"/>
      <c r="U20" s="47"/>
      <c r="W20" s="47"/>
      <c r="Y20" s="47"/>
      <c r="AA20" s="47"/>
      <c r="AC20" s="47"/>
      <c r="AE20" s="47"/>
      <c r="AG20" s="47"/>
      <c r="AI20" s="47"/>
      <c r="AK20" s="47"/>
      <c r="AM20" s="47"/>
      <c r="AO20" s="47"/>
      <c r="AQ20" s="47"/>
      <c r="AS20" s="47"/>
    </row>
    <row r="21" spans="1:45" ht="20.25" customHeight="1" thickBot="1">
      <c r="A21" s="43"/>
      <c r="F21" s="49">
        <f t="shared" si="1"/>
        <v>18</v>
      </c>
      <c r="G21" s="47"/>
      <c r="I21" s="47"/>
      <c r="K21" s="47"/>
      <c r="M21" s="47"/>
      <c r="O21" s="47"/>
      <c r="Q21" s="47"/>
      <c r="S21" s="47"/>
      <c r="U21" s="47"/>
      <c r="W21" s="47"/>
      <c r="Y21" s="47"/>
      <c r="AA21" s="47"/>
      <c r="AC21" s="47"/>
      <c r="AE21" s="47"/>
      <c r="AG21" s="47"/>
      <c r="AI21" s="47"/>
      <c r="AK21" s="47"/>
      <c r="AM21" s="47"/>
      <c r="AO21" s="47"/>
      <c r="AQ21" s="47"/>
      <c r="AS21" s="47"/>
    </row>
    <row r="22" spans="1:45" ht="20.25" customHeight="1" thickBot="1">
      <c r="A22" s="44"/>
      <c r="F22" s="49">
        <f t="shared" si="1"/>
        <v>19</v>
      </c>
      <c r="G22" s="47"/>
      <c r="I22" s="47"/>
      <c r="K22" s="47"/>
      <c r="M22" s="47"/>
      <c r="O22" s="47"/>
      <c r="Q22" s="47"/>
      <c r="S22" s="47"/>
      <c r="U22" s="47"/>
      <c r="W22" s="47"/>
      <c r="Y22" s="47"/>
      <c r="AA22" s="47"/>
      <c r="AC22" s="47"/>
      <c r="AE22" s="47"/>
      <c r="AG22" s="47"/>
      <c r="AI22" s="47"/>
      <c r="AK22" s="47"/>
      <c r="AM22" s="47"/>
      <c r="AO22" s="47"/>
      <c r="AQ22" s="47"/>
      <c r="AS22" s="47"/>
    </row>
    <row r="23" spans="1:45" ht="20.25" customHeight="1" thickBot="1">
      <c r="A23" s="43"/>
      <c r="F23" s="49">
        <f t="shared" si="1"/>
        <v>20</v>
      </c>
      <c r="G23" s="47"/>
      <c r="I23" s="47"/>
      <c r="K23" s="47"/>
      <c r="M23" s="47"/>
      <c r="O23" s="47"/>
      <c r="Q23" s="47"/>
      <c r="S23" s="47"/>
      <c r="U23" s="47"/>
      <c r="W23" s="47"/>
      <c r="Y23" s="47"/>
      <c r="AA23" s="47"/>
      <c r="AC23" s="47"/>
      <c r="AE23" s="47"/>
      <c r="AG23" s="47"/>
      <c r="AI23" s="47"/>
      <c r="AK23" s="47"/>
      <c r="AM23" s="47"/>
      <c r="AO23" s="47"/>
      <c r="AQ23" s="47"/>
      <c r="AS23" s="47"/>
    </row>
    <row r="24" spans="1:45" ht="20.25" customHeight="1" thickBot="1">
      <c r="A24" s="44"/>
      <c r="F24" s="49">
        <f t="shared" si="1"/>
        <v>21</v>
      </c>
      <c r="G24" s="47"/>
      <c r="I24" s="47"/>
      <c r="K24" s="47"/>
      <c r="M24" s="47"/>
      <c r="O24" s="47"/>
      <c r="Q24" s="47"/>
      <c r="S24" s="47"/>
      <c r="U24" s="47"/>
      <c r="W24" s="47"/>
      <c r="Y24" s="47"/>
      <c r="AA24" s="47"/>
      <c r="AC24" s="47"/>
      <c r="AE24" s="47"/>
      <c r="AG24" s="47"/>
      <c r="AI24" s="47"/>
      <c r="AK24" s="47"/>
      <c r="AM24" s="47"/>
      <c r="AO24" s="47"/>
      <c r="AQ24" s="47"/>
      <c r="AS24" s="47"/>
    </row>
    <row r="25" spans="1:45" ht="20.25" customHeight="1" thickBot="1">
      <c r="A25" s="43"/>
      <c r="F25" s="49">
        <f t="shared" si="1"/>
        <v>22</v>
      </c>
      <c r="G25" s="47"/>
      <c r="I25" s="47"/>
      <c r="K25" s="47"/>
      <c r="M25" s="47"/>
      <c r="O25" s="47"/>
      <c r="Q25" s="47"/>
      <c r="S25" s="47"/>
      <c r="U25" s="47"/>
      <c r="W25" s="47"/>
      <c r="Y25" s="47"/>
      <c r="AA25" s="47"/>
      <c r="AC25" s="47"/>
      <c r="AE25" s="47"/>
      <c r="AG25" s="47"/>
      <c r="AI25" s="47"/>
      <c r="AK25" s="47"/>
      <c r="AM25" s="47"/>
      <c r="AO25" s="47"/>
      <c r="AQ25" s="47"/>
      <c r="AS25" s="47"/>
    </row>
    <row r="26" spans="1:45" ht="20.25" customHeight="1" thickBot="1">
      <c r="A26" s="44"/>
      <c r="F26" s="49">
        <f t="shared" si="1"/>
        <v>23</v>
      </c>
      <c r="G26" s="47"/>
      <c r="I26" s="47"/>
      <c r="K26" s="47"/>
      <c r="M26" s="47"/>
      <c r="O26" s="47"/>
      <c r="Q26" s="47"/>
      <c r="S26" s="47"/>
      <c r="U26" s="47"/>
      <c r="W26" s="47"/>
      <c r="Y26" s="47"/>
      <c r="AA26" s="47"/>
      <c r="AC26" s="47"/>
      <c r="AE26" s="47"/>
      <c r="AG26" s="47"/>
      <c r="AI26" s="47"/>
      <c r="AK26" s="47"/>
      <c r="AM26" s="47"/>
      <c r="AO26" s="47"/>
      <c r="AQ26" s="47"/>
      <c r="AS26" s="47"/>
    </row>
    <row r="27" spans="1:45" ht="20.25" customHeight="1" thickBot="1">
      <c r="A27" s="43"/>
      <c r="F27" s="49">
        <f t="shared" si="1"/>
        <v>24</v>
      </c>
      <c r="G27" s="47"/>
      <c r="I27" s="47"/>
      <c r="K27" s="47"/>
      <c r="M27" s="47"/>
      <c r="O27" s="47"/>
      <c r="Q27" s="47"/>
      <c r="S27" s="47"/>
      <c r="U27" s="47"/>
      <c r="W27" s="47"/>
      <c r="Y27" s="47"/>
      <c r="AA27" s="47"/>
      <c r="AC27" s="47"/>
      <c r="AE27" s="47"/>
      <c r="AG27" s="47"/>
      <c r="AI27" s="47"/>
      <c r="AK27" s="47"/>
      <c r="AM27" s="47"/>
      <c r="AO27" s="47"/>
      <c r="AQ27" s="47"/>
      <c r="AS27" s="47"/>
    </row>
    <row r="28" spans="1:45" ht="20.25" customHeight="1" thickBot="1">
      <c r="A28" s="44"/>
      <c r="F28" s="49">
        <f t="shared" si="1"/>
        <v>25</v>
      </c>
      <c r="G28" s="47"/>
      <c r="I28" s="47"/>
      <c r="K28" s="47"/>
      <c r="M28" s="47"/>
      <c r="O28" s="47"/>
      <c r="Q28" s="47"/>
      <c r="S28" s="47"/>
      <c r="U28" s="47"/>
      <c r="W28" s="47"/>
      <c r="Y28" s="47"/>
      <c r="AA28" s="47"/>
      <c r="AC28" s="47"/>
      <c r="AE28" s="47"/>
      <c r="AG28" s="47"/>
      <c r="AI28" s="47"/>
      <c r="AK28" s="47"/>
      <c r="AM28" s="47"/>
      <c r="AO28" s="47"/>
      <c r="AQ28" s="47"/>
      <c r="AS28" s="47"/>
    </row>
    <row r="29" spans="1:45" ht="20.25" customHeight="1" thickBot="1">
      <c r="A29" s="43"/>
      <c r="F29" s="49">
        <f t="shared" si="1"/>
        <v>26</v>
      </c>
      <c r="G29" s="47"/>
      <c r="I29" s="47"/>
      <c r="K29" s="47"/>
      <c r="M29" s="47"/>
      <c r="O29" s="47"/>
      <c r="Q29" s="47"/>
      <c r="S29" s="47"/>
      <c r="U29" s="47"/>
      <c r="W29" s="47"/>
      <c r="Y29" s="47"/>
      <c r="AA29" s="47"/>
      <c r="AC29" s="47"/>
      <c r="AE29" s="47"/>
      <c r="AG29" s="47"/>
      <c r="AI29" s="47"/>
      <c r="AK29" s="47"/>
      <c r="AM29" s="47"/>
      <c r="AO29" s="47"/>
      <c r="AQ29" s="47"/>
      <c r="AS29" s="47"/>
    </row>
    <row r="30" spans="1:45" ht="20.25" customHeight="1" thickBot="1">
      <c r="A30" s="44"/>
      <c r="F30" s="49">
        <f t="shared" si="1"/>
        <v>27</v>
      </c>
      <c r="G30" s="47"/>
      <c r="I30" s="47"/>
      <c r="K30" s="47"/>
      <c r="M30" s="47"/>
      <c r="O30" s="47"/>
      <c r="Q30" s="47"/>
      <c r="S30" s="47"/>
      <c r="U30" s="47"/>
      <c r="W30" s="47"/>
      <c r="Y30" s="47"/>
      <c r="AA30" s="47"/>
      <c r="AC30" s="47"/>
      <c r="AE30" s="47"/>
      <c r="AG30" s="47"/>
      <c r="AI30" s="47"/>
      <c r="AK30" s="47"/>
      <c r="AM30" s="47"/>
      <c r="AO30" s="47"/>
      <c r="AQ30" s="47"/>
      <c r="AS30" s="47"/>
    </row>
    <row r="31" spans="1:45" ht="20.25" customHeight="1" thickBot="1">
      <c r="A31" s="43"/>
      <c r="F31" s="49">
        <f t="shared" si="1"/>
        <v>28</v>
      </c>
      <c r="G31" s="47"/>
      <c r="I31" s="47"/>
      <c r="K31" s="47"/>
      <c r="M31" s="47"/>
      <c r="O31" s="47"/>
      <c r="Q31" s="47"/>
      <c r="S31" s="47"/>
      <c r="U31" s="47"/>
      <c r="W31" s="47"/>
      <c r="Y31" s="47"/>
      <c r="AA31" s="47"/>
      <c r="AC31" s="47"/>
      <c r="AE31" s="47"/>
      <c r="AG31" s="47"/>
      <c r="AI31" s="47"/>
      <c r="AK31" s="47"/>
      <c r="AM31" s="47"/>
      <c r="AO31" s="47"/>
      <c r="AQ31" s="47"/>
      <c r="AS31" s="47"/>
    </row>
    <row r="32" spans="1:45" ht="20.25" customHeight="1" thickBot="1">
      <c r="A32" s="44"/>
      <c r="F32" s="49">
        <f t="shared" si="1"/>
        <v>29</v>
      </c>
      <c r="G32" s="47"/>
      <c r="I32" s="47"/>
      <c r="K32" s="47"/>
      <c r="M32" s="47"/>
      <c r="O32" s="47"/>
      <c r="Q32" s="47"/>
      <c r="S32" s="47"/>
      <c r="U32" s="47"/>
      <c r="W32" s="47"/>
      <c r="Y32" s="47"/>
      <c r="AA32" s="47"/>
      <c r="AC32" s="47"/>
      <c r="AE32" s="47"/>
      <c r="AG32" s="47"/>
      <c r="AI32" s="47"/>
      <c r="AK32" s="47"/>
      <c r="AM32" s="47"/>
      <c r="AO32" s="47"/>
      <c r="AQ32" s="47"/>
      <c r="AS32" s="47"/>
    </row>
    <row r="33" spans="1:45" ht="20.25" customHeight="1" thickBot="1">
      <c r="A33" s="43"/>
      <c r="F33" s="49">
        <f t="shared" si="1"/>
        <v>30</v>
      </c>
      <c r="G33" s="47"/>
      <c r="I33" s="47"/>
      <c r="K33" s="47"/>
      <c r="M33" s="47"/>
      <c r="O33" s="47"/>
      <c r="Q33" s="47"/>
      <c r="S33" s="47"/>
      <c r="U33" s="47"/>
      <c r="W33" s="47"/>
      <c r="Y33" s="47"/>
      <c r="AA33" s="47"/>
      <c r="AC33" s="47"/>
      <c r="AE33" s="47"/>
      <c r="AG33" s="47"/>
      <c r="AI33" s="47"/>
      <c r="AK33" s="47"/>
      <c r="AM33" s="47"/>
      <c r="AO33" s="47"/>
      <c r="AQ33" s="47"/>
      <c r="AS33" s="47"/>
    </row>
    <row r="34" spans="1:45" ht="20.25" customHeight="1" thickBot="1">
      <c r="A34" s="44"/>
      <c r="F34" s="49">
        <f t="shared" si="1"/>
        <v>31</v>
      </c>
      <c r="G34" s="47"/>
      <c r="I34" s="47"/>
      <c r="K34" s="47"/>
      <c r="M34" s="47"/>
      <c r="O34" s="47"/>
      <c r="Q34" s="47"/>
      <c r="S34" s="47"/>
      <c r="U34" s="47"/>
      <c r="W34" s="47"/>
      <c r="Y34" s="47"/>
      <c r="AA34" s="47"/>
      <c r="AC34" s="47"/>
      <c r="AE34" s="47"/>
      <c r="AG34" s="47"/>
      <c r="AI34" s="47"/>
      <c r="AK34" s="47"/>
      <c r="AM34" s="47"/>
      <c r="AO34" s="47"/>
      <c r="AQ34" s="47"/>
      <c r="AS34" s="47"/>
    </row>
    <row r="35" spans="1:45" ht="20.25" customHeight="1" thickBot="1">
      <c r="A35" s="43"/>
      <c r="F35" s="49">
        <f t="shared" si="1"/>
        <v>32</v>
      </c>
      <c r="G35" s="47"/>
      <c r="I35" s="47"/>
      <c r="K35" s="47"/>
      <c r="M35" s="47"/>
      <c r="O35" s="47"/>
      <c r="Q35" s="47"/>
      <c r="S35" s="47"/>
      <c r="U35" s="47"/>
      <c r="W35" s="47"/>
      <c r="Y35" s="47"/>
      <c r="AA35" s="47"/>
      <c r="AC35" s="47"/>
      <c r="AE35" s="47"/>
      <c r="AG35" s="47"/>
      <c r="AI35" s="47"/>
      <c r="AK35" s="47"/>
      <c r="AM35" s="47"/>
      <c r="AO35" s="47"/>
      <c r="AQ35" s="47"/>
      <c r="AS35" s="47"/>
    </row>
    <row r="36" spans="1:45" ht="20.25" customHeight="1" thickBot="1">
      <c r="A36" s="44"/>
      <c r="F36" s="49">
        <f t="shared" si="1"/>
        <v>33</v>
      </c>
      <c r="G36" s="47"/>
      <c r="I36" s="47"/>
      <c r="K36" s="47"/>
      <c r="M36" s="47"/>
      <c r="O36" s="47"/>
      <c r="Q36" s="47"/>
      <c r="S36" s="47"/>
      <c r="U36" s="47"/>
      <c r="W36" s="47"/>
      <c r="Y36" s="47"/>
      <c r="AA36" s="47"/>
      <c r="AC36" s="47"/>
      <c r="AE36" s="47"/>
      <c r="AG36" s="47"/>
      <c r="AI36" s="47"/>
      <c r="AK36" s="47"/>
      <c r="AM36" s="47"/>
      <c r="AO36" s="47"/>
      <c r="AQ36" s="47"/>
      <c r="AS36" s="47"/>
    </row>
    <row r="37" spans="1:45" ht="20.25" customHeight="1" thickBot="1">
      <c r="A37" s="43"/>
      <c r="F37" s="49">
        <f t="shared" si="1"/>
        <v>34</v>
      </c>
      <c r="G37" s="47"/>
      <c r="I37" s="47"/>
      <c r="K37" s="47"/>
      <c r="M37" s="47"/>
      <c r="O37" s="47"/>
      <c r="Q37" s="47"/>
      <c r="S37" s="47"/>
      <c r="U37" s="47"/>
      <c r="W37" s="47"/>
      <c r="Y37" s="47"/>
      <c r="AA37" s="47"/>
      <c r="AC37" s="47"/>
      <c r="AE37" s="47"/>
      <c r="AG37" s="47"/>
      <c r="AI37" s="47"/>
      <c r="AK37" s="47"/>
      <c r="AM37" s="47"/>
      <c r="AO37" s="47"/>
      <c r="AQ37" s="47"/>
      <c r="AS37" s="47"/>
    </row>
    <row r="38" spans="1:45" ht="20.25" customHeight="1" thickBot="1">
      <c r="A38" s="44"/>
      <c r="F38" s="49">
        <f t="shared" si="1"/>
        <v>35</v>
      </c>
      <c r="G38" s="47"/>
      <c r="I38" s="47"/>
      <c r="K38" s="47"/>
      <c r="M38" s="47"/>
      <c r="O38" s="47"/>
      <c r="Q38" s="47"/>
      <c r="S38" s="47"/>
      <c r="U38" s="47"/>
      <c r="W38" s="47"/>
      <c r="Y38" s="47"/>
      <c r="AA38" s="47"/>
      <c r="AC38" s="47"/>
      <c r="AE38" s="47"/>
      <c r="AG38" s="47"/>
      <c r="AI38" s="47"/>
      <c r="AK38" s="47"/>
      <c r="AM38" s="47"/>
      <c r="AO38" s="47"/>
      <c r="AQ38" s="47"/>
      <c r="AS38" s="47"/>
    </row>
    <row r="39" spans="1:45" ht="20.25" customHeight="1" thickBot="1">
      <c r="A39" s="43"/>
      <c r="F39" s="49">
        <f t="shared" si="1"/>
        <v>36</v>
      </c>
      <c r="G39" s="47"/>
      <c r="I39" s="47"/>
      <c r="K39" s="47"/>
      <c r="M39" s="47"/>
      <c r="O39" s="47"/>
      <c r="Q39" s="47"/>
      <c r="S39" s="47"/>
      <c r="U39" s="47"/>
      <c r="W39" s="47"/>
      <c r="Y39" s="47"/>
      <c r="AA39" s="47"/>
      <c r="AC39" s="47"/>
      <c r="AE39" s="47"/>
      <c r="AG39" s="47"/>
      <c r="AI39" s="47"/>
      <c r="AK39" s="47"/>
      <c r="AM39" s="47"/>
      <c r="AO39" s="47"/>
      <c r="AQ39" s="47"/>
      <c r="AS39" s="47"/>
    </row>
    <row r="40" spans="1:45" ht="20.25" customHeight="1" thickBot="1">
      <c r="A40" s="44"/>
      <c r="F40" s="49">
        <f t="shared" si="1"/>
        <v>37</v>
      </c>
      <c r="G40" s="47"/>
      <c r="I40" s="47"/>
      <c r="K40" s="47"/>
      <c r="M40" s="47"/>
      <c r="O40" s="47"/>
      <c r="Q40" s="47"/>
      <c r="S40" s="47"/>
      <c r="U40" s="47"/>
      <c r="W40" s="47"/>
      <c r="Y40" s="47"/>
      <c r="AA40" s="47"/>
      <c r="AC40" s="47"/>
      <c r="AE40" s="47"/>
      <c r="AG40" s="47"/>
      <c r="AI40" s="47"/>
      <c r="AK40" s="47"/>
      <c r="AM40" s="47"/>
      <c r="AO40" s="47"/>
      <c r="AQ40" s="47"/>
      <c r="AS40" s="47"/>
    </row>
    <row r="41" spans="1:45" ht="20.25" customHeight="1" thickBot="1">
      <c r="A41" s="43"/>
      <c r="F41" s="49">
        <f t="shared" si="1"/>
        <v>38</v>
      </c>
      <c r="G41" s="47"/>
      <c r="I41" s="47"/>
      <c r="K41" s="47"/>
      <c r="M41" s="47"/>
      <c r="O41" s="47"/>
      <c r="Q41" s="47"/>
      <c r="S41" s="47"/>
      <c r="U41" s="47"/>
      <c r="W41" s="47"/>
      <c r="Y41" s="47"/>
      <c r="AA41" s="47"/>
      <c r="AC41" s="47"/>
      <c r="AE41" s="47"/>
      <c r="AG41" s="47"/>
      <c r="AI41" s="47"/>
      <c r="AK41" s="47"/>
      <c r="AM41" s="47"/>
      <c r="AO41" s="47"/>
      <c r="AQ41" s="47"/>
      <c r="AS41" s="47"/>
    </row>
    <row r="42" spans="1:45" ht="20.25" customHeight="1" thickBot="1">
      <c r="A42" s="44"/>
      <c r="F42" s="49">
        <f t="shared" si="1"/>
        <v>39</v>
      </c>
      <c r="G42" s="47"/>
      <c r="I42" s="47"/>
      <c r="K42" s="47"/>
      <c r="M42" s="47"/>
      <c r="O42" s="47"/>
      <c r="Q42" s="47"/>
      <c r="S42" s="47"/>
      <c r="U42" s="47"/>
      <c r="W42" s="47"/>
      <c r="Y42" s="47"/>
      <c r="AA42" s="47"/>
      <c r="AC42" s="47"/>
      <c r="AE42" s="47"/>
      <c r="AG42" s="47"/>
      <c r="AI42" s="47"/>
      <c r="AK42" s="47"/>
      <c r="AM42" s="47"/>
      <c r="AO42" s="47"/>
      <c r="AQ42" s="47"/>
      <c r="AS42" s="47"/>
    </row>
    <row r="43" spans="1:45" ht="20.25" customHeight="1" thickBot="1">
      <c r="A43" s="43"/>
      <c r="F43" s="49">
        <f t="shared" si="1"/>
        <v>40</v>
      </c>
      <c r="G43" s="47"/>
      <c r="I43" s="47"/>
      <c r="K43" s="47"/>
      <c r="M43" s="47"/>
      <c r="O43" s="47"/>
      <c r="Q43" s="47"/>
      <c r="S43" s="47"/>
      <c r="U43" s="47"/>
      <c r="W43" s="47"/>
      <c r="Y43" s="47"/>
      <c r="AA43" s="47"/>
      <c r="AC43" s="47"/>
      <c r="AE43" s="47"/>
      <c r="AG43" s="47"/>
      <c r="AI43" s="47"/>
      <c r="AK43" s="47"/>
      <c r="AM43" s="47"/>
      <c r="AO43" s="47"/>
      <c r="AQ43" s="47"/>
      <c r="AS43" s="47"/>
    </row>
    <row r="44" spans="1:45" ht="20.25" customHeight="1" thickBot="1">
      <c r="A44" s="44"/>
      <c r="F44" s="49">
        <f t="shared" si="1"/>
        <v>41</v>
      </c>
      <c r="G44" s="47"/>
      <c r="I44" s="47"/>
      <c r="K44" s="47"/>
      <c r="M44" s="47"/>
      <c r="O44" s="47"/>
      <c r="Q44" s="47"/>
      <c r="S44" s="47"/>
      <c r="U44" s="47"/>
      <c r="W44" s="47"/>
      <c r="Y44" s="47"/>
      <c r="AA44" s="47"/>
      <c r="AC44" s="47"/>
      <c r="AE44" s="47"/>
      <c r="AG44" s="47"/>
      <c r="AI44" s="47"/>
      <c r="AK44" s="47"/>
      <c r="AM44" s="47"/>
      <c r="AO44" s="47"/>
      <c r="AQ44" s="47"/>
      <c r="AS44" s="47"/>
    </row>
    <row r="45" spans="1:45" ht="20.25" customHeight="1" thickBot="1">
      <c r="A45" s="43"/>
      <c r="F45" s="49">
        <f t="shared" si="1"/>
        <v>42</v>
      </c>
      <c r="G45" s="47"/>
      <c r="I45" s="47"/>
      <c r="K45" s="47"/>
      <c r="M45" s="47"/>
      <c r="O45" s="47"/>
      <c r="Q45" s="47"/>
      <c r="S45" s="47"/>
      <c r="U45" s="47"/>
      <c r="W45" s="47"/>
      <c r="Y45" s="47"/>
      <c r="AA45" s="47"/>
      <c r="AC45" s="47"/>
      <c r="AE45" s="47"/>
      <c r="AG45" s="47"/>
      <c r="AI45" s="47"/>
      <c r="AK45" s="47"/>
      <c r="AM45" s="47"/>
      <c r="AO45" s="47"/>
      <c r="AQ45" s="47"/>
      <c r="AS45" s="47"/>
    </row>
    <row r="46" spans="1:45" ht="20.25" customHeight="1" thickBot="1">
      <c r="A46" s="44"/>
      <c r="F46" s="49">
        <f t="shared" si="1"/>
        <v>43</v>
      </c>
      <c r="G46" s="47"/>
      <c r="I46" s="47"/>
      <c r="K46" s="47"/>
      <c r="M46" s="47"/>
      <c r="O46" s="47"/>
      <c r="Q46" s="47"/>
      <c r="S46" s="47"/>
      <c r="U46" s="47"/>
      <c r="W46" s="47"/>
      <c r="Y46" s="47"/>
      <c r="AA46" s="47"/>
      <c r="AC46" s="47"/>
      <c r="AE46" s="47"/>
      <c r="AG46" s="47"/>
      <c r="AI46" s="47"/>
      <c r="AK46" s="47"/>
      <c r="AM46" s="47"/>
      <c r="AO46" s="47"/>
      <c r="AQ46" s="47"/>
      <c r="AS46" s="47"/>
    </row>
    <row r="47" spans="1:45" ht="20.25" customHeight="1" thickBot="1">
      <c r="A47" s="43"/>
      <c r="F47" s="49">
        <f t="shared" si="1"/>
        <v>44</v>
      </c>
      <c r="G47" s="47"/>
      <c r="I47" s="47"/>
      <c r="K47" s="47"/>
      <c r="M47" s="47"/>
      <c r="O47" s="47"/>
      <c r="Q47" s="47"/>
      <c r="S47" s="47"/>
      <c r="U47" s="47"/>
      <c r="W47" s="47"/>
      <c r="Y47" s="47"/>
      <c r="AA47" s="47"/>
      <c r="AC47" s="47"/>
      <c r="AE47" s="47"/>
      <c r="AG47" s="47"/>
      <c r="AI47" s="47"/>
      <c r="AK47" s="47"/>
      <c r="AM47" s="47"/>
      <c r="AO47" s="47"/>
      <c r="AQ47" s="47"/>
      <c r="AS47" s="47"/>
    </row>
    <row r="48" spans="1:45" ht="20.25" customHeight="1" thickBot="1">
      <c r="A48" s="44"/>
      <c r="F48" s="49">
        <f t="shared" si="1"/>
        <v>45</v>
      </c>
      <c r="G48" s="47"/>
      <c r="I48" s="47"/>
      <c r="K48" s="47"/>
      <c r="M48" s="47"/>
      <c r="O48" s="47"/>
      <c r="Q48" s="47"/>
      <c r="S48" s="47"/>
      <c r="U48" s="47"/>
      <c r="W48" s="47"/>
      <c r="Y48" s="47"/>
      <c r="AA48" s="47"/>
      <c r="AC48" s="47"/>
      <c r="AE48" s="47"/>
      <c r="AG48" s="47"/>
      <c r="AI48" s="47"/>
      <c r="AK48" s="47"/>
      <c r="AM48" s="47"/>
      <c r="AO48" s="47"/>
      <c r="AQ48" s="47"/>
      <c r="AS48" s="47"/>
    </row>
    <row r="49" spans="1:45" ht="20.25" customHeight="1" thickBot="1">
      <c r="A49" s="43"/>
      <c r="F49" s="49">
        <f t="shared" si="1"/>
        <v>46</v>
      </c>
      <c r="G49" s="47"/>
      <c r="I49" s="47"/>
      <c r="K49" s="47"/>
      <c r="M49" s="47"/>
      <c r="O49" s="47"/>
      <c r="Q49" s="47"/>
      <c r="S49" s="47"/>
      <c r="U49" s="47"/>
      <c r="W49" s="47"/>
      <c r="Y49" s="47"/>
      <c r="AA49" s="47"/>
      <c r="AC49" s="47"/>
      <c r="AE49" s="47"/>
      <c r="AG49" s="47"/>
      <c r="AI49" s="47"/>
      <c r="AK49" s="47"/>
      <c r="AM49" s="47"/>
      <c r="AO49" s="47"/>
      <c r="AQ49" s="47"/>
      <c r="AS49" s="47"/>
    </row>
    <row r="50" spans="1:45" ht="20.25" customHeight="1" thickBot="1">
      <c r="A50" s="44"/>
      <c r="F50" s="49">
        <f t="shared" si="1"/>
        <v>47</v>
      </c>
      <c r="G50" s="47"/>
      <c r="I50" s="47"/>
      <c r="K50" s="47"/>
      <c r="M50" s="47"/>
      <c r="O50" s="47"/>
      <c r="Q50" s="47"/>
      <c r="S50" s="47"/>
      <c r="U50" s="47"/>
      <c r="W50" s="47"/>
      <c r="Y50" s="47"/>
      <c r="AA50" s="47"/>
      <c r="AC50" s="47"/>
      <c r="AE50" s="47"/>
      <c r="AG50" s="47"/>
      <c r="AI50" s="47"/>
      <c r="AK50" s="47"/>
      <c r="AM50" s="47"/>
      <c r="AO50" s="47"/>
      <c r="AQ50" s="47"/>
      <c r="AS50" s="47"/>
    </row>
    <row r="51" spans="1:45" ht="20.25" customHeight="1" thickBot="1">
      <c r="A51" s="43"/>
      <c r="F51" s="49">
        <f t="shared" si="1"/>
        <v>48</v>
      </c>
      <c r="G51" s="47"/>
      <c r="I51" s="47"/>
      <c r="K51" s="47"/>
      <c r="M51" s="47"/>
      <c r="O51" s="47"/>
      <c r="Q51" s="47"/>
      <c r="S51" s="47"/>
      <c r="U51" s="47"/>
      <c r="W51" s="47"/>
      <c r="Y51" s="47"/>
      <c r="AA51" s="47"/>
      <c r="AC51" s="47"/>
      <c r="AE51" s="47"/>
      <c r="AG51" s="47"/>
      <c r="AI51" s="47"/>
      <c r="AK51" s="47"/>
      <c r="AM51" s="47"/>
      <c r="AO51" s="47"/>
      <c r="AQ51" s="47"/>
      <c r="AS51" s="47"/>
    </row>
    <row r="52" spans="1:45" ht="20.25" customHeight="1" thickBot="1">
      <c r="A52" s="44"/>
      <c r="F52" s="49">
        <f t="shared" si="1"/>
        <v>49</v>
      </c>
      <c r="G52" s="47"/>
      <c r="I52" s="47"/>
      <c r="K52" s="47"/>
      <c r="M52" s="47"/>
      <c r="O52" s="47"/>
      <c r="Q52" s="47"/>
      <c r="S52" s="47"/>
      <c r="U52" s="47"/>
      <c r="W52" s="47"/>
      <c r="Y52" s="47"/>
      <c r="AA52" s="47"/>
      <c r="AC52" s="47"/>
      <c r="AE52" s="47"/>
      <c r="AG52" s="47"/>
      <c r="AI52" s="47"/>
      <c r="AK52" s="47"/>
      <c r="AM52" s="47"/>
      <c r="AO52" s="47"/>
      <c r="AQ52" s="47"/>
      <c r="AS52" s="47"/>
    </row>
    <row r="53" spans="1:45" ht="20.25" customHeight="1" thickBot="1">
      <c r="A53" s="43"/>
      <c r="F53" s="49">
        <f t="shared" si="1"/>
        <v>50</v>
      </c>
      <c r="G53" s="47"/>
      <c r="I53" s="47"/>
      <c r="K53" s="47"/>
      <c r="M53" s="47"/>
      <c r="O53" s="47"/>
      <c r="Q53" s="47"/>
      <c r="S53" s="47"/>
      <c r="U53" s="47"/>
      <c r="W53" s="47"/>
      <c r="Y53" s="47"/>
      <c r="AA53" s="47"/>
      <c r="AC53" s="47"/>
      <c r="AE53" s="47"/>
      <c r="AG53" s="47"/>
      <c r="AI53" s="47"/>
      <c r="AK53" s="47"/>
      <c r="AM53" s="47"/>
      <c r="AO53" s="47"/>
      <c r="AQ53" s="47"/>
      <c r="AS53" s="47"/>
    </row>
    <row r="54" spans="1:45" ht="20.25" customHeight="1" thickBot="1">
      <c r="A54" s="44"/>
      <c r="F54" s="49">
        <f t="shared" si="1"/>
        <v>51</v>
      </c>
      <c r="G54" s="47"/>
      <c r="I54" s="47"/>
      <c r="K54" s="47"/>
      <c r="M54" s="47"/>
      <c r="O54" s="47"/>
      <c r="Q54" s="47"/>
      <c r="S54" s="47"/>
      <c r="U54" s="47"/>
      <c r="W54" s="47"/>
      <c r="Y54" s="47"/>
      <c r="AA54" s="47"/>
      <c r="AC54" s="47"/>
      <c r="AE54" s="47"/>
      <c r="AG54" s="47"/>
      <c r="AI54" s="47"/>
      <c r="AK54" s="47"/>
      <c r="AM54" s="47"/>
      <c r="AO54" s="47"/>
      <c r="AQ54" s="47"/>
      <c r="AS54" s="47"/>
    </row>
    <row r="55" spans="1:45" ht="20.25" customHeight="1" thickBot="1">
      <c r="A55" s="43"/>
      <c r="F55" s="49">
        <f t="shared" si="1"/>
        <v>52</v>
      </c>
      <c r="G55" s="47"/>
      <c r="I55" s="47"/>
      <c r="K55" s="47"/>
      <c r="M55" s="47"/>
      <c r="O55" s="47"/>
      <c r="Q55" s="47"/>
      <c r="S55" s="47"/>
      <c r="U55" s="47"/>
      <c r="W55" s="47"/>
      <c r="Y55" s="47"/>
      <c r="AA55" s="47"/>
      <c r="AC55" s="47"/>
      <c r="AE55" s="47"/>
      <c r="AG55" s="47"/>
      <c r="AI55" s="47"/>
      <c r="AK55" s="47"/>
      <c r="AM55" s="47"/>
      <c r="AO55" s="47"/>
      <c r="AQ55" s="47"/>
      <c r="AS55" s="47"/>
    </row>
    <row r="56" spans="1:45" ht="20.25" customHeight="1" thickBot="1">
      <c r="A56" s="44"/>
      <c r="F56" s="49">
        <f t="shared" si="1"/>
        <v>53</v>
      </c>
      <c r="G56" s="47"/>
      <c r="I56" s="47"/>
      <c r="K56" s="47"/>
      <c r="M56" s="47"/>
      <c r="O56" s="47"/>
      <c r="Q56" s="47"/>
      <c r="S56" s="47"/>
      <c r="U56" s="47"/>
      <c r="W56" s="47"/>
      <c r="Y56" s="47"/>
      <c r="AA56" s="47"/>
      <c r="AC56" s="47"/>
      <c r="AE56" s="47"/>
      <c r="AG56" s="47"/>
      <c r="AI56" s="47"/>
      <c r="AK56" s="47"/>
      <c r="AM56" s="47"/>
      <c r="AO56" s="47"/>
      <c r="AQ56" s="47"/>
      <c r="AS56" s="47"/>
    </row>
    <row r="57" spans="1:45" ht="20.25" customHeight="1" thickBot="1">
      <c r="A57" s="43"/>
      <c r="F57" s="49">
        <f t="shared" si="1"/>
        <v>54</v>
      </c>
      <c r="G57" s="47"/>
      <c r="I57" s="47"/>
      <c r="K57" s="47"/>
      <c r="M57" s="47"/>
      <c r="O57" s="47"/>
      <c r="Q57" s="47"/>
      <c r="S57" s="47"/>
      <c r="U57" s="47"/>
      <c r="W57" s="47"/>
      <c r="Y57" s="47"/>
      <c r="AA57" s="47"/>
      <c r="AC57" s="47"/>
      <c r="AE57" s="47"/>
      <c r="AG57" s="47"/>
      <c r="AI57" s="47"/>
      <c r="AK57" s="47"/>
      <c r="AM57" s="47"/>
      <c r="AO57" s="47"/>
      <c r="AQ57" s="47"/>
      <c r="AS57" s="47"/>
    </row>
    <row r="58" spans="1:45" ht="20.25" customHeight="1" thickBot="1">
      <c r="A58" s="44"/>
      <c r="F58" s="49">
        <f t="shared" si="1"/>
        <v>55</v>
      </c>
      <c r="G58" s="47"/>
      <c r="I58" s="47"/>
      <c r="K58" s="47"/>
      <c r="M58" s="47"/>
      <c r="O58" s="47"/>
      <c r="Q58" s="47"/>
      <c r="S58" s="47"/>
      <c r="U58" s="47"/>
      <c r="W58" s="47"/>
      <c r="Y58" s="47"/>
      <c r="AA58" s="47"/>
      <c r="AC58" s="47"/>
      <c r="AE58" s="47"/>
      <c r="AG58" s="47"/>
      <c r="AI58" s="47"/>
      <c r="AK58" s="47"/>
      <c r="AM58" s="47"/>
      <c r="AO58" s="47"/>
      <c r="AQ58" s="47"/>
      <c r="AS58" s="47"/>
    </row>
    <row r="59" spans="1:45" ht="20.25" customHeight="1" thickBot="1">
      <c r="A59" s="43"/>
      <c r="F59" s="49">
        <f t="shared" si="1"/>
        <v>56</v>
      </c>
      <c r="G59" s="47"/>
      <c r="I59" s="47"/>
      <c r="K59" s="47"/>
      <c r="M59" s="47"/>
      <c r="O59" s="47"/>
      <c r="Q59" s="47"/>
      <c r="S59" s="47"/>
      <c r="U59" s="47"/>
      <c r="W59" s="47"/>
      <c r="Y59" s="47"/>
      <c r="AA59" s="47"/>
      <c r="AC59" s="47"/>
      <c r="AE59" s="47"/>
      <c r="AG59" s="47"/>
      <c r="AI59" s="47"/>
      <c r="AK59" s="47"/>
      <c r="AM59" s="47"/>
      <c r="AO59" s="47"/>
      <c r="AQ59" s="47"/>
      <c r="AS59" s="47"/>
    </row>
    <row r="60" spans="1:45" ht="20.25" customHeight="1" thickBot="1">
      <c r="A60" s="44"/>
      <c r="F60" s="49">
        <f t="shared" si="1"/>
        <v>57</v>
      </c>
      <c r="G60" s="47"/>
      <c r="I60" s="47"/>
      <c r="K60" s="47"/>
      <c r="M60" s="47"/>
      <c r="O60" s="47"/>
      <c r="Q60" s="47"/>
      <c r="S60" s="47"/>
      <c r="U60" s="47"/>
      <c r="W60" s="47"/>
      <c r="Y60" s="47"/>
      <c r="AA60" s="47"/>
      <c r="AC60" s="47"/>
      <c r="AE60" s="47"/>
      <c r="AG60" s="47"/>
      <c r="AI60" s="47"/>
      <c r="AK60" s="47"/>
      <c r="AM60" s="47"/>
      <c r="AO60" s="47"/>
      <c r="AQ60" s="47"/>
      <c r="AS60" s="47"/>
    </row>
    <row r="61" spans="1:45" ht="20.25" customHeight="1" thickBot="1">
      <c r="A61" s="43"/>
      <c r="F61" s="49">
        <f t="shared" si="1"/>
        <v>58</v>
      </c>
      <c r="G61" s="47"/>
      <c r="I61" s="47"/>
      <c r="K61" s="47"/>
      <c r="M61" s="47"/>
      <c r="O61" s="47"/>
      <c r="Q61" s="47"/>
      <c r="S61" s="47"/>
      <c r="U61" s="47"/>
      <c r="W61" s="47"/>
      <c r="Y61" s="47"/>
      <c r="AA61" s="47"/>
      <c r="AC61" s="47"/>
      <c r="AE61" s="47"/>
      <c r="AG61" s="47"/>
      <c r="AI61" s="47"/>
      <c r="AK61" s="47"/>
      <c r="AM61" s="47"/>
      <c r="AO61" s="47"/>
      <c r="AQ61" s="47"/>
      <c r="AS61" s="47"/>
    </row>
    <row r="62" spans="1:45" ht="20.25" customHeight="1" thickBot="1">
      <c r="A62" s="44"/>
      <c r="F62" s="49">
        <f t="shared" si="1"/>
        <v>59</v>
      </c>
      <c r="G62" s="47"/>
      <c r="I62" s="47"/>
      <c r="K62" s="47"/>
      <c r="M62" s="47"/>
      <c r="O62" s="47"/>
      <c r="Q62" s="47"/>
      <c r="S62" s="47"/>
      <c r="U62" s="47"/>
      <c r="W62" s="47"/>
      <c r="Y62" s="47"/>
      <c r="AA62" s="47"/>
      <c r="AC62" s="47"/>
      <c r="AE62" s="47"/>
      <c r="AG62" s="47"/>
      <c r="AI62" s="47"/>
      <c r="AK62" s="47"/>
      <c r="AM62" s="47"/>
      <c r="AO62" s="47"/>
      <c r="AQ62" s="47"/>
      <c r="AS62" s="47"/>
    </row>
    <row r="63" spans="1:45" ht="20.25" customHeight="1" thickBot="1">
      <c r="A63" s="43"/>
      <c r="F63" s="49">
        <f t="shared" si="1"/>
        <v>60</v>
      </c>
      <c r="G63" s="47"/>
      <c r="I63" s="47"/>
      <c r="K63" s="47"/>
      <c r="M63" s="47"/>
      <c r="O63" s="47"/>
      <c r="Q63" s="47"/>
      <c r="S63" s="47"/>
      <c r="U63" s="47"/>
      <c r="W63" s="47"/>
      <c r="Y63" s="47"/>
      <c r="AA63" s="47"/>
      <c r="AC63" s="47"/>
      <c r="AE63" s="47"/>
      <c r="AG63" s="47"/>
      <c r="AI63" s="47"/>
      <c r="AK63" s="47"/>
      <c r="AM63" s="47"/>
      <c r="AO63" s="47"/>
      <c r="AQ63" s="47"/>
      <c r="AS63" s="47"/>
    </row>
    <row r="64" spans="1:45" ht="20.25" customHeight="1" thickBot="1">
      <c r="A64" s="44"/>
      <c r="F64" s="49">
        <f t="shared" si="1"/>
        <v>61</v>
      </c>
      <c r="G64" s="47"/>
      <c r="I64" s="47"/>
      <c r="K64" s="47"/>
      <c r="M64" s="47"/>
      <c r="O64" s="47"/>
      <c r="Q64" s="47"/>
      <c r="S64" s="47"/>
      <c r="U64" s="47"/>
      <c r="W64" s="47"/>
      <c r="Y64" s="47"/>
      <c r="AA64" s="47"/>
      <c r="AC64" s="47"/>
      <c r="AE64" s="47"/>
      <c r="AG64" s="47"/>
      <c r="AI64" s="47"/>
      <c r="AK64" s="47"/>
      <c r="AM64" s="47"/>
      <c r="AO64" s="47"/>
      <c r="AQ64" s="47"/>
      <c r="AS64" s="47"/>
    </row>
    <row r="65" spans="1:45" ht="20.25" customHeight="1" thickBot="1">
      <c r="A65" s="43"/>
      <c r="F65" s="49">
        <f t="shared" si="1"/>
        <v>62</v>
      </c>
      <c r="G65" s="47"/>
      <c r="I65" s="47"/>
      <c r="K65" s="47"/>
      <c r="M65" s="47"/>
      <c r="O65" s="47"/>
      <c r="Q65" s="47"/>
      <c r="S65" s="47"/>
      <c r="U65" s="47"/>
      <c r="W65" s="47"/>
      <c r="Y65" s="47"/>
      <c r="AA65" s="47"/>
      <c r="AC65" s="47"/>
      <c r="AE65" s="47"/>
      <c r="AG65" s="47"/>
      <c r="AI65" s="47"/>
      <c r="AK65" s="47"/>
      <c r="AM65" s="47"/>
      <c r="AO65" s="47"/>
      <c r="AQ65" s="47"/>
      <c r="AS65" s="47"/>
    </row>
    <row r="66" spans="1:45" ht="20.25" customHeight="1" thickBot="1">
      <c r="A66" s="44"/>
      <c r="F66" s="49">
        <f t="shared" si="1"/>
        <v>63</v>
      </c>
      <c r="G66" s="47"/>
      <c r="I66" s="47"/>
      <c r="K66" s="47"/>
      <c r="M66" s="47"/>
      <c r="O66" s="47"/>
      <c r="Q66" s="47"/>
      <c r="S66" s="47"/>
      <c r="U66" s="47"/>
      <c r="W66" s="47"/>
      <c r="Y66" s="47"/>
      <c r="AA66" s="47"/>
      <c r="AC66" s="47"/>
      <c r="AE66" s="47"/>
      <c r="AG66" s="47"/>
      <c r="AI66" s="47"/>
      <c r="AK66" s="47"/>
      <c r="AM66" s="47"/>
      <c r="AO66" s="47"/>
      <c r="AQ66" s="47"/>
      <c r="AS66" s="47"/>
    </row>
    <row r="67" spans="1:45" ht="20.25" customHeight="1" thickBot="1">
      <c r="A67" s="43"/>
      <c r="F67" s="49">
        <f t="shared" si="1"/>
        <v>64</v>
      </c>
      <c r="G67" s="47"/>
      <c r="I67" s="47"/>
      <c r="K67" s="47"/>
      <c r="M67" s="47"/>
      <c r="O67" s="47"/>
      <c r="Q67" s="47"/>
      <c r="S67" s="47"/>
      <c r="U67" s="47"/>
      <c r="W67" s="47"/>
      <c r="Y67" s="47"/>
      <c r="AA67" s="47"/>
      <c r="AC67" s="47"/>
      <c r="AE67" s="47"/>
      <c r="AG67" s="47"/>
      <c r="AI67" s="47"/>
      <c r="AK67" s="47"/>
      <c r="AM67" s="47"/>
      <c r="AO67" s="47"/>
      <c r="AQ67" s="47"/>
      <c r="AS67" s="47"/>
    </row>
    <row r="68" spans="1:45" ht="20.25" customHeight="1" thickBot="1">
      <c r="A68" s="44"/>
      <c r="F68" s="49">
        <f t="shared" si="1"/>
        <v>65</v>
      </c>
      <c r="G68" s="47"/>
      <c r="I68" s="47"/>
      <c r="K68" s="47"/>
      <c r="M68" s="47"/>
      <c r="O68" s="47"/>
      <c r="Q68" s="47"/>
      <c r="S68" s="47"/>
      <c r="U68" s="47"/>
      <c r="W68" s="47"/>
      <c r="Y68" s="47"/>
      <c r="AA68" s="47"/>
      <c r="AC68" s="47"/>
      <c r="AE68" s="47"/>
      <c r="AG68" s="47"/>
      <c r="AI68" s="47"/>
      <c r="AK68" s="47"/>
      <c r="AM68" s="47"/>
      <c r="AO68" s="47"/>
      <c r="AQ68" s="47"/>
      <c r="AS68" s="47"/>
    </row>
    <row r="69" spans="1:45" ht="20.25" customHeight="1" thickBot="1">
      <c r="A69" s="43"/>
      <c r="F69" s="49">
        <f t="shared" si="1"/>
        <v>66</v>
      </c>
      <c r="G69" s="47"/>
      <c r="I69" s="47"/>
      <c r="K69" s="47"/>
      <c r="M69" s="47"/>
      <c r="O69" s="47"/>
      <c r="Q69" s="47"/>
      <c r="S69" s="47"/>
      <c r="U69" s="47"/>
      <c r="W69" s="47"/>
      <c r="Y69" s="47"/>
      <c r="AA69" s="47"/>
      <c r="AC69" s="47"/>
      <c r="AE69" s="47"/>
      <c r="AG69" s="47"/>
      <c r="AI69" s="47"/>
      <c r="AK69" s="47"/>
      <c r="AM69" s="47"/>
      <c r="AO69" s="47"/>
      <c r="AQ69" s="47"/>
      <c r="AS69" s="47"/>
    </row>
    <row r="70" spans="1:45" ht="20.25" customHeight="1" thickBot="1">
      <c r="A70" s="44"/>
      <c r="F70" s="49">
        <f t="shared" si="1"/>
        <v>67</v>
      </c>
      <c r="G70" s="47"/>
      <c r="I70" s="47"/>
      <c r="K70" s="47"/>
      <c r="M70" s="47"/>
      <c r="O70" s="47"/>
      <c r="Q70" s="47"/>
      <c r="S70" s="47"/>
      <c r="U70" s="47"/>
      <c r="W70" s="47"/>
      <c r="Y70" s="47"/>
      <c r="AA70" s="47"/>
      <c r="AC70" s="47"/>
      <c r="AE70" s="47"/>
      <c r="AG70" s="47"/>
      <c r="AI70" s="47"/>
      <c r="AK70" s="47"/>
      <c r="AM70" s="47"/>
      <c r="AO70" s="47"/>
      <c r="AQ70" s="47"/>
      <c r="AS70" s="47"/>
    </row>
    <row r="71" spans="1:45" ht="20.25" customHeight="1" thickBot="1">
      <c r="A71" s="43"/>
      <c r="F71" s="49">
        <f t="shared" si="1"/>
        <v>68</v>
      </c>
      <c r="G71" s="47"/>
      <c r="I71" s="47"/>
      <c r="K71" s="47"/>
      <c r="M71" s="47"/>
      <c r="O71" s="47"/>
      <c r="Q71" s="47"/>
      <c r="S71" s="47"/>
      <c r="U71" s="47"/>
      <c r="W71" s="47"/>
      <c r="Y71" s="47"/>
      <c r="AA71" s="47"/>
      <c r="AC71" s="47"/>
      <c r="AE71" s="47"/>
      <c r="AG71" s="47"/>
      <c r="AI71" s="47"/>
      <c r="AK71" s="47"/>
      <c r="AM71" s="47"/>
      <c r="AO71" s="47"/>
      <c r="AQ71" s="47"/>
      <c r="AS71" s="47"/>
    </row>
    <row r="72" spans="1:45" ht="20.25" customHeight="1" thickBot="1">
      <c r="A72" s="44"/>
      <c r="F72" s="49">
        <f t="shared" si="1"/>
        <v>69</v>
      </c>
      <c r="G72" s="47"/>
      <c r="I72" s="47"/>
      <c r="K72" s="47"/>
      <c r="M72" s="47"/>
      <c r="O72" s="47"/>
      <c r="Q72" s="47"/>
      <c r="S72" s="47"/>
      <c r="U72" s="47"/>
      <c r="W72" s="47"/>
      <c r="Y72" s="47"/>
      <c r="AA72" s="47"/>
      <c r="AC72" s="47"/>
      <c r="AE72" s="47"/>
      <c r="AG72" s="47"/>
      <c r="AI72" s="47"/>
      <c r="AK72" s="47"/>
      <c r="AM72" s="47"/>
      <c r="AO72" s="47"/>
      <c r="AQ72" s="47"/>
      <c r="AS72" s="47"/>
    </row>
    <row r="73" spans="1:45" ht="20.25" customHeight="1" thickBot="1">
      <c r="A73" s="43"/>
      <c r="F73" s="49">
        <f t="shared" si="1"/>
        <v>70</v>
      </c>
      <c r="G73" s="47"/>
      <c r="I73" s="47"/>
      <c r="K73" s="47"/>
      <c r="M73" s="47"/>
      <c r="O73" s="47"/>
      <c r="Q73" s="47"/>
      <c r="S73" s="47"/>
      <c r="U73" s="47"/>
      <c r="W73" s="47"/>
      <c r="Y73" s="47"/>
      <c r="AA73" s="47"/>
      <c r="AC73" s="47"/>
      <c r="AE73" s="47"/>
      <c r="AG73" s="47"/>
      <c r="AI73" s="47"/>
      <c r="AK73" s="47"/>
      <c r="AM73" s="47"/>
      <c r="AO73" s="47"/>
      <c r="AQ73" s="47"/>
      <c r="AS73" s="47"/>
    </row>
    <row r="74" spans="1:45" ht="20.25" customHeight="1" thickBot="1">
      <c r="A74" s="44"/>
      <c r="F74" s="49">
        <f t="shared" si="1"/>
        <v>71</v>
      </c>
      <c r="G74" s="47"/>
      <c r="I74" s="47"/>
      <c r="K74" s="47"/>
      <c r="M74" s="47"/>
      <c r="O74" s="47"/>
      <c r="Q74" s="47"/>
      <c r="S74" s="47"/>
      <c r="U74" s="47"/>
      <c r="W74" s="47"/>
      <c r="Y74" s="47"/>
      <c r="AA74" s="47"/>
      <c r="AC74" s="47"/>
      <c r="AE74" s="47"/>
      <c r="AG74" s="47"/>
      <c r="AI74" s="47"/>
      <c r="AK74" s="47"/>
      <c r="AM74" s="47"/>
      <c r="AO74" s="47"/>
      <c r="AQ74" s="47"/>
      <c r="AS74" s="47"/>
    </row>
    <row r="75" spans="1:45" ht="20.25" customHeight="1" thickBot="1">
      <c r="A75" s="43"/>
      <c r="F75" s="49">
        <f t="shared" si="1"/>
        <v>72</v>
      </c>
      <c r="G75" s="47"/>
      <c r="I75" s="47"/>
      <c r="K75" s="47"/>
      <c r="M75" s="47"/>
      <c r="O75" s="47"/>
      <c r="Q75" s="47"/>
      <c r="S75" s="47"/>
      <c r="U75" s="47"/>
      <c r="W75" s="47"/>
      <c r="Y75" s="47"/>
      <c r="AA75" s="47"/>
      <c r="AC75" s="47"/>
      <c r="AE75" s="47"/>
      <c r="AG75" s="47"/>
      <c r="AI75" s="47"/>
      <c r="AK75" s="47"/>
      <c r="AM75" s="47"/>
      <c r="AO75" s="47"/>
      <c r="AQ75" s="47"/>
      <c r="AS75" s="47"/>
    </row>
    <row r="76" spans="1:45" ht="20.25" customHeight="1" thickBot="1">
      <c r="A76" s="44"/>
      <c r="F76" s="49">
        <f t="shared" si="1"/>
        <v>73</v>
      </c>
      <c r="G76" s="47"/>
      <c r="I76" s="47"/>
      <c r="K76" s="47"/>
      <c r="M76" s="47"/>
      <c r="O76" s="47"/>
      <c r="Q76" s="47"/>
      <c r="S76" s="47"/>
      <c r="U76" s="47"/>
      <c r="W76" s="47"/>
      <c r="Y76" s="47"/>
      <c r="AA76" s="47"/>
      <c r="AC76" s="47"/>
      <c r="AE76" s="47"/>
      <c r="AG76" s="47"/>
      <c r="AI76" s="47"/>
      <c r="AK76" s="47"/>
      <c r="AM76" s="47"/>
      <c r="AO76" s="47"/>
      <c r="AQ76" s="47"/>
      <c r="AS76" s="47"/>
    </row>
    <row r="77" spans="1:45" ht="20.25" customHeight="1" thickBot="1">
      <c r="A77" s="43"/>
      <c r="F77" s="49">
        <f t="shared" si="1"/>
        <v>74</v>
      </c>
      <c r="G77" s="47"/>
      <c r="I77" s="47"/>
      <c r="K77" s="47"/>
      <c r="M77" s="47"/>
      <c r="O77" s="47"/>
      <c r="Q77" s="47"/>
      <c r="S77" s="47"/>
      <c r="U77" s="47"/>
      <c r="W77" s="47"/>
      <c r="Y77" s="47"/>
      <c r="AA77" s="47"/>
      <c r="AC77" s="47"/>
      <c r="AE77" s="47"/>
      <c r="AG77" s="47"/>
      <c r="AI77" s="47"/>
      <c r="AK77" s="47"/>
      <c r="AM77" s="47"/>
      <c r="AO77" s="47"/>
      <c r="AQ77" s="47"/>
      <c r="AS77" s="47"/>
    </row>
    <row r="78" spans="1:45" ht="20.25" customHeight="1" thickBot="1">
      <c r="A78" s="44"/>
      <c r="F78" s="49">
        <f t="shared" si="1"/>
        <v>75</v>
      </c>
      <c r="G78" s="47"/>
      <c r="I78" s="47"/>
      <c r="K78" s="47"/>
      <c r="M78" s="47"/>
      <c r="O78" s="47"/>
      <c r="Q78" s="47"/>
      <c r="S78" s="47"/>
      <c r="U78" s="47"/>
      <c r="W78" s="47"/>
      <c r="Y78" s="47"/>
      <c r="AA78" s="47"/>
      <c r="AC78" s="47"/>
      <c r="AE78" s="47"/>
      <c r="AG78" s="47"/>
      <c r="AI78" s="47"/>
      <c r="AK78" s="47"/>
      <c r="AM78" s="47"/>
      <c r="AO78" s="47"/>
      <c r="AQ78" s="47"/>
      <c r="AS78" s="47"/>
    </row>
    <row r="79" spans="1:45" ht="20.25" customHeight="1" thickBot="1">
      <c r="A79" s="43"/>
      <c r="F79" s="49">
        <f t="shared" si="1"/>
        <v>76</v>
      </c>
      <c r="G79" s="47"/>
      <c r="I79" s="47"/>
      <c r="K79" s="47"/>
      <c r="M79" s="47"/>
      <c r="O79" s="47"/>
      <c r="Q79" s="47"/>
      <c r="S79" s="47"/>
      <c r="U79" s="47"/>
      <c r="W79" s="47"/>
      <c r="Y79" s="47"/>
      <c r="AA79" s="47"/>
      <c r="AC79" s="47"/>
      <c r="AE79" s="47"/>
      <c r="AG79" s="47"/>
      <c r="AI79" s="47"/>
      <c r="AK79" s="47"/>
      <c r="AM79" s="47"/>
      <c r="AO79" s="47"/>
      <c r="AQ79" s="47"/>
      <c r="AS79" s="47"/>
    </row>
    <row r="80" spans="1:45" ht="20.25" customHeight="1" thickBot="1">
      <c r="A80" s="44"/>
      <c r="F80" s="49">
        <f t="shared" si="1"/>
        <v>77</v>
      </c>
      <c r="G80" s="47"/>
      <c r="I80" s="47"/>
      <c r="K80" s="47"/>
      <c r="M80" s="47"/>
      <c r="O80" s="47"/>
      <c r="Q80" s="47"/>
      <c r="S80" s="47"/>
      <c r="U80" s="47"/>
      <c r="W80" s="47"/>
      <c r="Y80" s="47"/>
      <c r="AA80" s="47"/>
      <c r="AC80" s="47"/>
      <c r="AE80" s="47"/>
      <c r="AG80" s="47"/>
      <c r="AI80" s="47"/>
      <c r="AK80" s="47"/>
      <c r="AM80" s="47"/>
      <c r="AO80" s="47"/>
      <c r="AQ80" s="47"/>
      <c r="AS80" s="47"/>
    </row>
    <row r="81" spans="1:45" ht="20.25" customHeight="1" thickBot="1">
      <c r="A81" s="43"/>
      <c r="F81" s="49">
        <f t="shared" si="1"/>
        <v>78</v>
      </c>
      <c r="G81" s="47"/>
      <c r="I81" s="47"/>
      <c r="K81" s="47"/>
      <c r="M81" s="47"/>
      <c r="O81" s="47"/>
      <c r="Q81" s="47"/>
      <c r="S81" s="47"/>
      <c r="U81" s="47"/>
      <c r="W81" s="47"/>
      <c r="Y81" s="47"/>
      <c r="AA81" s="47"/>
      <c r="AC81" s="47"/>
      <c r="AE81" s="47"/>
      <c r="AG81" s="47"/>
      <c r="AI81" s="47"/>
      <c r="AK81" s="47"/>
      <c r="AM81" s="47"/>
      <c r="AO81" s="47"/>
      <c r="AQ81" s="47"/>
      <c r="AS81" s="47"/>
    </row>
    <row r="82" spans="1:45" ht="20.25" customHeight="1" thickBot="1">
      <c r="A82" s="44"/>
      <c r="F82" s="49">
        <f t="shared" ref="F82:F145" si="2">ROW(A79)</f>
        <v>79</v>
      </c>
      <c r="G82" s="47"/>
      <c r="I82" s="47"/>
      <c r="K82" s="47"/>
      <c r="M82" s="47"/>
      <c r="O82" s="47"/>
      <c r="Q82" s="47"/>
      <c r="S82" s="47"/>
      <c r="U82" s="47"/>
      <c r="W82" s="47"/>
      <c r="Y82" s="47"/>
      <c r="AA82" s="47"/>
      <c r="AC82" s="47"/>
      <c r="AE82" s="47"/>
      <c r="AG82" s="47"/>
      <c r="AI82" s="47"/>
      <c r="AK82" s="47"/>
      <c r="AM82" s="47"/>
      <c r="AO82" s="47"/>
      <c r="AQ82" s="47"/>
      <c r="AS82" s="47"/>
    </row>
    <row r="83" spans="1:45" ht="20.25" customHeight="1" thickBot="1">
      <c r="A83" s="43"/>
      <c r="F83" s="49">
        <f t="shared" si="2"/>
        <v>80</v>
      </c>
      <c r="G83" s="47"/>
      <c r="I83" s="47"/>
      <c r="K83" s="47"/>
      <c r="M83" s="47"/>
      <c r="O83" s="47"/>
      <c r="Q83" s="47"/>
      <c r="S83" s="47"/>
      <c r="U83" s="47"/>
      <c r="W83" s="47"/>
      <c r="Y83" s="47"/>
      <c r="AA83" s="47"/>
      <c r="AC83" s="47"/>
      <c r="AE83" s="47"/>
      <c r="AG83" s="47"/>
      <c r="AI83" s="47"/>
      <c r="AK83" s="47"/>
      <c r="AM83" s="47"/>
      <c r="AO83" s="47"/>
      <c r="AQ83" s="47"/>
      <c r="AS83" s="47"/>
    </row>
    <row r="84" spans="1:45" ht="20.25" customHeight="1" thickBot="1">
      <c r="A84" s="44"/>
      <c r="F84" s="49">
        <f t="shared" si="2"/>
        <v>81</v>
      </c>
      <c r="G84" s="47"/>
      <c r="I84" s="47"/>
      <c r="K84" s="47"/>
      <c r="M84" s="47"/>
      <c r="O84" s="47"/>
      <c r="Q84" s="47"/>
      <c r="S84" s="47"/>
      <c r="U84" s="47"/>
      <c r="W84" s="47"/>
      <c r="Y84" s="47"/>
      <c r="AA84" s="47"/>
      <c r="AC84" s="47"/>
      <c r="AE84" s="47"/>
      <c r="AG84" s="47"/>
      <c r="AI84" s="47"/>
      <c r="AK84" s="47"/>
      <c r="AM84" s="47"/>
      <c r="AO84" s="47"/>
      <c r="AQ84" s="47"/>
      <c r="AS84" s="47"/>
    </row>
    <row r="85" spans="1:45" ht="20.25" customHeight="1" thickBot="1">
      <c r="A85" s="43"/>
      <c r="F85" s="49">
        <f t="shared" si="2"/>
        <v>82</v>
      </c>
      <c r="G85" s="47"/>
      <c r="I85" s="47"/>
      <c r="K85" s="47"/>
      <c r="M85" s="47"/>
      <c r="O85" s="47"/>
      <c r="Q85" s="47"/>
      <c r="S85" s="47"/>
      <c r="U85" s="47"/>
      <c r="W85" s="47"/>
      <c r="Y85" s="47"/>
      <c r="AA85" s="47"/>
      <c r="AC85" s="47"/>
      <c r="AE85" s="47"/>
      <c r="AG85" s="47"/>
      <c r="AI85" s="47"/>
      <c r="AK85" s="47"/>
      <c r="AM85" s="47"/>
      <c r="AO85" s="47"/>
      <c r="AQ85" s="47"/>
      <c r="AS85" s="47"/>
    </row>
    <row r="86" spans="1:45" ht="20.25" customHeight="1" thickBot="1">
      <c r="A86" s="44"/>
      <c r="F86" s="49">
        <f t="shared" si="2"/>
        <v>83</v>
      </c>
      <c r="G86" s="47"/>
      <c r="I86" s="47"/>
      <c r="K86" s="47"/>
      <c r="M86" s="47"/>
      <c r="O86" s="47"/>
      <c r="Q86" s="47"/>
      <c r="S86" s="47"/>
      <c r="U86" s="47"/>
      <c r="W86" s="47"/>
      <c r="Y86" s="47"/>
      <c r="AA86" s="47"/>
      <c r="AC86" s="47"/>
      <c r="AE86" s="47"/>
      <c r="AG86" s="47"/>
      <c r="AI86" s="47"/>
      <c r="AK86" s="47"/>
      <c r="AM86" s="47"/>
      <c r="AO86" s="47"/>
      <c r="AQ86" s="47"/>
      <c r="AS86" s="47"/>
    </row>
    <row r="87" spans="1:45" ht="20.25" customHeight="1" thickBot="1">
      <c r="A87" s="43"/>
      <c r="F87" s="49">
        <f t="shared" si="2"/>
        <v>84</v>
      </c>
      <c r="G87" s="47"/>
      <c r="I87" s="47"/>
      <c r="K87" s="47"/>
      <c r="M87" s="47"/>
      <c r="O87" s="47"/>
      <c r="Q87" s="47"/>
      <c r="S87" s="47"/>
      <c r="U87" s="47"/>
      <c r="W87" s="47"/>
      <c r="Y87" s="47"/>
      <c r="AA87" s="47"/>
      <c r="AC87" s="47"/>
      <c r="AE87" s="47"/>
      <c r="AG87" s="47"/>
      <c r="AI87" s="47"/>
      <c r="AK87" s="47"/>
      <c r="AM87" s="47"/>
      <c r="AO87" s="47"/>
      <c r="AQ87" s="47"/>
      <c r="AS87" s="47"/>
    </row>
    <row r="88" spans="1:45" ht="20.25" customHeight="1" thickBot="1">
      <c r="A88" s="44"/>
      <c r="F88" s="49">
        <f t="shared" si="2"/>
        <v>85</v>
      </c>
      <c r="G88" s="47"/>
      <c r="I88" s="47"/>
      <c r="K88" s="47"/>
      <c r="M88" s="47"/>
      <c r="O88" s="47"/>
      <c r="Q88" s="47"/>
      <c r="S88" s="47"/>
      <c r="U88" s="47"/>
      <c r="W88" s="47"/>
      <c r="Y88" s="47"/>
      <c r="AA88" s="47"/>
      <c r="AC88" s="47"/>
      <c r="AE88" s="47"/>
      <c r="AG88" s="47"/>
      <c r="AI88" s="47"/>
      <c r="AK88" s="47"/>
      <c r="AM88" s="47"/>
      <c r="AO88" s="47"/>
      <c r="AQ88" s="47"/>
      <c r="AS88" s="47"/>
    </row>
    <row r="89" spans="1:45" ht="20.25" customHeight="1" thickBot="1">
      <c r="A89" s="43"/>
      <c r="F89" s="49">
        <f t="shared" si="2"/>
        <v>86</v>
      </c>
      <c r="G89" s="47"/>
      <c r="I89" s="47"/>
      <c r="K89" s="47"/>
      <c r="M89" s="47"/>
      <c r="O89" s="47"/>
      <c r="Q89" s="47"/>
      <c r="S89" s="47"/>
      <c r="U89" s="47"/>
      <c r="W89" s="47"/>
      <c r="Y89" s="47"/>
      <c r="AA89" s="47"/>
      <c r="AC89" s="47"/>
      <c r="AE89" s="47"/>
      <c r="AG89" s="47"/>
      <c r="AI89" s="47"/>
      <c r="AK89" s="47"/>
      <c r="AM89" s="47"/>
      <c r="AO89" s="47"/>
      <c r="AQ89" s="47"/>
      <c r="AS89" s="47"/>
    </row>
    <row r="90" spans="1:45" ht="20.25" customHeight="1" thickBot="1">
      <c r="A90" s="44"/>
      <c r="F90" s="49">
        <f t="shared" si="2"/>
        <v>87</v>
      </c>
      <c r="G90" s="47"/>
      <c r="I90" s="47"/>
      <c r="K90" s="47"/>
      <c r="M90" s="47"/>
      <c r="O90" s="47"/>
      <c r="Q90" s="47"/>
      <c r="S90" s="47"/>
      <c r="U90" s="47"/>
      <c r="W90" s="47"/>
      <c r="Y90" s="47"/>
      <c r="AA90" s="47"/>
      <c r="AC90" s="47"/>
      <c r="AE90" s="47"/>
      <c r="AG90" s="47"/>
      <c r="AI90" s="47"/>
      <c r="AK90" s="47"/>
      <c r="AM90" s="47"/>
      <c r="AO90" s="47"/>
      <c r="AQ90" s="47"/>
      <c r="AS90" s="47"/>
    </row>
    <row r="91" spans="1:45" ht="20.25" customHeight="1" thickBot="1">
      <c r="A91" s="43"/>
      <c r="F91" s="49">
        <f t="shared" si="2"/>
        <v>88</v>
      </c>
      <c r="G91" s="47"/>
      <c r="I91" s="47"/>
      <c r="K91" s="47"/>
      <c r="M91" s="47"/>
      <c r="O91" s="47"/>
      <c r="Q91" s="47"/>
      <c r="S91" s="47"/>
      <c r="U91" s="47"/>
      <c r="W91" s="47"/>
      <c r="Y91" s="47"/>
      <c r="AA91" s="47"/>
      <c r="AC91" s="47"/>
      <c r="AE91" s="47"/>
      <c r="AG91" s="47"/>
      <c r="AI91" s="47"/>
      <c r="AK91" s="47"/>
      <c r="AM91" s="47"/>
      <c r="AO91" s="47"/>
      <c r="AQ91" s="47"/>
      <c r="AS91" s="47"/>
    </row>
    <row r="92" spans="1:45" ht="20.25" customHeight="1" thickBot="1">
      <c r="A92" s="44"/>
      <c r="F92" s="49">
        <f t="shared" si="2"/>
        <v>89</v>
      </c>
      <c r="G92" s="47"/>
      <c r="I92" s="47"/>
      <c r="K92" s="47"/>
      <c r="M92" s="47"/>
      <c r="O92" s="47"/>
      <c r="Q92" s="47"/>
      <c r="S92" s="47"/>
      <c r="U92" s="47"/>
      <c r="W92" s="47"/>
      <c r="Y92" s="47"/>
      <c r="AA92" s="47"/>
      <c r="AC92" s="47"/>
      <c r="AE92" s="47"/>
      <c r="AG92" s="47"/>
      <c r="AI92" s="47"/>
      <c r="AK92" s="47"/>
      <c r="AM92" s="47"/>
      <c r="AO92" s="47"/>
      <c r="AQ92" s="47"/>
      <c r="AS92" s="47"/>
    </row>
    <row r="93" spans="1:45" ht="20.25" customHeight="1" thickBot="1">
      <c r="A93" s="43"/>
      <c r="F93" s="49">
        <f t="shared" si="2"/>
        <v>90</v>
      </c>
      <c r="G93" s="47"/>
      <c r="I93" s="47"/>
      <c r="K93" s="47"/>
      <c r="M93" s="47"/>
      <c r="O93" s="47"/>
      <c r="Q93" s="47"/>
      <c r="S93" s="47"/>
      <c r="U93" s="47"/>
      <c r="W93" s="47"/>
      <c r="Y93" s="47"/>
      <c r="AA93" s="47"/>
      <c r="AC93" s="47"/>
      <c r="AE93" s="47"/>
      <c r="AG93" s="47"/>
      <c r="AI93" s="47"/>
      <c r="AK93" s="47"/>
      <c r="AM93" s="47"/>
      <c r="AO93" s="47"/>
      <c r="AQ93" s="47"/>
      <c r="AS93" s="47"/>
    </row>
    <row r="94" spans="1:45" ht="20.25" customHeight="1" thickBot="1">
      <c r="A94" s="44"/>
      <c r="F94" s="49">
        <f t="shared" si="2"/>
        <v>91</v>
      </c>
      <c r="G94" s="47"/>
      <c r="I94" s="47"/>
      <c r="K94" s="47"/>
      <c r="M94" s="47"/>
      <c r="O94" s="47"/>
      <c r="Q94" s="47"/>
      <c r="S94" s="47"/>
      <c r="U94" s="47"/>
      <c r="W94" s="47"/>
      <c r="Y94" s="47"/>
      <c r="AA94" s="47"/>
      <c r="AC94" s="47"/>
      <c r="AE94" s="47"/>
      <c r="AG94" s="47"/>
      <c r="AI94" s="47"/>
      <c r="AK94" s="47"/>
      <c r="AM94" s="47"/>
      <c r="AO94" s="47"/>
      <c r="AQ94" s="47"/>
      <c r="AS94" s="47"/>
    </row>
    <row r="95" spans="1:45" ht="20.25" customHeight="1" thickBot="1">
      <c r="A95" s="43"/>
      <c r="F95" s="49">
        <f t="shared" si="2"/>
        <v>92</v>
      </c>
      <c r="G95" s="47"/>
      <c r="I95" s="47"/>
      <c r="K95" s="47"/>
      <c r="M95" s="47"/>
      <c r="O95" s="47"/>
      <c r="Q95" s="47"/>
      <c r="S95" s="47"/>
      <c r="U95" s="47"/>
      <c r="W95" s="47"/>
      <c r="Y95" s="47"/>
      <c r="AA95" s="47"/>
      <c r="AC95" s="47"/>
      <c r="AE95" s="47"/>
      <c r="AG95" s="47"/>
      <c r="AI95" s="47"/>
      <c r="AK95" s="47"/>
      <c r="AM95" s="47"/>
      <c r="AO95" s="47"/>
      <c r="AQ95" s="47"/>
      <c r="AS95" s="47"/>
    </row>
    <row r="96" spans="1:45" ht="20.25" customHeight="1" thickBot="1">
      <c r="A96" s="44"/>
      <c r="F96" s="49">
        <f t="shared" si="2"/>
        <v>93</v>
      </c>
      <c r="G96" s="47"/>
      <c r="I96" s="47"/>
      <c r="K96" s="47"/>
      <c r="M96" s="47"/>
      <c r="O96" s="47"/>
      <c r="Q96" s="47"/>
      <c r="S96" s="47"/>
      <c r="U96" s="47"/>
      <c r="W96" s="47"/>
      <c r="Y96" s="47"/>
      <c r="AA96" s="47"/>
      <c r="AC96" s="47"/>
      <c r="AE96" s="47"/>
      <c r="AG96" s="47"/>
      <c r="AI96" s="47"/>
      <c r="AK96" s="47"/>
      <c r="AM96" s="47"/>
      <c r="AO96" s="47"/>
      <c r="AQ96" s="47"/>
      <c r="AS96" s="47"/>
    </row>
    <row r="97" spans="1:45" ht="20.25" customHeight="1" thickBot="1">
      <c r="A97" s="43"/>
      <c r="F97" s="49">
        <f t="shared" si="2"/>
        <v>94</v>
      </c>
      <c r="G97" s="47"/>
      <c r="I97" s="47"/>
      <c r="K97" s="47"/>
      <c r="M97" s="47"/>
      <c r="O97" s="47"/>
      <c r="Q97" s="47"/>
      <c r="S97" s="47"/>
      <c r="U97" s="47"/>
      <c r="W97" s="47"/>
      <c r="Y97" s="47"/>
      <c r="AA97" s="47"/>
      <c r="AC97" s="47"/>
      <c r="AE97" s="47"/>
      <c r="AG97" s="47"/>
      <c r="AI97" s="47"/>
      <c r="AK97" s="47"/>
      <c r="AM97" s="47"/>
      <c r="AO97" s="47"/>
      <c r="AQ97" s="47"/>
      <c r="AS97" s="47"/>
    </row>
    <row r="98" spans="1:45" ht="20.25" customHeight="1" thickBot="1">
      <c r="A98" s="44"/>
      <c r="F98" s="49">
        <f t="shared" si="2"/>
        <v>95</v>
      </c>
      <c r="G98" s="47"/>
      <c r="I98" s="47"/>
      <c r="K98" s="47"/>
      <c r="M98" s="47"/>
      <c r="O98" s="47"/>
      <c r="Q98" s="47"/>
      <c r="S98" s="47"/>
      <c r="U98" s="47"/>
      <c r="W98" s="47"/>
      <c r="Y98" s="47"/>
      <c r="AA98" s="47"/>
      <c r="AC98" s="47"/>
      <c r="AE98" s="47"/>
      <c r="AG98" s="47"/>
      <c r="AI98" s="47"/>
      <c r="AK98" s="47"/>
      <c r="AM98" s="47"/>
      <c r="AO98" s="47"/>
      <c r="AQ98" s="47"/>
      <c r="AS98" s="47"/>
    </row>
    <row r="99" spans="1:45" ht="20.25" customHeight="1" thickBot="1">
      <c r="A99" s="43"/>
      <c r="F99" s="49">
        <f t="shared" si="2"/>
        <v>96</v>
      </c>
      <c r="G99" s="47"/>
      <c r="I99" s="47"/>
      <c r="K99" s="47"/>
      <c r="M99" s="47"/>
      <c r="O99" s="47"/>
      <c r="Q99" s="47"/>
      <c r="S99" s="47"/>
      <c r="U99" s="47"/>
      <c r="W99" s="47"/>
      <c r="Y99" s="47"/>
      <c r="AA99" s="47"/>
      <c r="AC99" s="47"/>
      <c r="AE99" s="47"/>
      <c r="AG99" s="47"/>
      <c r="AI99" s="47"/>
      <c r="AK99" s="47"/>
      <c r="AM99" s="47"/>
      <c r="AO99" s="47"/>
      <c r="AQ99" s="47"/>
      <c r="AS99" s="47"/>
    </row>
    <row r="100" spans="1:45" ht="20.25" customHeight="1" thickBot="1">
      <c r="A100" s="44"/>
      <c r="F100" s="49">
        <f t="shared" si="2"/>
        <v>97</v>
      </c>
      <c r="G100" s="47"/>
      <c r="I100" s="47"/>
      <c r="K100" s="47"/>
      <c r="M100" s="47"/>
      <c r="O100" s="47"/>
      <c r="Q100" s="47"/>
      <c r="S100" s="47"/>
      <c r="U100" s="47"/>
      <c r="W100" s="47"/>
      <c r="Y100" s="47"/>
      <c r="AA100" s="47"/>
      <c r="AC100" s="47"/>
      <c r="AE100" s="47"/>
      <c r="AG100" s="47"/>
      <c r="AI100" s="47"/>
      <c r="AK100" s="47"/>
      <c r="AM100" s="47"/>
      <c r="AO100" s="47"/>
      <c r="AQ100" s="47"/>
      <c r="AS100" s="47"/>
    </row>
    <row r="101" spans="1:45" ht="20.25" customHeight="1" thickBot="1">
      <c r="A101" s="43"/>
      <c r="F101" s="49">
        <f t="shared" si="2"/>
        <v>98</v>
      </c>
      <c r="G101" s="47"/>
      <c r="I101" s="47"/>
      <c r="K101" s="47"/>
      <c r="M101" s="47"/>
      <c r="O101" s="47"/>
      <c r="Q101" s="47"/>
      <c r="S101" s="47"/>
      <c r="U101" s="47"/>
      <c r="W101" s="47"/>
      <c r="Y101" s="47"/>
      <c r="AA101" s="47"/>
      <c r="AC101" s="47"/>
      <c r="AE101" s="47"/>
      <c r="AG101" s="47"/>
      <c r="AI101" s="47"/>
      <c r="AK101" s="47"/>
      <c r="AM101" s="47"/>
      <c r="AO101" s="47"/>
      <c r="AQ101" s="47"/>
      <c r="AS101" s="47"/>
    </row>
    <row r="102" spans="1:45" ht="20.25" customHeight="1" thickBot="1">
      <c r="A102" s="44"/>
      <c r="F102" s="49">
        <f t="shared" si="2"/>
        <v>99</v>
      </c>
      <c r="G102" s="47"/>
      <c r="I102" s="47"/>
      <c r="K102" s="47"/>
      <c r="M102" s="47"/>
      <c r="O102" s="47"/>
      <c r="Q102" s="47"/>
      <c r="S102" s="47"/>
      <c r="U102" s="47"/>
      <c r="W102" s="47"/>
      <c r="Y102" s="47"/>
      <c r="AA102" s="47"/>
      <c r="AC102" s="47"/>
      <c r="AE102" s="47"/>
      <c r="AG102" s="47"/>
      <c r="AI102" s="47"/>
      <c r="AK102" s="47"/>
      <c r="AM102" s="47"/>
      <c r="AO102" s="47"/>
      <c r="AQ102" s="47"/>
      <c r="AS102" s="47"/>
    </row>
    <row r="103" spans="1:45" ht="20.25" customHeight="1" thickBot="1">
      <c r="A103" s="43"/>
      <c r="F103" s="49">
        <f t="shared" si="2"/>
        <v>100</v>
      </c>
      <c r="G103" s="47"/>
      <c r="I103" s="47"/>
      <c r="K103" s="47"/>
      <c r="M103" s="47"/>
      <c r="O103" s="47"/>
      <c r="Q103" s="47"/>
      <c r="S103" s="47"/>
      <c r="U103" s="47"/>
      <c r="W103" s="47"/>
      <c r="Y103" s="47"/>
      <c r="AA103" s="47"/>
      <c r="AC103" s="47"/>
      <c r="AE103" s="47"/>
      <c r="AG103" s="47"/>
      <c r="AI103" s="47"/>
      <c r="AK103" s="47"/>
      <c r="AM103" s="47"/>
      <c r="AO103" s="47"/>
      <c r="AQ103" s="47"/>
      <c r="AS103" s="47"/>
    </row>
    <row r="104" spans="1:45" ht="20.25" customHeight="1" thickBot="1">
      <c r="A104" s="44"/>
      <c r="F104" s="49">
        <f t="shared" si="2"/>
        <v>101</v>
      </c>
      <c r="G104" s="47"/>
      <c r="I104" s="47"/>
      <c r="K104" s="47"/>
      <c r="M104" s="47"/>
      <c r="O104" s="47"/>
      <c r="Q104" s="47"/>
      <c r="S104" s="47"/>
      <c r="U104" s="47"/>
      <c r="W104" s="47"/>
      <c r="Y104" s="47"/>
      <c r="AA104" s="47"/>
      <c r="AC104" s="47"/>
      <c r="AE104" s="47"/>
      <c r="AG104" s="47"/>
      <c r="AI104" s="47"/>
      <c r="AK104" s="47"/>
      <c r="AM104" s="47"/>
      <c r="AO104" s="47"/>
      <c r="AQ104" s="47"/>
      <c r="AS104" s="47"/>
    </row>
    <row r="105" spans="1:45" ht="20.25" customHeight="1" thickBot="1">
      <c r="A105" s="43"/>
      <c r="F105" s="49">
        <f t="shared" si="2"/>
        <v>102</v>
      </c>
      <c r="G105" s="47"/>
      <c r="I105" s="47"/>
      <c r="K105" s="47"/>
      <c r="M105" s="47"/>
      <c r="O105" s="47"/>
      <c r="Q105" s="47"/>
      <c r="S105" s="47"/>
      <c r="U105" s="47"/>
      <c r="W105" s="47"/>
      <c r="Y105" s="47"/>
      <c r="AA105" s="47"/>
      <c r="AC105" s="47"/>
      <c r="AE105" s="47"/>
      <c r="AG105" s="47"/>
      <c r="AI105" s="47"/>
      <c r="AK105" s="47"/>
      <c r="AM105" s="47"/>
      <c r="AO105" s="47"/>
      <c r="AQ105" s="47"/>
      <c r="AS105" s="47"/>
    </row>
    <row r="106" spans="1:45" ht="20.25" customHeight="1" thickBot="1">
      <c r="A106" s="44"/>
      <c r="F106" s="49">
        <f t="shared" si="2"/>
        <v>103</v>
      </c>
      <c r="G106" s="47"/>
      <c r="I106" s="47"/>
      <c r="K106" s="47"/>
      <c r="M106" s="47"/>
      <c r="O106" s="47"/>
      <c r="Q106" s="47"/>
      <c r="S106" s="47"/>
      <c r="U106" s="47"/>
      <c r="W106" s="47"/>
      <c r="Y106" s="47"/>
      <c r="AA106" s="47"/>
      <c r="AC106" s="47"/>
      <c r="AE106" s="47"/>
      <c r="AG106" s="47"/>
      <c r="AI106" s="47"/>
      <c r="AK106" s="47"/>
      <c r="AM106" s="47"/>
      <c r="AO106" s="47"/>
      <c r="AQ106" s="47"/>
      <c r="AS106" s="47"/>
    </row>
    <row r="107" spans="1:45" ht="20.25" customHeight="1" thickBot="1">
      <c r="A107" s="43"/>
      <c r="F107" s="49">
        <f t="shared" si="2"/>
        <v>104</v>
      </c>
      <c r="G107" s="47"/>
      <c r="I107" s="47"/>
      <c r="K107" s="47"/>
      <c r="M107" s="47"/>
      <c r="O107" s="47"/>
      <c r="Q107" s="47"/>
      <c r="S107" s="47"/>
      <c r="U107" s="47"/>
      <c r="W107" s="47"/>
      <c r="Y107" s="47"/>
      <c r="AA107" s="47"/>
      <c r="AC107" s="47"/>
      <c r="AE107" s="47"/>
      <c r="AG107" s="47"/>
      <c r="AI107" s="47"/>
      <c r="AK107" s="47"/>
      <c r="AM107" s="47"/>
      <c r="AO107" s="47"/>
      <c r="AQ107" s="47"/>
      <c r="AS107" s="47"/>
    </row>
    <row r="108" spans="1:45" ht="20.25" customHeight="1" thickBot="1">
      <c r="A108" s="44"/>
      <c r="F108" s="49">
        <f t="shared" si="2"/>
        <v>105</v>
      </c>
      <c r="G108" s="47"/>
      <c r="I108" s="47"/>
      <c r="K108" s="47"/>
      <c r="M108" s="47"/>
      <c r="O108" s="47"/>
      <c r="Q108" s="47"/>
      <c r="S108" s="47"/>
      <c r="U108" s="47"/>
      <c r="W108" s="47"/>
      <c r="Y108" s="47"/>
      <c r="AA108" s="47"/>
      <c r="AC108" s="47"/>
      <c r="AE108" s="47"/>
      <c r="AG108" s="47"/>
      <c r="AI108" s="47"/>
      <c r="AK108" s="47"/>
      <c r="AM108" s="47"/>
      <c r="AO108" s="47"/>
      <c r="AQ108" s="47"/>
      <c r="AS108" s="47"/>
    </row>
    <row r="109" spans="1:45" ht="20.25" customHeight="1" thickBot="1">
      <c r="A109" s="43"/>
      <c r="F109" s="49">
        <f t="shared" si="2"/>
        <v>106</v>
      </c>
      <c r="G109" s="47"/>
      <c r="I109" s="47"/>
      <c r="K109" s="47"/>
      <c r="M109" s="47"/>
      <c r="O109" s="47"/>
      <c r="Q109" s="47"/>
      <c r="S109" s="47"/>
      <c r="U109" s="47"/>
      <c r="W109" s="47"/>
      <c r="Y109" s="47"/>
      <c r="AA109" s="47"/>
      <c r="AC109" s="47"/>
      <c r="AE109" s="47"/>
      <c r="AG109" s="47"/>
      <c r="AI109" s="47"/>
      <c r="AK109" s="47"/>
      <c r="AM109" s="47"/>
      <c r="AO109" s="47"/>
      <c r="AQ109" s="47"/>
      <c r="AS109" s="47"/>
    </row>
    <row r="110" spans="1:45" ht="20.25" customHeight="1" thickBot="1">
      <c r="A110" s="44"/>
      <c r="F110" s="49">
        <f t="shared" si="2"/>
        <v>107</v>
      </c>
      <c r="G110" s="47"/>
      <c r="I110" s="47"/>
      <c r="K110" s="47"/>
      <c r="M110" s="47"/>
      <c r="O110" s="47"/>
      <c r="Q110" s="47"/>
      <c r="S110" s="47"/>
      <c r="U110" s="47"/>
      <c r="W110" s="47"/>
      <c r="Y110" s="47"/>
      <c r="AA110" s="47"/>
      <c r="AC110" s="47"/>
      <c r="AE110" s="47"/>
      <c r="AG110" s="47"/>
      <c r="AI110" s="47"/>
      <c r="AK110" s="47"/>
      <c r="AM110" s="47"/>
      <c r="AO110" s="47"/>
      <c r="AQ110" s="47"/>
      <c r="AS110" s="47"/>
    </row>
    <row r="111" spans="1:45" ht="20.25" customHeight="1" thickBot="1">
      <c r="A111" s="43"/>
      <c r="F111" s="49">
        <f t="shared" si="2"/>
        <v>108</v>
      </c>
      <c r="G111" s="47"/>
      <c r="I111" s="47"/>
      <c r="K111" s="47"/>
      <c r="M111" s="47"/>
      <c r="O111" s="47"/>
      <c r="Q111" s="47"/>
      <c r="S111" s="47"/>
      <c r="U111" s="47"/>
      <c r="W111" s="47"/>
      <c r="Y111" s="47"/>
      <c r="AA111" s="47"/>
      <c r="AC111" s="47"/>
      <c r="AE111" s="47"/>
      <c r="AG111" s="47"/>
      <c r="AI111" s="47"/>
      <c r="AK111" s="47"/>
      <c r="AM111" s="47"/>
      <c r="AO111" s="47"/>
      <c r="AQ111" s="47"/>
      <c r="AS111" s="47"/>
    </row>
    <row r="112" spans="1:45" ht="20.25" customHeight="1" thickBot="1">
      <c r="A112" s="44"/>
      <c r="F112" s="49">
        <f t="shared" si="2"/>
        <v>109</v>
      </c>
      <c r="G112" s="47"/>
      <c r="I112" s="47"/>
      <c r="K112" s="47"/>
      <c r="M112" s="47"/>
      <c r="O112" s="47"/>
      <c r="Q112" s="47"/>
      <c r="S112" s="47"/>
      <c r="U112" s="47"/>
      <c r="W112" s="47"/>
      <c r="Y112" s="47"/>
      <c r="AA112" s="47"/>
      <c r="AC112" s="47"/>
      <c r="AE112" s="47"/>
      <c r="AG112" s="47"/>
      <c r="AI112" s="47"/>
      <c r="AK112" s="47"/>
      <c r="AM112" s="47"/>
      <c r="AO112" s="47"/>
      <c r="AQ112" s="47"/>
      <c r="AS112" s="47"/>
    </row>
    <row r="113" spans="1:45" ht="20.25" customHeight="1" thickBot="1">
      <c r="A113" s="43"/>
      <c r="F113" s="49">
        <f t="shared" si="2"/>
        <v>110</v>
      </c>
      <c r="G113" s="47"/>
      <c r="I113" s="47"/>
      <c r="K113" s="47"/>
      <c r="M113" s="47"/>
      <c r="O113" s="47"/>
      <c r="Q113" s="47"/>
      <c r="S113" s="47"/>
      <c r="U113" s="47"/>
      <c r="W113" s="47"/>
      <c r="Y113" s="47"/>
      <c r="AA113" s="47"/>
      <c r="AC113" s="47"/>
      <c r="AE113" s="47"/>
      <c r="AG113" s="47"/>
      <c r="AI113" s="47"/>
      <c r="AK113" s="47"/>
      <c r="AM113" s="47"/>
      <c r="AO113" s="47"/>
      <c r="AQ113" s="47"/>
      <c r="AS113" s="47"/>
    </row>
    <row r="114" spans="1:45" ht="20.25" customHeight="1" thickBot="1">
      <c r="A114" s="44"/>
      <c r="F114" s="49">
        <f t="shared" si="2"/>
        <v>111</v>
      </c>
      <c r="G114" s="47"/>
      <c r="I114" s="47"/>
      <c r="K114" s="47"/>
      <c r="M114" s="47"/>
      <c r="O114" s="47"/>
      <c r="Q114" s="47"/>
      <c r="S114" s="47"/>
      <c r="U114" s="47"/>
      <c r="W114" s="47"/>
      <c r="Y114" s="47"/>
      <c r="AA114" s="47"/>
      <c r="AC114" s="47"/>
      <c r="AE114" s="47"/>
      <c r="AG114" s="47"/>
      <c r="AI114" s="47"/>
      <c r="AK114" s="47"/>
      <c r="AM114" s="47"/>
      <c r="AO114" s="47"/>
      <c r="AQ114" s="47"/>
      <c r="AS114" s="47"/>
    </row>
    <row r="115" spans="1:45" ht="20.25" customHeight="1" thickBot="1">
      <c r="A115" s="43"/>
      <c r="F115" s="49">
        <f t="shared" si="2"/>
        <v>112</v>
      </c>
      <c r="G115" s="47"/>
      <c r="I115" s="47"/>
      <c r="K115" s="47"/>
      <c r="M115" s="47"/>
      <c r="O115" s="47"/>
      <c r="Q115" s="47"/>
      <c r="S115" s="47"/>
      <c r="U115" s="47"/>
      <c r="W115" s="47"/>
      <c r="Y115" s="47"/>
      <c r="AA115" s="47"/>
      <c r="AC115" s="47"/>
      <c r="AE115" s="47"/>
      <c r="AG115" s="47"/>
      <c r="AI115" s="47"/>
      <c r="AK115" s="47"/>
      <c r="AM115" s="47"/>
      <c r="AO115" s="47"/>
      <c r="AQ115" s="47"/>
      <c r="AS115" s="47"/>
    </row>
    <row r="116" spans="1:45" ht="20.25" customHeight="1" thickBot="1">
      <c r="A116" s="44"/>
      <c r="F116" s="49">
        <f t="shared" si="2"/>
        <v>113</v>
      </c>
      <c r="G116" s="47"/>
      <c r="I116" s="47"/>
      <c r="K116" s="47"/>
      <c r="M116" s="47"/>
      <c r="O116" s="47"/>
      <c r="Q116" s="47"/>
      <c r="S116" s="47"/>
      <c r="U116" s="47"/>
      <c r="W116" s="47"/>
      <c r="Y116" s="47"/>
      <c r="AA116" s="47"/>
      <c r="AC116" s="47"/>
      <c r="AE116" s="47"/>
      <c r="AG116" s="47"/>
      <c r="AI116" s="47"/>
      <c r="AK116" s="47"/>
      <c r="AM116" s="47"/>
      <c r="AO116" s="47"/>
      <c r="AQ116" s="47"/>
      <c r="AS116" s="47"/>
    </row>
    <row r="117" spans="1:45" ht="20.25" customHeight="1" thickBot="1">
      <c r="A117" s="43"/>
      <c r="F117" s="49">
        <f t="shared" si="2"/>
        <v>114</v>
      </c>
      <c r="G117" s="47"/>
      <c r="I117" s="47"/>
      <c r="K117" s="47"/>
      <c r="M117" s="47"/>
      <c r="O117" s="47"/>
      <c r="Q117" s="47"/>
      <c r="S117" s="47"/>
      <c r="U117" s="47"/>
      <c r="W117" s="47"/>
      <c r="Y117" s="47"/>
      <c r="AA117" s="47"/>
      <c r="AC117" s="47"/>
      <c r="AE117" s="47"/>
      <c r="AG117" s="47"/>
      <c r="AI117" s="47"/>
      <c r="AK117" s="47"/>
      <c r="AM117" s="47"/>
      <c r="AO117" s="47"/>
      <c r="AQ117" s="47"/>
      <c r="AS117" s="47"/>
    </row>
    <row r="118" spans="1:45" ht="20.25" customHeight="1" thickBot="1">
      <c r="A118" s="44"/>
      <c r="F118" s="49">
        <f t="shared" si="2"/>
        <v>115</v>
      </c>
      <c r="G118" s="47"/>
      <c r="I118" s="47"/>
      <c r="K118" s="47"/>
      <c r="M118" s="47"/>
      <c r="O118" s="47"/>
      <c r="Q118" s="47"/>
      <c r="S118" s="47"/>
      <c r="U118" s="47"/>
      <c r="W118" s="47"/>
      <c r="Y118" s="47"/>
      <c r="AA118" s="47"/>
      <c r="AC118" s="47"/>
      <c r="AE118" s="47"/>
      <c r="AG118" s="47"/>
      <c r="AI118" s="47"/>
      <c r="AK118" s="47"/>
      <c r="AM118" s="47"/>
      <c r="AO118" s="47"/>
      <c r="AQ118" s="47"/>
      <c r="AS118" s="47"/>
    </row>
    <row r="119" spans="1:45" ht="20.25" customHeight="1" thickBot="1">
      <c r="A119" s="43"/>
      <c r="F119" s="49">
        <f t="shared" si="2"/>
        <v>116</v>
      </c>
      <c r="G119" s="47"/>
      <c r="I119" s="47"/>
      <c r="K119" s="47"/>
      <c r="M119" s="47"/>
      <c r="O119" s="47"/>
      <c r="Q119" s="47"/>
      <c r="S119" s="47"/>
      <c r="U119" s="47"/>
      <c r="W119" s="47"/>
      <c r="Y119" s="47"/>
      <c r="AA119" s="47"/>
      <c r="AC119" s="47"/>
      <c r="AE119" s="47"/>
      <c r="AG119" s="47"/>
      <c r="AI119" s="47"/>
      <c r="AK119" s="47"/>
      <c r="AM119" s="47"/>
      <c r="AO119" s="47"/>
      <c r="AQ119" s="47"/>
      <c r="AS119" s="47"/>
    </row>
    <row r="120" spans="1:45" ht="20.25" customHeight="1" thickBot="1">
      <c r="A120" s="44"/>
      <c r="F120" s="49">
        <f t="shared" si="2"/>
        <v>117</v>
      </c>
      <c r="G120" s="47"/>
      <c r="I120" s="47"/>
      <c r="K120" s="47"/>
      <c r="M120" s="47"/>
      <c r="O120" s="47"/>
      <c r="Q120" s="47"/>
      <c r="S120" s="47"/>
      <c r="U120" s="47"/>
      <c r="W120" s="47"/>
      <c r="Y120" s="47"/>
      <c r="AA120" s="47"/>
      <c r="AC120" s="47"/>
      <c r="AE120" s="47"/>
      <c r="AG120" s="47"/>
      <c r="AI120" s="47"/>
      <c r="AK120" s="47"/>
      <c r="AM120" s="47"/>
      <c r="AO120" s="47"/>
      <c r="AQ120" s="47"/>
      <c r="AS120" s="47"/>
    </row>
    <row r="121" spans="1:45" ht="20.25" customHeight="1" thickBot="1">
      <c r="A121" s="43"/>
      <c r="F121" s="49">
        <f t="shared" si="2"/>
        <v>118</v>
      </c>
      <c r="G121" s="47"/>
      <c r="I121" s="47"/>
      <c r="K121" s="47"/>
      <c r="M121" s="47"/>
      <c r="O121" s="47"/>
      <c r="Q121" s="47"/>
      <c r="S121" s="47"/>
      <c r="U121" s="47"/>
      <c r="W121" s="47"/>
      <c r="Y121" s="47"/>
      <c r="AA121" s="47"/>
      <c r="AC121" s="47"/>
      <c r="AE121" s="47"/>
      <c r="AG121" s="47"/>
      <c r="AI121" s="47"/>
      <c r="AK121" s="47"/>
      <c r="AM121" s="47"/>
      <c r="AO121" s="47"/>
      <c r="AQ121" s="47"/>
      <c r="AS121" s="47"/>
    </row>
    <row r="122" spans="1:45" ht="20.25" customHeight="1" thickBot="1">
      <c r="A122" s="44"/>
      <c r="F122" s="49">
        <f t="shared" si="2"/>
        <v>119</v>
      </c>
      <c r="G122" s="47"/>
      <c r="I122" s="47"/>
      <c r="K122" s="47"/>
      <c r="M122" s="47"/>
      <c r="O122" s="47"/>
      <c r="Q122" s="47"/>
      <c r="S122" s="47"/>
      <c r="U122" s="47"/>
      <c r="W122" s="47"/>
      <c r="Y122" s="47"/>
      <c r="AA122" s="47"/>
      <c r="AC122" s="47"/>
      <c r="AE122" s="47"/>
      <c r="AG122" s="47"/>
      <c r="AI122" s="47"/>
      <c r="AK122" s="47"/>
      <c r="AM122" s="47"/>
      <c r="AO122" s="47"/>
      <c r="AQ122" s="47"/>
      <c r="AS122" s="47"/>
    </row>
    <row r="123" spans="1:45" ht="20.25" customHeight="1" thickBot="1">
      <c r="A123" s="43"/>
      <c r="F123" s="49">
        <f t="shared" si="2"/>
        <v>120</v>
      </c>
      <c r="G123" s="47"/>
      <c r="I123" s="47"/>
      <c r="K123" s="47"/>
      <c r="M123" s="47"/>
      <c r="O123" s="47"/>
      <c r="Q123" s="47"/>
      <c r="S123" s="47"/>
      <c r="U123" s="47"/>
      <c r="W123" s="47"/>
      <c r="Y123" s="47"/>
      <c r="AA123" s="47"/>
      <c r="AC123" s="47"/>
      <c r="AE123" s="47"/>
      <c r="AG123" s="47"/>
      <c r="AI123" s="47"/>
      <c r="AK123" s="47"/>
      <c r="AM123" s="47"/>
      <c r="AO123" s="47"/>
      <c r="AQ123" s="47"/>
      <c r="AS123" s="47"/>
    </row>
    <row r="124" spans="1:45" ht="20.25" customHeight="1" thickBot="1">
      <c r="A124" s="44"/>
      <c r="F124" s="49">
        <f t="shared" si="2"/>
        <v>121</v>
      </c>
      <c r="G124" s="47"/>
      <c r="I124" s="47"/>
      <c r="K124" s="47"/>
      <c r="M124" s="47"/>
      <c r="O124" s="47"/>
      <c r="Q124" s="47"/>
      <c r="S124" s="47"/>
      <c r="U124" s="47"/>
      <c r="W124" s="47"/>
      <c r="Y124" s="47"/>
      <c r="AA124" s="47"/>
      <c r="AC124" s="47"/>
      <c r="AE124" s="47"/>
      <c r="AG124" s="47"/>
      <c r="AI124" s="47"/>
      <c r="AK124" s="47"/>
      <c r="AM124" s="47"/>
      <c r="AO124" s="47"/>
      <c r="AQ124" s="47"/>
      <c r="AS124" s="47"/>
    </row>
    <row r="125" spans="1:45" ht="20.25" customHeight="1" thickBot="1">
      <c r="A125" s="43"/>
      <c r="F125" s="49">
        <f t="shared" si="2"/>
        <v>122</v>
      </c>
      <c r="G125" s="47"/>
      <c r="I125" s="47"/>
      <c r="K125" s="47"/>
      <c r="M125" s="47"/>
      <c r="O125" s="47"/>
      <c r="Q125" s="47"/>
      <c r="S125" s="47"/>
      <c r="U125" s="47"/>
      <c r="W125" s="47"/>
      <c r="Y125" s="47"/>
      <c r="AA125" s="47"/>
      <c r="AC125" s="47"/>
      <c r="AE125" s="47"/>
      <c r="AG125" s="47"/>
      <c r="AI125" s="47"/>
      <c r="AK125" s="47"/>
      <c r="AM125" s="47"/>
      <c r="AO125" s="47"/>
      <c r="AQ125" s="47"/>
      <c r="AS125" s="47"/>
    </row>
    <row r="126" spans="1:45" ht="20.25" customHeight="1" thickBot="1">
      <c r="A126" s="44"/>
      <c r="F126" s="49">
        <f t="shared" si="2"/>
        <v>123</v>
      </c>
      <c r="G126" s="47"/>
      <c r="I126" s="47"/>
      <c r="K126" s="47"/>
      <c r="M126" s="47"/>
      <c r="O126" s="47"/>
      <c r="Q126" s="47"/>
      <c r="S126" s="47"/>
      <c r="U126" s="47"/>
      <c r="W126" s="47"/>
      <c r="Y126" s="47"/>
      <c r="AA126" s="47"/>
      <c r="AC126" s="47"/>
      <c r="AE126" s="47"/>
      <c r="AG126" s="47"/>
      <c r="AI126" s="47"/>
      <c r="AK126" s="47"/>
      <c r="AM126" s="47"/>
      <c r="AO126" s="47"/>
      <c r="AQ126" s="47"/>
      <c r="AS126" s="47"/>
    </row>
    <row r="127" spans="1:45" ht="20.25" customHeight="1" thickBot="1">
      <c r="A127" s="43"/>
      <c r="F127" s="49">
        <f t="shared" si="2"/>
        <v>124</v>
      </c>
      <c r="G127" s="47"/>
      <c r="I127" s="47"/>
      <c r="K127" s="47"/>
      <c r="M127" s="47"/>
      <c r="O127" s="47"/>
      <c r="Q127" s="47"/>
      <c r="S127" s="47"/>
      <c r="U127" s="47"/>
      <c r="W127" s="47"/>
      <c r="Y127" s="47"/>
      <c r="AA127" s="47"/>
      <c r="AC127" s="47"/>
      <c r="AE127" s="47"/>
      <c r="AG127" s="47"/>
      <c r="AI127" s="47"/>
      <c r="AK127" s="47"/>
      <c r="AM127" s="47"/>
      <c r="AO127" s="47"/>
      <c r="AQ127" s="47"/>
      <c r="AS127" s="47"/>
    </row>
    <row r="128" spans="1:45" ht="20.25" customHeight="1" thickBot="1">
      <c r="A128" s="44"/>
      <c r="F128" s="49">
        <f t="shared" si="2"/>
        <v>125</v>
      </c>
      <c r="G128" s="47"/>
      <c r="I128" s="47"/>
      <c r="K128" s="47"/>
      <c r="M128" s="47"/>
      <c r="O128" s="47"/>
      <c r="Q128" s="47"/>
      <c r="S128" s="47"/>
      <c r="U128" s="47"/>
      <c r="W128" s="47"/>
      <c r="Y128" s="47"/>
      <c r="AA128" s="47"/>
      <c r="AC128" s="47"/>
      <c r="AE128" s="47"/>
      <c r="AG128" s="47"/>
      <c r="AI128" s="47"/>
      <c r="AK128" s="47"/>
      <c r="AM128" s="47"/>
      <c r="AO128" s="47"/>
      <c r="AQ128" s="47"/>
      <c r="AS128" s="47"/>
    </row>
    <row r="129" spans="1:45" ht="20.25" customHeight="1" thickBot="1">
      <c r="A129" s="43"/>
      <c r="F129" s="49">
        <f t="shared" si="2"/>
        <v>126</v>
      </c>
      <c r="G129" s="47"/>
      <c r="I129" s="47"/>
      <c r="K129" s="47"/>
      <c r="M129" s="47"/>
      <c r="O129" s="47"/>
      <c r="Q129" s="47"/>
      <c r="S129" s="47"/>
      <c r="U129" s="47"/>
      <c r="W129" s="47"/>
      <c r="Y129" s="47"/>
      <c r="AA129" s="47"/>
      <c r="AC129" s="47"/>
      <c r="AE129" s="47"/>
      <c r="AG129" s="47"/>
      <c r="AI129" s="47"/>
      <c r="AK129" s="47"/>
      <c r="AM129" s="47"/>
      <c r="AO129" s="47"/>
      <c r="AQ129" s="47"/>
      <c r="AS129" s="47"/>
    </row>
    <row r="130" spans="1:45" ht="20.25" customHeight="1" thickBot="1">
      <c r="A130" s="44"/>
      <c r="F130" s="49">
        <f t="shared" si="2"/>
        <v>127</v>
      </c>
      <c r="G130" s="47"/>
      <c r="I130" s="47"/>
      <c r="K130" s="47"/>
      <c r="M130" s="47"/>
      <c r="O130" s="47"/>
      <c r="Q130" s="47"/>
      <c r="S130" s="47"/>
      <c r="U130" s="47"/>
      <c r="W130" s="47"/>
      <c r="Y130" s="47"/>
      <c r="AA130" s="47"/>
      <c r="AC130" s="47"/>
      <c r="AE130" s="47"/>
      <c r="AG130" s="47"/>
      <c r="AI130" s="47"/>
      <c r="AK130" s="47"/>
      <c r="AM130" s="47"/>
      <c r="AO130" s="47"/>
      <c r="AQ130" s="47"/>
      <c r="AS130" s="47"/>
    </row>
    <row r="131" spans="1:45" ht="20.25" customHeight="1" thickBot="1">
      <c r="A131" s="43"/>
      <c r="F131" s="49">
        <f t="shared" si="2"/>
        <v>128</v>
      </c>
      <c r="G131" s="47"/>
      <c r="I131" s="47"/>
      <c r="K131" s="47"/>
      <c r="M131" s="47"/>
      <c r="O131" s="47"/>
      <c r="Q131" s="47"/>
      <c r="S131" s="47"/>
      <c r="U131" s="47"/>
      <c r="W131" s="47"/>
      <c r="Y131" s="47"/>
      <c r="AA131" s="47"/>
      <c r="AC131" s="47"/>
      <c r="AE131" s="47"/>
      <c r="AG131" s="47"/>
      <c r="AI131" s="47"/>
      <c r="AK131" s="47"/>
      <c r="AM131" s="47"/>
      <c r="AO131" s="47"/>
      <c r="AQ131" s="47"/>
      <c r="AS131" s="47"/>
    </row>
    <row r="132" spans="1:45" ht="20.25" customHeight="1" thickBot="1">
      <c r="A132" s="44"/>
      <c r="F132" s="49">
        <f t="shared" si="2"/>
        <v>129</v>
      </c>
      <c r="G132" s="47"/>
      <c r="I132" s="47"/>
      <c r="K132" s="47"/>
      <c r="M132" s="47"/>
      <c r="O132" s="47"/>
      <c r="Q132" s="47"/>
      <c r="S132" s="47"/>
      <c r="U132" s="47"/>
      <c r="W132" s="47"/>
      <c r="Y132" s="47"/>
      <c r="AA132" s="47"/>
      <c r="AC132" s="47"/>
      <c r="AE132" s="47"/>
      <c r="AG132" s="47"/>
      <c r="AI132" s="47"/>
      <c r="AK132" s="47"/>
      <c r="AM132" s="47"/>
      <c r="AO132" s="47"/>
      <c r="AQ132" s="47"/>
      <c r="AS132" s="47"/>
    </row>
    <row r="133" spans="1:45" ht="20.25" customHeight="1" thickBot="1">
      <c r="A133" s="43"/>
      <c r="F133" s="49">
        <f t="shared" si="2"/>
        <v>130</v>
      </c>
      <c r="G133" s="47"/>
      <c r="I133" s="47"/>
      <c r="K133" s="47"/>
      <c r="M133" s="47"/>
      <c r="O133" s="47"/>
      <c r="Q133" s="47"/>
      <c r="S133" s="47"/>
      <c r="U133" s="47"/>
      <c r="W133" s="47"/>
      <c r="Y133" s="47"/>
      <c r="AA133" s="47"/>
      <c r="AC133" s="47"/>
      <c r="AE133" s="47"/>
      <c r="AG133" s="47"/>
      <c r="AI133" s="47"/>
      <c r="AK133" s="47"/>
      <c r="AM133" s="47"/>
      <c r="AO133" s="47"/>
      <c r="AQ133" s="47"/>
      <c r="AS133" s="47"/>
    </row>
    <row r="134" spans="1:45" ht="20.25" customHeight="1" thickBot="1">
      <c r="A134" s="44"/>
      <c r="F134" s="49">
        <f t="shared" si="2"/>
        <v>131</v>
      </c>
      <c r="G134" s="47"/>
      <c r="I134" s="47"/>
      <c r="K134" s="47"/>
      <c r="M134" s="47"/>
      <c r="O134" s="47"/>
      <c r="Q134" s="47"/>
      <c r="S134" s="47"/>
      <c r="U134" s="47"/>
      <c r="W134" s="47"/>
      <c r="Y134" s="47"/>
      <c r="AA134" s="47"/>
      <c r="AC134" s="47"/>
      <c r="AE134" s="47"/>
      <c r="AG134" s="47"/>
      <c r="AI134" s="47"/>
      <c r="AK134" s="47"/>
      <c r="AM134" s="47"/>
      <c r="AO134" s="47"/>
      <c r="AQ134" s="47"/>
      <c r="AS134" s="47"/>
    </row>
    <row r="135" spans="1:45" ht="20.25" customHeight="1" thickBot="1">
      <c r="A135" s="43"/>
      <c r="F135" s="49">
        <f t="shared" si="2"/>
        <v>132</v>
      </c>
      <c r="G135" s="47"/>
      <c r="I135" s="47"/>
      <c r="K135" s="47"/>
      <c r="M135" s="47"/>
      <c r="O135" s="47"/>
      <c r="Q135" s="47"/>
      <c r="S135" s="47"/>
      <c r="U135" s="47"/>
      <c r="W135" s="47"/>
      <c r="Y135" s="47"/>
      <c r="AA135" s="47"/>
      <c r="AC135" s="47"/>
      <c r="AE135" s="47"/>
      <c r="AG135" s="47"/>
      <c r="AI135" s="47"/>
      <c r="AK135" s="47"/>
      <c r="AM135" s="47"/>
      <c r="AO135" s="47"/>
      <c r="AQ135" s="47"/>
      <c r="AS135" s="47"/>
    </row>
    <row r="136" spans="1:45" ht="20.25" customHeight="1" thickBot="1">
      <c r="A136" s="44"/>
      <c r="F136" s="49">
        <f t="shared" si="2"/>
        <v>133</v>
      </c>
      <c r="G136" s="47"/>
      <c r="I136" s="47"/>
      <c r="K136" s="47"/>
      <c r="M136" s="47"/>
      <c r="O136" s="47"/>
      <c r="Q136" s="47"/>
      <c r="S136" s="47"/>
      <c r="U136" s="47"/>
      <c r="W136" s="47"/>
      <c r="Y136" s="47"/>
      <c r="AA136" s="47"/>
      <c r="AC136" s="47"/>
      <c r="AE136" s="47"/>
      <c r="AG136" s="47"/>
      <c r="AI136" s="47"/>
      <c r="AK136" s="47"/>
      <c r="AM136" s="47"/>
      <c r="AO136" s="47"/>
      <c r="AQ136" s="47"/>
      <c r="AS136" s="47"/>
    </row>
    <row r="137" spans="1:45" ht="20.25" customHeight="1" thickBot="1">
      <c r="A137" s="43"/>
      <c r="F137" s="49">
        <f t="shared" si="2"/>
        <v>134</v>
      </c>
      <c r="G137" s="47"/>
      <c r="I137" s="47"/>
      <c r="K137" s="47"/>
      <c r="M137" s="47"/>
      <c r="O137" s="47"/>
      <c r="Q137" s="47"/>
      <c r="S137" s="47"/>
      <c r="U137" s="47"/>
      <c r="W137" s="47"/>
      <c r="Y137" s="47"/>
      <c r="AA137" s="47"/>
      <c r="AC137" s="47"/>
      <c r="AE137" s="47"/>
      <c r="AG137" s="47"/>
      <c r="AI137" s="47"/>
      <c r="AK137" s="47"/>
      <c r="AM137" s="47"/>
      <c r="AO137" s="47"/>
      <c r="AQ137" s="47"/>
      <c r="AS137" s="47"/>
    </row>
    <row r="138" spans="1:45" ht="20.25" customHeight="1" thickBot="1">
      <c r="A138" s="44"/>
      <c r="F138" s="49">
        <f t="shared" si="2"/>
        <v>135</v>
      </c>
      <c r="G138" s="47"/>
      <c r="I138" s="47"/>
      <c r="K138" s="47"/>
      <c r="M138" s="47"/>
      <c r="O138" s="47"/>
      <c r="Q138" s="47"/>
      <c r="S138" s="47"/>
      <c r="U138" s="47"/>
      <c r="W138" s="47"/>
      <c r="Y138" s="47"/>
      <c r="AA138" s="47"/>
      <c r="AC138" s="47"/>
      <c r="AE138" s="47"/>
      <c r="AG138" s="47"/>
      <c r="AI138" s="47"/>
      <c r="AK138" s="47"/>
      <c r="AM138" s="47"/>
      <c r="AO138" s="47"/>
      <c r="AQ138" s="47"/>
      <c r="AS138" s="47"/>
    </row>
    <row r="139" spans="1:45" ht="20.25" customHeight="1" thickBot="1">
      <c r="A139" s="43"/>
      <c r="F139" s="49">
        <f t="shared" si="2"/>
        <v>136</v>
      </c>
      <c r="G139" s="47"/>
      <c r="I139" s="47"/>
      <c r="K139" s="47"/>
      <c r="M139" s="47"/>
      <c r="O139" s="47"/>
      <c r="Q139" s="47"/>
      <c r="S139" s="47"/>
      <c r="U139" s="47"/>
      <c r="W139" s="47"/>
      <c r="Y139" s="47"/>
      <c r="AA139" s="47"/>
      <c r="AC139" s="47"/>
      <c r="AE139" s="47"/>
      <c r="AG139" s="47"/>
      <c r="AI139" s="47"/>
      <c r="AK139" s="47"/>
      <c r="AM139" s="47"/>
      <c r="AO139" s="47"/>
      <c r="AQ139" s="47"/>
      <c r="AS139" s="47"/>
    </row>
    <row r="140" spans="1:45" ht="20.25" customHeight="1" thickBot="1">
      <c r="A140" s="44"/>
      <c r="F140" s="49">
        <f t="shared" si="2"/>
        <v>137</v>
      </c>
      <c r="G140" s="47"/>
      <c r="I140" s="47"/>
      <c r="K140" s="47"/>
      <c r="M140" s="47"/>
      <c r="O140" s="47"/>
      <c r="Q140" s="47"/>
      <c r="S140" s="47"/>
      <c r="U140" s="47"/>
      <c r="W140" s="47"/>
      <c r="Y140" s="47"/>
      <c r="AA140" s="47"/>
      <c r="AC140" s="47"/>
      <c r="AE140" s="47"/>
      <c r="AG140" s="47"/>
      <c r="AI140" s="47"/>
      <c r="AK140" s="47"/>
      <c r="AM140" s="47"/>
      <c r="AO140" s="47"/>
      <c r="AQ140" s="47"/>
      <c r="AS140" s="47"/>
    </row>
    <row r="141" spans="1:45" ht="20.25" customHeight="1" thickBot="1">
      <c r="A141" s="43"/>
      <c r="F141" s="49">
        <f t="shared" si="2"/>
        <v>138</v>
      </c>
      <c r="G141" s="47"/>
      <c r="I141" s="47"/>
      <c r="K141" s="47"/>
      <c r="M141" s="47"/>
      <c r="O141" s="47"/>
      <c r="Q141" s="47"/>
      <c r="S141" s="47"/>
      <c r="U141" s="47"/>
      <c r="W141" s="47"/>
      <c r="Y141" s="47"/>
      <c r="AA141" s="47"/>
      <c r="AC141" s="47"/>
      <c r="AE141" s="47"/>
      <c r="AG141" s="47"/>
      <c r="AI141" s="47"/>
      <c r="AK141" s="47"/>
      <c r="AM141" s="47"/>
      <c r="AO141" s="47"/>
      <c r="AQ141" s="47"/>
      <c r="AS141" s="47"/>
    </row>
    <row r="142" spans="1:45" ht="20.25" customHeight="1" thickBot="1">
      <c r="A142" s="44"/>
      <c r="F142" s="49">
        <f t="shared" si="2"/>
        <v>139</v>
      </c>
      <c r="G142" s="47"/>
      <c r="I142" s="47"/>
      <c r="K142" s="47"/>
      <c r="M142" s="47"/>
      <c r="O142" s="47"/>
      <c r="Q142" s="47"/>
      <c r="S142" s="47"/>
      <c r="U142" s="47"/>
      <c r="W142" s="47"/>
      <c r="Y142" s="47"/>
      <c r="AA142" s="47"/>
      <c r="AC142" s="47"/>
      <c r="AE142" s="47"/>
      <c r="AG142" s="47"/>
      <c r="AI142" s="47"/>
      <c r="AK142" s="47"/>
      <c r="AM142" s="47"/>
      <c r="AO142" s="47"/>
      <c r="AQ142" s="47"/>
      <c r="AS142" s="47"/>
    </row>
    <row r="143" spans="1:45" ht="20.25" customHeight="1" thickBot="1">
      <c r="A143" s="43"/>
      <c r="F143" s="49">
        <f t="shared" si="2"/>
        <v>140</v>
      </c>
      <c r="G143" s="47"/>
      <c r="I143" s="47"/>
      <c r="K143" s="47"/>
      <c r="M143" s="47"/>
      <c r="O143" s="47"/>
      <c r="Q143" s="47"/>
      <c r="S143" s="47"/>
      <c r="U143" s="47"/>
      <c r="W143" s="47"/>
      <c r="Y143" s="47"/>
      <c r="AA143" s="47"/>
      <c r="AC143" s="47"/>
      <c r="AE143" s="47"/>
      <c r="AG143" s="47"/>
      <c r="AI143" s="47"/>
      <c r="AK143" s="47"/>
      <c r="AM143" s="47"/>
      <c r="AO143" s="47"/>
      <c r="AQ143" s="47"/>
      <c r="AS143" s="47"/>
    </row>
    <row r="144" spans="1:45" ht="20.25" customHeight="1" thickBot="1">
      <c r="A144" s="44"/>
      <c r="F144" s="49">
        <f t="shared" si="2"/>
        <v>141</v>
      </c>
      <c r="G144" s="47"/>
      <c r="I144" s="47"/>
      <c r="K144" s="47"/>
      <c r="M144" s="47"/>
      <c r="O144" s="47"/>
      <c r="Q144" s="47"/>
      <c r="S144" s="47"/>
      <c r="U144" s="47"/>
      <c r="W144" s="47"/>
      <c r="Y144" s="47"/>
      <c r="AA144" s="47"/>
      <c r="AC144" s="47"/>
      <c r="AE144" s="47"/>
      <c r="AG144" s="47"/>
      <c r="AI144" s="47"/>
      <c r="AK144" s="47"/>
      <c r="AM144" s="47"/>
      <c r="AO144" s="47"/>
      <c r="AQ144" s="47"/>
      <c r="AS144" s="47"/>
    </row>
    <row r="145" spans="1:45" ht="20.25" customHeight="1" thickBot="1">
      <c r="A145" s="43"/>
      <c r="F145" s="49">
        <f t="shared" si="2"/>
        <v>142</v>
      </c>
      <c r="G145" s="47"/>
      <c r="I145" s="47"/>
      <c r="K145" s="47"/>
      <c r="M145" s="47"/>
      <c r="O145" s="47"/>
      <c r="Q145" s="47"/>
      <c r="S145" s="47"/>
      <c r="U145" s="47"/>
      <c r="W145" s="47"/>
      <c r="Y145" s="47"/>
      <c r="AA145" s="47"/>
      <c r="AC145" s="47"/>
      <c r="AE145" s="47"/>
      <c r="AG145" s="47"/>
      <c r="AI145" s="47"/>
      <c r="AK145" s="47"/>
      <c r="AM145" s="47"/>
      <c r="AO145" s="47"/>
      <c r="AQ145" s="47"/>
      <c r="AS145" s="47"/>
    </row>
    <row r="146" spans="1:45" ht="20.25" customHeight="1" thickBot="1">
      <c r="A146" s="44"/>
      <c r="F146" s="49">
        <f t="shared" ref="F146:F200" si="3">ROW(A143)</f>
        <v>143</v>
      </c>
      <c r="G146" s="47"/>
      <c r="I146" s="47"/>
      <c r="K146" s="47"/>
      <c r="M146" s="47"/>
      <c r="O146" s="47"/>
      <c r="Q146" s="47"/>
      <c r="S146" s="47"/>
      <c r="U146" s="47"/>
      <c r="W146" s="47"/>
      <c r="Y146" s="47"/>
      <c r="AA146" s="47"/>
      <c r="AC146" s="47"/>
      <c r="AE146" s="47"/>
      <c r="AG146" s="47"/>
      <c r="AI146" s="47"/>
      <c r="AK146" s="47"/>
      <c r="AM146" s="47"/>
      <c r="AO146" s="47"/>
      <c r="AQ146" s="47"/>
      <c r="AS146" s="47"/>
    </row>
    <row r="147" spans="1:45" ht="20.25" customHeight="1" thickBot="1">
      <c r="A147" s="43"/>
      <c r="F147" s="49">
        <f t="shared" si="3"/>
        <v>144</v>
      </c>
      <c r="G147" s="47"/>
      <c r="I147" s="47"/>
      <c r="K147" s="47"/>
      <c r="M147" s="47"/>
      <c r="O147" s="47"/>
      <c r="Q147" s="47"/>
      <c r="S147" s="47"/>
      <c r="U147" s="47"/>
      <c r="W147" s="47"/>
      <c r="Y147" s="47"/>
      <c r="AA147" s="47"/>
      <c r="AC147" s="47"/>
      <c r="AE147" s="47"/>
      <c r="AG147" s="47"/>
      <c r="AI147" s="47"/>
      <c r="AK147" s="47"/>
      <c r="AM147" s="47"/>
      <c r="AO147" s="47"/>
      <c r="AQ147" s="47"/>
      <c r="AS147" s="47"/>
    </row>
    <row r="148" spans="1:45" ht="20.25" customHeight="1" thickBot="1">
      <c r="A148" s="44"/>
      <c r="F148" s="49">
        <f t="shared" si="3"/>
        <v>145</v>
      </c>
      <c r="G148" s="47"/>
      <c r="I148" s="47"/>
      <c r="K148" s="47"/>
      <c r="M148" s="47"/>
      <c r="O148" s="47"/>
      <c r="Q148" s="47"/>
      <c r="S148" s="47"/>
      <c r="U148" s="47"/>
      <c r="W148" s="47"/>
      <c r="Y148" s="47"/>
      <c r="AA148" s="47"/>
      <c r="AC148" s="47"/>
      <c r="AE148" s="47"/>
      <c r="AG148" s="47"/>
      <c r="AI148" s="47"/>
      <c r="AK148" s="47"/>
      <c r="AM148" s="47"/>
      <c r="AO148" s="47"/>
      <c r="AQ148" s="47"/>
      <c r="AS148" s="47"/>
    </row>
    <row r="149" spans="1:45" ht="20.25" customHeight="1" thickBot="1">
      <c r="A149" s="43"/>
      <c r="F149" s="49">
        <f t="shared" si="3"/>
        <v>146</v>
      </c>
      <c r="G149" s="47"/>
      <c r="I149" s="47"/>
      <c r="K149" s="47"/>
      <c r="M149" s="47"/>
      <c r="O149" s="47"/>
      <c r="Q149" s="47"/>
      <c r="S149" s="47"/>
      <c r="U149" s="47"/>
      <c r="W149" s="47"/>
      <c r="Y149" s="47"/>
      <c r="AA149" s="47"/>
      <c r="AC149" s="47"/>
      <c r="AE149" s="47"/>
      <c r="AG149" s="47"/>
      <c r="AI149" s="47"/>
      <c r="AK149" s="47"/>
      <c r="AM149" s="47"/>
      <c r="AO149" s="47"/>
      <c r="AQ149" s="47"/>
      <c r="AS149" s="47"/>
    </row>
    <row r="150" spans="1:45" ht="20.25" customHeight="1" thickBot="1">
      <c r="A150" s="44"/>
      <c r="F150" s="49">
        <f t="shared" si="3"/>
        <v>147</v>
      </c>
      <c r="G150" s="47"/>
      <c r="I150" s="47"/>
      <c r="K150" s="47"/>
      <c r="M150" s="47"/>
      <c r="O150" s="47"/>
      <c r="Q150" s="47"/>
      <c r="S150" s="47"/>
      <c r="U150" s="47"/>
      <c r="W150" s="47"/>
      <c r="Y150" s="47"/>
      <c r="AA150" s="47"/>
      <c r="AC150" s="47"/>
      <c r="AE150" s="47"/>
      <c r="AG150" s="47"/>
      <c r="AI150" s="47"/>
      <c r="AK150" s="47"/>
      <c r="AM150" s="47"/>
      <c r="AO150" s="47"/>
      <c r="AQ150" s="47"/>
      <c r="AS150" s="47"/>
    </row>
    <row r="151" spans="1:45" ht="20.25" customHeight="1" thickBot="1">
      <c r="A151" s="43"/>
      <c r="F151" s="49">
        <f t="shared" si="3"/>
        <v>148</v>
      </c>
      <c r="G151" s="47"/>
      <c r="I151" s="47"/>
      <c r="K151" s="47"/>
      <c r="M151" s="47"/>
      <c r="O151" s="47"/>
      <c r="Q151" s="47"/>
      <c r="S151" s="47"/>
      <c r="U151" s="47"/>
      <c r="W151" s="47"/>
      <c r="Y151" s="47"/>
      <c r="AA151" s="47"/>
      <c r="AC151" s="47"/>
      <c r="AE151" s="47"/>
      <c r="AG151" s="47"/>
      <c r="AI151" s="47"/>
      <c r="AK151" s="47"/>
      <c r="AM151" s="47"/>
      <c r="AO151" s="47"/>
      <c r="AQ151" s="47"/>
      <c r="AS151" s="47"/>
    </row>
    <row r="152" spans="1:45" ht="20.25" customHeight="1" thickBot="1">
      <c r="A152" s="44"/>
      <c r="F152" s="49">
        <f t="shared" si="3"/>
        <v>149</v>
      </c>
      <c r="G152" s="47"/>
      <c r="I152" s="47"/>
      <c r="K152" s="47"/>
      <c r="M152" s="47"/>
      <c r="O152" s="47"/>
      <c r="Q152" s="47"/>
      <c r="S152" s="47"/>
      <c r="U152" s="47"/>
      <c r="W152" s="47"/>
      <c r="Y152" s="47"/>
      <c r="AA152" s="47"/>
      <c r="AC152" s="47"/>
      <c r="AE152" s="47"/>
      <c r="AG152" s="47"/>
      <c r="AI152" s="47"/>
      <c r="AK152" s="47"/>
      <c r="AM152" s="47"/>
      <c r="AO152" s="47"/>
      <c r="AQ152" s="47"/>
      <c r="AS152" s="47"/>
    </row>
    <row r="153" spans="1:45" ht="20.25" customHeight="1" thickBot="1">
      <c r="A153" s="43"/>
      <c r="F153" s="49">
        <f t="shared" si="3"/>
        <v>150</v>
      </c>
      <c r="G153" s="47"/>
      <c r="I153" s="47"/>
      <c r="K153" s="47"/>
      <c r="M153" s="47"/>
      <c r="O153" s="47"/>
      <c r="Q153" s="47"/>
      <c r="S153" s="47"/>
      <c r="U153" s="47"/>
      <c r="W153" s="47"/>
      <c r="Y153" s="47"/>
      <c r="AA153" s="47"/>
      <c r="AC153" s="47"/>
      <c r="AE153" s="47"/>
      <c r="AG153" s="47"/>
      <c r="AI153" s="47"/>
      <c r="AK153" s="47"/>
      <c r="AM153" s="47"/>
      <c r="AO153" s="47"/>
      <c r="AQ153" s="47"/>
      <c r="AS153" s="47"/>
    </row>
    <row r="154" spans="1:45" ht="20.25" customHeight="1" thickBot="1">
      <c r="A154" s="44"/>
      <c r="F154" s="49">
        <f t="shared" si="3"/>
        <v>151</v>
      </c>
      <c r="G154" s="47"/>
      <c r="I154" s="47"/>
      <c r="K154" s="47"/>
      <c r="M154" s="47"/>
      <c r="O154" s="47"/>
      <c r="Q154" s="47"/>
      <c r="S154" s="47"/>
      <c r="U154" s="47"/>
      <c r="W154" s="47"/>
      <c r="Y154" s="47"/>
      <c r="AA154" s="47"/>
      <c r="AC154" s="47"/>
      <c r="AE154" s="47"/>
      <c r="AG154" s="47"/>
      <c r="AI154" s="47"/>
      <c r="AK154" s="47"/>
      <c r="AM154" s="47"/>
      <c r="AO154" s="47"/>
      <c r="AQ154" s="47"/>
      <c r="AS154" s="47"/>
    </row>
    <row r="155" spans="1:45" ht="20.25" customHeight="1" thickBot="1">
      <c r="A155" s="43"/>
      <c r="F155" s="49">
        <f t="shared" si="3"/>
        <v>152</v>
      </c>
      <c r="G155" s="47"/>
      <c r="I155" s="47"/>
      <c r="K155" s="47"/>
      <c r="M155" s="47"/>
      <c r="O155" s="47"/>
      <c r="Q155" s="47"/>
      <c r="S155" s="47"/>
      <c r="U155" s="47"/>
      <c r="W155" s="47"/>
      <c r="Y155" s="47"/>
      <c r="AA155" s="47"/>
      <c r="AC155" s="47"/>
      <c r="AE155" s="47"/>
      <c r="AG155" s="47"/>
      <c r="AI155" s="47"/>
      <c r="AK155" s="47"/>
      <c r="AM155" s="47"/>
      <c r="AO155" s="47"/>
      <c r="AQ155" s="47"/>
      <c r="AS155" s="47"/>
    </row>
    <row r="156" spans="1:45" ht="20.25" customHeight="1" thickBot="1">
      <c r="A156" s="44"/>
      <c r="F156" s="49">
        <f t="shared" si="3"/>
        <v>153</v>
      </c>
      <c r="G156" s="47"/>
      <c r="I156" s="47"/>
      <c r="K156" s="47"/>
      <c r="M156" s="47"/>
      <c r="O156" s="47"/>
      <c r="Q156" s="47"/>
      <c r="S156" s="47"/>
      <c r="U156" s="47"/>
      <c r="W156" s="47"/>
      <c r="Y156" s="47"/>
      <c r="AA156" s="47"/>
      <c r="AC156" s="47"/>
      <c r="AE156" s="47"/>
      <c r="AG156" s="47"/>
      <c r="AI156" s="47"/>
      <c r="AK156" s="47"/>
      <c r="AM156" s="47"/>
      <c r="AO156" s="47"/>
      <c r="AQ156" s="47"/>
      <c r="AS156" s="47"/>
    </row>
    <row r="157" spans="1:45" ht="20.25" customHeight="1" thickBot="1">
      <c r="A157" s="43"/>
      <c r="F157" s="49">
        <f t="shared" si="3"/>
        <v>154</v>
      </c>
      <c r="G157" s="47"/>
      <c r="I157" s="47"/>
      <c r="K157" s="47"/>
      <c r="M157" s="47"/>
      <c r="O157" s="47"/>
      <c r="Q157" s="47"/>
      <c r="S157" s="47"/>
      <c r="U157" s="47"/>
      <c r="W157" s="47"/>
      <c r="Y157" s="47"/>
      <c r="AA157" s="47"/>
      <c r="AC157" s="47"/>
      <c r="AE157" s="47"/>
      <c r="AG157" s="47"/>
      <c r="AI157" s="47"/>
      <c r="AK157" s="47"/>
      <c r="AM157" s="47"/>
      <c r="AO157" s="47"/>
      <c r="AQ157" s="47"/>
      <c r="AS157" s="47"/>
    </row>
    <row r="158" spans="1:45" ht="20.25" customHeight="1" thickBot="1">
      <c r="A158" s="44"/>
      <c r="F158" s="49">
        <f t="shared" si="3"/>
        <v>155</v>
      </c>
      <c r="G158" s="47"/>
      <c r="I158" s="47"/>
      <c r="K158" s="47"/>
      <c r="M158" s="47"/>
      <c r="O158" s="47"/>
      <c r="Q158" s="47"/>
      <c r="S158" s="47"/>
      <c r="U158" s="47"/>
      <c r="W158" s="47"/>
      <c r="Y158" s="47"/>
      <c r="AA158" s="47"/>
      <c r="AC158" s="47"/>
      <c r="AE158" s="47"/>
      <c r="AG158" s="47"/>
      <c r="AI158" s="47"/>
      <c r="AK158" s="47"/>
      <c r="AM158" s="47"/>
      <c r="AO158" s="47"/>
      <c r="AQ158" s="47"/>
      <c r="AS158" s="47"/>
    </row>
    <row r="159" spans="1:45" ht="20.25" customHeight="1" thickBot="1">
      <c r="A159" s="43"/>
      <c r="F159" s="49">
        <f t="shared" si="3"/>
        <v>156</v>
      </c>
      <c r="G159" s="47"/>
      <c r="I159" s="47"/>
      <c r="K159" s="47"/>
      <c r="M159" s="47"/>
      <c r="O159" s="47"/>
      <c r="Q159" s="47"/>
      <c r="S159" s="47"/>
      <c r="U159" s="47"/>
      <c r="W159" s="47"/>
      <c r="Y159" s="47"/>
      <c r="AA159" s="47"/>
      <c r="AC159" s="47"/>
      <c r="AE159" s="47"/>
      <c r="AG159" s="47"/>
      <c r="AI159" s="47"/>
      <c r="AK159" s="47"/>
      <c r="AM159" s="47"/>
      <c r="AO159" s="47"/>
      <c r="AQ159" s="47"/>
      <c r="AS159" s="47"/>
    </row>
    <row r="160" spans="1:45" ht="20.25" customHeight="1" thickBot="1">
      <c r="A160" s="44"/>
      <c r="F160" s="49">
        <f t="shared" si="3"/>
        <v>157</v>
      </c>
      <c r="G160" s="47"/>
      <c r="I160" s="47"/>
      <c r="K160" s="47"/>
      <c r="M160" s="47"/>
      <c r="O160" s="47"/>
      <c r="Q160" s="47"/>
      <c r="S160" s="47"/>
      <c r="U160" s="47"/>
      <c r="W160" s="47"/>
      <c r="Y160" s="47"/>
      <c r="AA160" s="47"/>
      <c r="AC160" s="47"/>
      <c r="AE160" s="47"/>
      <c r="AG160" s="47"/>
      <c r="AI160" s="47"/>
      <c r="AK160" s="47"/>
      <c r="AM160" s="47"/>
      <c r="AO160" s="47"/>
      <c r="AQ160" s="47"/>
      <c r="AS160" s="47"/>
    </row>
    <row r="161" spans="1:45" ht="20.25" customHeight="1" thickBot="1">
      <c r="A161" s="43"/>
      <c r="F161" s="49">
        <f t="shared" si="3"/>
        <v>158</v>
      </c>
      <c r="G161" s="47"/>
      <c r="I161" s="47"/>
      <c r="K161" s="47"/>
      <c r="M161" s="47"/>
      <c r="O161" s="47"/>
      <c r="Q161" s="47"/>
      <c r="S161" s="47"/>
      <c r="U161" s="47"/>
      <c r="W161" s="47"/>
      <c r="Y161" s="47"/>
      <c r="AA161" s="47"/>
      <c r="AC161" s="47"/>
      <c r="AE161" s="47"/>
      <c r="AG161" s="47"/>
      <c r="AI161" s="47"/>
      <c r="AK161" s="47"/>
      <c r="AM161" s="47"/>
      <c r="AO161" s="47"/>
      <c r="AQ161" s="47"/>
      <c r="AS161" s="47"/>
    </row>
    <row r="162" spans="1:45" ht="20.25" customHeight="1" thickBot="1">
      <c r="A162" s="44"/>
      <c r="F162" s="49">
        <f t="shared" si="3"/>
        <v>159</v>
      </c>
      <c r="G162" s="47"/>
      <c r="I162" s="47"/>
      <c r="K162" s="47"/>
      <c r="M162" s="47"/>
      <c r="O162" s="47"/>
      <c r="Q162" s="47"/>
      <c r="S162" s="47"/>
      <c r="U162" s="47"/>
      <c r="W162" s="47"/>
      <c r="Y162" s="47"/>
      <c r="AA162" s="47"/>
      <c r="AC162" s="47"/>
      <c r="AE162" s="47"/>
      <c r="AG162" s="47"/>
      <c r="AI162" s="47"/>
      <c r="AK162" s="47"/>
      <c r="AM162" s="47"/>
      <c r="AO162" s="47"/>
      <c r="AQ162" s="47"/>
      <c r="AS162" s="47"/>
    </row>
    <row r="163" spans="1:45" ht="20.25" customHeight="1" thickBot="1">
      <c r="A163" s="43"/>
      <c r="F163" s="49">
        <f t="shared" si="3"/>
        <v>160</v>
      </c>
      <c r="G163" s="47"/>
      <c r="I163" s="47"/>
      <c r="K163" s="47"/>
      <c r="M163" s="47"/>
      <c r="O163" s="47"/>
      <c r="Q163" s="47"/>
      <c r="S163" s="47"/>
      <c r="U163" s="47"/>
      <c r="W163" s="47"/>
      <c r="Y163" s="47"/>
      <c r="AA163" s="47"/>
      <c r="AC163" s="47"/>
      <c r="AE163" s="47"/>
      <c r="AG163" s="47"/>
      <c r="AI163" s="47"/>
      <c r="AK163" s="47"/>
      <c r="AM163" s="47"/>
      <c r="AO163" s="47"/>
      <c r="AQ163" s="47"/>
      <c r="AS163" s="47"/>
    </row>
    <row r="164" spans="1:45" ht="20.25" customHeight="1" thickBot="1">
      <c r="A164" s="44"/>
      <c r="F164" s="49">
        <f t="shared" si="3"/>
        <v>161</v>
      </c>
      <c r="G164" s="47"/>
      <c r="I164" s="47"/>
      <c r="K164" s="47"/>
      <c r="M164" s="47"/>
      <c r="O164" s="47"/>
      <c r="Q164" s="47"/>
      <c r="S164" s="47"/>
      <c r="U164" s="47"/>
      <c r="W164" s="47"/>
      <c r="Y164" s="47"/>
      <c r="AA164" s="47"/>
      <c r="AC164" s="47"/>
      <c r="AE164" s="47"/>
      <c r="AG164" s="47"/>
      <c r="AI164" s="47"/>
      <c r="AK164" s="47"/>
      <c r="AM164" s="47"/>
      <c r="AO164" s="47"/>
      <c r="AQ164" s="47"/>
      <c r="AS164" s="47"/>
    </row>
    <row r="165" spans="1:45" ht="20.25" customHeight="1" thickBot="1">
      <c r="A165" s="43"/>
      <c r="F165" s="49">
        <f t="shared" si="3"/>
        <v>162</v>
      </c>
      <c r="G165" s="47"/>
      <c r="I165" s="47"/>
      <c r="K165" s="47"/>
      <c r="M165" s="47"/>
      <c r="O165" s="47"/>
      <c r="Q165" s="47"/>
      <c r="S165" s="47"/>
      <c r="U165" s="47"/>
      <c r="W165" s="47"/>
      <c r="Y165" s="47"/>
      <c r="AA165" s="47"/>
      <c r="AC165" s="47"/>
      <c r="AE165" s="47"/>
      <c r="AG165" s="47"/>
      <c r="AI165" s="47"/>
      <c r="AK165" s="47"/>
      <c r="AM165" s="47"/>
      <c r="AO165" s="47"/>
      <c r="AQ165" s="47"/>
      <c r="AS165" s="47"/>
    </row>
    <row r="166" spans="1:45" ht="20.25" customHeight="1" thickBot="1">
      <c r="A166" s="44"/>
      <c r="F166" s="49">
        <f t="shared" si="3"/>
        <v>163</v>
      </c>
      <c r="G166" s="47"/>
      <c r="I166" s="47"/>
      <c r="K166" s="47"/>
      <c r="M166" s="47"/>
      <c r="O166" s="47"/>
      <c r="Q166" s="47"/>
      <c r="S166" s="47"/>
      <c r="U166" s="47"/>
      <c r="W166" s="47"/>
      <c r="Y166" s="47"/>
      <c r="AA166" s="47"/>
      <c r="AC166" s="47"/>
      <c r="AE166" s="47"/>
      <c r="AG166" s="47"/>
      <c r="AI166" s="47"/>
      <c r="AK166" s="47"/>
      <c r="AM166" s="47"/>
      <c r="AO166" s="47"/>
      <c r="AQ166" s="47"/>
      <c r="AS166" s="47"/>
    </row>
    <row r="167" spans="1:45" ht="20.25" customHeight="1" thickBot="1">
      <c r="A167" s="43"/>
      <c r="F167" s="49">
        <f t="shared" si="3"/>
        <v>164</v>
      </c>
      <c r="G167" s="47"/>
      <c r="I167" s="47"/>
      <c r="K167" s="47"/>
      <c r="M167" s="47"/>
      <c r="O167" s="47"/>
      <c r="Q167" s="47"/>
      <c r="S167" s="47"/>
      <c r="U167" s="47"/>
      <c r="W167" s="47"/>
      <c r="Y167" s="47"/>
      <c r="AA167" s="47"/>
      <c r="AC167" s="47"/>
      <c r="AE167" s="47"/>
      <c r="AG167" s="47"/>
      <c r="AI167" s="47"/>
      <c r="AK167" s="47"/>
      <c r="AM167" s="47"/>
      <c r="AO167" s="47"/>
      <c r="AQ167" s="47"/>
      <c r="AS167" s="47"/>
    </row>
    <row r="168" spans="1:45" ht="20.25" customHeight="1" thickBot="1">
      <c r="A168" s="44"/>
      <c r="F168" s="49">
        <f t="shared" si="3"/>
        <v>165</v>
      </c>
      <c r="G168" s="47"/>
      <c r="I168" s="47"/>
      <c r="K168" s="47"/>
      <c r="M168" s="47"/>
      <c r="O168" s="47"/>
      <c r="Q168" s="47"/>
      <c r="S168" s="47"/>
      <c r="U168" s="47"/>
      <c r="W168" s="47"/>
      <c r="Y168" s="47"/>
      <c r="AA168" s="47"/>
      <c r="AC168" s="47"/>
      <c r="AE168" s="47"/>
      <c r="AG168" s="47"/>
      <c r="AI168" s="47"/>
      <c r="AK168" s="47"/>
      <c r="AM168" s="47"/>
      <c r="AO168" s="47"/>
      <c r="AQ168" s="47"/>
      <c r="AS168" s="47"/>
    </row>
    <row r="169" spans="1:45" ht="20.25" customHeight="1" thickBot="1">
      <c r="A169" s="43"/>
      <c r="F169" s="49">
        <f t="shared" si="3"/>
        <v>166</v>
      </c>
      <c r="G169" s="47"/>
      <c r="I169" s="47"/>
      <c r="K169" s="47"/>
      <c r="M169" s="47"/>
      <c r="O169" s="47"/>
      <c r="Q169" s="47"/>
      <c r="S169" s="47"/>
      <c r="U169" s="47"/>
      <c r="W169" s="47"/>
      <c r="Y169" s="47"/>
      <c r="AA169" s="47"/>
      <c r="AC169" s="47"/>
      <c r="AE169" s="47"/>
      <c r="AG169" s="47"/>
      <c r="AI169" s="47"/>
      <c r="AK169" s="47"/>
      <c r="AM169" s="47"/>
      <c r="AO169" s="47"/>
      <c r="AQ169" s="47"/>
      <c r="AS169" s="47"/>
    </row>
    <row r="170" spans="1:45" ht="20.25" customHeight="1" thickBot="1">
      <c r="A170" s="44"/>
      <c r="F170" s="49">
        <f t="shared" si="3"/>
        <v>167</v>
      </c>
      <c r="G170" s="47"/>
      <c r="I170" s="47"/>
      <c r="K170" s="47"/>
      <c r="M170" s="47"/>
      <c r="O170" s="47"/>
      <c r="Q170" s="47"/>
      <c r="S170" s="47"/>
      <c r="U170" s="47"/>
      <c r="W170" s="47"/>
      <c r="Y170" s="47"/>
      <c r="AA170" s="47"/>
      <c r="AC170" s="47"/>
      <c r="AE170" s="47"/>
      <c r="AG170" s="47"/>
      <c r="AI170" s="47"/>
      <c r="AK170" s="47"/>
      <c r="AM170" s="47"/>
      <c r="AO170" s="47"/>
      <c r="AQ170" s="47"/>
      <c r="AS170" s="47"/>
    </row>
    <row r="171" spans="1:45" ht="20.25" customHeight="1" thickBot="1">
      <c r="A171" s="43"/>
      <c r="F171" s="49">
        <f t="shared" si="3"/>
        <v>168</v>
      </c>
      <c r="G171" s="47"/>
      <c r="I171" s="47"/>
      <c r="K171" s="47"/>
      <c r="M171" s="47"/>
      <c r="O171" s="47"/>
      <c r="Q171" s="47"/>
      <c r="S171" s="47"/>
      <c r="U171" s="47"/>
      <c r="W171" s="47"/>
      <c r="Y171" s="47"/>
      <c r="AA171" s="47"/>
      <c r="AC171" s="47"/>
      <c r="AE171" s="47"/>
      <c r="AG171" s="47"/>
      <c r="AI171" s="47"/>
      <c r="AK171" s="47"/>
      <c r="AM171" s="47"/>
      <c r="AO171" s="47"/>
      <c r="AQ171" s="47"/>
      <c r="AS171" s="47"/>
    </row>
    <row r="172" spans="1:45" ht="20.25" customHeight="1" thickBot="1">
      <c r="A172" s="44"/>
      <c r="F172" s="49">
        <f t="shared" si="3"/>
        <v>169</v>
      </c>
      <c r="G172" s="47"/>
      <c r="I172" s="47"/>
      <c r="K172" s="47"/>
      <c r="M172" s="47"/>
      <c r="O172" s="47"/>
      <c r="Q172" s="47"/>
      <c r="S172" s="47"/>
      <c r="U172" s="47"/>
      <c r="W172" s="47"/>
      <c r="Y172" s="47"/>
      <c r="AA172" s="47"/>
      <c r="AC172" s="47"/>
      <c r="AE172" s="47"/>
      <c r="AG172" s="47"/>
      <c r="AI172" s="47"/>
      <c r="AK172" s="47"/>
      <c r="AM172" s="47"/>
      <c r="AO172" s="47"/>
      <c r="AQ172" s="47"/>
      <c r="AS172" s="47"/>
    </row>
    <row r="173" spans="1:45" ht="20.25" customHeight="1" thickBot="1">
      <c r="A173" s="43"/>
      <c r="F173" s="49">
        <f t="shared" si="3"/>
        <v>170</v>
      </c>
      <c r="G173" s="47"/>
      <c r="I173" s="47"/>
      <c r="K173" s="47"/>
      <c r="M173" s="47"/>
      <c r="O173" s="47"/>
      <c r="Q173" s="47"/>
      <c r="S173" s="47"/>
      <c r="U173" s="47"/>
      <c r="W173" s="47"/>
      <c r="Y173" s="47"/>
      <c r="AA173" s="47"/>
      <c r="AC173" s="47"/>
      <c r="AE173" s="47"/>
      <c r="AG173" s="47"/>
      <c r="AI173" s="47"/>
      <c r="AK173" s="47"/>
      <c r="AM173" s="47"/>
      <c r="AO173" s="47"/>
      <c r="AQ173" s="47"/>
      <c r="AS173" s="47"/>
    </row>
    <row r="174" spans="1:45" ht="20.25" customHeight="1" thickBot="1">
      <c r="A174" s="44"/>
      <c r="F174" s="49">
        <f t="shared" si="3"/>
        <v>171</v>
      </c>
      <c r="G174" s="47"/>
      <c r="I174" s="47"/>
      <c r="K174" s="47"/>
      <c r="M174" s="47"/>
      <c r="O174" s="47"/>
      <c r="Q174" s="47"/>
      <c r="S174" s="47"/>
      <c r="U174" s="47"/>
      <c r="W174" s="47"/>
      <c r="Y174" s="47"/>
      <c r="AA174" s="47"/>
      <c r="AC174" s="47"/>
      <c r="AE174" s="47"/>
      <c r="AG174" s="47"/>
      <c r="AI174" s="47"/>
      <c r="AK174" s="47"/>
      <c r="AM174" s="47"/>
      <c r="AO174" s="47"/>
      <c r="AQ174" s="47"/>
      <c r="AS174" s="47"/>
    </row>
    <row r="175" spans="1:45" ht="20.25" customHeight="1" thickBot="1">
      <c r="A175" s="43"/>
      <c r="F175" s="49">
        <f t="shared" si="3"/>
        <v>172</v>
      </c>
      <c r="G175" s="47"/>
      <c r="I175" s="47"/>
      <c r="K175" s="47"/>
      <c r="M175" s="47"/>
      <c r="O175" s="47"/>
      <c r="Q175" s="47"/>
      <c r="S175" s="47"/>
      <c r="U175" s="47"/>
      <c r="W175" s="47"/>
      <c r="Y175" s="47"/>
      <c r="AA175" s="47"/>
      <c r="AC175" s="47"/>
      <c r="AE175" s="47"/>
      <c r="AG175" s="47"/>
      <c r="AI175" s="47"/>
      <c r="AK175" s="47"/>
      <c r="AM175" s="47"/>
      <c r="AO175" s="47"/>
      <c r="AQ175" s="47"/>
      <c r="AS175" s="47"/>
    </row>
    <row r="176" spans="1:45" ht="20.25" customHeight="1" thickBot="1">
      <c r="A176" s="44"/>
      <c r="F176" s="49">
        <f t="shared" si="3"/>
        <v>173</v>
      </c>
      <c r="G176" s="47"/>
      <c r="I176" s="47"/>
      <c r="K176" s="47"/>
      <c r="M176" s="47"/>
      <c r="O176" s="47"/>
      <c r="Q176" s="47"/>
      <c r="S176" s="47"/>
      <c r="U176" s="47"/>
      <c r="W176" s="47"/>
      <c r="Y176" s="47"/>
      <c r="AA176" s="47"/>
      <c r="AC176" s="47"/>
      <c r="AE176" s="47"/>
      <c r="AG176" s="47"/>
      <c r="AI176" s="47"/>
      <c r="AK176" s="47"/>
      <c r="AM176" s="47"/>
      <c r="AO176" s="47"/>
      <c r="AQ176" s="47"/>
      <c r="AS176" s="47"/>
    </row>
    <row r="177" spans="1:45" ht="20.25" customHeight="1" thickBot="1">
      <c r="A177" s="43"/>
      <c r="F177" s="49">
        <f t="shared" si="3"/>
        <v>174</v>
      </c>
      <c r="G177" s="47"/>
      <c r="I177" s="47"/>
      <c r="K177" s="47"/>
      <c r="M177" s="47"/>
      <c r="O177" s="47"/>
      <c r="Q177" s="47"/>
      <c r="S177" s="47"/>
      <c r="U177" s="47"/>
      <c r="W177" s="47"/>
      <c r="Y177" s="47"/>
      <c r="AA177" s="47"/>
      <c r="AC177" s="47"/>
      <c r="AE177" s="47"/>
      <c r="AG177" s="47"/>
      <c r="AI177" s="47"/>
      <c r="AK177" s="47"/>
      <c r="AM177" s="47"/>
      <c r="AO177" s="47"/>
      <c r="AQ177" s="47"/>
      <c r="AS177" s="47"/>
    </row>
    <row r="178" spans="1:45" ht="20.25" customHeight="1" thickBot="1">
      <c r="A178" s="44"/>
      <c r="F178" s="49">
        <f t="shared" si="3"/>
        <v>175</v>
      </c>
      <c r="G178" s="47"/>
      <c r="I178" s="47"/>
      <c r="K178" s="47"/>
      <c r="M178" s="47"/>
      <c r="O178" s="47"/>
      <c r="Q178" s="47"/>
      <c r="S178" s="47"/>
      <c r="U178" s="47"/>
      <c r="W178" s="47"/>
      <c r="Y178" s="47"/>
      <c r="AA178" s="47"/>
      <c r="AC178" s="47"/>
      <c r="AE178" s="47"/>
      <c r="AG178" s="47"/>
      <c r="AI178" s="47"/>
      <c r="AK178" s="47"/>
      <c r="AM178" s="47"/>
      <c r="AO178" s="47"/>
      <c r="AQ178" s="47"/>
      <c r="AS178" s="47"/>
    </row>
    <row r="179" spans="1:45" ht="20.25" customHeight="1" thickBot="1">
      <c r="A179" s="43"/>
      <c r="F179" s="49">
        <f t="shared" si="3"/>
        <v>176</v>
      </c>
      <c r="G179" s="47"/>
      <c r="I179" s="47"/>
      <c r="K179" s="47"/>
      <c r="M179" s="47"/>
      <c r="O179" s="47"/>
      <c r="Q179" s="47"/>
      <c r="S179" s="47"/>
      <c r="U179" s="47"/>
      <c r="W179" s="47"/>
      <c r="Y179" s="47"/>
      <c r="AA179" s="47"/>
      <c r="AC179" s="47"/>
      <c r="AE179" s="47"/>
      <c r="AG179" s="47"/>
      <c r="AI179" s="47"/>
      <c r="AK179" s="47"/>
      <c r="AM179" s="47"/>
      <c r="AO179" s="47"/>
      <c r="AQ179" s="47"/>
      <c r="AS179" s="47"/>
    </row>
    <row r="180" spans="1:45" ht="20.25" customHeight="1" thickBot="1">
      <c r="A180" s="44"/>
      <c r="F180" s="49">
        <f t="shared" si="3"/>
        <v>177</v>
      </c>
      <c r="G180" s="47"/>
      <c r="I180" s="47"/>
      <c r="K180" s="47"/>
      <c r="M180" s="47"/>
      <c r="O180" s="47"/>
      <c r="Q180" s="47"/>
      <c r="S180" s="47"/>
      <c r="U180" s="47"/>
      <c r="W180" s="47"/>
      <c r="Y180" s="47"/>
      <c r="AA180" s="47"/>
      <c r="AC180" s="47"/>
      <c r="AE180" s="47"/>
      <c r="AG180" s="47"/>
      <c r="AI180" s="47"/>
      <c r="AK180" s="47"/>
      <c r="AM180" s="47"/>
      <c r="AO180" s="47"/>
      <c r="AQ180" s="47"/>
      <c r="AS180" s="47"/>
    </row>
    <row r="181" spans="1:45" ht="20.25" customHeight="1" thickBot="1">
      <c r="A181" s="43"/>
      <c r="F181" s="49">
        <f t="shared" si="3"/>
        <v>178</v>
      </c>
      <c r="G181" s="47"/>
      <c r="I181" s="47"/>
      <c r="K181" s="47"/>
      <c r="M181" s="47"/>
      <c r="O181" s="47"/>
      <c r="Q181" s="47"/>
      <c r="S181" s="47"/>
      <c r="U181" s="47"/>
      <c r="W181" s="47"/>
      <c r="Y181" s="47"/>
      <c r="AA181" s="47"/>
      <c r="AC181" s="47"/>
      <c r="AE181" s="47"/>
      <c r="AG181" s="47"/>
      <c r="AI181" s="47"/>
      <c r="AK181" s="47"/>
      <c r="AM181" s="47"/>
      <c r="AO181" s="47"/>
      <c r="AQ181" s="47"/>
      <c r="AS181" s="47"/>
    </row>
    <row r="182" spans="1:45" ht="20.25" customHeight="1" thickBot="1">
      <c r="A182" s="44"/>
      <c r="F182" s="49">
        <f t="shared" si="3"/>
        <v>179</v>
      </c>
      <c r="G182" s="47"/>
      <c r="I182" s="47"/>
      <c r="K182" s="47"/>
      <c r="M182" s="47"/>
      <c r="O182" s="47"/>
      <c r="Q182" s="47"/>
      <c r="S182" s="47"/>
      <c r="U182" s="47"/>
      <c r="W182" s="47"/>
      <c r="Y182" s="47"/>
      <c r="AA182" s="47"/>
      <c r="AC182" s="47"/>
      <c r="AE182" s="47"/>
      <c r="AG182" s="47"/>
      <c r="AI182" s="47"/>
      <c r="AK182" s="47"/>
      <c r="AM182" s="47"/>
      <c r="AO182" s="47"/>
      <c r="AQ182" s="47"/>
      <c r="AS182" s="47"/>
    </row>
    <row r="183" spans="1:45" ht="20.25" customHeight="1" thickBot="1">
      <c r="A183" s="43"/>
      <c r="F183" s="49">
        <f t="shared" si="3"/>
        <v>180</v>
      </c>
      <c r="G183" s="47"/>
      <c r="I183" s="47"/>
      <c r="K183" s="47"/>
      <c r="M183" s="47"/>
      <c r="O183" s="47"/>
      <c r="Q183" s="47"/>
      <c r="S183" s="47"/>
      <c r="U183" s="47"/>
      <c r="W183" s="47"/>
      <c r="Y183" s="47"/>
      <c r="AA183" s="47"/>
      <c r="AC183" s="47"/>
      <c r="AE183" s="47"/>
      <c r="AG183" s="47"/>
      <c r="AI183" s="47"/>
      <c r="AK183" s="47"/>
      <c r="AM183" s="47"/>
      <c r="AO183" s="47"/>
      <c r="AQ183" s="47"/>
      <c r="AS183" s="47"/>
    </row>
    <row r="184" spans="1:45" ht="20.25" customHeight="1" thickBot="1">
      <c r="A184" s="44"/>
      <c r="F184" s="49">
        <f t="shared" si="3"/>
        <v>181</v>
      </c>
      <c r="G184" s="47"/>
      <c r="I184" s="47"/>
      <c r="K184" s="47"/>
      <c r="M184" s="47"/>
      <c r="O184" s="47"/>
      <c r="Q184" s="47"/>
      <c r="S184" s="47"/>
      <c r="U184" s="47"/>
      <c r="W184" s="47"/>
      <c r="Y184" s="47"/>
      <c r="AA184" s="47"/>
      <c r="AC184" s="47"/>
      <c r="AE184" s="47"/>
      <c r="AG184" s="47"/>
      <c r="AI184" s="47"/>
      <c r="AK184" s="47"/>
      <c r="AM184" s="47"/>
      <c r="AO184" s="47"/>
      <c r="AQ184" s="47"/>
      <c r="AS184" s="47"/>
    </row>
    <row r="185" spans="1:45" ht="20.25" customHeight="1" thickBot="1">
      <c r="A185" s="43"/>
      <c r="F185" s="49">
        <f t="shared" si="3"/>
        <v>182</v>
      </c>
      <c r="G185" s="47"/>
      <c r="I185" s="47"/>
      <c r="K185" s="47"/>
      <c r="M185" s="47"/>
      <c r="O185" s="47"/>
      <c r="Q185" s="47"/>
      <c r="S185" s="47"/>
      <c r="U185" s="47"/>
      <c r="W185" s="47"/>
      <c r="Y185" s="47"/>
      <c r="AA185" s="47"/>
      <c r="AC185" s="47"/>
      <c r="AE185" s="47"/>
      <c r="AG185" s="47"/>
      <c r="AI185" s="47"/>
      <c r="AK185" s="47"/>
      <c r="AM185" s="47"/>
      <c r="AO185" s="47"/>
      <c r="AQ185" s="47"/>
      <c r="AS185" s="47"/>
    </row>
    <row r="186" spans="1:45" ht="20.25" customHeight="1" thickBot="1">
      <c r="A186" s="44"/>
      <c r="F186" s="49">
        <f t="shared" si="3"/>
        <v>183</v>
      </c>
      <c r="G186" s="47"/>
      <c r="I186" s="47"/>
      <c r="K186" s="47"/>
      <c r="M186" s="47"/>
      <c r="O186" s="47"/>
      <c r="Q186" s="47"/>
      <c r="S186" s="47"/>
      <c r="U186" s="47"/>
      <c r="W186" s="47"/>
      <c r="Y186" s="47"/>
      <c r="AA186" s="47"/>
      <c r="AC186" s="47"/>
      <c r="AE186" s="47"/>
      <c r="AG186" s="47"/>
      <c r="AI186" s="47"/>
      <c r="AK186" s="47"/>
      <c r="AM186" s="47"/>
      <c r="AO186" s="47"/>
      <c r="AQ186" s="47"/>
      <c r="AS186" s="47"/>
    </row>
    <row r="187" spans="1:45" ht="20.25" customHeight="1" thickBot="1">
      <c r="A187" s="43"/>
      <c r="F187" s="49">
        <f t="shared" si="3"/>
        <v>184</v>
      </c>
      <c r="G187" s="47"/>
      <c r="I187" s="47"/>
      <c r="K187" s="47"/>
      <c r="M187" s="47"/>
      <c r="O187" s="47"/>
      <c r="Q187" s="47"/>
      <c r="S187" s="47"/>
      <c r="U187" s="47"/>
      <c r="W187" s="47"/>
      <c r="Y187" s="47"/>
      <c r="AA187" s="47"/>
      <c r="AC187" s="47"/>
      <c r="AE187" s="47"/>
      <c r="AG187" s="47"/>
      <c r="AI187" s="47"/>
      <c r="AK187" s="47"/>
      <c r="AM187" s="47"/>
      <c r="AO187" s="47"/>
      <c r="AQ187" s="47"/>
      <c r="AS187" s="47"/>
    </row>
    <row r="188" spans="1:45" ht="20.25" customHeight="1" thickBot="1">
      <c r="A188" s="44"/>
      <c r="F188" s="49">
        <f t="shared" si="3"/>
        <v>185</v>
      </c>
      <c r="G188" s="47"/>
      <c r="I188" s="47"/>
      <c r="K188" s="47"/>
      <c r="M188" s="47"/>
      <c r="O188" s="47"/>
      <c r="Q188" s="47"/>
      <c r="S188" s="47"/>
      <c r="U188" s="47"/>
      <c r="W188" s="47"/>
      <c r="Y188" s="47"/>
      <c r="AA188" s="47"/>
      <c r="AC188" s="47"/>
      <c r="AE188" s="47"/>
      <c r="AG188" s="47"/>
      <c r="AI188" s="47"/>
      <c r="AK188" s="47"/>
      <c r="AM188" s="47"/>
      <c r="AO188" s="47"/>
      <c r="AQ188" s="47"/>
      <c r="AS188" s="47"/>
    </row>
    <row r="189" spans="1:45" ht="20.25" customHeight="1" thickBot="1">
      <c r="A189" s="43"/>
      <c r="F189" s="49">
        <f t="shared" si="3"/>
        <v>186</v>
      </c>
      <c r="G189" s="47"/>
      <c r="I189" s="47"/>
      <c r="K189" s="47"/>
      <c r="M189" s="47"/>
      <c r="O189" s="47"/>
      <c r="Q189" s="47"/>
      <c r="S189" s="47"/>
      <c r="U189" s="47"/>
      <c r="W189" s="47"/>
      <c r="Y189" s="47"/>
      <c r="AA189" s="47"/>
      <c r="AC189" s="47"/>
      <c r="AE189" s="47"/>
      <c r="AG189" s="47"/>
      <c r="AI189" s="47"/>
      <c r="AK189" s="47"/>
      <c r="AM189" s="47"/>
      <c r="AO189" s="47"/>
      <c r="AQ189" s="47"/>
      <c r="AS189" s="47"/>
    </row>
    <row r="190" spans="1:45" ht="20.25" customHeight="1" thickBot="1">
      <c r="A190" s="44"/>
      <c r="F190" s="49">
        <f t="shared" si="3"/>
        <v>187</v>
      </c>
      <c r="G190" s="47"/>
      <c r="I190" s="47"/>
      <c r="K190" s="47"/>
      <c r="M190" s="47"/>
      <c r="O190" s="47"/>
      <c r="Q190" s="47"/>
      <c r="S190" s="47"/>
      <c r="U190" s="47"/>
      <c r="W190" s="47"/>
      <c r="Y190" s="47"/>
      <c r="AA190" s="47"/>
      <c r="AC190" s="47"/>
      <c r="AE190" s="47"/>
      <c r="AG190" s="47"/>
      <c r="AI190" s="47"/>
      <c r="AK190" s="47"/>
      <c r="AM190" s="47"/>
      <c r="AO190" s="47"/>
      <c r="AQ190" s="47"/>
      <c r="AS190" s="47"/>
    </row>
    <row r="191" spans="1:45" ht="20.25" customHeight="1" thickBot="1">
      <c r="A191" s="43"/>
      <c r="F191" s="49">
        <f t="shared" si="3"/>
        <v>188</v>
      </c>
      <c r="G191" s="47"/>
      <c r="I191" s="47"/>
      <c r="K191" s="47"/>
      <c r="M191" s="47"/>
      <c r="O191" s="47"/>
      <c r="Q191" s="47"/>
      <c r="S191" s="47"/>
      <c r="U191" s="47"/>
      <c r="W191" s="47"/>
      <c r="Y191" s="47"/>
      <c r="AA191" s="47"/>
      <c r="AC191" s="47"/>
      <c r="AE191" s="47"/>
      <c r="AG191" s="47"/>
      <c r="AI191" s="47"/>
      <c r="AK191" s="47"/>
      <c r="AM191" s="47"/>
      <c r="AO191" s="47"/>
      <c r="AQ191" s="47"/>
      <c r="AS191" s="47"/>
    </row>
    <row r="192" spans="1:45" ht="20.25" customHeight="1" thickBot="1">
      <c r="A192" s="44"/>
      <c r="F192" s="49">
        <f t="shared" si="3"/>
        <v>189</v>
      </c>
      <c r="G192" s="47"/>
      <c r="I192" s="47"/>
      <c r="K192" s="47"/>
      <c r="M192" s="47"/>
      <c r="O192" s="47"/>
      <c r="Q192" s="47"/>
      <c r="S192" s="47"/>
      <c r="U192" s="47"/>
      <c r="W192" s="47"/>
      <c r="Y192" s="47"/>
      <c r="AA192" s="47"/>
      <c r="AC192" s="47"/>
      <c r="AE192" s="47"/>
      <c r="AG192" s="47"/>
      <c r="AI192" s="47"/>
      <c r="AK192" s="47"/>
      <c r="AM192" s="47"/>
      <c r="AO192" s="47"/>
      <c r="AQ192" s="47"/>
      <c r="AS192" s="47"/>
    </row>
    <row r="193" spans="1:45" ht="20.25" customHeight="1" thickBot="1">
      <c r="A193" s="43"/>
      <c r="F193" s="49">
        <f t="shared" si="3"/>
        <v>190</v>
      </c>
      <c r="G193" s="47"/>
      <c r="I193" s="47"/>
      <c r="K193" s="47"/>
      <c r="M193" s="47"/>
      <c r="O193" s="47"/>
      <c r="Q193" s="47"/>
      <c r="S193" s="47"/>
      <c r="U193" s="47"/>
      <c r="W193" s="47"/>
      <c r="Y193" s="47"/>
      <c r="AA193" s="47"/>
      <c r="AC193" s="47"/>
      <c r="AE193" s="47"/>
      <c r="AG193" s="47"/>
      <c r="AI193" s="47"/>
      <c r="AK193" s="47"/>
      <c r="AM193" s="47"/>
      <c r="AO193" s="47"/>
      <c r="AQ193" s="47"/>
      <c r="AS193" s="47"/>
    </row>
    <row r="194" spans="1:45" ht="20.25" customHeight="1" thickBot="1">
      <c r="A194" s="44"/>
      <c r="F194" s="49">
        <f t="shared" si="3"/>
        <v>191</v>
      </c>
      <c r="G194" s="47"/>
      <c r="I194" s="47"/>
      <c r="K194" s="47"/>
      <c r="M194" s="47"/>
      <c r="O194" s="47"/>
      <c r="Q194" s="47"/>
      <c r="S194" s="47"/>
      <c r="U194" s="47"/>
      <c r="W194" s="47"/>
      <c r="Y194" s="47"/>
      <c r="AA194" s="47"/>
      <c r="AC194" s="47"/>
      <c r="AE194" s="47"/>
      <c r="AG194" s="47"/>
      <c r="AI194" s="47"/>
      <c r="AK194" s="47"/>
      <c r="AM194" s="47"/>
      <c r="AO194" s="47"/>
      <c r="AQ194" s="47"/>
      <c r="AS194" s="47"/>
    </row>
    <row r="195" spans="1:45" ht="20.25" customHeight="1" thickBot="1">
      <c r="A195" s="43"/>
      <c r="F195" s="49">
        <f t="shared" si="3"/>
        <v>192</v>
      </c>
      <c r="G195" s="47"/>
      <c r="I195" s="47"/>
      <c r="K195" s="47"/>
      <c r="M195" s="47"/>
      <c r="O195" s="47"/>
      <c r="Q195" s="47"/>
      <c r="S195" s="47"/>
      <c r="U195" s="47"/>
      <c r="W195" s="47"/>
      <c r="Y195" s="47"/>
      <c r="AA195" s="47"/>
      <c r="AC195" s="47"/>
      <c r="AE195" s="47"/>
      <c r="AG195" s="47"/>
      <c r="AI195" s="47"/>
      <c r="AK195" s="47"/>
      <c r="AM195" s="47"/>
      <c r="AO195" s="47"/>
      <c r="AQ195" s="47"/>
      <c r="AS195" s="47"/>
    </row>
    <row r="196" spans="1:45" ht="20.25" customHeight="1" thickBot="1">
      <c r="A196" s="44"/>
      <c r="F196" s="49">
        <f t="shared" si="3"/>
        <v>193</v>
      </c>
      <c r="G196" s="47"/>
      <c r="I196" s="47"/>
      <c r="K196" s="47"/>
      <c r="M196" s="47"/>
      <c r="O196" s="47"/>
      <c r="Q196" s="47"/>
      <c r="S196" s="47"/>
      <c r="U196" s="47"/>
      <c r="W196" s="47"/>
      <c r="Y196" s="47"/>
      <c r="AA196" s="47"/>
      <c r="AC196" s="47"/>
      <c r="AE196" s="47"/>
      <c r="AG196" s="47"/>
      <c r="AI196" s="47"/>
      <c r="AK196" s="47"/>
      <c r="AM196" s="47"/>
      <c r="AO196" s="47"/>
      <c r="AQ196" s="47"/>
      <c r="AS196" s="47"/>
    </row>
    <row r="197" spans="1:45" ht="20.25" customHeight="1" thickBot="1">
      <c r="A197" s="43"/>
      <c r="F197" s="49">
        <f t="shared" si="3"/>
        <v>194</v>
      </c>
      <c r="G197" s="47"/>
      <c r="I197" s="47"/>
      <c r="K197" s="47"/>
      <c r="M197" s="47"/>
      <c r="O197" s="47"/>
      <c r="Q197" s="47"/>
      <c r="S197" s="47"/>
      <c r="U197" s="47"/>
      <c r="W197" s="47"/>
      <c r="Y197" s="47"/>
      <c r="AA197" s="47"/>
      <c r="AC197" s="47"/>
      <c r="AE197" s="47"/>
      <c r="AG197" s="47"/>
      <c r="AI197" s="47"/>
      <c r="AK197" s="47"/>
      <c r="AM197" s="47"/>
      <c r="AO197" s="47"/>
      <c r="AQ197" s="47"/>
      <c r="AS197" s="47"/>
    </row>
    <row r="198" spans="1:45" ht="20.25" customHeight="1" thickBot="1">
      <c r="A198" s="44"/>
      <c r="F198" s="49">
        <f t="shared" si="3"/>
        <v>195</v>
      </c>
      <c r="G198" s="47"/>
      <c r="I198" s="47"/>
      <c r="K198" s="47"/>
      <c r="M198" s="47"/>
      <c r="O198" s="47"/>
      <c r="Q198" s="47"/>
      <c r="S198" s="47"/>
      <c r="U198" s="47"/>
      <c r="W198" s="47"/>
      <c r="Y198" s="47"/>
      <c r="AA198" s="47"/>
      <c r="AC198" s="47"/>
      <c r="AE198" s="47"/>
      <c r="AG198" s="47"/>
      <c r="AI198" s="47"/>
      <c r="AK198" s="47"/>
      <c r="AM198" s="47"/>
      <c r="AO198" s="47"/>
      <c r="AQ198" s="47"/>
      <c r="AS198" s="47"/>
    </row>
    <row r="199" spans="1:45" ht="20.25" customHeight="1" thickBot="1">
      <c r="A199" s="43"/>
      <c r="F199" s="49">
        <f t="shared" si="3"/>
        <v>196</v>
      </c>
      <c r="G199" s="47"/>
      <c r="I199" s="47"/>
      <c r="K199" s="47"/>
      <c r="M199" s="47"/>
      <c r="O199" s="47"/>
      <c r="Q199" s="47"/>
      <c r="S199" s="47"/>
      <c r="U199" s="47"/>
      <c r="W199" s="47"/>
      <c r="Y199" s="47"/>
      <c r="AA199" s="47"/>
      <c r="AC199" s="47"/>
      <c r="AE199" s="47"/>
      <c r="AG199" s="47"/>
      <c r="AI199" s="47"/>
      <c r="AK199" s="47"/>
      <c r="AM199" s="47"/>
      <c r="AO199" s="47"/>
      <c r="AQ199" s="47"/>
      <c r="AS199" s="47"/>
    </row>
    <row r="200" spans="1:45" ht="20.25" customHeight="1" thickBot="1">
      <c r="A200" s="44"/>
      <c r="F200" s="49">
        <f t="shared" si="3"/>
        <v>197</v>
      </c>
      <c r="G200" s="47"/>
      <c r="I200" s="47"/>
      <c r="K200" s="47"/>
      <c r="M200" s="47"/>
      <c r="O200" s="47"/>
      <c r="Q200" s="47"/>
      <c r="S200" s="47"/>
      <c r="U200" s="47"/>
      <c r="W200" s="47"/>
      <c r="Y200" s="47"/>
      <c r="AA200" s="47"/>
      <c r="AC200" s="47"/>
      <c r="AE200" s="47"/>
      <c r="AG200" s="47"/>
      <c r="AI200" s="47"/>
      <c r="AK200" s="47"/>
      <c r="AM200" s="47"/>
      <c r="AO200" s="47"/>
      <c r="AQ200" s="47"/>
      <c r="AS200" s="47"/>
    </row>
    <row r="201" spans="1:45" ht="20.25" customHeight="1">
      <c r="A201" s="48"/>
    </row>
  </sheetData>
  <autoFilter ref="F3:G17" xr:uid="{B5E55705-55BB-431E-903D-07CAF5066913}"/>
  <dataValidations count="1">
    <dataValidation allowBlank="1" showInputMessage="1" showErrorMessage="1" prompt="Entrez un type de catégorie dans cette colonne sous ce titre. Utilisez les filtres de titres pour trouver des entrées spécifiques" sqref="A3" xr:uid="{E82719A0-C600-4384-8512-2274D07872B7}"/>
  </dataValidations>
  <pageMargins left="0.7" right="0.7" top="0.75" bottom="0.75" header="0.3" footer="0.3"/>
  <pageSetup orientation="portrait" r:id="rId1"/>
  <drawing r:id="rId2"/>
  <picture r:id="rId3"/>
  <tableParts count="1">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
    <tabColor theme="3"/>
    <pageSetUpPr autoPageBreaks="0" fitToPage="1"/>
  </sheetPr>
  <dimension ref="A1:T89"/>
  <sheetViews>
    <sheetView showGridLines="0" topLeftCell="B2" workbookViewId="0">
      <selection activeCell="D9" sqref="D8:T9"/>
    </sheetView>
  </sheetViews>
  <sheetFormatPr baseColWidth="10" defaultColWidth="9.109375" defaultRowHeight="13.8"/>
  <cols>
    <col min="1" max="1" width="3" style="2" customWidth="1"/>
    <col min="2" max="2" width="31.44140625" style="2" customWidth="1"/>
    <col min="3" max="3" width="8.5546875" style="2" customWidth="1"/>
    <col min="4" max="4" width="7.33203125" style="2" customWidth="1"/>
    <col min="5" max="12" width="9.109375" style="2"/>
    <col min="13" max="13" width="21.6640625" style="2" customWidth="1"/>
    <col min="14" max="14" width="1.88671875" style="2" customWidth="1"/>
    <col min="15" max="19" width="9.109375" style="2"/>
    <col min="20" max="20" width="13.109375" style="2" customWidth="1"/>
    <col min="21" max="16384" width="9.109375" style="2"/>
  </cols>
  <sheetData>
    <row r="1" spans="1:20" ht="39" customHeight="1">
      <c r="A1" s="5"/>
      <c r="B1" s="5" t="s">
        <v>273</v>
      </c>
      <c r="C1" s="5"/>
      <c r="D1" s="1"/>
      <c r="E1" s="1"/>
      <c r="F1" s="1"/>
      <c r="G1" s="1"/>
      <c r="H1" s="1"/>
      <c r="I1" s="1"/>
      <c r="J1" s="1"/>
      <c r="K1" s="1"/>
      <c r="L1" s="1"/>
      <c r="M1" s="1"/>
      <c r="N1" s="1"/>
      <c r="O1" s="2" t="s">
        <v>274</v>
      </c>
      <c r="P1" s="2" t="s">
        <v>0</v>
      </c>
    </row>
    <row r="2" spans="1:20" ht="16.5" customHeight="1">
      <c r="A2" s="3"/>
      <c r="B2" s="3"/>
      <c r="C2" s="3"/>
      <c r="D2" s="3"/>
      <c r="E2" s="6"/>
      <c r="F2" s="6"/>
      <c r="G2" s="6"/>
      <c r="H2" s="6"/>
      <c r="I2" s="6"/>
      <c r="J2" s="6"/>
      <c r="K2" s="6"/>
      <c r="L2" s="6"/>
      <c r="M2" s="6"/>
      <c r="N2" s="6"/>
    </row>
    <row r="3" spans="1:20" ht="25.5" customHeight="1">
      <c r="B3" s="7"/>
      <c r="C3" s="8"/>
      <c r="D3" s="372" t="s">
        <v>1</v>
      </c>
      <c r="E3" s="372"/>
      <c r="F3" s="372"/>
      <c r="G3" s="372"/>
      <c r="H3" s="372"/>
      <c r="I3" s="372"/>
      <c r="J3" s="372"/>
      <c r="K3" s="372"/>
      <c r="L3" s="372"/>
      <c r="M3" s="372"/>
      <c r="N3" s="372"/>
      <c r="O3" s="373"/>
      <c r="P3" s="373"/>
      <c r="Q3" s="373"/>
      <c r="R3" s="373"/>
      <c r="S3" s="373"/>
      <c r="T3" s="373"/>
    </row>
    <row r="4" spans="1:20" ht="6.75" customHeight="1">
      <c r="B4" s="3"/>
      <c r="C4" s="9"/>
      <c r="D4" s="372"/>
      <c r="E4" s="372"/>
      <c r="F4" s="372"/>
      <c r="G4" s="372"/>
      <c r="H4" s="372"/>
      <c r="I4" s="372"/>
      <c r="J4" s="372"/>
      <c r="K4" s="372"/>
      <c r="L4" s="372"/>
      <c r="M4" s="372"/>
      <c r="N4" s="372"/>
      <c r="O4" s="373"/>
      <c r="P4" s="373"/>
      <c r="Q4" s="373"/>
      <c r="R4" s="373"/>
      <c r="S4" s="373"/>
      <c r="T4" s="373"/>
    </row>
    <row r="5" spans="1:20" ht="20.25" customHeight="1">
      <c r="B5" s="371"/>
      <c r="C5" s="10"/>
      <c r="D5" s="372"/>
      <c r="E5" s="372"/>
      <c r="F5" s="372"/>
      <c r="G5" s="372"/>
      <c r="H5" s="372"/>
      <c r="I5" s="372"/>
      <c r="J5" s="372"/>
      <c r="K5" s="372"/>
      <c r="L5" s="372"/>
      <c r="M5" s="372"/>
      <c r="N5" s="372"/>
      <c r="O5" s="373"/>
      <c r="P5" s="373"/>
      <c r="Q5" s="373"/>
      <c r="R5" s="373"/>
      <c r="S5" s="373"/>
      <c r="T5" s="373"/>
    </row>
    <row r="6" spans="1:20" ht="23.25" customHeight="1">
      <c r="B6" s="371"/>
      <c r="C6" s="10"/>
      <c r="D6" s="360" t="s">
        <v>2</v>
      </c>
      <c r="E6" s="361"/>
      <c r="F6" s="361"/>
      <c r="G6" s="361"/>
      <c r="H6" s="361"/>
      <c r="I6" s="361"/>
      <c r="J6" s="361"/>
      <c r="K6" s="361"/>
      <c r="L6" s="361"/>
      <c r="M6" s="361"/>
      <c r="N6" s="361"/>
      <c r="O6" s="361"/>
      <c r="P6" s="361"/>
      <c r="Q6" s="361"/>
      <c r="R6" s="361"/>
      <c r="S6" s="361"/>
      <c r="T6" s="361"/>
    </row>
    <row r="7" spans="1:20" ht="65.25" customHeight="1">
      <c r="B7" s="371"/>
      <c r="C7" s="10"/>
      <c r="D7" s="365" t="s">
        <v>13</v>
      </c>
      <c r="E7" s="366"/>
      <c r="F7" s="366"/>
      <c r="G7" s="366"/>
      <c r="H7" s="366"/>
      <c r="I7" s="366"/>
      <c r="J7" s="366"/>
      <c r="K7" s="366"/>
      <c r="L7" s="366"/>
      <c r="M7" s="366"/>
      <c r="N7" s="366"/>
      <c r="O7" s="366"/>
      <c r="P7" s="366"/>
      <c r="Q7" s="366"/>
      <c r="R7" s="366"/>
      <c r="S7" s="366"/>
      <c r="T7" s="366"/>
    </row>
    <row r="8" spans="1:20" ht="23.25" customHeight="1">
      <c r="B8" s="371"/>
      <c r="C8" s="10"/>
      <c r="D8" s="362" t="s">
        <v>15</v>
      </c>
      <c r="E8" s="363"/>
      <c r="F8" s="363"/>
      <c r="G8" s="363"/>
      <c r="H8" s="363"/>
      <c r="I8" s="363"/>
      <c r="J8" s="363"/>
      <c r="K8" s="363"/>
      <c r="L8" s="363"/>
      <c r="M8" s="363"/>
      <c r="N8" s="363"/>
      <c r="O8" s="363"/>
      <c r="P8" s="363"/>
      <c r="Q8" s="363"/>
      <c r="R8" s="363"/>
      <c r="S8" s="363"/>
      <c r="T8" s="363"/>
    </row>
    <row r="9" spans="1:20" ht="156" customHeight="1">
      <c r="B9" s="371"/>
      <c r="C9" s="10"/>
      <c r="D9" s="365" t="s">
        <v>14</v>
      </c>
      <c r="E9" s="366"/>
      <c r="F9" s="366"/>
      <c r="G9" s="366"/>
      <c r="H9" s="366"/>
      <c r="I9" s="366"/>
      <c r="J9" s="366"/>
      <c r="K9" s="366"/>
      <c r="L9" s="366"/>
      <c r="M9" s="366"/>
      <c r="N9" s="366"/>
      <c r="O9" s="366"/>
      <c r="P9" s="366"/>
      <c r="Q9" s="366"/>
      <c r="R9" s="366"/>
      <c r="S9" s="366"/>
      <c r="T9" s="366"/>
    </row>
    <row r="10" spans="1:20" s="13" customFormat="1" ht="32.25" customHeight="1">
      <c r="B10" s="371"/>
      <c r="C10" s="14"/>
      <c r="D10" s="83"/>
      <c r="E10" s="374" t="s">
        <v>78</v>
      </c>
      <c r="F10" s="364"/>
      <c r="G10" s="364"/>
      <c r="H10" s="364"/>
      <c r="I10" s="364"/>
      <c r="J10" s="364"/>
      <c r="K10" s="364"/>
      <c r="L10" s="364"/>
      <c r="M10" s="364"/>
      <c r="N10" s="364"/>
      <c r="O10" s="364"/>
      <c r="P10" s="364"/>
      <c r="Q10" s="364"/>
      <c r="R10" s="364"/>
      <c r="S10" s="364"/>
      <c r="T10" s="364"/>
    </row>
    <row r="11" spans="1:20" s="13" customFormat="1" ht="18.75" customHeight="1">
      <c r="A11" s="16"/>
      <c r="B11" s="371"/>
      <c r="C11" s="14"/>
      <c r="D11" s="64"/>
      <c r="E11" s="375" t="s">
        <v>102</v>
      </c>
      <c r="F11" s="364"/>
      <c r="G11" s="364"/>
      <c r="H11" s="364"/>
      <c r="I11" s="364"/>
      <c r="J11" s="364"/>
      <c r="K11" s="364"/>
      <c r="L11" s="364"/>
      <c r="M11" s="364"/>
      <c r="N11" s="364"/>
      <c r="O11" s="364"/>
      <c r="P11" s="364"/>
      <c r="Q11" s="364"/>
      <c r="R11" s="364"/>
      <c r="S11" s="364"/>
      <c r="T11" s="364"/>
    </row>
    <row r="12" spans="1:20" s="13" customFormat="1" ht="16.5" customHeight="1">
      <c r="B12" s="371"/>
      <c r="C12" s="17"/>
      <c r="D12" s="376" t="s">
        <v>101</v>
      </c>
      <c r="E12" s="377"/>
      <c r="F12" s="377"/>
      <c r="G12" s="377"/>
      <c r="H12" s="377"/>
      <c r="I12" s="377"/>
      <c r="J12" s="377"/>
      <c r="K12" s="377"/>
      <c r="L12" s="377"/>
      <c r="M12" s="377"/>
      <c r="N12" s="377"/>
      <c r="O12" s="377"/>
      <c r="P12" s="377"/>
      <c r="Q12" s="377"/>
      <c r="R12" s="377"/>
      <c r="S12" s="377"/>
      <c r="T12" s="377"/>
    </row>
    <row r="13" spans="1:20" s="13" customFormat="1" ht="22.5" customHeight="1">
      <c r="B13" s="18"/>
      <c r="C13" s="17"/>
      <c r="D13" s="362" t="s">
        <v>94</v>
      </c>
      <c r="E13" s="363"/>
      <c r="F13" s="363"/>
      <c r="G13" s="363"/>
      <c r="H13" s="363"/>
      <c r="I13" s="363"/>
      <c r="J13" s="363"/>
      <c r="K13" s="363"/>
      <c r="L13" s="363"/>
      <c r="M13" s="363"/>
      <c r="N13" s="363"/>
      <c r="O13" s="363"/>
      <c r="P13" s="363"/>
      <c r="Q13" s="363"/>
      <c r="R13" s="363"/>
      <c r="S13" s="363"/>
      <c r="T13" s="363"/>
    </row>
    <row r="14" spans="1:20" s="13" customFormat="1" ht="33.75" customHeight="1">
      <c r="B14" s="18"/>
      <c r="C14" s="17"/>
      <c r="D14" s="15" t="s">
        <v>95</v>
      </c>
      <c r="E14" s="364" t="s">
        <v>96</v>
      </c>
      <c r="F14" s="364"/>
      <c r="G14" s="364"/>
      <c r="H14" s="364"/>
      <c r="I14" s="364"/>
      <c r="J14" s="364"/>
      <c r="K14" s="364"/>
      <c r="L14" s="364"/>
      <c r="M14" s="364"/>
      <c r="N14" s="364"/>
      <c r="O14" s="364"/>
      <c r="P14" s="364"/>
      <c r="Q14" s="364"/>
      <c r="R14" s="364"/>
      <c r="S14" s="364"/>
      <c r="T14" s="364"/>
    </row>
    <row r="15" spans="1:20" s="13" customFormat="1" ht="199.8" customHeight="1">
      <c r="B15" s="18"/>
      <c r="C15" s="17"/>
      <c r="D15" s="15" t="s">
        <v>97</v>
      </c>
      <c r="E15" s="364" t="s">
        <v>99</v>
      </c>
      <c r="F15" s="364"/>
      <c r="G15" s="364"/>
      <c r="H15" s="364"/>
      <c r="I15" s="364"/>
      <c r="J15" s="364"/>
      <c r="K15" s="364"/>
      <c r="L15" s="364"/>
      <c r="M15" s="364"/>
      <c r="N15" s="364"/>
      <c r="O15" s="364"/>
      <c r="P15" s="364"/>
      <c r="Q15" s="364"/>
      <c r="R15" s="364"/>
      <c r="S15" s="364"/>
      <c r="T15" s="364"/>
    </row>
    <row r="16" spans="1:20" s="13" customFormat="1" ht="283.8" customHeight="1">
      <c r="B16" s="18"/>
      <c r="C16" s="17"/>
      <c r="D16" s="15" t="s">
        <v>98</v>
      </c>
      <c r="E16" s="364" t="s">
        <v>130</v>
      </c>
      <c r="F16" s="364"/>
      <c r="G16" s="364"/>
      <c r="H16" s="364"/>
      <c r="I16" s="364"/>
      <c r="J16" s="364"/>
      <c r="K16" s="364"/>
      <c r="L16" s="364"/>
      <c r="M16" s="364"/>
      <c r="N16" s="364"/>
      <c r="O16" s="364"/>
      <c r="P16" s="364"/>
      <c r="Q16" s="364"/>
      <c r="R16" s="364"/>
      <c r="S16" s="364"/>
      <c r="T16" s="364"/>
    </row>
    <row r="17" spans="2:20" s="13" customFormat="1" ht="133.80000000000001" customHeight="1">
      <c r="B17" s="18"/>
      <c r="C17" s="17"/>
      <c r="D17" s="15"/>
      <c r="E17" s="364" t="s">
        <v>103</v>
      </c>
      <c r="F17" s="364"/>
      <c r="G17" s="364"/>
      <c r="H17" s="364"/>
      <c r="I17" s="364"/>
      <c r="J17" s="364"/>
      <c r="K17" s="364"/>
      <c r="L17" s="364"/>
      <c r="M17" s="364"/>
      <c r="N17" s="364"/>
      <c r="O17" s="364"/>
      <c r="P17" s="364"/>
      <c r="Q17" s="364"/>
      <c r="R17" s="364"/>
      <c r="S17" s="364"/>
      <c r="T17" s="364"/>
    </row>
    <row r="18" spans="2:20" ht="22.5" customHeight="1">
      <c r="B18" s="3"/>
      <c r="C18" s="9"/>
      <c r="D18" s="360" t="s">
        <v>17</v>
      </c>
      <c r="E18" s="361"/>
      <c r="F18" s="361"/>
      <c r="G18" s="361"/>
      <c r="H18" s="361"/>
      <c r="I18" s="361"/>
      <c r="J18" s="361"/>
      <c r="K18" s="361"/>
      <c r="L18" s="361"/>
      <c r="M18" s="361"/>
      <c r="N18" s="361"/>
      <c r="O18" s="361"/>
      <c r="P18" s="361"/>
      <c r="Q18" s="361"/>
      <c r="R18" s="361"/>
      <c r="S18" s="361"/>
      <c r="T18" s="361"/>
    </row>
    <row r="19" spans="2:20" ht="114.75" customHeight="1">
      <c r="B19" s="3"/>
      <c r="C19" s="9"/>
      <c r="D19" s="365" t="s">
        <v>16</v>
      </c>
      <c r="E19" s="366"/>
      <c r="F19" s="366"/>
      <c r="G19" s="366"/>
      <c r="H19" s="366"/>
      <c r="I19" s="366"/>
      <c r="J19" s="366"/>
      <c r="K19" s="366"/>
      <c r="L19" s="366"/>
      <c r="M19" s="366"/>
      <c r="N19" s="366"/>
      <c r="O19" s="366"/>
      <c r="P19" s="366"/>
      <c r="Q19" s="366"/>
      <c r="R19" s="366"/>
      <c r="S19" s="366"/>
      <c r="T19" s="366"/>
    </row>
    <row r="20" spans="2:20" s="13" customFormat="1" ht="14.4" customHeight="1">
      <c r="B20" s="18"/>
      <c r="C20" s="17"/>
      <c r="D20" s="367" t="s">
        <v>3</v>
      </c>
      <c r="E20" s="368"/>
      <c r="F20" s="368"/>
      <c r="G20" s="368"/>
      <c r="H20" s="368"/>
      <c r="I20" s="368"/>
      <c r="J20" s="368"/>
      <c r="K20" s="368"/>
      <c r="L20" s="368"/>
      <c r="M20" s="368"/>
      <c r="N20" s="368"/>
      <c r="O20" s="368"/>
      <c r="P20" s="368"/>
      <c r="Q20" s="368"/>
      <c r="R20" s="368"/>
      <c r="S20" s="368"/>
      <c r="T20" s="368"/>
    </row>
    <row r="21" spans="2:20" s="13" customFormat="1" ht="29.25" customHeight="1">
      <c r="B21" s="18"/>
      <c r="C21" s="17"/>
      <c r="D21" s="369" t="s">
        <v>4</v>
      </c>
      <c r="E21" s="370"/>
      <c r="F21" s="370"/>
      <c r="G21" s="370"/>
      <c r="H21" s="370"/>
      <c r="I21" s="370"/>
      <c r="J21" s="370"/>
      <c r="K21" s="370"/>
      <c r="L21" s="370"/>
      <c r="M21" s="370"/>
      <c r="N21" s="370"/>
      <c r="O21" s="370"/>
      <c r="P21" s="370"/>
      <c r="Q21" s="370"/>
      <c r="R21" s="370"/>
      <c r="S21" s="370"/>
      <c r="T21" s="370"/>
    </row>
    <row r="22" spans="2:20" ht="29.25" customHeight="1">
      <c r="B22" s="3"/>
      <c r="C22" s="3"/>
      <c r="D22" s="360" t="s">
        <v>105</v>
      </c>
      <c r="E22" s="361"/>
      <c r="F22" s="361"/>
      <c r="G22" s="361"/>
      <c r="H22" s="361"/>
      <c r="I22" s="361"/>
      <c r="J22" s="361"/>
      <c r="K22" s="361"/>
      <c r="L22" s="361"/>
      <c r="M22" s="361"/>
      <c r="N22" s="361"/>
      <c r="O22" s="361"/>
      <c r="P22" s="361"/>
      <c r="Q22" s="361"/>
      <c r="R22" s="361"/>
      <c r="S22" s="361"/>
      <c r="T22" s="361"/>
    </row>
    <row r="23" spans="2:20" ht="39.6" customHeight="1">
      <c r="B23" s="3"/>
      <c r="C23" s="3"/>
      <c r="D23" s="358" t="s">
        <v>106</v>
      </c>
      <c r="E23" s="359"/>
      <c r="F23" s="359"/>
      <c r="G23" s="359"/>
      <c r="H23" s="359"/>
      <c r="I23" s="359"/>
      <c r="J23" s="359"/>
      <c r="K23" s="359"/>
      <c r="L23" s="359"/>
      <c r="M23" s="359"/>
      <c r="N23" s="359"/>
      <c r="O23" s="359"/>
      <c r="P23" s="359"/>
      <c r="Q23" s="359"/>
      <c r="R23" s="359"/>
      <c r="S23" s="359"/>
      <c r="T23" s="359"/>
    </row>
    <row r="24" spans="2:20" ht="36" customHeight="1">
      <c r="B24" s="3"/>
      <c r="C24" s="3"/>
      <c r="D24" s="358" t="s">
        <v>107</v>
      </c>
      <c r="E24" s="359"/>
      <c r="F24" s="359"/>
      <c r="G24" s="359"/>
      <c r="H24" s="359"/>
      <c r="I24" s="359"/>
      <c r="J24" s="359"/>
      <c r="K24" s="359"/>
      <c r="L24" s="359"/>
      <c r="M24" s="359"/>
      <c r="N24" s="359"/>
      <c r="O24" s="359"/>
      <c r="P24" s="359"/>
      <c r="Q24" s="359"/>
      <c r="R24" s="359"/>
      <c r="S24" s="359"/>
      <c r="T24" s="359"/>
    </row>
    <row r="25" spans="2:20" ht="43.2" customHeight="1">
      <c r="B25" s="3"/>
      <c r="C25" s="3"/>
      <c r="D25" s="358" t="s">
        <v>108</v>
      </c>
      <c r="E25" s="359"/>
      <c r="F25" s="359"/>
      <c r="G25" s="359"/>
      <c r="H25" s="359"/>
      <c r="I25" s="359"/>
      <c r="J25" s="359"/>
      <c r="K25" s="359"/>
      <c r="L25" s="359"/>
      <c r="M25" s="359"/>
      <c r="N25" s="359"/>
      <c r="O25" s="359"/>
      <c r="P25" s="359"/>
      <c r="Q25" s="359"/>
      <c r="R25" s="359"/>
      <c r="S25" s="359"/>
      <c r="T25" s="359"/>
    </row>
    <row r="26" spans="2:20" ht="14.4">
      <c r="B26" s="3"/>
      <c r="C26" s="3"/>
      <c r="D26" s="360" t="s">
        <v>109</v>
      </c>
      <c r="E26" s="361"/>
      <c r="F26" s="361"/>
      <c r="G26" s="361"/>
      <c r="H26" s="361"/>
      <c r="I26" s="361"/>
      <c r="J26" s="361"/>
      <c r="K26" s="361"/>
      <c r="L26" s="361"/>
      <c r="M26" s="361"/>
      <c r="N26" s="361"/>
      <c r="O26" s="361"/>
      <c r="P26" s="361"/>
      <c r="Q26" s="361"/>
      <c r="R26" s="361"/>
      <c r="S26" s="361"/>
      <c r="T26" s="361"/>
    </row>
    <row r="27" spans="2:20">
      <c r="B27" s="3"/>
      <c r="C27" s="3"/>
      <c r="D27" s="356"/>
      <c r="E27" s="357"/>
      <c r="F27" s="357"/>
      <c r="G27" s="357"/>
      <c r="H27" s="357"/>
      <c r="I27" s="357"/>
      <c r="J27" s="357"/>
      <c r="K27" s="357"/>
      <c r="L27" s="357"/>
      <c r="M27" s="357"/>
      <c r="N27" s="357"/>
      <c r="O27" s="357"/>
      <c r="P27" s="357"/>
      <c r="Q27" s="357"/>
      <c r="R27" s="357"/>
      <c r="S27" s="357"/>
      <c r="T27" s="357"/>
    </row>
    <row r="28" spans="2:20">
      <c r="B28" s="3"/>
      <c r="C28" s="3"/>
      <c r="D28" s="356" t="s">
        <v>110</v>
      </c>
      <c r="E28" s="357"/>
      <c r="F28" s="357"/>
      <c r="G28" s="357"/>
      <c r="H28" s="357"/>
      <c r="I28" s="357"/>
      <c r="J28" s="357"/>
      <c r="K28" s="357"/>
      <c r="L28" s="357"/>
      <c r="M28" s="357"/>
      <c r="N28" s="357"/>
      <c r="O28" s="357"/>
      <c r="P28" s="357"/>
      <c r="Q28" s="357"/>
      <c r="R28" s="357"/>
      <c r="S28" s="357"/>
      <c r="T28" s="357"/>
    </row>
    <row r="29" spans="2:20">
      <c r="B29" s="3"/>
      <c r="C29" s="3"/>
      <c r="D29" s="356" t="s">
        <v>111</v>
      </c>
      <c r="E29" s="357"/>
      <c r="F29" s="357"/>
      <c r="G29" s="357"/>
      <c r="H29" s="357"/>
      <c r="I29" s="357"/>
      <c r="J29" s="357"/>
      <c r="K29" s="357"/>
      <c r="L29" s="357"/>
      <c r="M29" s="357"/>
      <c r="N29" s="357"/>
      <c r="O29" s="357"/>
      <c r="P29" s="357"/>
      <c r="Q29" s="357"/>
      <c r="R29" s="357"/>
      <c r="S29" s="357"/>
      <c r="T29" s="357"/>
    </row>
    <row r="30" spans="2:20">
      <c r="B30" s="3"/>
      <c r="C30" s="3"/>
      <c r="D30" s="356"/>
      <c r="E30" s="357"/>
      <c r="F30" s="357"/>
      <c r="G30" s="357"/>
      <c r="H30" s="357"/>
      <c r="I30" s="357"/>
      <c r="J30" s="357"/>
      <c r="K30" s="357"/>
      <c r="L30" s="357"/>
      <c r="M30" s="357"/>
      <c r="N30" s="357"/>
      <c r="O30" s="357"/>
      <c r="P30" s="357"/>
      <c r="Q30" s="357"/>
      <c r="R30" s="357"/>
      <c r="S30" s="357"/>
      <c r="T30" s="357"/>
    </row>
    <row r="31" spans="2:20">
      <c r="B31" s="3"/>
      <c r="C31" s="3"/>
      <c r="D31" s="356"/>
      <c r="E31" s="357"/>
      <c r="F31" s="357"/>
      <c r="G31" s="357"/>
      <c r="H31" s="357"/>
      <c r="I31" s="357"/>
      <c r="J31" s="357"/>
      <c r="K31" s="357"/>
      <c r="L31" s="357"/>
      <c r="M31" s="357"/>
      <c r="N31" s="357"/>
      <c r="O31" s="357"/>
      <c r="P31" s="357"/>
      <c r="Q31" s="357"/>
      <c r="R31" s="357"/>
      <c r="S31" s="357"/>
      <c r="T31" s="357"/>
    </row>
    <row r="32" spans="2:20">
      <c r="B32" s="3"/>
      <c r="C32" s="3"/>
      <c r="D32" s="356"/>
      <c r="E32" s="357"/>
      <c r="F32" s="357"/>
      <c r="G32" s="357"/>
      <c r="H32" s="357"/>
      <c r="I32" s="357"/>
      <c r="J32" s="357"/>
      <c r="K32" s="357"/>
      <c r="L32" s="357"/>
      <c r="M32" s="357"/>
      <c r="N32" s="357"/>
      <c r="O32" s="357"/>
      <c r="P32" s="357"/>
      <c r="Q32" s="357"/>
      <c r="R32" s="357"/>
      <c r="S32" s="357"/>
      <c r="T32" s="357"/>
    </row>
    <row r="33" spans="2:20">
      <c r="B33" s="3"/>
      <c r="C33" s="3"/>
      <c r="D33" s="356"/>
      <c r="E33" s="357"/>
      <c r="F33" s="357"/>
      <c r="G33" s="357"/>
      <c r="H33" s="357"/>
      <c r="I33" s="357"/>
      <c r="J33" s="357"/>
      <c r="K33" s="357"/>
      <c r="L33" s="357"/>
      <c r="M33" s="357"/>
      <c r="N33" s="357"/>
      <c r="O33" s="357"/>
      <c r="P33" s="357"/>
      <c r="Q33" s="357"/>
      <c r="R33" s="357"/>
      <c r="S33" s="357"/>
      <c r="T33" s="357"/>
    </row>
    <row r="34" spans="2:20">
      <c r="B34" s="3"/>
      <c r="C34" s="3"/>
      <c r="D34" s="356"/>
      <c r="E34" s="357"/>
      <c r="F34" s="357"/>
      <c r="G34" s="357"/>
      <c r="H34" s="357"/>
      <c r="I34" s="357"/>
      <c r="J34" s="357"/>
      <c r="K34" s="357"/>
      <c r="L34" s="357"/>
      <c r="M34" s="357"/>
      <c r="N34" s="357"/>
      <c r="O34" s="357"/>
      <c r="P34" s="357"/>
      <c r="Q34" s="357"/>
      <c r="R34" s="357"/>
      <c r="S34" s="357"/>
      <c r="T34" s="357"/>
    </row>
    <row r="35" spans="2:20">
      <c r="B35" s="3"/>
      <c r="C35" s="3"/>
      <c r="D35" s="356"/>
      <c r="E35" s="357"/>
      <c r="F35" s="357"/>
      <c r="G35" s="357"/>
      <c r="H35" s="357"/>
      <c r="I35" s="357"/>
      <c r="J35" s="357"/>
      <c r="K35" s="357"/>
      <c r="L35" s="357"/>
      <c r="M35" s="357"/>
      <c r="N35" s="357"/>
      <c r="O35" s="357"/>
      <c r="P35" s="357"/>
      <c r="Q35" s="357"/>
      <c r="R35" s="357"/>
      <c r="S35" s="357"/>
      <c r="T35" s="357"/>
    </row>
    <row r="36" spans="2:20">
      <c r="B36" s="3"/>
      <c r="C36" s="3"/>
      <c r="D36" s="356"/>
      <c r="E36" s="357"/>
      <c r="F36" s="357"/>
      <c r="G36" s="357"/>
      <c r="H36" s="357"/>
      <c r="I36" s="357"/>
      <c r="J36" s="357"/>
      <c r="K36" s="357"/>
      <c r="L36" s="357"/>
      <c r="M36" s="357"/>
      <c r="N36" s="357"/>
      <c r="O36" s="357"/>
      <c r="P36" s="357"/>
      <c r="Q36" s="357"/>
      <c r="R36" s="357"/>
      <c r="S36" s="357"/>
      <c r="T36" s="357"/>
    </row>
    <row r="37" spans="2:20">
      <c r="B37" s="3"/>
      <c r="C37" s="3"/>
      <c r="D37" s="356"/>
      <c r="E37" s="357"/>
      <c r="F37" s="357"/>
      <c r="G37" s="357"/>
      <c r="H37" s="357"/>
      <c r="I37" s="357"/>
      <c r="J37" s="357"/>
      <c r="K37" s="357"/>
      <c r="L37" s="357"/>
      <c r="M37" s="357"/>
      <c r="N37" s="357"/>
      <c r="O37" s="357"/>
      <c r="P37" s="357"/>
      <c r="Q37" s="357"/>
      <c r="R37" s="357"/>
      <c r="S37" s="357"/>
      <c r="T37" s="357"/>
    </row>
    <row r="38" spans="2:20">
      <c r="B38" s="3"/>
      <c r="C38" s="3"/>
      <c r="D38" s="356"/>
      <c r="E38" s="357"/>
      <c r="F38" s="357"/>
      <c r="G38" s="357"/>
      <c r="H38" s="357"/>
      <c r="I38" s="357"/>
      <c r="J38" s="357"/>
      <c r="K38" s="357"/>
      <c r="L38" s="357"/>
      <c r="M38" s="357"/>
      <c r="N38" s="357"/>
      <c r="O38" s="357"/>
      <c r="P38" s="357"/>
      <c r="Q38" s="357"/>
      <c r="R38" s="357"/>
      <c r="S38" s="357"/>
      <c r="T38" s="357"/>
    </row>
    <row r="39" spans="2:20">
      <c r="B39" s="3"/>
      <c r="C39" s="3"/>
      <c r="D39" s="356"/>
      <c r="E39" s="357"/>
      <c r="F39" s="357"/>
      <c r="G39" s="357"/>
      <c r="H39" s="357"/>
      <c r="I39" s="357"/>
      <c r="J39" s="357"/>
      <c r="K39" s="357"/>
      <c r="L39" s="357"/>
      <c r="M39" s="357"/>
      <c r="N39" s="357"/>
      <c r="O39" s="357"/>
      <c r="P39" s="357"/>
      <c r="Q39" s="357"/>
      <c r="R39" s="357"/>
      <c r="S39" s="357"/>
      <c r="T39" s="357"/>
    </row>
    <row r="40" spans="2:20">
      <c r="B40" s="3"/>
      <c r="C40" s="3"/>
      <c r="D40" s="356"/>
      <c r="E40" s="357"/>
      <c r="F40" s="357"/>
      <c r="G40" s="357"/>
      <c r="H40" s="357"/>
      <c r="I40" s="357"/>
      <c r="J40" s="357"/>
      <c r="K40" s="357"/>
      <c r="L40" s="357"/>
      <c r="M40" s="357"/>
      <c r="N40" s="357"/>
      <c r="O40" s="357"/>
      <c r="P40" s="357"/>
      <c r="Q40" s="357"/>
      <c r="R40" s="357"/>
      <c r="S40" s="357"/>
      <c r="T40" s="357"/>
    </row>
    <row r="41" spans="2:20">
      <c r="B41" s="3"/>
      <c r="C41" s="3"/>
      <c r="D41" s="356"/>
      <c r="E41" s="357"/>
      <c r="F41" s="357"/>
      <c r="G41" s="357"/>
      <c r="H41" s="357"/>
      <c r="I41" s="357"/>
      <c r="J41" s="357"/>
      <c r="K41" s="357"/>
      <c r="L41" s="357"/>
      <c r="M41" s="357"/>
      <c r="N41" s="357"/>
      <c r="O41" s="357"/>
      <c r="P41" s="357"/>
      <c r="Q41" s="357"/>
      <c r="R41" s="357"/>
      <c r="S41" s="357"/>
      <c r="T41" s="357"/>
    </row>
    <row r="42" spans="2:20">
      <c r="B42" s="3"/>
      <c r="C42" s="3"/>
      <c r="D42" s="356"/>
      <c r="E42" s="357"/>
      <c r="F42" s="357"/>
      <c r="G42" s="357"/>
      <c r="H42" s="357"/>
      <c r="I42" s="357"/>
      <c r="J42" s="357"/>
      <c r="K42" s="357"/>
      <c r="L42" s="357"/>
      <c r="M42" s="357"/>
      <c r="N42" s="357"/>
      <c r="O42" s="357"/>
      <c r="P42" s="357"/>
      <c r="Q42" s="357"/>
      <c r="R42" s="357"/>
      <c r="S42" s="357"/>
      <c r="T42" s="357"/>
    </row>
    <row r="43" spans="2:20">
      <c r="B43" s="3"/>
      <c r="C43" s="3"/>
      <c r="D43" s="356"/>
      <c r="E43" s="357"/>
      <c r="F43" s="357"/>
      <c r="G43" s="357"/>
      <c r="H43" s="357"/>
      <c r="I43" s="357"/>
      <c r="J43" s="357"/>
      <c r="K43" s="357"/>
      <c r="L43" s="357"/>
      <c r="M43" s="357"/>
      <c r="N43" s="357"/>
      <c r="O43" s="357"/>
      <c r="P43" s="357"/>
      <c r="Q43" s="357"/>
      <c r="R43" s="357"/>
      <c r="S43" s="357"/>
      <c r="T43" s="357"/>
    </row>
    <row r="44" spans="2:20">
      <c r="B44" s="3"/>
      <c r="C44" s="3"/>
      <c r="D44" s="356"/>
      <c r="E44" s="357"/>
      <c r="F44" s="357"/>
      <c r="G44" s="357"/>
      <c r="H44" s="357"/>
      <c r="I44" s="357"/>
      <c r="J44" s="357"/>
      <c r="K44" s="357"/>
      <c r="L44" s="357"/>
      <c r="M44" s="357"/>
      <c r="N44" s="357"/>
      <c r="O44" s="357"/>
      <c r="P44" s="357"/>
      <c r="Q44" s="357"/>
      <c r="R44" s="357"/>
      <c r="S44" s="357"/>
      <c r="T44" s="357"/>
    </row>
    <row r="45" spans="2:20">
      <c r="B45" s="3"/>
      <c r="C45" s="3"/>
      <c r="D45" s="356"/>
      <c r="E45" s="357"/>
      <c r="F45" s="357"/>
      <c r="G45" s="357"/>
      <c r="H45" s="357"/>
      <c r="I45" s="357"/>
      <c r="J45" s="357"/>
      <c r="K45" s="357"/>
      <c r="L45" s="357"/>
      <c r="M45" s="357"/>
      <c r="N45" s="357"/>
      <c r="O45" s="357"/>
      <c r="P45" s="357"/>
      <c r="Q45" s="357"/>
      <c r="R45" s="357"/>
      <c r="S45" s="357"/>
      <c r="T45" s="357"/>
    </row>
    <row r="46" spans="2:20">
      <c r="B46" s="3"/>
      <c r="C46" s="3"/>
      <c r="D46" s="356"/>
      <c r="E46" s="357"/>
      <c r="F46" s="357"/>
      <c r="G46" s="357"/>
      <c r="H46" s="357"/>
      <c r="I46" s="357"/>
      <c r="J46" s="357"/>
      <c r="K46" s="357"/>
      <c r="L46" s="357"/>
      <c r="M46" s="357"/>
      <c r="N46" s="357"/>
      <c r="O46" s="357"/>
      <c r="P46" s="357"/>
      <c r="Q46" s="357"/>
      <c r="R46" s="357"/>
      <c r="S46" s="357"/>
      <c r="T46" s="357"/>
    </row>
    <row r="47" spans="2:20">
      <c r="B47" s="3"/>
      <c r="C47" s="3"/>
      <c r="D47" s="356"/>
      <c r="E47" s="357"/>
      <c r="F47" s="357"/>
      <c r="G47" s="357"/>
      <c r="H47" s="357"/>
      <c r="I47" s="357"/>
      <c r="J47" s="357"/>
      <c r="K47" s="357"/>
      <c r="L47" s="357"/>
      <c r="M47" s="357"/>
      <c r="N47" s="357"/>
      <c r="O47" s="357"/>
      <c r="P47" s="357"/>
      <c r="Q47" s="357"/>
      <c r="R47" s="357"/>
      <c r="S47" s="357"/>
      <c r="T47" s="357"/>
    </row>
    <row r="48" spans="2:20">
      <c r="B48" s="3"/>
      <c r="C48" s="3"/>
      <c r="D48" s="356"/>
      <c r="E48" s="357"/>
      <c r="F48" s="357"/>
      <c r="G48" s="357"/>
      <c r="H48" s="357"/>
      <c r="I48" s="357"/>
      <c r="J48" s="357"/>
      <c r="K48" s="357"/>
      <c r="L48" s="357"/>
      <c r="M48" s="357"/>
      <c r="N48" s="357"/>
      <c r="O48" s="357"/>
      <c r="P48" s="357"/>
      <c r="Q48" s="357"/>
      <c r="R48" s="357"/>
      <c r="S48" s="357"/>
      <c r="T48" s="357"/>
    </row>
    <row r="49" spans="2:20">
      <c r="B49" s="3"/>
      <c r="C49" s="3"/>
      <c r="D49" s="356"/>
      <c r="E49" s="357"/>
      <c r="F49" s="357"/>
      <c r="G49" s="357"/>
      <c r="H49" s="357"/>
      <c r="I49" s="357"/>
      <c r="J49" s="357"/>
      <c r="K49" s="357"/>
      <c r="L49" s="357"/>
      <c r="M49" s="357"/>
      <c r="N49" s="357"/>
      <c r="O49" s="357"/>
      <c r="P49" s="357"/>
      <c r="Q49" s="357"/>
      <c r="R49" s="357"/>
      <c r="S49" s="357"/>
      <c r="T49" s="357"/>
    </row>
    <row r="50" spans="2:20">
      <c r="B50" s="3"/>
      <c r="C50" s="3"/>
      <c r="D50" s="356"/>
      <c r="E50" s="357"/>
      <c r="F50" s="357"/>
      <c r="G50" s="357"/>
      <c r="H50" s="357"/>
      <c r="I50" s="357"/>
      <c r="J50" s="357"/>
      <c r="K50" s="357"/>
      <c r="L50" s="357"/>
      <c r="M50" s="357"/>
      <c r="N50" s="357"/>
      <c r="O50" s="357"/>
      <c r="P50" s="357"/>
      <c r="Q50" s="357"/>
      <c r="R50" s="357"/>
      <c r="S50" s="357"/>
      <c r="T50" s="357"/>
    </row>
    <row r="51" spans="2:20">
      <c r="B51" s="3"/>
      <c r="C51" s="3"/>
      <c r="D51" s="356"/>
      <c r="E51" s="357"/>
      <c r="F51" s="357"/>
      <c r="G51" s="357"/>
      <c r="H51" s="357"/>
      <c r="I51" s="357"/>
      <c r="J51" s="357"/>
      <c r="K51" s="357"/>
      <c r="L51" s="357"/>
      <c r="M51" s="357"/>
      <c r="N51" s="357"/>
      <c r="O51" s="357"/>
      <c r="P51" s="357"/>
      <c r="Q51" s="357"/>
      <c r="R51" s="357"/>
      <c r="S51" s="357"/>
      <c r="T51" s="357"/>
    </row>
    <row r="52" spans="2:20">
      <c r="B52" s="3"/>
      <c r="C52" s="3"/>
      <c r="D52" s="356"/>
      <c r="E52" s="357"/>
      <c r="F52" s="357"/>
      <c r="G52" s="357"/>
      <c r="H52" s="357"/>
      <c r="I52" s="357"/>
      <c r="J52" s="357"/>
      <c r="K52" s="357"/>
      <c r="L52" s="357"/>
      <c r="M52" s="357"/>
      <c r="N52" s="357"/>
      <c r="O52" s="357"/>
      <c r="P52" s="357"/>
      <c r="Q52" s="357"/>
      <c r="R52" s="357"/>
      <c r="S52" s="357"/>
      <c r="T52" s="357"/>
    </row>
    <row r="53" spans="2:20">
      <c r="B53" s="3"/>
      <c r="C53" s="3"/>
      <c r="D53" s="356"/>
      <c r="E53" s="357"/>
      <c r="F53" s="357"/>
      <c r="G53" s="357"/>
      <c r="H53" s="357"/>
      <c r="I53" s="357"/>
      <c r="J53" s="357"/>
      <c r="K53" s="357"/>
      <c r="L53" s="357"/>
      <c r="M53" s="357"/>
      <c r="N53" s="357"/>
      <c r="O53" s="357"/>
      <c r="P53" s="357"/>
      <c r="Q53" s="357"/>
      <c r="R53" s="357"/>
      <c r="S53" s="357"/>
      <c r="T53" s="357"/>
    </row>
    <row r="54" spans="2:20">
      <c r="B54" s="3"/>
      <c r="C54" s="3"/>
      <c r="D54" s="356"/>
      <c r="E54" s="357"/>
      <c r="F54" s="357"/>
      <c r="G54" s="357"/>
      <c r="H54" s="357"/>
      <c r="I54" s="357"/>
      <c r="J54" s="357"/>
      <c r="K54" s="357"/>
      <c r="L54" s="357"/>
      <c r="M54" s="357"/>
      <c r="N54" s="357"/>
      <c r="O54" s="357"/>
      <c r="P54" s="357"/>
      <c r="Q54" s="357"/>
      <c r="R54" s="357"/>
      <c r="S54" s="357"/>
      <c r="T54" s="357"/>
    </row>
    <row r="55" spans="2:20">
      <c r="B55" s="3"/>
      <c r="C55" s="3"/>
      <c r="D55" s="356"/>
      <c r="E55" s="357"/>
      <c r="F55" s="357"/>
      <c r="G55" s="357"/>
      <c r="H55" s="357"/>
      <c r="I55" s="357"/>
      <c r="J55" s="357"/>
      <c r="K55" s="357"/>
      <c r="L55" s="357"/>
      <c r="M55" s="357"/>
      <c r="N55" s="357"/>
      <c r="O55" s="357"/>
      <c r="P55" s="357"/>
      <c r="Q55" s="357"/>
      <c r="R55" s="357"/>
      <c r="S55" s="357"/>
      <c r="T55" s="357"/>
    </row>
    <row r="56" spans="2:20">
      <c r="B56" s="3"/>
      <c r="C56" s="3"/>
      <c r="D56" s="356"/>
      <c r="E56" s="357"/>
      <c r="F56" s="357"/>
      <c r="G56" s="357"/>
      <c r="H56" s="357"/>
      <c r="I56" s="357"/>
      <c r="J56" s="357"/>
      <c r="K56" s="357"/>
      <c r="L56" s="357"/>
      <c r="M56" s="357"/>
      <c r="N56" s="357"/>
      <c r="O56" s="357"/>
      <c r="P56" s="357"/>
      <c r="Q56" s="357"/>
      <c r="R56" s="357"/>
      <c r="S56" s="357"/>
      <c r="T56" s="357"/>
    </row>
    <row r="57" spans="2:20">
      <c r="B57" s="3"/>
      <c r="C57" s="3"/>
      <c r="D57" s="356"/>
      <c r="E57" s="357"/>
      <c r="F57" s="357"/>
      <c r="G57" s="357"/>
      <c r="H57" s="357"/>
      <c r="I57" s="357"/>
      <c r="J57" s="357"/>
      <c r="K57" s="357"/>
      <c r="L57" s="357"/>
      <c r="M57" s="357"/>
      <c r="N57" s="357"/>
      <c r="O57" s="357"/>
      <c r="P57" s="357"/>
      <c r="Q57" s="357"/>
      <c r="R57" s="357"/>
      <c r="S57" s="357"/>
      <c r="T57" s="357"/>
    </row>
    <row r="58" spans="2:20">
      <c r="B58" s="3"/>
      <c r="C58" s="3"/>
      <c r="D58" s="356"/>
      <c r="E58" s="357"/>
      <c r="F58" s="357"/>
      <c r="G58" s="357"/>
      <c r="H58" s="357"/>
      <c r="I58" s="357"/>
      <c r="J58" s="357"/>
      <c r="K58" s="357"/>
      <c r="L58" s="357"/>
      <c r="M58" s="357"/>
      <c r="N58" s="357"/>
      <c r="O58" s="357"/>
      <c r="P58" s="357"/>
      <c r="Q58" s="357"/>
      <c r="R58" s="357"/>
      <c r="S58" s="357"/>
      <c r="T58" s="357"/>
    </row>
    <row r="59" spans="2:20">
      <c r="B59" s="3"/>
      <c r="C59" s="3"/>
      <c r="D59" s="356"/>
      <c r="E59" s="357"/>
      <c r="F59" s="357"/>
      <c r="G59" s="357"/>
      <c r="H59" s="357"/>
      <c r="I59" s="357"/>
      <c r="J59" s="357"/>
      <c r="K59" s="357"/>
      <c r="L59" s="357"/>
      <c r="M59" s="357"/>
      <c r="N59" s="357"/>
      <c r="O59" s="357"/>
      <c r="P59" s="357"/>
      <c r="Q59" s="357"/>
      <c r="R59" s="357"/>
      <c r="S59" s="357"/>
      <c r="T59" s="357"/>
    </row>
    <row r="60" spans="2:20">
      <c r="B60" s="3"/>
      <c r="C60" s="3"/>
      <c r="D60" s="356"/>
      <c r="E60" s="357"/>
      <c r="F60" s="357"/>
      <c r="G60" s="357"/>
      <c r="H60" s="357"/>
      <c r="I60" s="357"/>
      <c r="J60" s="357"/>
      <c r="K60" s="357"/>
      <c r="L60" s="357"/>
      <c r="M60" s="357"/>
      <c r="N60" s="357"/>
      <c r="O60" s="357"/>
      <c r="P60" s="357"/>
      <c r="Q60" s="357"/>
      <c r="R60" s="357"/>
      <c r="S60" s="357"/>
      <c r="T60" s="357"/>
    </row>
    <row r="61" spans="2:20">
      <c r="B61" s="3"/>
      <c r="C61" s="3"/>
      <c r="D61" s="356"/>
      <c r="E61" s="357"/>
      <c r="F61" s="357"/>
      <c r="G61" s="357"/>
      <c r="H61" s="357"/>
      <c r="I61" s="357"/>
      <c r="J61" s="357"/>
      <c r="K61" s="357"/>
      <c r="L61" s="357"/>
      <c r="M61" s="357"/>
      <c r="N61" s="357"/>
      <c r="O61" s="357"/>
      <c r="P61" s="357"/>
      <c r="Q61" s="357"/>
      <c r="R61" s="357"/>
      <c r="S61" s="357"/>
      <c r="T61" s="357"/>
    </row>
    <row r="62" spans="2:20">
      <c r="B62" s="3"/>
      <c r="C62" s="3"/>
      <c r="D62" s="356"/>
      <c r="E62" s="357"/>
      <c r="F62" s="357"/>
      <c r="G62" s="357"/>
      <c r="H62" s="357"/>
      <c r="I62" s="357"/>
      <c r="J62" s="357"/>
      <c r="K62" s="357"/>
      <c r="L62" s="357"/>
      <c r="M62" s="357"/>
      <c r="N62" s="357"/>
      <c r="O62" s="357"/>
      <c r="P62" s="357"/>
      <c r="Q62" s="357"/>
      <c r="R62" s="357"/>
      <c r="S62" s="357"/>
      <c r="T62" s="357"/>
    </row>
    <row r="63" spans="2:20">
      <c r="B63" s="3"/>
      <c r="C63" s="3"/>
      <c r="D63" s="356"/>
      <c r="E63" s="357"/>
      <c r="F63" s="357"/>
      <c r="G63" s="357"/>
      <c r="H63" s="357"/>
      <c r="I63" s="357"/>
      <c r="J63" s="357"/>
      <c r="K63" s="357"/>
      <c r="L63" s="357"/>
      <c r="M63" s="357"/>
      <c r="N63" s="357"/>
      <c r="O63" s="357"/>
      <c r="P63" s="357"/>
      <c r="Q63" s="357"/>
      <c r="R63" s="357"/>
      <c r="S63" s="357"/>
      <c r="T63" s="357"/>
    </row>
    <row r="64" spans="2:20">
      <c r="B64" s="3"/>
      <c r="C64" s="3"/>
      <c r="D64" s="356"/>
      <c r="E64" s="357"/>
      <c r="F64" s="357"/>
      <c r="G64" s="357"/>
      <c r="H64" s="357"/>
      <c r="I64" s="357"/>
      <c r="J64" s="357"/>
      <c r="K64" s="357"/>
      <c r="L64" s="357"/>
      <c r="M64" s="357"/>
      <c r="N64" s="357"/>
      <c r="O64" s="357"/>
      <c r="P64" s="357"/>
      <c r="Q64" s="357"/>
      <c r="R64" s="357"/>
      <c r="S64" s="357"/>
      <c r="T64" s="357"/>
    </row>
    <row r="65" spans="2:20">
      <c r="B65" s="3"/>
      <c r="C65" s="3"/>
      <c r="D65" s="356"/>
      <c r="E65" s="357"/>
      <c r="F65" s="357"/>
      <c r="G65" s="357"/>
      <c r="H65" s="357"/>
      <c r="I65" s="357"/>
      <c r="J65" s="357"/>
      <c r="K65" s="357"/>
      <c r="L65" s="357"/>
      <c r="M65" s="357"/>
      <c r="N65" s="357"/>
      <c r="O65" s="357"/>
      <c r="P65" s="357"/>
      <c r="Q65" s="357"/>
      <c r="R65" s="357"/>
      <c r="S65" s="357"/>
      <c r="T65" s="357"/>
    </row>
    <row r="66" spans="2:20">
      <c r="B66" s="3"/>
      <c r="C66" s="3"/>
      <c r="D66" s="356"/>
      <c r="E66" s="357"/>
      <c r="F66" s="357"/>
      <c r="G66" s="357"/>
      <c r="H66" s="357"/>
      <c r="I66" s="357"/>
      <c r="J66" s="357"/>
      <c r="K66" s="357"/>
      <c r="L66" s="357"/>
      <c r="M66" s="357"/>
      <c r="N66" s="357"/>
      <c r="O66" s="357"/>
      <c r="P66" s="357"/>
      <c r="Q66" s="357"/>
      <c r="R66" s="357"/>
      <c r="S66" s="357"/>
      <c r="T66" s="357"/>
    </row>
    <row r="67" spans="2:20">
      <c r="B67" s="3"/>
      <c r="C67" s="3"/>
      <c r="D67" s="356"/>
      <c r="E67" s="357"/>
      <c r="F67" s="357"/>
      <c r="G67" s="357"/>
      <c r="H67" s="357"/>
      <c r="I67" s="357"/>
      <c r="J67" s="357"/>
      <c r="K67" s="357"/>
      <c r="L67" s="357"/>
      <c r="M67" s="357"/>
      <c r="N67" s="357"/>
      <c r="O67" s="357"/>
      <c r="P67" s="357"/>
      <c r="Q67" s="357"/>
      <c r="R67" s="357"/>
      <c r="S67" s="357"/>
      <c r="T67" s="357"/>
    </row>
    <row r="68" spans="2:20">
      <c r="B68" s="3"/>
      <c r="C68" s="3"/>
      <c r="D68" s="356"/>
      <c r="E68" s="357"/>
      <c r="F68" s="357"/>
      <c r="G68" s="357"/>
      <c r="H68" s="357"/>
      <c r="I68" s="357"/>
      <c r="J68" s="357"/>
      <c r="K68" s="357"/>
      <c r="L68" s="357"/>
      <c r="M68" s="357"/>
      <c r="N68" s="357"/>
      <c r="O68" s="357"/>
      <c r="P68" s="357"/>
      <c r="Q68" s="357"/>
      <c r="R68" s="357"/>
      <c r="S68" s="357"/>
      <c r="T68" s="357"/>
    </row>
    <row r="69" spans="2:20">
      <c r="B69" s="3"/>
      <c r="C69" s="3"/>
      <c r="D69" s="356"/>
      <c r="E69" s="357"/>
      <c r="F69" s="357"/>
      <c r="G69" s="357"/>
      <c r="H69" s="357"/>
      <c r="I69" s="357"/>
      <c r="J69" s="357"/>
      <c r="K69" s="357"/>
      <c r="L69" s="357"/>
      <c r="M69" s="357"/>
      <c r="N69" s="357"/>
      <c r="O69" s="357"/>
      <c r="P69" s="357"/>
      <c r="Q69" s="357"/>
      <c r="R69" s="357"/>
      <c r="S69" s="357"/>
      <c r="T69" s="357"/>
    </row>
    <row r="70" spans="2:20">
      <c r="B70" s="3"/>
      <c r="C70" s="3"/>
      <c r="D70" s="356"/>
      <c r="E70" s="357"/>
      <c r="F70" s="357"/>
      <c r="G70" s="357"/>
      <c r="H70" s="357"/>
      <c r="I70" s="357"/>
      <c r="J70" s="357"/>
      <c r="K70" s="357"/>
      <c r="L70" s="357"/>
      <c r="M70" s="357"/>
      <c r="N70" s="357"/>
      <c r="O70" s="357"/>
      <c r="P70" s="357"/>
      <c r="Q70" s="357"/>
      <c r="R70" s="357"/>
      <c r="S70" s="357"/>
      <c r="T70" s="357"/>
    </row>
    <row r="71" spans="2:20">
      <c r="B71" s="3"/>
      <c r="C71" s="3"/>
      <c r="D71" s="356"/>
      <c r="E71" s="357"/>
      <c r="F71" s="357"/>
      <c r="G71" s="357"/>
      <c r="H71" s="357"/>
      <c r="I71" s="357"/>
      <c r="J71" s="357"/>
      <c r="K71" s="357"/>
      <c r="L71" s="357"/>
      <c r="M71" s="357"/>
      <c r="N71" s="357"/>
      <c r="O71" s="357"/>
      <c r="P71" s="357"/>
      <c r="Q71" s="357"/>
      <c r="R71" s="357"/>
      <c r="S71" s="357"/>
      <c r="T71" s="357"/>
    </row>
    <row r="72" spans="2:20">
      <c r="B72" s="3"/>
      <c r="C72" s="3"/>
      <c r="D72" s="356"/>
      <c r="E72" s="357"/>
      <c r="F72" s="357"/>
      <c r="G72" s="357"/>
      <c r="H72" s="357"/>
      <c r="I72" s="357"/>
      <c r="J72" s="357"/>
      <c r="K72" s="357"/>
      <c r="L72" s="357"/>
      <c r="M72" s="357"/>
      <c r="N72" s="357"/>
      <c r="O72" s="357"/>
      <c r="P72" s="357"/>
      <c r="Q72" s="357"/>
      <c r="R72" s="357"/>
      <c r="S72" s="357"/>
      <c r="T72" s="357"/>
    </row>
    <row r="73" spans="2:20">
      <c r="B73" s="3"/>
      <c r="C73" s="3"/>
      <c r="D73" s="356" t="s">
        <v>123</v>
      </c>
      <c r="E73" s="357"/>
      <c r="F73" s="357"/>
      <c r="G73" s="357"/>
      <c r="H73" s="357"/>
      <c r="I73" s="357"/>
      <c r="J73" s="357"/>
      <c r="K73" s="357"/>
      <c r="L73" s="357"/>
      <c r="M73" s="357"/>
      <c r="N73" s="357"/>
      <c r="O73" s="357"/>
      <c r="P73" s="357"/>
      <c r="Q73" s="357"/>
      <c r="R73" s="357"/>
      <c r="S73" s="357"/>
      <c r="T73" s="357"/>
    </row>
    <row r="74" spans="2:20">
      <c r="B74" s="3"/>
      <c r="C74" s="3"/>
      <c r="D74" s="356" t="s">
        <v>124</v>
      </c>
      <c r="E74" s="357"/>
      <c r="F74" s="357"/>
      <c r="G74" s="357"/>
      <c r="H74" s="357"/>
      <c r="I74" s="357"/>
      <c r="J74" s="357"/>
      <c r="K74" s="357"/>
      <c r="L74" s="357"/>
      <c r="M74" s="357"/>
      <c r="N74" s="357"/>
      <c r="O74" s="357"/>
      <c r="P74" s="357"/>
      <c r="Q74" s="357"/>
      <c r="R74" s="357"/>
      <c r="S74" s="357"/>
      <c r="T74" s="357"/>
    </row>
    <row r="75" spans="2:20">
      <c r="B75" s="3"/>
      <c r="C75" s="3"/>
      <c r="D75" s="356" t="s">
        <v>128</v>
      </c>
      <c r="E75" s="357"/>
      <c r="F75" s="357"/>
      <c r="G75" s="357"/>
      <c r="H75" s="357"/>
      <c r="I75" s="357"/>
      <c r="J75" s="357"/>
      <c r="K75" s="357"/>
      <c r="L75" s="357"/>
      <c r="M75" s="357"/>
      <c r="N75" s="357"/>
      <c r="O75" s="357"/>
      <c r="P75" s="357"/>
      <c r="Q75" s="357"/>
      <c r="R75" s="357"/>
      <c r="S75" s="357"/>
      <c r="T75" s="357"/>
    </row>
    <row r="76" spans="2:20">
      <c r="B76" s="3"/>
      <c r="C76" s="3"/>
      <c r="D76" s="356" t="s">
        <v>125</v>
      </c>
      <c r="E76" s="357"/>
      <c r="F76" s="357"/>
      <c r="G76" s="357"/>
      <c r="H76" s="357"/>
      <c r="I76" s="357"/>
      <c r="J76" s="357"/>
      <c r="K76" s="357"/>
      <c r="L76" s="357"/>
      <c r="M76" s="357"/>
      <c r="N76" s="357"/>
      <c r="O76" s="357"/>
      <c r="P76" s="357"/>
      <c r="Q76" s="357"/>
      <c r="R76" s="357"/>
      <c r="S76" s="357"/>
      <c r="T76" s="357"/>
    </row>
    <row r="77" spans="2:20">
      <c r="B77" s="3"/>
      <c r="C77" s="3"/>
      <c r="D77" s="356" t="s">
        <v>126</v>
      </c>
      <c r="E77" s="357"/>
      <c r="F77" s="357"/>
      <c r="G77" s="357"/>
      <c r="H77" s="357"/>
      <c r="I77" s="357"/>
      <c r="J77" s="357"/>
      <c r="K77" s="357"/>
      <c r="L77" s="357"/>
      <c r="M77" s="357"/>
      <c r="N77" s="357"/>
      <c r="O77" s="357"/>
      <c r="P77" s="357"/>
      <c r="Q77" s="357"/>
      <c r="R77" s="357"/>
      <c r="S77" s="357"/>
      <c r="T77" s="357"/>
    </row>
    <row r="78" spans="2:20">
      <c r="B78" s="3"/>
      <c r="C78" s="3"/>
      <c r="D78" s="356" t="s">
        <v>127</v>
      </c>
      <c r="E78" s="357"/>
      <c r="F78" s="357"/>
      <c r="G78" s="357"/>
      <c r="H78" s="357"/>
      <c r="I78" s="357"/>
      <c r="J78" s="357"/>
      <c r="K78" s="357"/>
      <c r="L78" s="357"/>
      <c r="M78" s="357"/>
      <c r="N78" s="357"/>
      <c r="O78" s="357"/>
      <c r="P78" s="357"/>
      <c r="Q78" s="357"/>
      <c r="R78" s="357"/>
      <c r="S78" s="357"/>
      <c r="T78" s="357"/>
    </row>
    <row r="79" spans="2:20">
      <c r="B79" s="3"/>
      <c r="C79" s="3"/>
      <c r="D79" s="356"/>
      <c r="E79" s="357"/>
      <c r="F79" s="357"/>
      <c r="G79" s="357"/>
      <c r="H79" s="357"/>
      <c r="I79" s="357"/>
      <c r="J79" s="357"/>
      <c r="K79" s="357"/>
      <c r="L79" s="357"/>
      <c r="M79" s="357"/>
      <c r="N79" s="357"/>
      <c r="O79" s="357"/>
      <c r="P79" s="357"/>
      <c r="Q79" s="357"/>
      <c r="R79" s="357"/>
      <c r="S79" s="357"/>
      <c r="T79" s="357"/>
    </row>
    <row r="80" spans="2:20">
      <c r="B80" s="3"/>
      <c r="C80" s="3"/>
      <c r="D80" s="356"/>
      <c r="E80" s="357"/>
      <c r="F80" s="357"/>
      <c r="G80" s="357"/>
      <c r="H80" s="357"/>
      <c r="I80" s="357"/>
      <c r="J80" s="357"/>
      <c r="K80" s="357"/>
      <c r="L80" s="357"/>
      <c r="M80" s="357"/>
      <c r="N80" s="357"/>
      <c r="O80" s="357"/>
      <c r="P80" s="357"/>
      <c r="Q80" s="357"/>
      <c r="R80" s="357"/>
      <c r="S80" s="357"/>
      <c r="T80" s="357"/>
    </row>
    <row r="81" spans="2:20">
      <c r="B81" s="3"/>
      <c r="C81" s="3"/>
      <c r="D81" s="356"/>
      <c r="E81" s="357"/>
      <c r="F81" s="357"/>
      <c r="G81" s="357"/>
      <c r="H81" s="357"/>
      <c r="I81" s="357"/>
      <c r="J81" s="357"/>
      <c r="K81" s="357"/>
      <c r="L81" s="357"/>
      <c r="M81" s="357"/>
      <c r="N81" s="357"/>
      <c r="O81" s="357"/>
      <c r="P81" s="357"/>
      <c r="Q81" s="357"/>
      <c r="R81" s="357"/>
      <c r="S81" s="357"/>
      <c r="T81" s="357"/>
    </row>
    <row r="82" spans="2:20">
      <c r="B82" s="3"/>
      <c r="C82" s="3"/>
      <c r="D82" s="356"/>
      <c r="E82" s="357"/>
      <c r="F82" s="357"/>
      <c r="G82" s="357"/>
      <c r="H82" s="357"/>
      <c r="I82" s="357"/>
      <c r="J82" s="357"/>
      <c r="K82" s="357"/>
      <c r="L82" s="357"/>
      <c r="M82" s="357"/>
      <c r="N82" s="357"/>
      <c r="O82" s="357"/>
      <c r="P82" s="357"/>
      <c r="Q82" s="357"/>
      <c r="R82" s="357"/>
      <c r="S82" s="357"/>
      <c r="T82" s="357"/>
    </row>
    <row r="83" spans="2:20">
      <c r="B83" s="3"/>
      <c r="C83" s="3"/>
      <c r="D83" s="356"/>
      <c r="E83" s="357"/>
      <c r="F83" s="357"/>
      <c r="G83" s="357"/>
      <c r="H83" s="357"/>
      <c r="I83" s="357"/>
      <c r="J83" s="357"/>
      <c r="K83" s="357"/>
      <c r="L83" s="357"/>
      <c r="M83" s="357"/>
      <c r="N83" s="357"/>
      <c r="O83" s="357"/>
      <c r="P83" s="357"/>
      <c r="Q83" s="357"/>
      <c r="R83" s="357"/>
      <c r="S83" s="357"/>
      <c r="T83" s="357"/>
    </row>
    <row r="84" spans="2:20">
      <c r="B84" s="3"/>
      <c r="C84" s="3"/>
      <c r="D84" s="356"/>
      <c r="E84" s="357"/>
      <c r="F84" s="357"/>
      <c r="G84" s="357"/>
      <c r="H84" s="357"/>
      <c r="I84" s="357"/>
      <c r="J84" s="357"/>
      <c r="K84" s="357"/>
      <c r="L84" s="357"/>
      <c r="M84" s="357"/>
      <c r="N84" s="357"/>
      <c r="O84" s="357"/>
      <c r="P84" s="357"/>
      <c r="Q84" s="357"/>
      <c r="R84" s="357"/>
      <c r="S84" s="357"/>
      <c r="T84" s="357"/>
    </row>
    <row r="85" spans="2:20">
      <c r="B85" s="3"/>
      <c r="C85" s="3"/>
      <c r="D85" s="356"/>
      <c r="E85" s="357"/>
      <c r="F85" s="357"/>
      <c r="G85" s="357"/>
      <c r="H85" s="357"/>
      <c r="I85" s="357"/>
      <c r="J85" s="357"/>
      <c r="K85" s="357"/>
      <c r="L85" s="357"/>
      <c r="M85" s="357"/>
      <c r="N85" s="357"/>
      <c r="O85" s="357"/>
      <c r="P85" s="357"/>
      <c r="Q85" s="357"/>
      <c r="R85" s="357"/>
      <c r="S85" s="357"/>
      <c r="T85" s="357"/>
    </row>
    <row r="86" spans="2:20">
      <c r="B86" s="3"/>
      <c r="C86" s="3"/>
      <c r="D86" s="356"/>
      <c r="E86" s="357"/>
      <c r="F86" s="357"/>
      <c r="G86" s="357"/>
      <c r="H86" s="357"/>
      <c r="I86" s="357"/>
      <c r="J86" s="357"/>
      <c r="K86" s="357"/>
      <c r="L86" s="357"/>
      <c r="M86" s="357"/>
      <c r="N86" s="357"/>
      <c r="O86" s="357"/>
      <c r="P86" s="357"/>
      <c r="Q86" s="357"/>
      <c r="R86" s="357"/>
      <c r="S86" s="357"/>
      <c r="T86" s="357"/>
    </row>
    <row r="87" spans="2:20">
      <c r="B87" s="3"/>
      <c r="C87" s="3"/>
      <c r="D87" s="356"/>
      <c r="E87" s="357"/>
      <c r="F87" s="357"/>
      <c r="G87" s="357"/>
      <c r="H87" s="357"/>
      <c r="I87" s="357"/>
      <c r="J87" s="357"/>
      <c r="K87" s="357"/>
      <c r="L87" s="357"/>
      <c r="M87" s="357"/>
      <c r="N87" s="357"/>
      <c r="O87" s="357"/>
      <c r="P87" s="357"/>
      <c r="Q87" s="357"/>
      <c r="R87" s="357"/>
      <c r="S87" s="357"/>
      <c r="T87" s="357"/>
    </row>
    <row r="88" spans="2:20">
      <c r="B88" s="3"/>
      <c r="C88" s="3"/>
      <c r="D88" s="356"/>
      <c r="E88" s="357"/>
      <c r="F88" s="357"/>
      <c r="G88" s="357"/>
      <c r="H88" s="357"/>
      <c r="I88" s="357"/>
      <c r="J88" s="357"/>
      <c r="K88" s="357"/>
      <c r="L88" s="357"/>
      <c r="M88" s="357"/>
      <c r="N88" s="357"/>
      <c r="O88" s="357"/>
      <c r="P88" s="357"/>
      <c r="Q88" s="357"/>
      <c r="R88" s="357"/>
      <c r="S88" s="357"/>
      <c r="T88" s="357"/>
    </row>
    <row r="89" spans="2:20">
      <c r="B89" s="3"/>
      <c r="C89" s="3"/>
      <c r="D89" s="356"/>
      <c r="E89" s="357"/>
      <c r="F89" s="357"/>
      <c r="G89" s="357"/>
      <c r="H89" s="357"/>
      <c r="I89" s="357"/>
      <c r="J89" s="357"/>
      <c r="K89" s="357"/>
      <c r="L89" s="357"/>
      <c r="M89" s="357"/>
      <c r="N89" s="357"/>
      <c r="O89" s="357"/>
      <c r="P89" s="357"/>
      <c r="Q89" s="357"/>
      <c r="R89" s="357"/>
      <c r="S89" s="357"/>
      <c r="T89" s="357"/>
    </row>
  </sheetData>
  <mergeCells count="86">
    <mergeCell ref="B5:B12"/>
    <mergeCell ref="D3:T5"/>
    <mergeCell ref="D7:T7"/>
    <mergeCell ref="D6:T6"/>
    <mergeCell ref="D8:T8"/>
    <mergeCell ref="D9:T9"/>
    <mergeCell ref="E10:T10"/>
    <mergeCell ref="E11:T11"/>
    <mergeCell ref="D12:T12"/>
    <mergeCell ref="D23:T23"/>
    <mergeCell ref="D13:T13"/>
    <mergeCell ref="E14:T14"/>
    <mergeCell ref="E15:T15"/>
    <mergeCell ref="E16:T16"/>
    <mergeCell ref="E17:T17"/>
    <mergeCell ref="D18:T18"/>
    <mergeCell ref="D19:T19"/>
    <mergeCell ref="D20:T20"/>
    <mergeCell ref="D21:T21"/>
    <mergeCell ref="D22:T22"/>
    <mergeCell ref="D24:T24"/>
    <mergeCell ref="D25:T25"/>
    <mergeCell ref="D26:T26"/>
    <mergeCell ref="D27:T27"/>
    <mergeCell ref="D28:T28"/>
    <mergeCell ref="D29:T29"/>
    <mergeCell ref="D30:T30"/>
    <mergeCell ref="D31:T31"/>
    <mergeCell ref="D32:T32"/>
    <mergeCell ref="D33:T33"/>
    <mergeCell ref="D34:T34"/>
    <mergeCell ref="D35:T35"/>
    <mergeCell ref="D36:T36"/>
    <mergeCell ref="D37:T37"/>
    <mergeCell ref="D38:T38"/>
    <mergeCell ref="D39:T39"/>
    <mergeCell ref="D40:T40"/>
    <mergeCell ref="D41:T41"/>
    <mergeCell ref="D42:T42"/>
    <mergeCell ref="D43:T43"/>
    <mergeCell ref="D44:T44"/>
    <mergeCell ref="D45:T45"/>
    <mergeCell ref="D46:T46"/>
    <mergeCell ref="D47:T47"/>
    <mergeCell ref="D48:T48"/>
    <mergeCell ref="D49:T49"/>
    <mergeCell ref="D50:T50"/>
    <mergeCell ref="D51:T51"/>
    <mergeCell ref="D52:T52"/>
    <mergeCell ref="D53:T53"/>
    <mergeCell ref="D54:T54"/>
    <mergeCell ref="D55:T55"/>
    <mergeCell ref="D56:T56"/>
    <mergeCell ref="D57:T57"/>
    <mergeCell ref="D58:T58"/>
    <mergeCell ref="D59:T59"/>
    <mergeCell ref="D60:T60"/>
    <mergeCell ref="D61:T61"/>
    <mergeCell ref="D62:T62"/>
    <mergeCell ref="D63:T63"/>
    <mergeCell ref="D64:T64"/>
    <mergeCell ref="D65:T65"/>
    <mergeCell ref="D66:T66"/>
    <mergeCell ref="D67:T67"/>
    <mergeCell ref="D68:T68"/>
    <mergeCell ref="D69:T69"/>
    <mergeCell ref="D70:T70"/>
    <mergeCell ref="D71:T71"/>
    <mergeCell ref="D72:T72"/>
    <mergeCell ref="D73:T73"/>
    <mergeCell ref="D74:T74"/>
    <mergeCell ref="D75:T75"/>
    <mergeCell ref="D76:T76"/>
    <mergeCell ref="D77:T77"/>
    <mergeCell ref="D78:T78"/>
    <mergeCell ref="D79:T79"/>
    <mergeCell ref="D80:T80"/>
    <mergeCell ref="D81:T81"/>
    <mergeCell ref="D82:T82"/>
    <mergeCell ref="D83:T83"/>
    <mergeCell ref="D89:T89"/>
    <mergeCell ref="D84:T84"/>
    <mergeCell ref="D85:T85"/>
    <mergeCell ref="D86:T86"/>
    <mergeCell ref="D87:T87"/>
    <mergeCell ref="D88:T88"/>
  </mergeCells>
  <dataValidations count="1">
    <dataValidation type="list" allowBlank="1" showInputMessage="1" showErrorMessage="1" sqref="D10" xr:uid="{50E050E4-DC12-401B-9A38-28830EB75DFD}">
      <formula1>"Oui,Non"</formula1>
    </dataValidation>
  </dataValidations>
  <hyperlinks>
    <hyperlink ref="D21" r:id="rId1" tooltip="Click to view more on filtering" display="Filter data in a range or table" xr:uid="{00000000-0004-0000-0100-000000000000}"/>
    <hyperlink ref="D21:H21" r:id="rId2" tooltip="Cliquez pour afficher d’autres informations sur le filtrage" display="Filtrer des données dans un tableau Excel" xr:uid="{00000000-0004-0000-0100-000001000000}"/>
  </hyperlinks>
  <pageMargins left="0.25" right="0.25" top="0.75" bottom="0.75" header="0.3" footer="0.3"/>
  <pageSetup scale="77" orientation="portrait" r:id="rId3"/>
  <drawing r:id="rId4"/>
  <picture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10</vt:i4>
      </vt:variant>
    </vt:vector>
  </HeadingPairs>
  <TitlesOfParts>
    <vt:vector size="14" baseType="lpstr">
      <vt:lpstr>Recette vide</vt:lpstr>
      <vt:lpstr>Sommaire des recettes</vt:lpstr>
      <vt:lpstr>Configuration des catégories</vt:lpstr>
      <vt:lpstr>Utilisation de l’outil de ...</vt:lpstr>
      <vt:lpstr>'Recette vide'!_Hlk43654940</vt:lpstr>
      <vt:lpstr>'Recette vide'!_Hlk47276910</vt:lpstr>
      <vt:lpstr>'Recette vide'!_Hlk57449229</vt:lpstr>
      <vt:lpstr>'Recette vide'!_Hlk57449464</vt:lpstr>
      <vt:lpstr>'Sommaire des recettes'!Impression_des_titres</vt:lpstr>
      <vt:lpstr>'Recette vide'!NomRecette</vt:lpstr>
      <vt:lpstr>'Configuration des catégories'!RechercheCatégorie</vt:lpstr>
      <vt:lpstr>'Recette vide'!Tags</vt:lpstr>
      <vt:lpstr>'Recette vide'!Zone_d_impression</vt:lpstr>
      <vt:lpstr>'Sommaire des recettes'!Zone_d_impression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christine danhiez</dc:creator>
  <cp:keywords/>
  <dc:description/>
  <cp:lastModifiedBy>ch da</cp:lastModifiedBy>
  <cp:revision/>
  <cp:lastPrinted>2022-12-11T08:51:06Z</cp:lastPrinted>
  <dcterms:created xsi:type="dcterms:W3CDTF">2004-01-21T10:35:42Z</dcterms:created>
  <dcterms:modified xsi:type="dcterms:W3CDTF">2022-12-11T08:55:13Z</dcterms:modified>
  <cp:category/>
  <cp:contentStatus/>
</cp:coreProperties>
</file>