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spvfilemon003.intra.just.fgov.be\home$\danhchri001\Documents\joselyne\RDV\"/>
    </mc:Choice>
  </mc:AlternateContent>
  <xr:revisionPtr revIDLastSave="0" documentId="8_{E17E8E69-025D-4315-B410-8EFA18428618}" xr6:coauthVersionLast="47" xr6:coauthVersionMax="47" xr10:uidLastSave="{00000000-0000-0000-0000-000000000000}"/>
  <bookViews>
    <workbookView xWindow="-108" yWindow="-108" windowWidth="23256" windowHeight="12720" activeTab="2" xr2:uid="{E85C127A-2BD2-43DF-9500-51D3BD05AC71}"/>
  </bookViews>
  <sheets>
    <sheet name="bdd_x001f__HNDF" sheetId="3" r:id="rId1"/>
    <sheet name="fiche_RDV_HNDF" sheetId="4" r:id="rId2"/>
    <sheet name="LISTES_HNDF" sheetId="2" r:id="rId3"/>
    <sheet name="Feuil1" sheetId="1" r:id="rId4"/>
  </sheets>
  <externalReferences>
    <externalReference r:id="rId5"/>
    <externalReference r:id="rId6"/>
    <externalReference r:id="rId7"/>
  </externalReferences>
  <definedNames>
    <definedName name="Balises" localSheetId="0">'bdd_x001F__HNDF'!#REF!</definedName>
    <definedName name="Balises" localSheetId="1">fiche_RDV_HNDF!#REF!</definedName>
    <definedName name="Balises" localSheetId="2">LISTES_HNDF!#REF!</definedName>
    <definedName name="Catégorie" localSheetId="0">'bdd_x001F__HNDF'!$M$3</definedName>
    <definedName name="Catégorie" localSheetId="1">fiche_RDV_HNDF!#REF!</definedName>
    <definedName name="Catégorie" localSheetId="2">LISTES_HNDF!$J$3</definedName>
    <definedName name="Excel_BuiltIn_Print_Area_1">#REF!</definedName>
    <definedName name="fiche_de_procedure_2">#REF!</definedName>
    <definedName name="NomRecette" localSheetId="0">'bdd_x001F__HNDF'!$K$3</definedName>
    <definedName name="NomRecette" localSheetId="1">fiche_RDV_HNDF!#REF!</definedName>
    <definedName name="NomRecette" localSheetId="2">LISTES_HNDF!$E$3</definedName>
    <definedName name="NomRecette">#REF!</definedName>
    <definedName name="RechercheCatégorie" localSheetId="0">[3]!TableauCatégories[CATÉGORIES PAR TYPE]</definedName>
    <definedName name="RechercheCatégorie" localSheetId="1">[3]!TableauCatégories[CATÉGORIES PAR TYPE]</definedName>
    <definedName name="RechercheCatégorie" localSheetId="2">[3]!TableauCatégories[CATÉGORIES PAR TYPE]</definedName>
    <definedName name="RechercheCatégorie">[1]!TableauCatégories[CATÉGORIES PAR TYPE]</definedName>
    <definedName name="sd">#REF!</definedName>
    <definedName name="sdsds">#REF!</definedName>
    <definedName name="zprirncnjdjbcksjdbc" localSheetId="0">[1]!TableauCatégories[CATÉGORIES PAR TYPE]</definedName>
    <definedName name="zprirncnjdjbcksjdbc" localSheetId="1">[1]!TableauCatégories[CATÉGORIES PAR TYPE]</definedName>
    <definedName name="zprirncnjdjbcksjdbc" localSheetId="2">[1]!TableauCatégories[CATÉGORIES PAR TYPE]</definedName>
    <definedName name="zprirncnjdjbcksjdbc">[1]!TableauCatégories[CATÉGORIES PAR TYPE]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4" i="4" l="1"/>
  <c r="B23" i="4"/>
  <c r="B22" i="4"/>
  <c r="B21" i="4"/>
  <c r="B20" i="4"/>
  <c r="B19" i="4"/>
  <c r="B18" i="4"/>
  <c r="B17" i="4"/>
  <c r="B16" i="4"/>
  <c r="B15" i="4"/>
  <c r="B13" i="4"/>
  <c r="B12" i="4"/>
  <c r="B11" i="4"/>
  <c r="B10" i="4"/>
  <c r="B9" i="4"/>
  <c r="A24" i="4"/>
  <c r="A23" i="4"/>
  <c r="A22" i="4"/>
  <c r="A21" i="4"/>
  <c r="A20" i="4"/>
  <c r="A18" i="4"/>
  <c r="A17" i="4"/>
  <c r="A16" i="4"/>
  <c r="A15" i="4"/>
  <c r="A14" i="4"/>
  <c r="A13" i="4"/>
  <c r="A12" i="4"/>
  <c r="A11" i="4"/>
  <c r="A10" i="4"/>
  <c r="A9" i="4"/>
  <c r="A1" i="4"/>
  <c r="A15" i="3"/>
  <c r="A14" i="3"/>
  <c r="A13" i="3"/>
  <c r="N12" i="3"/>
  <c r="O12" i="3" s="1"/>
  <c r="P12" i="3" s="1"/>
  <c r="A12" i="3"/>
  <c r="O11" i="3"/>
  <c r="P11" i="3" s="1"/>
  <c r="A11" i="3"/>
  <c r="P10" i="3"/>
  <c r="A10" i="3"/>
  <c r="P9" i="3"/>
  <c r="O9" i="3"/>
  <c r="A9" i="3"/>
  <c r="P8" i="3"/>
  <c r="A8" i="3"/>
  <c r="O7" i="3"/>
  <c r="P7" i="3" s="1"/>
  <c r="A7" i="3"/>
  <c r="P6" i="3"/>
  <c r="O6" i="3"/>
  <c r="A6" i="3"/>
  <c r="O5" i="3"/>
  <c r="P5" i="3" s="1"/>
  <c r="A5" i="3"/>
  <c r="A1" i="3"/>
  <c r="A11" i="2"/>
  <c r="A10" i="2"/>
  <c r="A9" i="2"/>
  <c r="A8" i="2"/>
  <c r="A7" i="2"/>
  <c r="A6" i="2"/>
  <c r="A5" i="2"/>
  <c r="A1" i="2"/>
  <c r="D14" i="4"/>
  <c r="F13" i="4"/>
  <c r="G8" i="4"/>
  <c r="G6" i="4"/>
  <c r="G5" i="4"/>
  <c r="G4" i="4"/>
  <c r="G3" i="4"/>
  <c r="C14" i="4"/>
  <c r="D13" i="4"/>
  <c r="F8" i="4"/>
  <c r="F6" i="4"/>
  <c r="F5" i="4"/>
  <c r="F4" i="4"/>
  <c r="F3" i="4"/>
  <c r="J5" i="4"/>
  <c r="J14" i="4"/>
  <c r="C13" i="4"/>
  <c r="E8" i="4"/>
  <c r="E6" i="4"/>
  <c r="E5" i="4"/>
  <c r="E4" i="4"/>
  <c r="E3" i="4"/>
  <c r="I13" i="4"/>
  <c r="J6" i="4"/>
  <c r="I14" i="4"/>
  <c r="D8" i="4"/>
  <c r="D6" i="4"/>
  <c r="D5" i="4"/>
  <c r="D4" i="4"/>
  <c r="D3" i="4"/>
  <c r="J8" i="4"/>
  <c r="H14" i="4"/>
  <c r="J13" i="4"/>
  <c r="B8" i="4"/>
  <c r="C6" i="4"/>
  <c r="C5" i="4"/>
  <c r="C4" i="4"/>
  <c r="C3" i="4"/>
  <c r="J3" i="4"/>
  <c r="F14" i="4"/>
  <c r="H13" i="4"/>
  <c r="I8" i="4"/>
  <c r="I6" i="4"/>
  <c r="I5" i="4"/>
  <c r="I4" i="4"/>
  <c r="I3" i="4"/>
  <c r="G14" i="4"/>
  <c r="J4" i="4"/>
  <c r="E14" i="4"/>
  <c r="G13" i="4"/>
  <c r="H8" i="4"/>
  <c r="H6" i="4"/>
  <c r="H5" i="4"/>
  <c r="H4" i="4"/>
  <c r="H3" i="4"/>
  <c r="B3" i="4"/>
  <c r="R14" i="3"/>
  <c r="D14" i="3"/>
  <c r="M13" i="3"/>
  <c r="R10" i="3"/>
  <c r="S8" i="3"/>
  <c r="N15" i="3"/>
  <c r="Q14" i="3"/>
  <c r="L13" i="3"/>
  <c r="R8" i="3"/>
  <c r="M15" i="3"/>
  <c r="S13" i="3"/>
  <c r="K13" i="3"/>
  <c r="L15" i="3"/>
  <c r="R13" i="3"/>
  <c r="D13" i="3"/>
  <c r="S11" i="3"/>
  <c r="S9" i="3"/>
  <c r="D15" i="3"/>
  <c r="M14" i="3"/>
  <c r="S14" i="3"/>
  <c r="S5" i="3"/>
  <c r="K15" i="3"/>
  <c r="N14" i="3"/>
  <c r="Q13" i="3"/>
  <c r="R9" i="3"/>
  <c r="S12" i="3"/>
  <c r="N13" i="3"/>
  <c r="K14" i="3"/>
  <c r="S10" i="3"/>
  <c r="Q15" i="3"/>
  <c r="L14" i="3"/>
  <c r="R12" i="3"/>
  <c r="L11" i="2"/>
  <c r="B9" i="2"/>
  <c r="K11" i="2"/>
  <c r="M10" i="2"/>
  <c r="I11" i="2"/>
  <c r="B8" i="2"/>
  <c r="C10" i="2"/>
  <c r="M9" i="2"/>
  <c r="J11" i="2"/>
  <c r="I10" i="2"/>
  <c r="M8" i="2"/>
  <c r="M5" i="2"/>
  <c r="D10" i="2"/>
  <c r="B7" i="2"/>
  <c r="B11" i="2"/>
  <c r="E11" i="2"/>
  <c r="C11" i="2"/>
  <c r="D11" i="2"/>
  <c r="B10" i="2"/>
  <c r="M7" i="2"/>
  <c r="M11" i="2"/>
  <c r="M6" i="2"/>
  <c r="B14" i="4" l="1"/>
  <c r="O13" i="3"/>
  <c r="P13" i="3" s="1"/>
  <c r="O14" i="3"/>
  <c r="P14" i="3" s="1"/>
  <c r="O15" i="3"/>
  <c r="P15" i="3" s="1"/>
</calcChain>
</file>

<file path=xl/sharedStrings.xml><?xml version="1.0" encoding="utf-8"?>
<sst xmlns="http://schemas.openxmlformats.org/spreadsheetml/2006/main" count="179" uniqueCount="70">
  <si>
    <t>organigramme audience</t>
  </si>
  <si>
    <t>LIEN</t>
  </si>
  <si>
    <t>OUI_NON</t>
  </si>
  <si>
    <t>hopital</t>
  </si>
  <si>
    <t>lieu hopital</t>
  </si>
  <si>
    <t>medecin</t>
  </si>
  <si>
    <t>local-route</t>
  </si>
  <si>
    <t>bâtiment</t>
  </si>
  <si>
    <t>étage</t>
  </si>
  <si>
    <t>tél</t>
  </si>
  <si>
    <t>spécialité</t>
  </si>
  <si>
    <t>detail_path</t>
  </si>
  <si>
    <t>service</t>
  </si>
  <si>
    <t>COMMENTAIRES</t>
  </si>
  <si>
    <t>OUI</t>
  </si>
  <si>
    <t>224</t>
  </si>
  <si>
    <t>entrée avant</t>
  </si>
  <si>
    <t>1er étage</t>
  </si>
  <si>
    <t>appareil auditif</t>
  </si>
  <si>
    <t>oreilles</t>
  </si>
  <si>
    <t>consultation</t>
  </si>
  <si>
    <t>NON</t>
  </si>
  <si>
    <t>280</t>
  </si>
  <si>
    <t>entrée côté urgence- arrière</t>
  </si>
  <si>
    <t>rez-de-chaussée</t>
  </si>
  <si>
    <t>orthopédiste</t>
  </si>
  <si>
    <t>cou</t>
  </si>
  <si>
    <t>nouveau bâtiment</t>
  </si>
  <si>
    <t>médecine interne</t>
  </si>
  <si>
    <t>ancien bâtiment</t>
  </si>
  <si>
    <t>infirmière algologie</t>
  </si>
  <si>
    <t>dos</t>
  </si>
  <si>
    <t>neurologie</t>
  </si>
  <si>
    <t>Médecin Spécialiste De La Gestion De La Douleur </t>
  </si>
  <si>
    <t>hôpital</t>
  </si>
  <si>
    <t>lieu hôpital</t>
  </si>
  <si>
    <t>médecin</t>
  </si>
  <si>
    <t>service-type de rdv</t>
  </si>
  <si>
    <t>home prévenu</t>
  </si>
  <si>
    <t>transport prévenu-
sait monter dans voiture - 
pas accompagnée</t>
  </si>
  <si>
    <t>H rdv effectif</t>
  </si>
  <si>
    <t>H à l'hopital</t>
  </si>
  <si>
    <t xml:space="preserve">H prête à au home </t>
  </si>
  <si>
    <t>date_RDV</t>
  </si>
  <si>
    <t>RDV reporté du</t>
  </si>
  <si>
    <t>ancienne heure</t>
  </si>
  <si>
    <t>⇓⇓⇓⇓⇓⇓⇓</t>
  </si>
  <si>
    <t>⇓⇓⇓⇓⇓⇓</t>
  </si>
  <si>
    <t>oui</t>
  </si>
  <si>
    <t>néant</t>
  </si>
  <si>
    <t>LIEU DE PRISE EN CHARGE DE</t>
  </si>
  <si>
    <t>détail du RDV</t>
  </si>
  <si>
    <t xml:space="preserve">ligne de référence 5 en bdd </t>
  </si>
  <si>
    <t>Etage</t>
  </si>
  <si>
    <t>n°client du transport</t>
  </si>
  <si>
    <t>POUR LE RETOUR :prévenir transport</t>
  </si>
  <si>
    <t>POMPIDOU</t>
  </si>
  <si>
    <t>Jeanne d'Arc</t>
  </si>
  <si>
    <t>ambroise pare</t>
  </si>
  <si>
    <t>brest</t>
  </si>
  <si>
    <t>paris</t>
  </si>
  <si>
    <t>sete</t>
  </si>
  <si>
    <t>dupont</t>
  </si>
  <si>
    <t>durant</t>
  </si>
  <si>
    <t>tintin</t>
  </si>
  <si>
    <t>milou</t>
  </si>
  <si>
    <t>genou</t>
  </si>
  <si>
    <t>vitiligo</t>
  </si>
  <si>
    <t>nerfs</t>
  </si>
  <si>
    <t>hospitalisaton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</si>
</sst>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mmm\ yyyy;@"/>
    <numFmt numFmtId="165" formatCode=";;;@"/>
    <numFmt numFmtId="166" formatCode="h&quot; h &quot;mm;@"/>
    <numFmt numFmtId="167" formatCode="[$-F800]dddd\,\ mmmm\ dd\,\ yyyy"/>
    <numFmt numFmtId="169" formatCode="ddd\ d/mm/yyyy;@"/>
    <numFmt numFmtId="170" formatCode="d/mm/yy;@"/>
  </numFmts>
  <fonts count="23" x14ac:knownFonts="1">
    <font>
      <sz val="11"/>
      <color theme="1"/>
      <name val="Calibri"/>
      <family val="2"/>
      <scheme val="minor"/>
    </font>
    <font>
      <b/>
      <i/>
      <sz val="18"/>
      <color theme="0"/>
      <name val="Calibri Light"/>
      <family val="2"/>
      <scheme val="major"/>
    </font>
    <font>
      <sz val="10"/>
      <color theme="3"/>
      <name val="Calibri"/>
      <family val="2"/>
      <scheme val="minor"/>
    </font>
    <font>
      <u/>
      <sz val="10"/>
      <color theme="10"/>
      <name val="Calibri Light"/>
      <family val="1"/>
      <scheme val="major"/>
    </font>
    <font>
      <u/>
      <sz val="12"/>
      <color rgb="FF0000FF"/>
      <name val="Calibri Light"/>
      <family val="1"/>
      <scheme val="major"/>
    </font>
    <font>
      <sz val="20"/>
      <color theme="0" tint="-4.9989318521683403E-2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9"/>
      <color theme="3"/>
      <name val="Calibri Light"/>
      <family val="1"/>
      <scheme val="major"/>
    </font>
    <font>
      <sz val="14"/>
      <color theme="3"/>
      <name val="Calibri Light"/>
      <family val="1"/>
      <scheme val="major"/>
    </font>
    <font>
      <sz val="13"/>
      <color rgb="FF3C4043"/>
      <name val="Roboto"/>
    </font>
    <font>
      <sz val="14"/>
      <color rgb="FF202124"/>
      <name val="Arial"/>
      <family val="2"/>
    </font>
    <font>
      <sz val="8"/>
      <color rgb="FF4D5156"/>
      <name val="Arial"/>
      <family val="2"/>
    </font>
    <font>
      <sz val="8"/>
      <color theme="3"/>
      <name val="Calibri Light"/>
      <family val="1"/>
      <scheme val="major"/>
    </font>
    <font>
      <b/>
      <sz val="9"/>
      <color theme="0" tint="-0.249977111117893"/>
      <name val="Calibri Light"/>
      <family val="1"/>
      <scheme val="major"/>
    </font>
    <font>
      <sz val="20"/>
      <color theme="0" tint="-4.9989318521683403E-2"/>
      <name val="Cambria"/>
      <family val="1"/>
    </font>
    <font>
      <b/>
      <sz val="12"/>
      <color rgb="FF3C4043"/>
      <name val="Calibri"/>
      <family val="1"/>
      <scheme val="minor"/>
    </font>
    <font>
      <sz val="12"/>
      <color theme="3"/>
      <name val="Calibri Light"/>
      <family val="1"/>
      <scheme val="major"/>
    </font>
    <font>
      <b/>
      <u val="double"/>
      <sz val="12"/>
      <color rgb="FF3C4043"/>
      <name val="Calibri"/>
      <family val="1"/>
      <scheme val="minor"/>
    </font>
    <font>
      <strike/>
      <vertAlign val="superscript"/>
      <sz val="12"/>
      <color theme="0"/>
      <name val="Arabic Typesetting"/>
      <family val="4"/>
      <charset val="178"/>
    </font>
    <font>
      <strike/>
      <vertAlign val="superscript"/>
      <sz val="8"/>
      <color theme="0"/>
      <name val="Arabic Typesetting"/>
      <family val="4"/>
      <charset val="178"/>
    </font>
    <font>
      <sz val="10"/>
      <color theme="3"/>
      <name val="Arabic Typesetting"/>
      <family val="4"/>
      <charset val="178"/>
    </font>
    <font>
      <b/>
      <sz val="12"/>
      <color rgb="FFFF0000"/>
      <name val="Calibri"/>
      <family val="2"/>
      <scheme val="minor"/>
    </font>
    <font>
      <b/>
      <sz val="12"/>
      <color theme="3"/>
      <name val="Calibri Light"/>
      <family val="1"/>
      <scheme val="major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0" borderId="0">
      <alignment vertical="center"/>
    </xf>
    <xf numFmtId="0" fontId="3" fillId="0" borderId="0" applyNumberFormat="0" applyFill="0" applyBorder="0" applyAlignment="0" applyProtection="0"/>
  </cellStyleXfs>
  <cellXfs count="61">
    <xf numFmtId="0" fontId="0" fillId="0" borderId="0" xfId="0"/>
    <xf numFmtId="0" fontId="1" fillId="2" borderId="0" xfId="1" applyAlignment="1">
      <alignment horizontal="left" vertical="center"/>
    </xf>
    <xf numFmtId="0" fontId="2" fillId="0" borderId="0" xfId="2">
      <alignment vertical="center"/>
    </xf>
    <xf numFmtId="0" fontId="1" fillId="2" borderId="0" xfId="1" applyAlignment="1">
      <alignment vertical="center"/>
    </xf>
    <xf numFmtId="0" fontId="4" fillId="3" borderId="0" xfId="3" applyFont="1" applyFill="1" applyAlignment="1">
      <alignment horizontal="center" vertical="center"/>
    </xf>
    <xf numFmtId="0" fontId="3" fillId="2" borderId="0" xfId="3" applyFill="1" applyAlignment="1">
      <alignment vertical="center"/>
    </xf>
    <xf numFmtId="0" fontId="2" fillId="0" borderId="0" xfId="2">
      <alignment vertical="center"/>
    </xf>
    <xf numFmtId="0" fontId="5" fillId="4" borderId="0" xfId="2" applyFont="1" applyFill="1">
      <alignment vertical="center"/>
    </xf>
    <xf numFmtId="14" fontId="5" fillId="4" borderId="0" xfId="2" applyNumberFormat="1" applyFont="1" applyFill="1">
      <alignment vertical="center"/>
    </xf>
    <xf numFmtId="0" fontId="2" fillId="4" borderId="0" xfId="2" applyFill="1">
      <alignment vertical="center"/>
    </xf>
    <xf numFmtId="0" fontId="3" fillId="4" borderId="0" xfId="3" applyFill="1" applyAlignment="1">
      <alignment vertical="center"/>
    </xf>
    <xf numFmtId="0" fontId="6" fillId="4" borderId="0" xfId="2" applyFont="1" applyFill="1">
      <alignment vertical="center"/>
    </xf>
    <xf numFmtId="164" fontId="6" fillId="4" borderId="0" xfId="2" applyNumberFormat="1" applyFont="1" applyFill="1">
      <alignment vertical="center"/>
    </xf>
    <xf numFmtId="0" fontId="7" fillId="5" borderId="0" xfId="2" applyFont="1" applyFill="1" applyAlignment="1">
      <alignment horizontal="left" vertical="center" indent="2"/>
    </xf>
    <xf numFmtId="0" fontId="7" fillId="5" borderId="0" xfId="2" applyFont="1" applyFill="1" applyAlignment="1">
      <alignment horizontal="left" vertical="center" indent="1"/>
    </xf>
    <xf numFmtId="0" fontId="5" fillId="4" borderId="0" xfId="2" applyFont="1" applyFill="1" applyAlignment="1">
      <alignment vertical="center" wrapText="1"/>
    </xf>
    <xf numFmtId="0" fontId="3" fillId="6" borderId="0" xfId="3" applyFill="1" applyBorder="1" applyAlignment="1">
      <alignment horizontal="center" vertical="center"/>
    </xf>
    <xf numFmtId="165" fontId="8" fillId="7" borderId="1" xfId="2" applyNumberFormat="1" applyFont="1" applyFill="1" applyBorder="1" applyAlignment="1">
      <alignment horizontal="left" vertical="center" wrapText="1" indent="1"/>
    </xf>
    <xf numFmtId="165" fontId="8" fillId="8" borderId="1" xfId="2" applyNumberFormat="1" applyFont="1" applyFill="1" applyBorder="1" applyAlignment="1">
      <alignment horizontal="left" vertical="center" wrapText="1" indent="1"/>
    </xf>
    <xf numFmtId="165" fontId="8" fillId="8" borderId="0" xfId="2" applyNumberFormat="1" applyFont="1" applyFill="1" applyAlignment="1">
      <alignment horizontal="left" vertical="center" wrapText="1" indent="1"/>
    </xf>
    <xf numFmtId="0" fontId="9" fillId="0" borderId="0" xfId="2" applyFont="1">
      <alignment vertical="center"/>
    </xf>
    <xf numFmtId="165" fontId="8" fillId="9" borderId="1" xfId="2" applyNumberFormat="1" applyFont="1" applyFill="1" applyBorder="1" applyAlignment="1">
      <alignment horizontal="left" vertical="center" wrapText="1" indent="1"/>
    </xf>
    <xf numFmtId="0" fontId="3" fillId="0" borderId="0" xfId="3" applyFill="1" applyBorder="1" applyAlignment="1">
      <alignment horizontal="center" vertical="center"/>
    </xf>
    <xf numFmtId="0" fontId="10" fillId="0" borderId="0" xfId="2" applyFont="1">
      <alignment vertical="center"/>
    </xf>
    <xf numFmtId="0" fontId="11" fillId="0" borderId="0" xfId="2" applyFont="1">
      <alignment vertical="center"/>
    </xf>
    <xf numFmtId="0" fontId="12" fillId="10" borderId="0" xfId="2" applyFont="1" applyFill="1" applyAlignment="1">
      <alignment horizontal="center" vertical="center"/>
    </xf>
    <xf numFmtId="0" fontId="2" fillId="10" borderId="0" xfId="2" applyFill="1">
      <alignment vertical="center"/>
    </xf>
    <xf numFmtId="0" fontId="13" fillId="5" borderId="0" xfId="2" applyFont="1" applyFill="1">
      <alignment vertical="center"/>
    </xf>
    <xf numFmtId="0" fontId="2" fillId="0" borderId="0" xfId="2" applyAlignment="1"/>
    <xf numFmtId="0" fontId="14" fillId="4" borderId="0" xfId="2" applyFont="1" applyFill="1" applyAlignment="1">
      <alignment vertical="center" wrapText="1"/>
    </xf>
    <xf numFmtId="166" fontId="8" fillId="7" borderId="1" xfId="2" applyNumberFormat="1" applyFont="1" applyFill="1" applyBorder="1" applyAlignment="1">
      <alignment horizontal="left" vertical="center" wrapText="1" indent="1"/>
    </xf>
    <xf numFmtId="166" fontId="8" fillId="11" borderId="1" xfId="2" applyNumberFormat="1" applyFont="1" applyFill="1" applyBorder="1" applyAlignment="1">
      <alignment horizontal="left" vertical="center" wrapText="1" indent="1"/>
    </xf>
    <xf numFmtId="167" fontId="8" fillId="7" borderId="1" xfId="2" applyNumberFormat="1" applyFont="1" applyFill="1" applyBorder="1" applyAlignment="1">
      <alignment horizontal="left" vertical="center" wrapText="1" indent="1"/>
    </xf>
    <xf numFmtId="166" fontId="8" fillId="8" borderId="1" xfId="2" applyNumberFormat="1" applyFont="1" applyFill="1" applyBorder="1" applyAlignment="1">
      <alignment horizontal="left" vertical="center" wrapText="1" indent="1"/>
    </xf>
    <xf numFmtId="167" fontId="8" fillId="8" borderId="1" xfId="2" applyNumberFormat="1" applyFont="1" applyFill="1" applyBorder="1" applyAlignment="1">
      <alignment horizontal="left" vertical="center" wrapText="1" indent="1"/>
    </xf>
    <xf numFmtId="166" fontId="8" fillId="9" borderId="1" xfId="2" applyNumberFormat="1" applyFont="1" applyFill="1" applyBorder="1" applyAlignment="1">
      <alignment horizontal="left" vertical="center" wrapText="1" indent="1"/>
    </xf>
    <xf numFmtId="166" fontId="8" fillId="6" borderId="1" xfId="2" applyNumberFormat="1" applyFont="1" applyFill="1" applyBorder="1" applyAlignment="1">
      <alignment horizontal="left" vertical="center" wrapText="1" indent="1"/>
    </xf>
    <xf numFmtId="167" fontId="8" fillId="9" borderId="1" xfId="2" applyNumberFormat="1" applyFont="1" applyFill="1" applyBorder="1" applyAlignment="1">
      <alignment horizontal="left" vertical="center" wrapText="1" indent="1"/>
    </xf>
    <xf numFmtId="0" fontId="15" fillId="0" borderId="0" xfId="2" applyFont="1" applyAlignment="1">
      <alignment vertical="top" wrapText="1"/>
    </xf>
    <xf numFmtId="0" fontId="16" fillId="9" borderId="1" xfId="2" applyFont="1" applyFill="1" applyBorder="1" applyAlignment="1">
      <alignment vertical="top" wrapText="1"/>
    </xf>
    <xf numFmtId="165" fontId="8" fillId="9" borderId="1" xfId="2" applyNumberFormat="1" applyFont="1" applyFill="1" applyBorder="1" applyAlignment="1">
      <alignment vertical="top" wrapText="1"/>
    </xf>
    <xf numFmtId="0" fontId="2" fillId="0" borderId="0" xfId="2" applyAlignment="1">
      <alignment vertical="top" wrapText="1"/>
    </xf>
    <xf numFmtId="165" fontId="8" fillId="7" borderId="1" xfId="2" applyNumberFormat="1" applyFont="1" applyFill="1" applyBorder="1" applyAlignment="1">
      <alignment vertical="top" wrapText="1"/>
    </xf>
    <xf numFmtId="0" fontId="17" fillId="0" borderId="0" xfId="2" applyFont="1" applyAlignment="1">
      <alignment vertical="top" wrapText="1"/>
    </xf>
    <xf numFmtId="0" fontId="18" fillId="10" borderId="1" xfId="2" applyFont="1" applyFill="1" applyBorder="1" applyAlignment="1">
      <alignment vertical="top" wrapText="1"/>
    </xf>
    <xf numFmtId="0" fontId="19" fillId="10" borderId="1" xfId="2" applyFont="1" applyFill="1" applyBorder="1" applyAlignment="1">
      <alignment vertical="top" wrapText="1"/>
    </xf>
    <xf numFmtId="0" fontId="20" fillId="10" borderId="0" xfId="2" applyFont="1" applyFill="1" applyAlignment="1">
      <alignment vertical="top" wrapText="1"/>
    </xf>
    <xf numFmtId="0" fontId="2" fillId="10" borderId="0" xfId="2" applyFill="1" applyAlignment="1">
      <alignment vertical="top" wrapText="1"/>
    </xf>
    <xf numFmtId="0" fontId="8" fillId="9" borderId="1" xfId="2" applyFont="1" applyFill="1" applyBorder="1" applyAlignment="1">
      <alignment vertical="top" wrapText="1"/>
    </xf>
    <xf numFmtId="0" fontId="15" fillId="0" borderId="2" xfId="2" applyFont="1" applyBorder="1" applyAlignment="1">
      <alignment vertical="top" wrapText="1"/>
    </xf>
    <xf numFmtId="169" fontId="21" fillId="0" borderId="2" xfId="2" applyNumberFormat="1" applyFont="1" applyBorder="1" applyAlignment="1">
      <alignment vertical="top" wrapText="1"/>
    </xf>
    <xf numFmtId="0" fontId="8" fillId="9" borderId="3" xfId="2" applyFont="1" applyFill="1" applyBorder="1" applyAlignment="1">
      <alignment vertical="top" wrapText="1"/>
    </xf>
    <xf numFmtId="166" fontId="21" fillId="0" borderId="2" xfId="2" applyNumberFormat="1" applyFont="1" applyBorder="1" applyAlignment="1">
      <alignment vertical="top" wrapText="1"/>
    </xf>
    <xf numFmtId="170" fontId="21" fillId="0" borderId="2" xfId="2" applyNumberFormat="1" applyFont="1" applyBorder="1" applyAlignment="1">
      <alignment vertical="top" wrapText="1"/>
    </xf>
    <xf numFmtId="165" fontId="8" fillId="7" borderId="3" xfId="2" applyNumberFormat="1" applyFont="1" applyFill="1" applyBorder="1" applyAlignment="1">
      <alignment vertical="top" wrapText="1"/>
    </xf>
    <xf numFmtId="165" fontId="8" fillId="9" borderId="3" xfId="2" applyNumberFormat="1" applyFont="1" applyFill="1" applyBorder="1" applyAlignment="1">
      <alignment vertical="top" wrapText="1"/>
    </xf>
    <xf numFmtId="0" fontId="21" fillId="0" borderId="2" xfId="2" applyFont="1" applyBorder="1" applyAlignment="1">
      <alignment vertical="top" wrapText="1"/>
    </xf>
    <xf numFmtId="49" fontId="8" fillId="9" borderId="1" xfId="2" applyNumberFormat="1" applyFont="1" applyFill="1" applyBorder="1" applyAlignment="1">
      <alignment vertical="top" wrapText="1"/>
    </xf>
    <xf numFmtId="0" fontId="22" fillId="10" borderId="2" xfId="2" applyFont="1" applyFill="1" applyBorder="1" applyAlignment="1">
      <alignment vertical="top" wrapText="1"/>
    </xf>
    <xf numFmtId="0" fontId="7" fillId="5" borderId="0" xfId="2" applyFont="1" applyFill="1" applyAlignment="1">
      <alignment vertical="top" wrapText="1"/>
    </xf>
    <xf numFmtId="0" fontId="13" fillId="5" borderId="0" xfId="2" applyFont="1" applyFill="1" applyAlignment="1">
      <alignment vertical="top" wrapText="1"/>
    </xf>
  </cellXfs>
  <cellStyles count="4">
    <cellStyle name="Lien hypertexte 2" xfId="3" xr:uid="{60507CBC-376E-45A1-B195-627A05FA1073}"/>
    <cellStyle name="Normal" xfId="0" builtinId="0"/>
    <cellStyle name="Normal 2" xfId="2" xr:uid="{2B182312-3376-44A9-92BB-E91C6789C167}"/>
    <cellStyle name="Titre 2" xfId="1" xr:uid="{DF1C51AD-1827-453F-801E-99EDE994C5F4}"/>
  </cellStyles>
  <dxfs count="6">
    <dxf>
      <font>
        <color rgb="FFFFFF00"/>
      </font>
      <fill>
        <patternFill>
          <bgColor rgb="FFFF0000"/>
        </patternFill>
      </fill>
    </dxf>
    <dxf>
      <font>
        <color theme="2" tint="-0.499984740745262"/>
      </font>
      <fill>
        <patternFill>
          <bgColor theme="4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theme="2" tint="-0.499984740745262"/>
      </font>
      <fill>
        <patternFill>
          <bgColor theme="4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theme="2" tint="-0.499984740745262"/>
      </font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000003_bdd2_747.xlsm" TargetMode="External"/><Relationship Id="rId1" Type="http://schemas.openxmlformats.org/officeDocument/2006/relationships/hyperlink" Target="#'Sommaire des fich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Sommaire des fiches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Sommaire des fich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1595718</xdr:colOff>
      <xdr:row>0</xdr:row>
      <xdr:rowOff>1035985</xdr:rowOff>
    </xdr:from>
    <xdr:to>
      <xdr:col>3</xdr:col>
      <xdr:colOff>1535206</xdr:colOff>
      <xdr:row>0</xdr:row>
      <xdr:rowOff>1355913</xdr:rowOff>
    </xdr:to>
    <xdr:sp macro="[1]!Nouvellefiche2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id="{D7302BBB-6F94-41B0-BBD9-AA7CC1C7376D}"/>
            </a:ext>
          </a:extLst>
        </xdr:cNvPr>
        <xdr:cNvSpPr/>
      </xdr:nvSpPr>
      <xdr:spPr>
        <a:xfrm>
          <a:off x="4026498" y="1035985"/>
          <a:ext cx="1532068" cy="319928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nouvelle fiche de procédure 2</a:t>
          </a:r>
        </a:p>
      </xdr:txBody>
    </xdr:sp>
    <xdr:clientData/>
  </xdr:twoCellAnchor>
  <xdr:twoCellAnchor>
    <xdr:from>
      <xdr:col>2</xdr:col>
      <xdr:colOff>1260103</xdr:colOff>
      <xdr:row>0</xdr:row>
      <xdr:rowOff>432548</xdr:rowOff>
    </xdr:from>
    <xdr:to>
      <xdr:col>3</xdr:col>
      <xdr:colOff>1678676</xdr:colOff>
      <xdr:row>0</xdr:row>
      <xdr:rowOff>699248</xdr:rowOff>
    </xdr:to>
    <xdr:sp macro="[1]!Nouvellefiche" textlink="">
      <xdr:nvSpPr>
        <xdr:cNvPr id="6" name="Sommaire Des Recettes" descr="&quot;&quot;" title="Bouton de navigation Sommaire des recettes">
          <a:hlinkClick xmlns:r="http://schemas.openxmlformats.org/officeDocument/2006/relationships" r:id="rId1" tooltip="Cliquez pour retourner au sommaire des recettes"/>
          <a:extLst>
            <a:ext uri="{FF2B5EF4-FFF2-40B4-BE49-F238E27FC236}">
              <a16:creationId xmlns:a16="http://schemas.microsoft.com/office/drawing/2014/main" id="{981B6A50-6BE2-45B1-A9DE-F56FBD8C5CD4}"/>
            </a:ext>
          </a:extLst>
        </xdr:cNvPr>
        <xdr:cNvSpPr/>
      </xdr:nvSpPr>
      <xdr:spPr>
        <a:xfrm>
          <a:off x="3957583" y="432548"/>
          <a:ext cx="1744453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accent3">
            <a:lumMod val="60000"/>
            <a:lumOff val="40000"/>
          </a:schemeClr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900" baseline="0"/>
            <a:t>AJOUTER UNE FICHE</a:t>
          </a:r>
        </a:p>
      </xdr:txBody>
    </xdr:sp>
    <xdr:clientData fPrintsWithSheet="0"/>
  </xdr:twoCellAnchor>
  <xdr:twoCellAnchor>
    <xdr:from>
      <xdr:col>10</xdr:col>
      <xdr:colOff>1255059</xdr:colOff>
      <xdr:row>0</xdr:row>
      <xdr:rowOff>874059</xdr:rowOff>
    </xdr:from>
    <xdr:to>
      <xdr:col>10</xdr:col>
      <xdr:colOff>2028265</xdr:colOff>
      <xdr:row>0</xdr:row>
      <xdr:rowOff>1109383</xdr:rowOff>
    </xdr:to>
    <xdr:sp macro="" textlink="">
      <xdr:nvSpPr>
        <xdr:cNvPr id="8" name="ZoneText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B2E8420-1049-4B06-939D-489B38A16AE0}"/>
            </a:ext>
          </a:extLst>
        </xdr:cNvPr>
        <xdr:cNvSpPr txBox="1"/>
      </xdr:nvSpPr>
      <xdr:spPr>
        <a:xfrm>
          <a:off x="18179079" y="874059"/>
          <a:ext cx="3586" cy="23532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BDD 747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1260103</xdr:colOff>
      <xdr:row>0</xdr:row>
      <xdr:rowOff>432548</xdr:rowOff>
    </xdr:from>
    <xdr:to>
      <xdr:col>3</xdr:col>
      <xdr:colOff>1678676</xdr:colOff>
      <xdr:row>0</xdr:row>
      <xdr:rowOff>699248</xdr:rowOff>
    </xdr:to>
    <xdr:sp macro="[1]!Nouvellefiche" textlink="">
      <xdr:nvSpPr>
        <xdr:cNvPr id="6" name="Sommaire Des Recettes" descr="&quot;&quot;" title="Bouton de navigation Sommaire des recettes">
          <a:hlinkClick xmlns:r="http://schemas.openxmlformats.org/officeDocument/2006/relationships" r:id="rId1" tooltip="Cliquez pour retourner au sommaire des recettes"/>
          <a:extLst>
            <a:ext uri="{FF2B5EF4-FFF2-40B4-BE49-F238E27FC236}">
              <a16:creationId xmlns:a16="http://schemas.microsoft.com/office/drawing/2014/main" id="{EBA5E4A1-1AA8-4D49-8505-BF326AB146C2}"/>
            </a:ext>
          </a:extLst>
        </xdr:cNvPr>
        <xdr:cNvSpPr/>
      </xdr:nvSpPr>
      <xdr:spPr>
        <a:xfrm>
          <a:off x="5451103" y="432548"/>
          <a:ext cx="3138913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accent3">
            <a:lumMod val="60000"/>
            <a:lumOff val="40000"/>
          </a:schemeClr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900" baseline="0"/>
            <a:t>AJOUTER UNE FICHE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1595718</xdr:colOff>
      <xdr:row>0</xdr:row>
      <xdr:rowOff>1035985</xdr:rowOff>
    </xdr:from>
    <xdr:to>
      <xdr:col>3</xdr:col>
      <xdr:colOff>1535206</xdr:colOff>
      <xdr:row>0</xdr:row>
      <xdr:rowOff>1355913</xdr:rowOff>
    </xdr:to>
    <xdr:sp macro="[1]!Nouvellefiche2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id="{693F25BD-C41A-466C-AB0E-221A54E58AF7}"/>
            </a:ext>
          </a:extLst>
        </xdr:cNvPr>
        <xdr:cNvSpPr/>
      </xdr:nvSpPr>
      <xdr:spPr>
        <a:xfrm>
          <a:off x="4986618" y="1035985"/>
          <a:ext cx="2141668" cy="319928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nouvelle fiche de procédure 2</a:t>
          </a:r>
        </a:p>
      </xdr:txBody>
    </xdr:sp>
    <xdr:clientData/>
  </xdr:twoCellAnchor>
  <xdr:twoCellAnchor>
    <xdr:from>
      <xdr:col>2</xdr:col>
      <xdr:colOff>1260103</xdr:colOff>
      <xdr:row>0</xdr:row>
      <xdr:rowOff>432548</xdr:rowOff>
    </xdr:from>
    <xdr:to>
      <xdr:col>3</xdr:col>
      <xdr:colOff>1678676</xdr:colOff>
      <xdr:row>0</xdr:row>
      <xdr:rowOff>699248</xdr:rowOff>
    </xdr:to>
    <xdr:sp macro="[1]!Nouvellefiche" textlink="">
      <xdr:nvSpPr>
        <xdr:cNvPr id="6" name="Sommaire Des Recettes" descr="&quot;&quot;" title="Bouton de navigation Sommaire des recettes">
          <a:hlinkClick xmlns:r="http://schemas.openxmlformats.org/officeDocument/2006/relationships" r:id="rId1" tooltip="Cliquez pour retourner au sommaire des recettes"/>
          <a:extLst>
            <a:ext uri="{FF2B5EF4-FFF2-40B4-BE49-F238E27FC236}">
              <a16:creationId xmlns:a16="http://schemas.microsoft.com/office/drawing/2014/main" id="{662F4D00-1795-4590-9672-BF87D9DEE599}"/>
            </a:ext>
          </a:extLst>
        </xdr:cNvPr>
        <xdr:cNvSpPr/>
      </xdr:nvSpPr>
      <xdr:spPr>
        <a:xfrm>
          <a:off x="4651003" y="432548"/>
          <a:ext cx="2620753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accent3">
            <a:lumMod val="60000"/>
            <a:lumOff val="40000"/>
          </a:schemeClr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900" baseline="0"/>
            <a:t>AJOUTER UNE FICHE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nhchri001/Documents/Mes%20sources%20de%20donn&#233;es/mons_webtt/new01052018/Suivi%20de%20fiches%20HN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VFILEMON003.intra.just.fgov.be\home$\danhchri001\Documents\Mes%20sources%20de%20donn&#233;es\old\Suivi%20de%20recet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_PROCEDURE"/>
      <sheetName val="IP"/>
      <sheetName val="Sommaire des fiches"/>
      <sheetName val="fiche_resume_med_home"/>
      <sheetName val="MEDICAMENTS_RESUME"/>
      <sheetName val="LISTES_HNDF"/>
      <sheetName val="bdd_x001f__HNDF"/>
      <sheetName val="fiche_RDV_HNDF"/>
      <sheetName val="fiche a copier"/>
      <sheetName val="REQ_AENQ"/>
      <sheetName val="REQ_INDU"/>
      <sheetName val="feuille_armoire_dt_signature"/>
      <sheetName val="REQ_AEXP"/>
      <sheetName val="REQ_ONEM"/>
      <sheetName val="REQ_ALLOCATIONS_FAMILIALES"/>
      <sheetName val="FICHE_PROCEDURE (3)"/>
      <sheetName val="FICHE_PROCEDURE (2)"/>
      <sheetName val="2019"/>
      <sheetName val="irrecevabilité"/>
      <sheetName val="recherche_RRN"/>
      <sheetName val="Lapin aux olives"/>
      <sheetName val="Pizza aux épinards et à la féta"/>
      <sheetName val="Recette vide"/>
      <sheetName val="ZZZ_Recette vide 2"/>
      <sheetName val="Comment utiliser l’outil de ..."/>
      <sheetName val="Configuration des catégories"/>
    </sheetNames>
    <definedNames>
      <definedName name="Catégorie" refersTo="='bdd_x001f__HNDF'!$M$3"/>
      <definedName name="NomRecette" refersTo="='bdd_x001f__HNDF'!$K$3"/>
      <definedName name="Nouvellefiche"/>
      <definedName name="Nouvellefiche2"/>
    </definedNames>
    <sheetDataSet>
      <sheetData sheetId="0"/>
      <sheetData sheetId="1"/>
      <sheetData sheetId="2"/>
      <sheetData sheetId="3"/>
      <sheetData sheetId="4"/>
      <sheetData sheetId="5">
        <row r="3">
          <cell r="K3" t="str">
            <v>detail_path</v>
          </cell>
          <cell r="M3" t="str">
            <v>COMMENTAIRES</v>
          </cell>
        </row>
      </sheetData>
      <sheetData sheetId="6">
        <row r="3">
          <cell r="B3" t="str">
            <v>hôpital</v>
          </cell>
          <cell r="C3" t="str">
            <v>lieu hôpital</v>
          </cell>
          <cell r="D3" t="str">
            <v>médecin</v>
          </cell>
          <cell r="E3" t="str">
            <v>local-route</v>
          </cell>
          <cell r="F3" t="str">
            <v>bâtiment</v>
          </cell>
          <cell r="I3" t="str">
            <v>spécialité</v>
          </cell>
          <cell r="K3" t="str">
            <v>service-type de rdv</v>
          </cell>
          <cell r="L3" t="str">
            <v>home prévenu</v>
          </cell>
          <cell r="M3" t="str">
            <v>transport prévenu-
sait monter dans voiture - 
pas accompagnée</v>
          </cell>
          <cell r="N3" t="str">
            <v>H rdv effectif</v>
          </cell>
          <cell r="O3" t="str">
            <v>H à l'hopital</v>
          </cell>
          <cell r="P3" t="str">
            <v xml:space="preserve">H prête à au home </v>
          </cell>
          <cell r="Q3" t="str">
            <v>date_RDV</v>
          </cell>
          <cell r="R3" t="str">
            <v>RDV reporté du</v>
          </cell>
          <cell r="S3" t="str">
            <v>ancienne heure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M3" t="str">
            <v>motifs</v>
          </cell>
        </row>
      </sheetData>
      <sheetData sheetId="16">
        <row r="3">
          <cell r="M3" t="str">
            <v>motifs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imp_FA_arm_747"/>
    </defined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 utiliser l’outil de ..."/>
      <sheetName val="Sommaire des recettes"/>
      <sheetName val="Configuration des catégories"/>
      <sheetName val="Lapin aux olives"/>
      <sheetName val="Pizza aux épinards et à la féta"/>
      <sheetName val="Recette vide"/>
      <sheetName val="Recette vide 2"/>
      <sheetName val="Suivi de recet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0_MONS/000_aud/mod/MEJ_MEA/Mises_en_etat_judiciaire/audience_intro/fus_Mod_fix_JUST_OA_AVEC_delai_pour_conclure_pas_de_CCL_DM_DF_DM_DF.docx" TargetMode="Externa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file:///\\ARTTMONS.INTRA.JUST.FGOV.BE\HOMES\MONS\000_audiences\00000_raccourci\organigramme%20audience.xlsx" TargetMode="External"/><Relationship Id="rId4" Type="http://schemas.openxmlformats.org/officeDocument/2006/relationships/image" Target="../media/image2.png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../../../0_MONS/000_aud/mod/MEJ_MEA/Mises_en_etat_judiciaire/audience_intro/fus_Mod_fix_JUST_OA_AVEC_delai_pour_conclure_pas_de_CCL_DM_DF_DM_DF.docx" TargetMode="External"/><Relationship Id="rId1" Type="http://schemas.openxmlformats.org/officeDocument/2006/relationships/hyperlink" Target="file:///\\ARTTMONS.INTRA.JUST.FGOV.BE\HOMES\MONS\000_audiences\00000_raccourci\organigramme%20audience.xlsx" TargetMode="External"/><Relationship Id="rId5" Type="http://schemas.openxmlformats.org/officeDocument/2006/relationships/image" Target="../media/image3.png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C6346D-C7E9-4C4E-AFB8-21179C760CB7}">
  <sheetPr codeName="Sheet15">
    <tabColor theme="9"/>
    <pageSetUpPr autoPageBreaks="0" fitToPage="1"/>
  </sheetPr>
  <dimension ref="A1:Y42"/>
  <sheetViews>
    <sheetView showGridLines="0" topLeftCell="F1" zoomScale="85" zoomScaleNormal="85" workbookViewId="0">
      <selection activeCell="H12" sqref="H12"/>
    </sheetView>
  </sheetViews>
  <sheetFormatPr baseColWidth="10" defaultColWidth="9.109375" defaultRowHeight="13.8" x14ac:dyDescent="0.3"/>
  <cols>
    <col min="1" max="1" width="2.109375" style="6" customWidth="1"/>
    <col min="2" max="2" width="17.21875" style="6" customWidth="1"/>
    <col min="3" max="3" width="19.33203125" style="6" bestFit="1" customWidth="1"/>
    <col min="4" max="4" width="29" style="6" bestFit="1" customWidth="1"/>
    <col min="5" max="7" width="31.44140625" style="6" customWidth="1"/>
    <col min="8" max="8" width="19.77734375" style="6" bestFit="1" customWidth="1"/>
    <col min="9" max="9" width="25.77734375" style="6" bestFit="1" customWidth="1"/>
    <col min="10" max="10" width="20.33203125" style="6" customWidth="1"/>
    <col min="11" max="11" width="17.21875" style="6" bestFit="1" customWidth="1"/>
    <col min="12" max="12" width="14.5546875" style="6" customWidth="1"/>
    <col min="13" max="13" width="16.21875" style="6" customWidth="1"/>
    <col min="14" max="14" width="22" style="6" bestFit="1" customWidth="1"/>
    <col min="15" max="15" width="21.109375" style="6" customWidth="1"/>
    <col min="16" max="16" width="32" style="6" bestFit="1" customWidth="1"/>
    <col min="17" max="17" width="35.6640625" style="6" bestFit="1" customWidth="1"/>
    <col min="18" max="18" width="39.44140625" style="6" customWidth="1"/>
    <col min="19" max="19" width="32" style="6" bestFit="1" customWidth="1"/>
    <col min="20" max="20" width="36.5546875" style="6" customWidth="1"/>
    <col min="21" max="21" width="46.88671875" style="6" customWidth="1"/>
    <col min="22" max="16384" width="9.109375" style="6"/>
  </cols>
  <sheetData>
    <row r="1" spans="1:25" ht="116.25" customHeight="1" x14ac:dyDescent="0.3">
      <c r="A1" s="1" t="str">
        <f>"Fiche : "&amp;NomRecette</f>
        <v>Fiche : service-type de rdv</v>
      </c>
      <c r="B1" s="2"/>
      <c r="C1" s="2"/>
      <c r="D1" s="3"/>
      <c r="E1" s="3"/>
      <c r="F1" s="3"/>
      <c r="G1" s="3"/>
      <c r="H1" s="3"/>
      <c r="I1" s="3"/>
      <c r="J1" s="3"/>
      <c r="K1" s="3"/>
      <c r="L1" s="3"/>
      <c r="M1" s="4"/>
      <c r="N1" s="3"/>
      <c r="O1" s="5"/>
      <c r="P1" s="5"/>
      <c r="Q1" s="5"/>
    </row>
    <row r="2" spans="1:25" ht="30" customHeight="1" x14ac:dyDescent="0.3">
      <c r="A2" s="7"/>
      <c r="B2" s="8"/>
      <c r="C2" s="9"/>
      <c r="D2" s="10"/>
      <c r="E2" s="10"/>
      <c r="F2" s="10"/>
      <c r="G2" s="10"/>
      <c r="H2" s="10"/>
      <c r="I2" s="10"/>
      <c r="J2" s="10"/>
      <c r="K2" s="2"/>
      <c r="L2" s="2"/>
      <c r="M2" s="2"/>
      <c r="N2" s="2"/>
      <c r="O2" s="11"/>
      <c r="P2" s="12"/>
      <c r="Q2" s="12"/>
    </row>
    <row r="3" spans="1:25" ht="71.400000000000006" customHeight="1" x14ac:dyDescent="0.3">
      <c r="A3" s="28"/>
      <c r="B3" s="15" t="s">
        <v>34</v>
      </c>
      <c r="C3" s="15" t="s">
        <v>35</v>
      </c>
      <c r="D3" s="15" t="s">
        <v>36</v>
      </c>
      <c r="E3" s="15" t="s">
        <v>6</v>
      </c>
      <c r="F3" s="15" t="s">
        <v>7</v>
      </c>
      <c r="G3" s="15" t="s">
        <v>8</v>
      </c>
      <c r="H3" s="15" t="s">
        <v>9</v>
      </c>
      <c r="I3" s="15" t="s">
        <v>10</v>
      </c>
      <c r="J3" s="15" t="s">
        <v>11</v>
      </c>
      <c r="K3" s="15" t="s">
        <v>37</v>
      </c>
      <c r="L3" s="15" t="s">
        <v>38</v>
      </c>
      <c r="M3" s="15" t="s">
        <v>39</v>
      </c>
      <c r="N3" s="15" t="s">
        <v>40</v>
      </c>
      <c r="O3" s="15" t="s">
        <v>41</v>
      </c>
      <c r="P3" s="15" t="s">
        <v>42</v>
      </c>
      <c r="Q3" s="15" t="s">
        <v>43</v>
      </c>
      <c r="R3" s="15" t="s">
        <v>44</v>
      </c>
      <c r="S3" s="15" t="s">
        <v>45</v>
      </c>
    </row>
    <row r="4" spans="1:25" ht="27.6" customHeight="1" x14ac:dyDescent="0.3">
      <c r="A4" s="28"/>
      <c r="B4" s="29" t="s">
        <v>46</v>
      </c>
      <c r="C4" s="29" t="s">
        <v>46</v>
      </c>
      <c r="D4" s="29" t="s">
        <v>46</v>
      </c>
      <c r="E4" s="15"/>
      <c r="F4" s="15"/>
      <c r="G4" s="15"/>
      <c r="H4" s="29" t="s">
        <v>46</v>
      </c>
      <c r="I4" s="29" t="s">
        <v>46</v>
      </c>
      <c r="J4" s="29" t="s">
        <v>46</v>
      </c>
      <c r="K4" s="29" t="s">
        <v>46</v>
      </c>
      <c r="L4" s="29" t="s">
        <v>47</v>
      </c>
      <c r="M4" s="29" t="s">
        <v>46</v>
      </c>
      <c r="N4" s="29" t="s">
        <v>46</v>
      </c>
      <c r="O4" s="29" t="s">
        <v>46</v>
      </c>
      <c r="P4" s="29" t="s">
        <v>46</v>
      </c>
      <c r="Q4" s="29" t="s">
        <v>46</v>
      </c>
      <c r="R4" s="29" t="s">
        <v>46</v>
      </c>
      <c r="S4" s="29" t="s">
        <v>46</v>
      </c>
    </row>
    <row r="5" spans="1:25" ht="18.75" customHeight="1" x14ac:dyDescent="0.3">
      <c r="A5" s="22" t="str">
        <f>HYPERLINK(CONCATENATE("# '",[1]!SommaireRecettes[[#This Row],[NOM DE LA FICHE]],"'","!A1"),"Cliquez pour afficher ")</f>
        <v xml:space="preserve">Cliquez pour afficher </v>
      </c>
      <c r="B5" s="18" t="s">
        <v>56</v>
      </c>
      <c r="C5" s="18" t="s">
        <v>59</v>
      </c>
      <c r="D5" s="18" t="s">
        <v>62</v>
      </c>
      <c r="E5" s="19"/>
      <c r="F5" s="19" t="s">
        <v>29</v>
      </c>
      <c r="G5" s="19" t="s">
        <v>24</v>
      </c>
      <c r="H5" s="17"/>
      <c r="I5" s="18" t="s">
        <v>32</v>
      </c>
      <c r="J5" s="18" t="s">
        <v>68</v>
      </c>
      <c r="K5" s="21" t="s">
        <v>20</v>
      </c>
      <c r="L5" s="18" t="s">
        <v>48</v>
      </c>
      <c r="M5" s="18" t="s">
        <v>48</v>
      </c>
      <c r="N5" s="30">
        <v>0.72916666666666663</v>
      </c>
      <c r="O5" s="31">
        <f>N5-TIME(0,30,0)</f>
        <v>0.70833333333333326</v>
      </c>
      <c r="P5" s="31">
        <f>O5-TIME(0,45,0)</f>
        <v>0.67708333333333326</v>
      </c>
      <c r="Q5" s="32">
        <v>44923</v>
      </c>
      <c r="R5" s="32"/>
      <c r="S5" s="30" t="str">
        <f ca="1">IFERROR(INDIRECT("'"&amp;[1]!SommaireRecettes[[#This Row],[NOM DE LA FICHE]]&amp;"'!Tags"),"")</f>
        <v/>
      </c>
    </row>
    <row r="6" spans="1:25" ht="18.75" customHeight="1" x14ac:dyDescent="0.3">
      <c r="A6" s="22" t="str">
        <f>HYPERLINK(CONCATENATE("# '",[1]!SommaireRecettes[[#This Row],[NOM DE LA FICHE]],"'","!A1"),"Cliquez pour afficher ")</f>
        <v xml:space="preserve">Cliquez pour afficher </v>
      </c>
      <c r="B6" s="18" t="s">
        <v>57</v>
      </c>
      <c r="C6" s="18" t="s">
        <v>60</v>
      </c>
      <c r="D6" s="18" t="s">
        <v>64</v>
      </c>
      <c r="E6" s="19" t="s">
        <v>22</v>
      </c>
      <c r="F6" s="19" t="s">
        <v>27</v>
      </c>
      <c r="G6" s="19" t="s">
        <v>17</v>
      </c>
      <c r="H6" s="17"/>
      <c r="I6" s="18" t="s">
        <v>28</v>
      </c>
      <c r="J6" s="18" t="s">
        <v>67</v>
      </c>
      <c r="K6" s="21" t="s">
        <v>20</v>
      </c>
      <c r="L6" s="18" t="s">
        <v>48</v>
      </c>
      <c r="M6" s="18" t="s">
        <v>48</v>
      </c>
      <c r="N6" s="30">
        <v>0.66666666666666663</v>
      </c>
      <c r="O6" s="31">
        <f>N6-TIME(0,30,0)</f>
        <v>0.64583333333333326</v>
      </c>
      <c r="P6" s="31">
        <f t="shared" ref="P6:P15" si="0">O6-TIME(0,45,0)</f>
        <v>0.61458333333333326</v>
      </c>
      <c r="Q6" s="32">
        <v>44896</v>
      </c>
      <c r="R6" s="32" t="s">
        <v>49</v>
      </c>
      <c r="S6" s="32" t="s">
        <v>49</v>
      </c>
    </row>
    <row r="7" spans="1:25" ht="18.75" customHeight="1" x14ac:dyDescent="0.3">
      <c r="A7" s="22" t="str">
        <f>HYPERLINK(CONCATENATE("# '",[1]!SommaireRecettes[[#This Row],[NOM DE LA FICHE]],"'","!A1"),"Cliquez pour afficher ")</f>
        <v xml:space="preserve">Cliquez pour afficher </v>
      </c>
      <c r="B7" s="18" t="s">
        <v>58</v>
      </c>
      <c r="C7" s="18" t="s">
        <v>61</v>
      </c>
      <c r="D7" s="18" t="s">
        <v>65</v>
      </c>
      <c r="E7" s="19" t="s">
        <v>15</v>
      </c>
      <c r="F7" s="19" t="s">
        <v>29</v>
      </c>
      <c r="G7" s="19" t="s">
        <v>24</v>
      </c>
      <c r="H7" s="17"/>
      <c r="I7" s="18" t="s">
        <v>33</v>
      </c>
      <c r="J7" s="18" t="s">
        <v>31</v>
      </c>
      <c r="K7" s="21" t="s">
        <v>20</v>
      </c>
      <c r="L7" s="18" t="s">
        <v>48</v>
      </c>
      <c r="M7" s="18" t="s">
        <v>48</v>
      </c>
      <c r="N7" s="30">
        <v>0.65625</v>
      </c>
      <c r="O7" s="31">
        <f>N7-TIME(0,30,0)</f>
        <v>0.63541666666666663</v>
      </c>
      <c r="P7" s="31">
        <f t="shared" si="0"/>
        <v>0.60416666666666663</v>
      </c>
      <c r="Q7" s="32">
        <v>44811</v>
      </c>
      <c r="R7" s="32" t="s">
        <v>49</v>
      </c>
      <c r="S7" s="30" t="s">
        <v>49</v>
      </c>
    </row>
    <row r="8" spans="1:25" ht="18.75" customHeight="1" x14ac:dyDescent="0.3">
      <c r="A8" s="22" t="str">
        <f>HYPERLINK(CONCATENATE("# '",[1]!SommaireRecettes[[#This Row],[NOM DE LA FICHE]],"'","!A1"),"Cliquez pour afficher ")</f>
        <v xml:space="preserve">Cliquez pour afficher </v>
      </c>
      <c r="B8" s="18" t="s">
        <v>56</v>
      </c>
      <c r="C8" s="18" t="s">
        <v>59</v>
      </c>
      <c r="D8" s="18" t="s">
        <v>63</v>
      </c>
      <c r="E8" s="19"/>
      <c r="F8" s="19" t="s">
        <v>16</v>
      </c>
      <c r="G8" s="19" t="s">
        <v>17</v>
      </c>
      <c r="H8" s="20"/>
      <c r="I8" s="18" t="s">
        <v>18</v>
      </c>
      <c r="J8" s="18" t="s">
        <v>19</v>
      </c>
      <c r="K8" s="21" t="s">
        <v>20</v>
      </c>
      <c r="L8" s="18" t="s">
        <v>48</v>
      </c>
      <c r="M8" s="18" t="s">
        <v>48</v>
      </c>
      <c r="N8" s="33">
        <v>0.35416666666666669</v>
      </c>
      <c r="O8" s="31">
        <v>0.35416666666666669</v>
      </c>
      <c r="P8" s="31">
        <f t="shared" si="0"/>
        <v>0.32291666666666669</v>
      </c>
      <c r="Q8" s="34">
        <v>44784</v>
      </c>
      <c r="R8" s="34" t="str">
        <f ca="1">IFERROR(INDIRECT("'"&amp;[1]!SommaireRecettes[[#This Row],[NOM DE LA FICHE]]&amp;"'!Tags"),"")</f>
        <v/>
      </c>
      <c r="S8" s="35" t="str">
        <f ca="1">IFERROR(INDIRECT("'"&amp;[1]!SommaireRecettes[[#This Row],[NOM DE LA FICHE]]&amp;"'!Tags"),"")</f>
        <v/>
      </c>
    </row>
    <row r="9" spans="1:25" ht="18.75" customHeight="1" x14ac:dyDescent="0.3">
      <c r="A9" s="16" t="str">
        <f>HYPERLINK(CONCATENATE("# '",[1]!SommaireRecettes[[#This Row],[NOM DE LA FICHE]],"'","!A1"),"Cliquez pour afficher ")</f>
        <v xml:space="preserve">Cliquez pour afficher </v>
      </c>
      <c r="B9" s="18" t="s">
        <v>56</v>
      </c>
      <c r="C9" s="18" t="s">
        <v>59</v>
      </c>
      <c r="D9" s="18" t="s">
        <v>62</v>
      </c>
      <c r="E9" s="19"/>
      <c r="F9" s="19" t="s">
        <v>23</v>
      </c>
      <c r="G9" s="19" t="s">
        <v>24</v>
      </c>
      <c r="H9" s="17"/>
      <c r="I9" s="18" t="s">
        <v>25</v>
      </c>
      <c r="J9" s="18" t="s">
        <v>26</v>
      </c>
      <c r="K9" s="21" t="s">
        <v>20</v>
      </c>
      <c r="L9" s="18" t="s">
        <v>48</v>
      </c>
      <c r="M9" s="18" t="s">
        <v>48</v>
      </c>
      <c r="N9" s="30">
        <v>0.625</v>
      </c>
      <c r="O9" s="31">
        <f>N9-TIME(0,30,0)</f>
        <v>0.60416666666666663</v>
      </c>
      <c r="P9" s="31">
        <f t="shared" si="0"/>
        <v>0.57291666666666663</v>
      </c>
      <c r="Q9" s="32">
        <v>44783</v>
      </c>
      <c r="R9" s="32" t="str">
        <f ca="1">IFERROR(INDIRECT("'"&amp;[1]!SommaireRecettes[[#This Row],[NOM DE LA FICHE]]&amp;"'!Tags"),"")</f>
        <v/>
      </c>
      <c r="S9" s="30" t="str">
        <f ca="1">IFERROR(INDIRECT("'"&amp;[1]!SommaireRecettes[[#This Row],[NOM DE LA FICHE]]&amp;"'!Tags"),"")</f>
        <v/>
      </c>
    </row>
    <row r="10" spans="1:25" ht="18.75" customHeight="1" x14ac:dyDescent="0.3">
      <c r="A10" s="22" t="str">
        <f>HYPERLINK(CONCATENATE("# '",[1]!SommaireRecettes[[#This Row],[NOM DE LA FICHE]],"'","!A1"),"Cliquez pour afficher ")</f>
        <v xml:space="preserve">Cliquez pour afficher </v>
      </c>
      <c r="B10" s="18" t="s">
        <v>56</v>
      </c>
      <c r="C10" s="18" t="s">
        <v>59</v>
      </c>
      <c r="D10" s="18" t="s">
        <v>62</v>
      </c>
      <c r="E10" s="19"/>
      <c r="F10" s="19" t="s">
        <v>16</v>
      </c>
      <c r="G10" s="19" t="s">
        <v>17</v>
      </c>
      <c r="H10" s="20"/>
      <c r="I10" s="18" t="s">
        <v>18</v>
      </c>
      <c r="J10" s="18" t="s">
        <v>19</v>
      </c>
      <c r="K10" s="21" t="s">
        <v>20</v>
      </c>
      <c r="L10" s="18" t="s">
        <v>48</v>
      </c>
      <c r="M10" s="18" t="s">
        <v>48</v>
      </c>
      <c r="N10" s="33">
        <v>0.35416666666666669</v>
      </c>
      <c r="O10" s="36">
        <v>0.35416666666666669</v>
      </c>
      <c r="P10" s="33">
        <f t="shared" si="0"/>
        <v>0.32291666666666669</v>
      </c>
      <c r="Q10" s="34">
        <v>44784</v>
      </c>
      <c r="R10" s="34" t="str">
        <f ca="1">IFERROR(INDIRECT("'"&amp;[1]!SommaireRecettes[[#This Row],[NOM DE LA FICHE]]&amp;"'!Tags"),"")</f>
        <v/>
      </c>
      <c r="S10" s="35" t="str">
        <f ca="1">IFERROR(INDIRECT("'"&amp;[1]!SommaireRecettes[[#This Row],[NOM DE LA FICHE]]&amp;"'!Tags"),"")</f>
        <v/>
      </c>
    </row>
    <row r="11" spans="1:25" ht="18.75" customHeight="1" x14ac:dyDescent="0.3">
      <c r="A11" s="22" t="str">
        <f>HYPERLINK(CONCATENATE("# '",[1]!SommaireRecettes[[#This Row],[NOM DE LA FICHE]],"'","!A1"),"Cliquez pour afficher ")</f>
        <v xml:space="preserve">Cliquez pour afficher </v>
      </c>
      <c r="B11" s="18" t="s">
        <v>56</v>
      </c>
      <c r="C11" s="18" t="s">
        <v>59</v>
      </c>
      <c r="D11" s="18" t="s">
        <v>62</v>
      </c>
      <c r="E11" s="19" t="s">
        <v>22</v>
      </c>
      <c r="F11" s="19" t="s">
        <v>27</v>
      </c>
      <c r="G11" s="19" t="s">
        <v>17</v>
      </c>
      <c r="H11" s="17"/>
      <c r="I11" s="18" t="s">
        <v>28</v>
      </c>
      <c r="J11" s="18" t="s">
        <v>67</v>
      </c>
      <c r="K11" s="21" t="s">
        <v>20</v>
      </c>
      <c r="L11" s="18" t="s">
        <v>48</v>
      </c>
      <c r="M11" s="18" t="s">
        <v>48</v>
      </c>
      <c r="N11" s="30">
        <v>0.5625</v>
      </c>
      <c r="O11" s="31">
        <f>N11-TIME(0,30,0)</f>
        <v>0.54166666666666663</v>
      </c>
      <c r="P11" s="31">
        <f t="shared" si="0"/>
        <v>0.51041666666666663</v>
      </c>
      <c r="Q11" s="32">
        <v>44798</v>
      </c>
      <c r="R11" s="32">
        <v>44770</v>
      </c>
      <c r="S11" s="30" t="str">
        <f ca="1">IFERROR(INDIRECT("'"&amp;[1]!SommaireRecettes[[#This Row],[NOM DE LA FICHE]]&amp;"'!Tags"),"")</f>
        <v/>
      </c>
    </row>
    <row r="12" spans="1:25" ht="18.75" customHeight="1" x14ac:dyDescent="0.3">
      <c r="A12" s="22" t="str">
        <f>HYPERLINK(CONCATENATE("# '",[1]!SommaireRecettes[[#This Row],[NOM DE LA FICHE]],"'","!A1"),"Cliquez pour afficher ")</f>
        <v xml:space="preserve">Cliquez pour afficher </v>
      </c>
      <c r="B12" s="18" t="s">
        <v>56</v>
      </c>
      <c r="C12" s="18" t="s">
        <v>59</v>
      </c>
      <c r="D12" s="18" t="s">
        <v>62</v>
      </c>
      <c r="E12" s="19" t="s">
        <v>15</v>
      </c>
      <c r="F12" s="19" t="s">
        <v>29</v>
      </c>
      <c r="G12" s="19" t="s">
        <v>24</v>
      </c>
      <c r="H12" s="21"/>
      <c r="I12" s="18" t="s">
        <v>30</v>
      </c>
      <c r="J12" s="18" t="s">
        <v>31</v>
      </c>
      <c r="K12" s="21" t="s">
        <v>20</v>
      </c>
      <c r="L12" s="18" t="s">
        <v>48</v>
      </c>
      <c r="M12" s="18" t="s">
        <v>48</v>
      </c>
      <c r="N12" s="35">
        <f>N11-TIME(0,30,0)</f>
        <v>0.54166666666666663</v>
      </c>
      <c r="O12" s="31">
        <f>N12-TIME(0,30,0)</f>
        <v>0.52083333333333326</v>
      </c>
      <c r="P12" s="31">
        <f t="shared" si="0"/>
        <v>0.48958333333333326</v>
      </c>
      <c r="Q12" s="37">
        <v>44839</v>
      </c>
      <c r="R12" s="34" t="str">
        <f ca="1">IFERROR(INDIRECT("'"&amp;[1]!SommaireRecettes[[#This Row],[NOM DE LA FICHE]]&amp;"'!Tags"),"")</f>
        <v/>
      </c>
      <c r="S12" s="35" t="str">
        <f ca="1">IFERROR(INDIRECT("'"&amp;[1]!SommaireRecettes[[#This Row],[NOM DE LA FICHE]]&amp;"'!Tags"),"")</f>
        <v/>
      </c>
    </row>
    <row r="13" spans="1:25" ht="18.75" customHeight="1" x14ac:dyDescent="0.3">
      <c r="A13" s="22" t="str">
        <f>HYPERLINK(CONCATENATE("# '",[1]!SommaireRecettes[[#This Row],[NOM DE LA FICHE]],"'","!A1"),"Cliquez pour afficher ")</f>
        <v xml:space="preserve">Cliquez pour afficher </v>
      </c>
      <c r="B13" s="18"/>
      <c r="C13" s="18"/>
      <c r="D13" s="21" t="str">
        <f ca="1">IFERROR(INDIRECT("'"&amp;[1]!SommaireRecettes[[#This Row],[NOM DE LA FICHE]]&amp;"'!Tags"),"")</f>
        <v/>
      </c>
      <c r="E13" s="25"/>
      <c r="F13" s="25"/>
      <c r="G13" s="25"/>
      <c r="H13" s="21"/>
      <c r="I13" s="21"/>
      <c r="J13" s="21"/>
      <c r="K13" s="21" t="str">
        <f ca="1">IFERROR(INDIRECT("'"&amp;[1]!SommaireRecettes[[#This Row],[NOM DE LA FICHE]]&amp;"'!Tags"),"")</f>
        <v/>
      </c>
      <c r="L13" s="21" t="str">
        <f ca="1">IFERROR(INDIRECT("'"&amp;[1]!SommaireRecettes[[#This Row],[NOM DE LA FICHE]]&amp;"'!Tags"),"")</f>
        <v/>
      </c>
      <c r="M13" s="21" t="str">
        <f ca="1">IFERROR(INDIRECT("'"&amp;[1]!SommaireRecettes[[#This Row],[NOM DE LA FICHE]]&amp;"'!Tags"),"")</f>
        <v/>
      </c>
      <c r="N13" s="35" t="str">
        <f ca="1">IFERROR(INDIRECT("'"&amp;[1]!SommaireRecettes[[#This Row],[NOM DE LA FICHE]]&amp;"'!Tags"),"")</f>
        <v/>
      </c>
      <c r="O13" s="31" t="e">
        <f t="shared" ref="O13:O15" ca="1" si="1">N13-TIME(0,30,0)</f>
        <v>#VALUE!</v>
      </c>
      <c r="P13" s="31" t="e">
        <f t="shared" ca="1" si="0"/>
        <v>#VALUE!</v>
      </c>
      <c r="Q13" s="37" t="str">
        <f ca="1">IFERROR(INDIRECT("'"&amp;[1]!SommaireRecettes[[#This Row],[NOM DE LA FICHE]]&amp;"'!Tags"),"")</f>
        <v/>
      </c>
      <c r="R13" s="34" t="str">
        <f ca="1">IFERROR(INDIRECT("'"&amp;[1]!SommaireRecettes[[#This Row],[NOM DE LA FICHE]]&amp;"'!Tags"),"")</f>
        <v/>
      </c>
      <c r="S13" s="35" t="str">
        <f ca="1">IFERROR(INDIRECT("'"&amp;[1]!SommaireRecettes[[#This Row],[NOM DE LA FICHE]]&amp;"'!Tags"),"")</f>
        <v/>
      </c>
    </row>
    <row r="14" spans="1:25" ht="18.75" customHeight="1" x14ac:dyDescent="0.3">
      <c r="A14" s="22" t="str">
        <f>HYPERLINK(CONCATENATE("# '",[1]!SommaireRecettes[[#This Row],[NOM DE LA FICHE]],"'","!A1"),"Cliquez pour afficher ")</f>
        <v xml:space="preserve">Cliquez pour afficher </v>
      </c>
      <c r="B14" s="18"/>
      <c r="C14" s="18"/>
      <c r="D14" s="17" t="str">
        <f ca="1">IFERROR(INDIRECT("'"&amp;[1]!SommaireRecettes[[#This Row],[NOM DE LA FICHE]]&amp;"'!Tags"),"")</f>
        <v/>
      </c>
      <c r="E14" s="27"/>
      <c r="F14" s="27"/>
      <c r="G14" s="27"/>
      <c r="H14" s="17"/>
      <c r="I14" s="17"/>
      <c r="J14" s="17"/>
      <c r="K14" s="17" t="str">
        <f ca="1">IFERROR(INDIRECT("'"&amp;[1]!SommaireRecettes[[#This Row],[NOM DE LA FICHE]]&amp;"'!Tags"),"")</f>
        <v/>
      </c>
      <c r="L14" s="17" t="str">
        <f ca="1">IFERROR(INDIRECT("'"&amp;[1]!SommaireRecettes[[#This Row],[NOM DE LA FICHE]]&amp;"'!Tags"),"")</f>
        <v/>
      </c>
      <c r="M14" s="17" t="str">
        <f ca="1">IFERROR(INDIRECT("'"&amp;[1]!SommaireRecettes[[#This Row],[NOM DE LA FICHE]]&amp;"'!Tags"),"")</f>
        <v/>
      </c>
      <c r="N14" s="30" t="str">
        <f ca="1">IFERROR(INDIRECT("'"&amp;[1]!SommaireRecettes[[#This Row],[NOM DE LA FICHE]]&amp;"'!Tags"),"")</f>
        <v/>
      </c>
      <c r="O14" s="31" t="e">
        <f t="shared" ca="1" si="1"/>
        <v>#VALUE!</v>
      </c>
      <c r="P14" s="31" t="e">
        <f t="shared" ca="1" si="0"/>
        <v>#VALUE!</v>
      </c>
      <c r="Q14" s="32" t="str">
        <f ca="1">IFERROR(INDIRECT("'"&amp;[1]!SommaireRecettes[[#This Row],[NOM DE LA FICHE]]&amp;"'!Tags"),"")</f>
        <v/>
      </c>
      <c r="R14" s="32" t="str">
        <f ca="1">IFERROR(INDIRECT("'"&amp;[1]!SommaireRecettes[[#This Row],[NOM DE LA FICHE]]&amp;"'!Tags"),"")</f>
        <v/>
      </c>
      <c r="S14" s="30" t="str">
        <f ca="1">IFERROR(INDIRECT("'"&amp;[1]!SommaireRecettes[[#This Row],[NOM DE LA FICHE]]&amp;"'!Tags"),"")</f>
        <v/>
      </c>
    </row>
    <row r="15" spans="1:25" ht="18.75" customHeight="1" x14ac:dyDescent="0.3">
      <c r="A15" s="22" t="str">
        <f>HYPERLINK(CONCATENATE("# '",[1]!SommaireRecettes[[#This Row],[NOM DE LA FICHE]],"'","!A1"),"Cliquez pour afficher ")</f>
        <v xml:space="preserve">Cliquez pour afficher </v>
      </c>
      <c r="B15" s="18"/>
      <c r="C15" s="18"/>
      <c r="D15" s="21" t="str">
        <f ca="1">IFERROR(INDIRECT("'"&amp;[1]!SommaireRecettes[[#This Row],[NOM DE LA FICHE]]&amp;"'!Tags"),"")</f>
        <v/>
      </c>
      <c r="E15" s="17"/>
      <c r="F15" s="17"/>
      <c r="G15" s="17"/>
      <c r="H15" s="21"/>
      <c r="I15" s="21"/>
      <c r="J15" s="21"/>
      <c r="K15" s="21" t="str">
        <f ca="1">IFERROR(INDIRECT("'"&amp;[1]!SommaireRecettes[[#This Row],[NOM DE LA FICHE]]&amp;"'!Tags"),"")</f>
        <v/>
      </c>
      <c r="L15" s="21" t="str">
        <f ca="1">IFERROR(INDIRECT("'"&amp;[1]!SommaireRecettes[[#This Row],[NOM DE LA FICHE]]&amp;"'!Tags"),"")</f>
        <v/>
      </c>
      <c r="M15" s="21" t="str">
        <f ca="1">IFERROR(INDIRECT("'"&amp;[1]!SommaireRecettes[[#This Row],[NOM DE LA FICHE]]&amp;"'!Tags"),"")</f>
        <v/>
      </c>
      <c r="N15" s="35" t="str">
        <f ca="1">IFERROR(INDIRECT("'"&amp;[1]!SommaireRecettes[[#This Row],[NOM DE LA FICHE]]&amp;"'!Tags"),"")</f>
        <v/>
      </c>
      <c r="O15" s="31" t="e">
        <f t="shared" ca="1" si="1"/>
        <v>#VALUE!</v>
      </c>
      <c r="P15" s="31" t="e">
        <f t="shared" ca="1" si="0"/>
        <v>#VALUE!</v>
      </c>
      <c r="Q15" s="37" t="str">
        <f ca="1">IFERROR(INDIRECT("'"&amp;[1]!SommaireRecettes[[#This Row],[NOM DE LA FICHE]]&amp;"'!Tags"),"")</f>
        <v/>
      </c>
      <c r="R15" s="34"/>
    </row>
    <row r="16" spans="1:25" s="26" customFormat="1" ht="7.5" customHeight="1" x14ac:dyDescent="0.3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</row>
    <row r="17" ht="24" customHeight="1" x14ac:dyDescent="0.3"/>
    <row r="18" ht="18.75" customHeight="1" x14ac:dyDescent="0.3"/>
    <row r="19" ht="18.75" customHeight="1" x14ac:dyDescent="0.3"/>
    <row r="20" ht="18.75" customHeight="1" x14ac:dyDescent="0.3"/>
    <row r="21" ht="18.75" customHeight="1" x14ac:dyDescent="0.3"/>
    <row r="22" ht="18.75" customHeight="1" x14ac:dyDescent="0.3"/>
    <row r="23" ht="18.75" customHeight="1" x14ac:dyDescent="0.3"/>
    <row r="24" ht="18.75" customHeight="1" x14ac:dyDescent="0.3"/>
    <row r="25" ht="18.75" customHeight="1" x14ac:dyDescent="0.3"/>
    <row r="26" ht="24" customHeight="1" x14ac:dyDescent="0.3"/>
    <row r="27" ht="18.75" customHeight="1" x14ac:dyDescent="0.3"/>
    <row r="28" ht="18.75" customHeight="1" x14ac:dyDescent="0.3"/>
    <row r="29" ht="18.75" customHeight="1" x14ac:dyDescent="0.3"/>
    <row r="30" ht="18.75" customHeight="1" x14ac:dyDescent="0.3"/>
    <row r="31" ht="18.75" customHeight="1" x14ac:dyDescent="0.3"/>
    <row r="32" ht="18.75" customHeight="1" x14ac:dyDescent="0.3"/>
    <row r="33" ht="12" customHeight="1" x14ac:dyDescent="0.3"/>
    <row r="34" ht="24" customHeight="1" x14ac:dyDescent="0.3"/>
    <row r="35" ht="18.75" customHeight="1" x14ac:dyDescent="0.3"/>
    <row r="36" ht="18.75" customHeight="1" x14ac:dyDescent="0.3"/>
    <row r="37" ht="18.75" customHeight="1" x14ac:dyDescent="0.3"/>
    <row r="38" ht="18.75" customHeight="1" x14ac:dyDescent="0.3"/>
    <row r="39" ht="18.75" customHeight="1" x14ac:dyDescent="0.3"/>
    <row r="40" ht="18.75" customHeight="1" x14ac:dyDescent="0.3"/>
    <row r="41" ht="18.75" customHeight="1" x14ac:dyDescent="0.3"/>
    <row r="42" ht="18.75" customHeight="1" x14ac:dyDescent="0.3"/>
  </sheetData>
  <mergeCells count="2">
    <mergeCell ref="A1:C1"/>
    <mergeCell ref="D2:N2"/>
  </mergeCells>
  <conditionalFormatting sqref="B2">
    <cfRule type="cellIs" dxfId="3" priority="15" operator="greaterThanOrEqual">
      <formula>$R$1</formula>
    </cfRule>
    <cfRule type="cellIs" dxfId="2" priority="16" operator="lessThan">
      <formula>$R$1</formula>
    </cfRule>
  </conditionalFormatting>
  <hyperlinks>
    <hyperlink ref="A16" location="'Recette vide'!Balises" display="Cliquer pour afficher" xr:uid="{763A1D28-159E-45E2-9E8E-DCC61A40B3DE}"/>
    <hyperlink ref="A33" location="'Recette vide'!Balises" display="Cliquer pour afficher" xr:uid="{C4F886BA-5B56-4F80-BCCE-6FB3D7035C36}"/>
    <hyperlink ref="B27" r:id="rId1" display="CCLDEM_DEF_DEM_DEF" xr:uid="{53EEA0C2-8284-432C-8FE1-87773C0F2B7C}"/>
  </hyperlinks>
  <printOptions horizontalCentered="1"/>
  <pageMargins left="0.25" right="0.25" top="0.75" bottom="0.75" header="0.3" footer="0.3"/>
  <pageSetup scale="80" fitToHeight="0" orientation="landscape" r:id="rId2"/>
  <drawing r:id="rId3"/>
  <picture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1" id="{998349BA-80B6-4CFB-A563-838DCDD22C9C}">
            <x14:iconSet iconSet="3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tars" iconId="2"/>
            </x14:iconSet>
          </x14:cfRule>
          <xm:sqref>D16 H16:J16</xm:sqref>
        </x14:conditionalFormatting>
        <x14:conditionalFormatting xmlns:xm="http://schemas.microsoft.com/office/excel/2006/main">
          <x14:cfRule type="iconSet" priority="12" id="{F10D9BB9-F67F-4897-BF3D-43BE369AC3F6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K16</xm:sqref>
        </x14:conditionalFormatting>
        <x14:conditionalFormatting xmlns:xm="http://schemas.microsoft.com/office/excel/2006/main">
          <x14:cfRule type="iconSet" priority="13" id="{80B77E74-16ED-4C58-9998-C6D9D3B32212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</xm:f>
              </x14:cfvo>
              <x14:cfIcon iconSet="NoIcons" iconId="0"/>
              <x14:cfIcon iconSet="NoIcons" iconId="0"/>
              <x14:cfIcon iconSet="3Stars" iconId="2"/>
            </x14:iconSet>
          </x14:cfRule>
          <xm:sqref>L16</xm:sqref>
        </x14:conditionalFormatting>
        <x14:conditionalFormatting xmlns:xm="http://schemas.microsoft.com/office/excel/2006/main">
          <x14:cfRule type="iconSet" priority="14" id="{02998EDF-E177-4885-99C8-121DF847B587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4</xm:f>
              </x14:cfvo>
              <x14:cfIcon iconSet="NoIcons" iconId="0"/>
              <x14:cfIcon iconSet="NoIcons" iconId="0"/>
              <x14:cfIcon iconSet="3Stars" iconId="2"/>
            </x14:iconSet>
          </x14:cfRule>
          <xm:sqref>M16</xm:sqref>
        </x14:conditionalFormatting>
        <x14:conditionalFormatting xmlns:xm="http://schemas.microsoft.com/office/excel/2006/main">
          <x14:cfRule type="iconSet" priority="7" id="{E2E303B6-1AE2-47F3-894F-153A989D72C0}">
            <x14:iconSet iconSet="3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tars" iconId="2"/>
            </x14:iconSet>
          </x14:cfRule>
          <xm:sqref>D33 H33:J33</xm:sqref>
        </x14:conditionalFormatting>
        <x14:conditionalFormatting xmlns:xm="http://schemas.microsoft.com/office/excel/2006/main">
          <x14:cfRule type="iconSet" priority="8" id="{E1D0AB56-781C-4CD4-9127-51805A936A67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K33</xm:sqref>
        </x14:conditionalFormatting>
        <x14:conditionalFormatting xmlns:xm="http://schemas.microsoft.com/office/excel/2006/main">
          <x14:cfRule type="iconSet" priority="9" id="{444246E9-541D-4535-8D7C-9609AB59B379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</xm:f>
              </x14:cfvo>
              <x14:cfIcon iconSet="NoIcons" iconId="0"/>
              <x14:cfIcon iconSet="NoIcons" iconId="0"/>
              <x14:cfIcon iconSet="3Stars" iconId="2"/>
            </x14:iconSet>
          </x14:cfRule>
          <xm:sqref>L33</xm:sqref>
        </x14:conditionalFormatting>
        <x14:conditionalFormatting xmlns:xm="http://schemas.microsoft.com/office/excel/2006/main">
          <x14:cfRule type="iconSet" priority="10" id="{34E0EFC1-DAE1-4553-811D-E4DCDDB40483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4</xm:f>
              </x14:cfvo>
              <x14:cfIcon iconSet="NoIcons" iconId="0"/>
              <x14:cfIcon iconSet="NoIcons" iconId="0"/>
              <x14:cfIcon iconSet="3Stars" iconId="2"/>
            </x14:iconSet>
          </x14:cfRule>
          <xm:sqref>M33</xm:sqref>
        </x14:conditionalFormatting>
        <x14:conditionalFormatting xmlns:xm="http://schemas.microsoft.com/office/excel/2006/main">
          <x14:cfRule type="iconSet" priority="6" id="{90ED82D8-E5B6-42F1-92F9-337F8778DFD7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E13</xm:sqref>
        </x14:conditionalFormatting>
        <x14:conditionalFormatting xmlns:xm="http://schemas.microsoft.com/office/excel/2006/main">
          <x14:cfRule type="iconSet" priority="5" id="{E5422756-CE9C-4F47-BA11-A1D4B3CA4FD2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E30</xm:sqref>
        </x14:conditionalFormatting>
        <x14:conditionalFormatting xmlns:xm="http://schemas.microsoft.com/office/excel/2006/main">
          <x14:cfRule type="iconSet" priority="4" id="{9BCB679C-2FFB-4128-9DE1-A32051F91009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F13</xm:sqref>
        </x14:conditionalFormatting>
        <x14:conditionalFormatting xmlns:xm="http://schemas.microsoft.com/office/excel/2006/main">
          <x14:cfRule type="iconSet" priority="3" id="{56ED4CBF-9A1F-4F37-BAD0-625EFAD7E658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F30</xm:sqref>
        </x14:conditionalFormatting>
        <x14:conditionalFormatting xmlns:xm="http://schemas.microsoft.com/office/excel/2006/main">
          <x14:cfRule type="iconSet" priority="2" id="{AFB2D603-4DE8-499F-A2A6-D0D904E2227E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G13</xm:sqref>
        </x14:conditionalFormatting>
        <x14:conditionalFormatting xmlns:xm="http://schemas.microsoft.com/office/excel/2006/main">
          <x14:cfRule type="iconSet" priority="1" id="{7505B420-F02B-497F-AF38-CC5DD4CDDE03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G30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AAC2058-4FFD-4B4B-AE98-0B9F948B38ED}">
          <x14:formula1>
            <xm:f>LISTES_HNDF!$C$5:$C$7</xm:f>
          </x14:formula1>
          <xm:sqref>B5:B12</xm:sqref>
        </x14:dataValidation>
        <x14:dataValidation type="list" allowBlank="1" showInputMessage="1" showErrorMessage="1" xr:uid="{D37BE372-57D6-494D-BE8F-7095A5B3C592}">
          <x14:formula1>
            <xm:f>LISTES_HNDF!$D$5:$D$7</xm:f>
          </x14:formula1>
          <xm:sqref>C5:C12</xm:sqref>
        </x14:dataValidation>
        <x14:dataValidation type="list" allowBlank="1" showInputMessage="1" showErrorMessage="1" xr:uid="{38C4594F-B066-4A0F-99EF-A318AE8854C2}">
          <x14:formula1>
            <xm:f>LISTES_HNDF!$E$5:$E$8</xm:f>
          </x14:formula1>
          <xm:sqref>D5:D12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B42D5-EA7F-43B2-973F-6806CFF3CCA8}">
  <sheetPr codeName="Sheet16">
    <tabColor theme="9"/>
    <pageSetUpPr autoPageBreaks="0" fitToPage="1"/>
  </sheetPr>
  <dimension ref="A1:O39"/>
  <sheetViews>
    <sheetView showGridLines="0" topLeftCell="A7" zoomScale="85" zoomScaleNormal="85" workbookViewId="0">
      <selection activeCell="A29" sqref="A29"/>
    </sheetView>
  </sheetViews>
  <sheetFormatPr baseColWidth="10" defaultColWidth="9.109375" defaultRowHeight="13.8" x14ac:dyDescent="0.3"/>
  <cols>
    <col min="1" max="1" width="32.88671875" style="6" customWidth="1"/>
    <col min="2" max="2" width="28.21875" style="6" customWidth="1"/>
    <col min="3" max="3" width="39.6640625" style="6" customWidth="1"/>
    <col min="4" max="4" width="26.5546875" style="6" customWidth="1"/>
    <col min="5" max="5" width="31.44140625" style="6" customWidth="1"/>
    <col min="6" max="6" width="26.88671875" style="6" customWidth="1"/>
    <col min="7" max="7" width="32" style="6" bestFit="1" customWidth="1"/>
    <col min="8" max="8" width="2.88671875" style="6" customWidth="1"/>
    <col min="9" max="9" width="39.44140625" style="6" customWidth="1"/>
    <col min="10" max="10" width="32" style="6" bestFit="1" customWidth="1"/>
    <col min="11" max="11" width="39.44140625" style="6" customWidth="1"/>
    <col min="12" max="12" width="32" style="6" bestFit="1" customWidth="1"/>
    <col min="13" max="13" width="36.5546875" style="6" customWidth="1"/>
    <col min="14" max="14" width="46.88671875" style="6" customWidth="1"/>
    <col min="15" max="16384" width="9.109375" style="6"/>
  </cols>
  <sheetData>
    <row r="1" spans="1:15" ht="116.25" customHeight="1" x14ac:dyDescent="0.3">
      <c r="A1" s="1" t="e">
        <f>"Fiche : "&amp;NomRecette</f>
        <v>#REF!</v>
      </c>
      <c r="B1" s="2"/>
      <c r="C1" s="2"/>
      <c r="D1" s="3"/>
      <c r="E1" s="3"/>
      <c r="F1" s="3"/>
      <c r="G1" s="4"/>
      <c r="H1" s="3"/>
      <c r="I1" s="5"/>
      <c r="J1" s="5"/>
    </row>
    <row r="2" spans="1:15" ht="30" customHeight="1" x14ac:dyDescent="0.3">
      <c r="A2" s="7"/>
      <c r="B2" s="8"/>
      <c r="C2" s="9"/>
      <c r="D2" s="10" t="s">
        <v>0</v>
      </c>
      <c r="E2" s="2"/>
      <c r="F2" s="2"/>
      <c r="G2" s="2"/>
      <c r="H2" s="2"/>
      <c r="I2" s="11"/>
      <c r="J2" s="12"/>
    </row>
    <row r="3" spans="1:15" s="41" customFormat="1" ht="18" x14ac:dyDescent="0.3">
      <c r="A3" s="38" t="s">
        <v>50</v>
      </c>
      <c r="B3" s="39" t="str">
        <f ca="1">IFERROR(INDIRECT("'"&amp;[1]!SommaireRecettes[[#This Row],[NOM DE LA FICHE]]&amp;"'!Tags"),"")</f>
        <v/>
      </c>
      <c r="C3" s="40" t="str">
        <f ca="1">IFERROR(INDIRECT("'"&amp;[1]!SommaireRecettes[[#This Row],[NOM DE LA FICHE]]&amp;"'!Tags"),"")</f>
        <v/>
      </c>
      <c r="D3" s="40" t="str">
        <f ca="1">IFERROR(INDIRECT("'"&amp;[1]!SommaireRecettes[[#This Row],[NOM DE LA FICHE]]&amp;"'!Tags"),"")</f>
        <v/>
      </c>
      <c r="E3" s="40" t="str">
        <f ca="1">IFERROR(INDIRECT("'"&amp;[1]!SommaireRecettes[[#This Row],[NOM DE LA FICHE]]&amp;"'!Tags"),"")</f>
        <v/>
      </c>
      <c r="F3" s="40" t="str">
        <f ca="1">IFERROR(INDIRECT("'"&amp;[1]!SommaireRecettes[[#This Row],[NOM DE LA FICHE]]&amp;"'!Tags"),"")</f>
        <v/>
      </c>
      <c r="G3" s="40" t="str">
        <f ca="1">IFERROR(INDIRECT("'"&amp;[1]!SommaireRecettes[[#This Row],[NOM DE LA FICHE]]&amp;"'!Tags"),"")</f>
        <v/>
      </c>
      <c r="H3" s="40" t="str">
        <f ca="1">IFERROR(INDIRECT("'"&amp;[1]!SommaireRecettes[[#This Row],[NOM DE LA FICHE]]&amp;"'!Tags"),"")</f>
        <v/>
      </c>
      <c r="I3" s="40" t="str">
        <f ca="1">IFERROR(INDIRECT("'"&amp;[1]!SommaireRecettes[[#This Row],[NOM DE LA FICHE]]&amp;"'!Tags"),"")</f>
        <v/>
      </c>
      <c r="J3" s="40" t="str">
        <f ca="1">IFERROR(INDIRECT("'"&amp;[1]!SommaireRecettes[[#This Row],[NOM DE LA FICHE]]&amp;"'!Tags"),"")</f>
        <v/>
      </c>
    </row>
    <row r="4" spans="1:15" s="41" customFormat="1" ht="18" x14ac:dyDescent="0.3">
      <c r="A4" s="38"/>
      <c r="B4" s="38"/>
      <c r="C4" s="42" t="str">
        <f ca="1">IFERROR(INDIRECT("'"&amp;[1]!SommaireRecettes[[#This Row],[NOM DE LA FICHE]]&amp;"'!Tags"),"")</f>
        <v/>
      </c>
      <c r="D4" s="42" t="str">
        <f ca="1">IFERROR(INDIRECT("'"&amp;[1]!SommaireRecettes[[#This Row],[NOM DE LA FICHE]]&amp;"'!Tags"),"")</f>
        <v/>
      </c>
      <c r="E4" s="42" t="str">
        <f ca="1">IFERROR(INDIRECT("'"&amp;[1]!SommaireRecettes[[#This Row],[NOM DE LA FICHE]]&amp;"'!Tags"),"")</f>
        <v/>
      </c>
      <c r="F4" s="42" t="str">
        <f ca="1">IFERROR(INDIRECT("'"&amp;[1]!SommaireRecettes[[#This Row],[NOM DE LA FICHE]]&amp;"'!Tags"),"")</f>
        <v/>
      </c>
      <c r="G4" s="42" t="str">
        <f ca="1">IFERROR(INDIRECT("'"&amp;[1]!SommaireRecettes[[#This Row],[NOM DE LA FICHE]]&amp;"'!Tags"),"")</f>
        <v/>
      </c>
      <c r="H4" s="42" t="str">
        <f ca="1">IFERROR(INDIRECT("'"&amp;[1]!SommaireRecettes[[#This Row],[NOM DE LA FICHE]]&amp;"'!Tags"),"")</f>
        <v/>
      </c>
      <c r="I4" s="42" t="str">
        <f ca="1">IFERROR(INDIRECT("'"&amp;[1]!SommaireRecettes[[#This Row],[NOM DE LA FICHE]]&amp;"'!Tags"),"")</f>
        <v/>
      </c>
      <c r="J4" s="42" t="str">
        <f ca="1">IFERROR(INDIRECT("'"&amp;[1]!SommaireRecettes[[#This Row],[NOM DE LA FICHE]]&amp;"'!Tags"),"")</f>
        <v/>
      </c>
    </row>
    <row r="5" spans="1:15" s="41" customFormat="1" ht="18" x14ac:dyDescent="0.3">
      <c r="A5" s="38"/>
      <c r="B5" s="38"/>
      <c r="C5" s="40" t="str">
        <f ca="1">IFERROR(INDIRECT("'"&amp;[1]!SommaireRecettes[[#This Row],[NOM DE LA FICHE]]&amp;"'!Tags"),"")</f>
        <v/>
      </c>
      <c r="D5" s="40" t="str">
        <f ca="1">IFERROR(INDIRECT("'"&amp;[1]!SommaireRecettes[[#This Row],[NOM DE LA FICHE]]&amp;"'!Tags"),"")</f>
        <v/>
      </c>
      <c r="E5" s="40" t="str">
        <f ca="1">IFERROR(INDIRECT("'"&amp;[1]!SommaireRecettes[[#This Row],[NOM DE LA FICHE]]&amp;"'!Tags"),"")</f>
        <v/>
      </c>
      <c r="F5" s="40" t="str">
        <f ca="1">IFERROR(INDIRECT("'"&amp;[1]!SommaireRecettes[[#This Row],[NOM DE LA FICHE]]&amp;"'!Tags"),"")</f>
        <v/>
      </c>
      <c r="G5" s="40" t="str">
        <f ca="1">IFERROR(INDIRECT("'"&amp;[1]!SommaireRecettes[[#This Row],[NOM DE LA FICHE]]&amp;"'!Tags"),"")</f>
        <v/>
      </c>
      <c r="H5" s="40" t="str">
        <f ca="1">IFERROR(INDIRECT("'"&amp;[1]!SommaireRecettes[[#This Row],[NOM DE LA FICHE]]&amp;"'!Tags"),"")</f>
        <v/>
      </c>
      <c r="I5" s="40" t="str">
        <f ca="1">IFERROR(INDIRECT("'"&amp;[1]!SommaireRecettes[[#This Row],[NOM DE LA FICHE]]&amp;"'!Tags"),"")</f>
        <v/>
      </c>
      <c r="J5" s="40" t="str">
        <f ca="1">IFERROR(INDIRECT("'"&amp;[1]!SommaireRecettes[[#This Row],[NOM DE LA FICHE]]&amp;"'!Tags"),"")</f>
        <v/>
      </c>
    </row>
    <row r="6" spans="1:15" s="41" customFormat="1" ht="18" x14ac:dyDescent="0.3">
      <c r="A6" s="38"/>
      <c r="B6" s="38"/>
      <c r="C6" s="42" t="str">
        <f ca="1">IFERROR(INDIRECT("'"&amp;[1]!SommaireRecettes[[#This Row],[NOM DE LA FICHE]]&amp;"'!Tags"),"")</f>
        <v/>
      </c>
      <c r="D6" s="42" t="str">
        <f ca="1">IFERROR(INDIRECT("'"&amp;[1]!SommaireRecettes[[#This Row],[NOM DE LA FICHE]]&amp;"'!Tags"),"")</f>
        <v/>
      </c>
      <c r="E6" s="42" t="str">
        <f ca="1">IFERROR(INDIRECT("'"&amp;[1]!SommaireRecettes[[#This Row],[NOM DE LA FICHE]]&amp;"'!Tags"),"")</f>
        <v/>
      </c>
      <c r="F6" s="42" t="str">
        <f ca="1">IFERROR(INDIRECT("'"&amp;[1]!SommaireRecettes[[#This Row],[NOM DE LA FICHE]]&amp;"'!Tags"),"")</f>
        <v/>
      </c>
      <c r="G6" s="42" t="str">
        <f ca="1">IFERROR(INDIRECT("'"&amp;[1]!SommaireRecettes[[#This Row],[NOM DE LA FICHE]]&amp;"'!Tags"),"")</f>
        <v/>
      </c>
      <c r="H6" s="42" t="str">
        <f ca="1">IFERROR(INDIRECT("'"&amp;[1]!SommaireRecettes[[#This Row],[NOM DE LA FICHE]]&amp;"'!Tags"),"")</f>
        <v/>
      </c>
      <c r="I6" s="42" t="str">
        <f ca="1">IFERROR(INDIRECT("'"&amp;[1]!SommaireRecettes[[#This Row],[NOM DE LA FICHE]]&amp;"'!Tags"),"")</f>
        <v/>
      </c>
      <c r="J6" s="42" t="str">
        <f ca="1">IFERROR(INDIRECT("'"&amp;[1]!SommaireRecettes[[#This Row],[NOM DE LA FICHE]]&amp;"'!Tags"),"")</f>
        <v/>
      </c>
    </row>
    <row r="7" spans="1:15" s="47" customFormat="1" ht="15.6" customHeight="1" x14ac:dyDescent="0.3">
      <c r="A7" s="43" t="s">
        <v>51</v>
      </c>
      <c r="B7" s="44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6"/>
      <c r="O7" s="46"/>
    </row>
    <row r="8" spans="1:15" s="41" customFormat="1" ht="30.6" customHeight="1" x14ac:dyDescent="0.3">
      <c r="A8" s="38" t="s">
        <v>54</v>
      </c>
      <c r="B8" s="39" t="str">
        <f ca="1">IFERROR(INDIRECT("'"&amp;[1]!SommaireRecettes[[#This Row],[NOM DE LA FICHE]]&amp;"'!Tags"),"")</f>
        <v/>
      </c>
      <c r="C8" s="48" t="s">
        <v>52</v>
      </c>
      <c r="D8" s="48" t="str">
        <f ca="1">IFERROR(INDIRECT("'"&amp;[1]!SommaireRecettes[[#This Row],[NOM DE LA FICHE]]&amp;"'!Tags"),"")</f>
        <v/>
      </c>
      <c r="E8" s="48" t="str">
        <f ca="1">IFERROR(INDIRECT("'"&amp;[1]!SommaireRecettes[[#This Row],[NOM DE LA FICHE]]&amp;"'!Tags"),"")</f>
        <v/>
      </c>
      <c r="F8" s="48" t="str">
        <f ca="1">IFERROR(INDIRECT("'"&amp;[1]!SommaireRecettes[[#This Row],[NOM DE LA FICHE]]&amp;"'!Tags"),"")</f>
        <v/>
      </c>
      <c r="G8" s="48" t="str">
        <f ca="1">IFERROR(INDIRECT("'"&amp;[1]!SommaireRecettes[[#This Row],[NOM DE LA FICHE]]&amp;"'!Tags"),"")</f>
        <v/>
      </c>
      <c r="H8" s="48" t="str">
        <f ca="1">IFERROR(INDIRECT("'"&amp;[1]!SommaireRecettes[[#This Row],[NOM DE LA FICHE]]&amp;"'!Tags"),"")</f>
        <v/>
      </c>
      <c r="I8" s="48" t="str">
        <f ca="1">IFERROR(INDIRECT("'"&amp;[1]!SommaireRecettes[[#This Row],[NOM DE LA FICHE]]&amp;"'!Tags"),"")</f>
        <v/>
      </c>
      <c r="J8" s="48" t="str">
        <f ca="1">IFERROR(INDIRECT("'"&amp;[1]!SommaireRecettes[[#This Row],[NOM DE LA FICHE]]&amp;"'!Tags"),"")</f>
        <v/>
      </c>
    </row>
    <row r="9" spans="1:15" s="41" customFormat="1" ht="18" x14ac:dyDescent="0.3">
      <c r="A9" s="49" t="str">
        <f>'[1]bdd_x001F__HNDF'!Q3</f>
        <v>date_RDV</v>
      </c>
      <c r="B9" s="50">
        <f>'bdd_x001F__HNDF'!Q5</f>
        <v>44923</v>
      </c>
      <c r="C9" s="51"/>
      <c r="D9" s="48"/>
      <c r="E9" s="48"/>
      <c r="F9" s="48"/>
      <c r="G9" s="48"/>
      <c r="H9" s="48"/>
      <c r="I9" s="48"/>
      <c r="J9" s="48"/>
    </row>
    <row r="10" spans="1:15" s="41" customFormat="1" ht="18" x14ac:dyDescent="0.3">
      <c r="A10" s="49" t="str">
        <f>'[1]bdd_x001F__HNDF'!N3</f>
        <v>H rdv effectif</v>
      </c>
      <c r="B10" s="52">
        <f>'bdd_x001F__HNDF'!N5</f>
        <v>0.72916666666666663</v>
      </c>
      <c r="C10" s="51"/>
      <c r="D10" s="48"/>
      <c r="E10" s="48"/>
      <c r="F10" s="48"/>
      <c r="G10" s="48"/>
      <c r="H10" s="48"/>
      <c r="I10" s="48"/>
      <c r="J10" s="48"/>
    </row>
    <row r="11" spans="1:15" s="41" customFormat="1" ht="18" x14ac:dyDescent="0.3">
      <c r="A11" s="49" t="str">
        <f>'[1]bdd_x001F__HNDF'!O3</f>
        <v>H à l'hopital</v>
      </c>
      <c r="B11" s="52">
        <f>'bdd_x001F__HNDF'!O5</f>
        <v>0.70833333333333326</v>
      </c>
      <c r="C11" s="51"/>
      <c r="D11" s="48"/>
      <c r="E11" s="48"/>
      <c r="F11" s="48"/>
      <c r="G11" s="48"/>
      <c r="H11" s="48"/>
      <c r="I11" s="48"/>
      <c r="J11" s="48"/>
    </row>
    <row r="12" spans="1:15" s="41" customFormat="1" ht="18" x14ac:dyDescent="0.3">
      <c r="A12" s="49" t="str">
        <f>'[1]bdd_x001F__HNDF'!P3</f>
        <v xml:space="preserve">H prête à au home </v>
      </c>
      <c r="B12" s="52">
        <f>'bdd_x001F__HNDF'!P5</f>
        <v>0.67708333333333326</v>
      </c>
      <c r="C12" s="51"/>
      <c r="D12" s="48"/>
      <c r="E12" s="48"/>
      <c r="F12" s="48"/>
      <c r="G12" s="48"/>
      <c r="H12" s="48"/>
      <c r="I12" s="48"/>
      <c r="J12" s="48"/>
    </row>
    <row r="13" spans="1:15" s="41" customFormat="1" ht="18" x14ac:dyDescent="0.3">
      <c r="A13" s="49" t="str">
        <f>'[1]bdd_x001F__HNDF'!R3</f>
        <v>RDV reporté du</v>
      </c>
      <c r="B13" s="53">
        <f>'bdd_x001F__HNDF'!R5</f>
        <v>0</v>
      </c>
      <c r="C13" s="54" t="str">
        <f ca="1">IFERROR(INDIRECT("'"&amp;[1]!SommaireRecettes[[#This Row],[NOM DE LA FICHE]]&amp;"'!Tags"),"")</f>
        <v/>
      </c>
      <c r="D13" s="42" t="str">
        <f ca="1">IFERROR(INDIRECT("'"&amp;[1]!SommaireRecettes[[#This Row],[NOM DE LA FICHE]]&amp;"'!Tags"),"")</f>
        <v/>
      </c>
      <c r="E13" s="42"/>
      <c r="F13" s="42" t="str">
        <f ca="1">IFERROR(INDIRECT("'"&amp;[1]!SommaireRecettes[[#This Row],[NOM DE LA FICHE]]&amp;"'!Tags"),"")</f>
        <v/>
      </c>
      <c r="G13" s="42" t="str">
        <f ca="1">IFERROR(INDIRECT("'"&amp;[1]!SommaireRecettes[[#This Row],[NOM DE LA FICHE]]&amp;"'!Tags"),"")</f>
        <v/>
      </c>
      <c r="H13" s="42" t="str">
        <f ca="1">IFERROR(INDIRECT("'"&amp;[1]!SommaireRecettes[[#This Row],[NOM DE LA FICHE]]&amp;"'!Tags"),"")</f>
        <v/>
      </c>
      <c r="I13" s="42" t="str">
        <f ca="1">IFERROR(INDIRECT("'"&amp;[1]!SommaireRecettes[[#This Row],[NOM DE LA FICHE]]&amp;"'!Tags"),"")</f>
        <v/>
      </c>
      <c r="J13" s="42" t="str">
        <f ca="1">IFERROR(INDIRECT("'"&amp;[1]!SommaireRecettes[[#This Row],[NOM DE LA FICHE]]&amp;"'!Tags"),"")</f>
        <v/>
      </c>
    </row>
    <row r="14" spans="1:15" s="41" customFormat="1" ht="18" x14ac:dyDescent="0.3">
      <c r="A14" s="49" t="str">
        <f>'[1]bdd_x001F__HNDF'!S3</f>
        <v>ancienne heure</v>
      </c>
      <c r="B14" s="52" t="str">
        <f ca="1">'bdd_x001F__HNDF'!S5</f>
        <v/>
      </c>
      <c r="C14" s="55" t="str">
        <f ca="1">IFERROR(INDIRECT("'"&amp;[1]!SommaireRecettes[[#This Row],[NOM DE LA FICHE]]&amp;"'!Tags"),"")</f>
        <v/>
      </c>
      <c r="D14" s="40" t="str">
        <f ca="1">IFERROR(INDIRECT("'"&amp;[1]!SommaireRecettes[[#This Row],[NOM DE LA FICHE]]&amp;"'!Tags"),"")</f>
        <v/>
      </c>
      <c r="E14" s="40" t="str">
        <f ca="1">IFERROR(INDIRECT("'"&amp;[1]!SommaireRecettes[[#This Row],[NOM DE LA FICHE]]&amp;"'!Tags"),"")</f>
        <v/>
      </c>
      <c r="F14" s="40" t="str">
        <f ca="1">IFERROR(INDIRECT("'"&amp;[1]!SommaireRecettes[[#This Row],[NOM DE LA FICHE]]&amp;"'!Tags"),"")</f>
        <v/>
      </c>
      <c r="G14" s="40" t="str">
        <f ca="1">IFERROR(INDIRECT("'"&amp;[1]!SommaireRecettes[[#This Row],[NOM DE LA FICHE]]&amp;"'!Tags"),"")</f>
        <v/>
      </c>
      <c r="H14" s="40" t="str">
        <f ca="1">IFERROR(INDIRECT("'"&amp;[1]!SommaireRecettes[[#This Row],[NOM DE LA FICHE]]&amp;"'!Tags"),"")</f>
        <v/>
      </c>
      <c r="I14" s="40" t="str">
        <f ca="1">IFERROR(INDIRECT("'"&amp;[1]!SommaireRecettes[[#This Row],[NOM DE LA FICHE]]&amp;"'!Tags"),"")</f>
        <v/>
      </c>
      <c r="J14" s="40" t="str">
        <f ca="1">IFERROR(INDIRECT("'"&amp;[1]!SommaireRecettes[[#This Row],[NOM DE LA FICHE]]&amp;"'!Tags"),"")</f>
        <v/>
      </c>
    </row>
    <row r="15" spans="1:15" s="41" customFormat="1" ht="18" x14ac:dyDescent="0.3">
      <c r="A15" s="49" t="str">
        <f>'[1]bdd_x001F__HNDF'!NomRecette</f>
        <v>service-type de rdv</v>
      </c>
      <c r="B15" s="56" t="str">
        <f>'bdd_x001F__HNDF'!K5</f>
        <v>consultation</v>
      </c>
      <c r="C15" s="51"/>
      <c r="D15" s="48"/>
      <c r="E15" s="57"/>
      <c r="F15" s="48"/>
      <c r="G15" s="48"/>
      <c r="H15" s="48"/>
      <c r="I15" s="48"/>
      <c r="J15" s="48"/>
    </row>
    <row r="16" spans="1:15" s="41" customFormat="1" ht="18" x14ac:dyDescent="0.3">
      <c r="A16" s="49" t="str">
        <f>'[1]bdd_x001F__HNDF'!B3</f>
        <v>hôpital</v>
      </c>
      <c r="B16" s="56" t="str">
        <f>'bdd_x001F__HNDF'!B5</f>
        <v>POMPIDOU</v>
      </c>
      <c r="C16" s="51"/>
      <c r="D16" s="48"/>
      <c r="E16" s="48"/>
      <c r="F16" s="48"/>
      <c r="G16" s="48"/>
      <c r="H16" s="48"/>
      <c r="I16" s="48"/>
      <c r="J16" s="48"/>
    </row>
    <row r="17" spans="1:10" s="41" customFormat="1" ht="18" x14ac:dyDescent="0.3">
      <c r="A17" s="49" t="str">
        <f>'[1]bdd_x001F__HNDF'!C3</f>
        <v>lieu hôpital</v>
      </c>
      <c r="B17" s="56" t="str">
        <f>'bdd_x001F__HNDF'!C5</f>
        <v>brest</v>
      </c>
      <c r="C17" s="51"/>
      <c r="D17" s="48"/>
      <c r="E17" s="48"/>
      <c r="F17" s="48"/>
      <c r="G17" s="48"/>
      <c r="H17" s="48"/>
      <c r="I17" s="48"/>
      <c r="J17" s="48"/>
    </row>
    <row r="18" spans="1:10" s="41" customFormat="1" ht="18" x14ac:dyDescent="0.3">
      <c r="A18" s="49" t="str">
        <f>'[1]bdd_x001F__HNDF'!F3</f>
        <v>bâtiment</v>
      </c>
      <c r="B18" s="56" t="str">
        <f>'bdd_x001F__HNDF'!F5</f>
        <v>ancien bâtiment</v>
      </c>
      <c r="C18" s="51"/>
      <c r="D18" s="48"/>
      <c r="E18" s="48"/>
      <c r="F18" s="48"/>
      <c r="G18" s="48"/>
      <c r="H18" s="48"/>
      <c r="I18" s="48"/>
      <c r="J18" s="48"/>
    </row>
    <row r="19" spans="1:10" s="41" customFormat="1" ht="18" x14ac:dyDescent="0.3">
      <c r="A19" s="49" t="s">
        <v>53</v>
      </c>
      <c r="B19" s="56" t="str">
        <f>'bdd_x001F__HNDF'!G5</f>
        <v>rez-de-chaussée</v>
      </c>
      <c r="C19" s="51"/>
      <c r="D19" s="48"/>
      <c r="E19" s="48"/>
      <c r="F19" s="48"/>
      <c r="G19" s="48"/>
      <c r="H19" s="48"/>
      <c r="I19" s="48"/>
      <c r="J19" s="48"/>
    </row>
    <row r="20" spans="1:10" s="41" customFormat="1" ht="18" x14ac:dyDescent="0.3">
      <c r="A20" s="49" t="str">
        <f>'[1]bdd_x001F__HNDF'!E3</f>
        <v>local-route</v>
      </c>
      <c r="B20" s="56">
        <f>'bdd_x001F__HNDF'!E5</f>
        <v>0</v>
      </c>
      <c r="C20" s="51"/>
      <c r="D20" s="48"/>
      <c r="E20" s="48"/>
      <c r="F20" s="48"/>
      <c r="G20" s="48"/>
      <c r="H20" s="48"/>
      <c r="I20" s="48"/>
      <c r="J20" s="48"/>
    </row>
    <row r="21" spans="1:10" s="41" customFormat="1" ht="18" x14ac:dyDescent="0.3">
      <c r="A21" s="49" t="str">
        <f>'[1]bdd_x001F__HNDF'!D3</f>
        <v>médecin</v>
      </c>
      <c r="B21" s="56" t="str">
        <f>'bdd_x001F__HNDF'!D5</f>
        <v>dupont</v>
      </c>
      <c r="C21" s="51"/>
      <c r="D21" s="48"/>
      <c r="E21" s="48"/>
      <c r="F21" s="48"/>
      <c r="G21" s="48"/>
      <c r="H21" s="48"/>
      <c r="I21" s="48"/>
      <c r="J21" s="48"/>
    </row>
    <row r="22" spans="1:10" s="41" customFormat="1" ht="18" x14ac:dyDescent="0.3">
      <c r="A22" s="49" t="str">
        <f>'[1]bdd_x001F__HNDF'!I3</f>
        <v>spécialité</v>
      </c>
      <c r="B22" s="56" t="str">
        <f>'bdd_x001F__HNDF'!I5</f>
        <v>neurologie</v>
      </c>
      <c r="C22" s="51"/>
      <c r="D22" s="48"/>
      <c r="E22" s="48"/>
      <c r="F22" s="48"/>
      <c r="G22" s="48"/>
      <c r="H22" s="48"/>
      <c r="I22" s="48"/>
      <c r="J22" s="48"/>
    </row>
    <row r="23" spans="1:10" s="41" customFormat="1" ht="18" x14ac:dyDescent="0.3">
      <c r="A23" s="49" t="str">
        <f>'[1]bdd_x001F__HNDF'!L3</f>
        <v>home prévenu</v>
      </c>
      <c r="B23" s="56" t="str">
        <f>'bdd_x001F__HNDF'!L5</f>
        <v>oui</v>
      </c>
      <c r="C23" s="51"/>
      <c r="D23" s="48"/>
      <c r="E23" s="48"/>
      <c r="F23" s="48"/>
      <c r="G23" s="48"/>
      <c r="H23" s="48"/>
      <c r="I23" s="48"/>
      <c r="J23" s="48"/>
    </row>
    <row r="24" spans="1:10" s="41" customFormat="1" ht="46.8" x14ac:dyDescent="0.3">
      <c r="A24" s="49" t="str">
        <f>'[1]bdd_x001F__HNDF'!Catégorie</f>
        <v>transport prévenu-
sait monter dans voiture - 
pas accompagnée</v>
      </c>
      <c r="B24" s="56" t="str">
        <f>'bdd_x001F__HNDF'!M5</f>
        <v>oui</v>
      </c>
      <c r="C24" s="51"/>
      <c r="D24" s="48"/>
      <c r="E24" s="48"/>
      <c r="F24" s="48"/>
      <c r="G24" s="48"/>
      <c r="H24" s="48"/>
      <c r="I24" s="48"/>
      <c r="J24" s="48"/>
    </row>
    <row r="25" spans="1:10" s="41" customFormat="1" ht="31.2" x14ac:dyDescent="0.3">
      <c r="A25" s="49" t="s">
        <v>55</v>
      </c>
      <c r="B25" s="58"/>
      <c r="C25" s="59"/>
      <c r="D25" s="59"/>
      <c r="E25" s="60"/>
      <c r="F25" s="59"/>
      <c r="G25" s="59"/>
      <c r="H25" s="59"/>
      <c r="I25" s="59"/>
      <c r="J25" s="59"/>
    </row>
    <row r="26" spans="1:10" ht="18.75" customHeight="1" x14ac:dyDescent="0.3"/>
    <row r="27" spans="1:10" ht="18.75" customHeight="1" x14ac:dyDescent="0.3"/>
    <row r="28" spans="1:10" ht="18.75" customHeight="1" x14ac:dyDescent="0.3"/>
    <row r="29" spans="1:10" ht="18.75" customHeight="1" x14ac:dyDescent="0.3"/>
    <row r="30" spans="1:10" ht="12" customHeight="1" x14ac:dyDescent="0.3"/>
    <row r="31" spans="1:10" ht="24" customHeight="1" x14ac:dyDescent="0.3"/>
    <row r="32" spans="1:10" ht="18.75" customHeight="1" x14ac:dyDescent="0.3"/>
    <row r="33" ht="18.75" customHeight="1" x14ac:dyDescent="0.3"/>
    <row r="34" ht="18.75" customHeight="1" x14ac:dyDescent="0.3"/>
    <row r="35" ht="18.75" customHeight="1" x14ac:dyDescent="0.3"/>
    <row r="36" ht="18.75" customHeight="1" x14ac:dyDescent="0.3"/>
    <row r="37" ht="18.75" customHeight="1" x14ac:dyDescent="0.3"/>
    <row r="38" ht="18.75" customHeight="1" x14ac:dyDescent="0.3"/>
    <row r="39" ht="18.75" customHeight="1" x14ac:dyDescent="0.3"/>
  </sheetData>
  <mergeCells count="2">
    <mergeCell ref="A1:C1"/>
    <mergeCell ref="D2:H2"/>
  </mergeCells>
  <conditionalFormatting sqref="B2">
    <cfRule type="cellIs" dxfId="1" priority="9" operator="greaterThanOrEqual">
      <formula>$K$1</formula>
    </cfRule>
    <cfRule type="cellIs" dxfId="0" priority="10" operator="lessThan">
      <formula>$K$1</formula>
    </cfRule>
  </conditionalFormatting>
  <hyperlinks>
    <hyperlink ref="D2" r:id="rId1" xr:uid="{6728F796-2486-4943-B487-ED679791BE91}"/>
    <hyperlink ref="A30" location="'Recette vide'!Balises" display="Cliquer pour afficher" xr:uid="{7EA15FDE-B9C4-4BA7-B578-AD168409F5E0}"/>
  </hyperlinks>
  <printOptions horizontalCentered="1"/>
  <pageMargins left="0.25" right="0.25" top="0.75" bottom="0.75" header="0.3" footer="0.3"/>
  <pageSetup scale="80" fitToHeight="0" orientation="landscape" r:id="rId2"/>
  <drawing r:id="rId3"/>
  <picture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8DBA1127-2ABF-4737-A5E9-E439457B221F}">
            <x14:iconSet iconSet="3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tars" iconId="2"/>
            </x14:iconSet>
          </x14:cfRule>
          <xm:sqref>D7</xm:sqref>
        </x14:conditionalFormatting>
        <x14:conditionalFormatting xmlns:xm="http://schemas.microsoft.com/office/excel/2006/main">
          <x14:cfRule type="iconSet" priority="6" id="{8F923687-6A8D-421B-AA52-C4D66CCFCE4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E7</xm:sqref>
        </x14:conditionalFormatting>
        <x14:conditionalFormatting xmlns:xm="http://schemas.microsoft.com/office/excel/2006/main">
          <x14:cfRule type="iconSet" priority="7" id="{CADA9849-7EC1-4BAC-9C0E-4012237EC7A8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</xm:f>
              </x14:cfvo>
              <x14:cfIcon iconSet="NoIcons" iconId="0"/>
              <x14:cfIcon iconSet="NoIcons" iconId="0"/>
              <x14:cfIcon iconSet="3Stars" iconId="2"/>
            </x14:iconSet>
          </x14:cfRule>
          <xm:sqref>F7</xm:sqref>
        </x14:conditionalFormatting>
        <x14:conditionalFormatting xmlns:xm="http://schemas.microsoft.com/office/excel/2006/main">
          <x14:cfRule type="iconSet" priority="8" id="{43967233-70AC-4185-84EB-E8714A5C37C9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4</xm:f>
              </x14:cfvo>
              <x14:cfIcon iconSet="NoIcons" iconId="0"/>
              <x14:cfIcon iconSet="NoIcons" iconId="0"/>
              <x14:cfIcon iconSet="3Stars" iconId="2"/>
            </x14:iconSet>
          </x14:cfRule>
          <xm:sqref>G7</xm:sqref>
        </x14:conditionalFormatting>
        <x14:conditionalFormatting xmlns:xm="http://schemas.microsoft.com/office/excel/2006/main">
          <x14:cfRule type="iconSet" priority="1" id="{DD86FB9B-F32B-4C97-B73C-1105CB9844F6}">
            <x14:iconSet iconSet="3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tars" iconId="2"/>
            </x14:iconSet>
          </x14:cfRule>
          <xm:sqref>D30</xm:sqref>
        </x14:conditionalFormatting>
        <x14:conditionalFormatting xmlns:xm="http://schemas.microsoft.com/office/excel/2006/main">
          <x14:cfRule type="iconSet" priority="2" id="{CFD85C9E-6CA4-451A-8453-888AAEC56C5D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E30</xm:sqref>
        </x14:conditionalFormatting>
        <x14:conditionalFormatting xmlns:xm="http://schemas.microsoft.com/office/excel/2006/main">
          <x14:cfRule type="iconSet" priority="3" id="{4F3CB59E-CAE8-49FB-906B-B6758D1205E7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</xm:f>
              </x14:cfvo>
              <x14:cfIcon iconSet="NoIcons" iconId="0"/>
              <x14:cfIcon iconSet="NoIcons" iconId="0"/>
              <x14:cfIcon iconSet="3Stars" iconId="2"/>
            </x14:iconSet>
          </x14:cfRule>
          <xm:sqref>F30</xm:sqref>
        </x14:conditionalFormatting>
        <x14:conditionalFormatting xmlns:xm="http://schemas.microsoft.com/office/excel/2006/main">
          <x14:cfRule type="iconSet" priority="4" id="{8528BC34-C69F-4D34-8DB4-BE5E61A166F3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4</xm:f>
              </x14:cfvo>
              <x14:cfIcon iconSet="NoIcons" iconId="0"/>
              <x14:cfIcon iconSet="NoIcons" iconId="0"/>
              <x14:cfIcon iconSet="3Stars" iconId="2"/>
            </x14:iconSet>
          </x14:cfRule>
          <xm:sqref>G30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54E122-C88F-47F5-B88D-5EA1C1F64B5E}">
  <sheetPr codeName="Sheet17">
    <tabColor theme="9"/>
    <pageSetUpPr autoPageBreaks="0" fitToPage="1"/>
  </sheetPr>
  <dimension ref="A1:AB38"/>
  <sheetViews>
    <sheetView showGridLines="0" tabSelected="1" topLeftCell="B1" zoomScale="85" zoomScaleNormal="85" workbookViewId="0">
      <selection activeCell="E17" sqref="E17"/>
    </sheetView>
  </sheetViews>
  <sheetFormatPr baseColWidth="10" defaultColWidth="9.109375" defaultRowHeight="13.8" x14ac:dyDescent="0.3"/>
  <cols>
    <col min="1" max="1" width="22.109375" style="6" customWidth="1"/>
    <col min="2" max="2" width="27.33203125" style="6" customWidth="1"/>
    <col min="3" max="3" width="32.109375" style="6" customWidth="1"/>
    <col min="4" max="4" width="26.5546875" style="6" customWidth="1"/>
    <col min="5" max="8" width="31.44140625" style="6" customWidth="1"/>
    <col min="9" max="9" width="26.88671875" style="6" customWidth="1"/>
    <col min="10" max="10" width="32" style="6" bestFit="1" customWidth="1"/>
    <col min="11" max="11" width="17.88671875" style="6" bestFit="1" customWidth="1"/>
    <col min="12" max="12" width="39.44140625" style="6" customWidth="1"/>
    <col min="13" max="13" width="32" style="6" bestFit="1" customWidth="1"/>
    <col min="14" max="14" width="39.44140625" style="6" customWidth="1"/>
    <col min="15" max="15" width="32" style="6" bestFit="1" customWidth="1"/>
    <col min="16" max="16" width="36.5546875" style="6" customWidth="1"/>
    <col min="17" max="17" width="46.88671875" style="6" customWidth="1"/>
    <col min="18" max="16384" width="9.109375" style="6"/>
  </cols>
  <sheetData>
    <row r="1" spans="1:28" ht="116.25" customHeight="1" x14ac:dyDescent="0.3">
      <c r="A1" s="1" t="str">
        <f>"Fiche : "&amp;NomRecette</f>
        <v>Fiche : medecin</v>
      </c>
      <c r="B1" s="2"/>
      <c r="C1" s="2"/>
      <c r="D1" s="3"/>
      <c r="E1" s="3"/>
      <c r="F1" s="3"/>
      <c r="G1" s="3"/>
      <c r="H1" s="3"/>
      <c r="I1" s="3"/>
      <c r="J1" s="4"/>
      <c r="K1" s="3"/>
      <c r="L1" s="5"/>
      <c r="M1" s="5"/>
    </row>
    <row r="2" spans="1:28" ht="30" customHeight="1" x14ac:dyDescent="0.3">
      <c r="A2" s="7"/>
      <c r="B2" s="8"/>
      <c r="C2" s="9"/>
      <c r="D2" s="10" t="s">
        <v>0</v>
      </c>
      <c r="E2" s="2"/>
      <c r="F2" s="2"/>
      <c r="G2" s="2"/>
      <c r="H2" s="2"/>
      <c r="I2" s="2"/>
      <c r="J2" s="2"/>
      <c r="K2" s="2"/>
      <c r="L2" s="11"/>
      <c r="M2" s="12"/>
    </row>
    <row r="3" spans="1:28" ht="24" customHeight="1" x14ac:dyDescent="0.3">
      <c r="A3" s="13" t="s">
        <v>1</v>
      </c>
      <c r="B3" s="14" t="s">
        <v>2</v>
      </c>
      <c r="C3" s="15" t="s">
        <v>3</v>
      </c>
      <c r="D3" s="15" t="s">
        <v>4</v>
      </c>
      <c r="E3" s="15" t="s">
        <v>5</v>
      </c>
      <c r="F3" s="15" t="s">
        <v>6</v>
      </c>
      <c r="G3" s="15" t="s">
        <v>7</v>
      </c>
      <c r="H3" s="15" t="s">
        <v>8</v>
      </c>
      <c r="I3" s="15" t="s">
        <v>9</v>
      </c>
      <c r="J3" s="15" t="s">
        <v>10</v>
      </c>
      <c r="K3" s="15" t="s">
        <v>11</v>
      </c>
      <c r="L3" s="15" t="s">
        <v>12</v>
      </c>
      <c r="M3" s="14" t="s">
        <v>13</v>
      </c>
    </row>
    <row r="4" spans="1:28" ht="24" customHeight="1" x14ac:dyDescent="0.3">
      <c r="A4" s="13"/>
      <c r="B4" s="14"/>
      <c r="C4" s="15"/>
      <c r="D4" s="15"/>
      <c r="E4" s="15"/>
      <c r="F4" s="15"/>
      <c r="G4" s="15"/>
      <c r="H4" s="15"/>
      <c r="I4" s="15"/>
      <c r="J4" s="15"/>
      <c r="K4" s="15"/>
      <c r="L4" s="15"/>
      <c r="M4" s="14"/>
    </row>
    <row r="5" spans="1:28" ht="18.75" customHeight="1" x14ac:dyDescent="0.3">
      <c r="A5" s="16" t="str">
        <f>HYPERLINK(CONCATENATE("# '",[1]!SommaireRecettes[[#This Row],[NOM DE LA FICHE]],"'","!A1"),"Cliquez pour afficher ")</f>
        <v xml:space="preserve">Cliquez pour afficher </v>
      </c>
      <c r="B5" s="17" t="s">
        <v>14</v>
      </c>
      <c r="C5" s="18" t="s">
        <v>56</v>
      </c>
      <c r="D5" s="18" t="s">
        <v>59</v>
      </c>
      <c r="E5" s="18" t="s">
        <v>62</v>
      </c>
      <c r="F5" s="19" t="s">
        <v>15</v>
      </c>
      <c r="G5" s="19" t="s">
        <v>16</v>
      </c>
      <c r="H5" s="19" t="s">
        <v>17</v>
      </c>
      <c r="I5" s="20"/>
      <c r="J5" s="18" t="s">
        <v>18</v>
      </c>
      <c r="K5" s="18" t="s">
        <v>19</v>
      </c>
      <c r="L5" s="21" t="s">
        <v>20</v>
      </c>
      <c r="M5" s="17" t="str">
        <f ca="1">IFERROR(INDIRECT("'"&amp;[1]!SommaireRecettes[[#This Row],[NOM DE LA FICHE]]&amp;"'!Tags"),"")</f>
        <v/>
      </c>
    </row>
    <row r="6" spans="1:28" ht="18.75" customHeight="1" x14ac:dyDescent="0.3">
      <c r="A6" s="22" t="str">
        <f>HYPERLINK(CONCATENATE("# '",[1]!SommaireRecettes[[#This Row],[NOM DE LA FICHE]],"'","!A1"),"Cliquez pour afficher ")</f>
        <v xml:space="preserve">Cliquez pour afficher </v>
      </c>
      <c r="B6" s="21" t="s">
        <v>21</v>
      </c>
      <c r="C6" s="17" t="s">
        <v>57</v>
      </c>
      <c r="D6" s="17" t="s">
        <v>60</v>
      </c>
      <c r="E6" s="17" t="s">
        <v>63</v>
      </c>
      <c r="F6" s="17" t="s">
        <v>22</v>
      </c>
      <c r="G6" s="17" t="s">
        <v>23</v>
      </c>
      <c r="H6" s="17" t="s">
        <v>24</v>
      </c>
      <c r="I6" s="17"/>
      <c r="J6" s="17" t="s">
        <v>25</v>
      </c>
      <c r="K6" s="17" t="s">
        <v>66</v>
      </c>
      <c r="L6" s="17" t="s">
        <v>20</v>
      </c>
      <c r="M6" s="21" t="str">
        <f ca="1">IFERROR(INDIRECT("'"&amp;[1]!SommaireRecettes[[#This Row],[NOM DE LA FICHE]]&amp;"'!Tags"),"")</f>
        <v/>
      </c>
    </row>
    <row r="7" spans="1:28" ht="18.75" customHeight="1" x14ac:dyDescent="0.3">
      <c r="A7" s="22" t="str">
        <f>HYPERLINK(CONCATENATE("# '",[1]!SommaireRecettes[[#This Row],[NOM DE LA FICHE]],"'","!A1"),"Cliquez pour afficher ")</f>
        <v xml:space="preserve">Cliquez pour afficher </v>
      </c>
      <c r="B7" s="21" t="str">
        <f ca="1">IFERROR(INDIRECT("'"&amp;[1]!SommaireRecettes[[#This Row],[NOM DE LA FICHE]]&amp;"'!Tags"),"")</f>
        <v/>
      </c>
      <c r="C7" s="17" t="s">
        <v>58</v>
      </c>
      <c r="D7" s="17" t="s">
        <v>61</v>
      </c>
      <c r="E7" s="17" t="s">
        <v>64</v>
      </c>
      <c r="F7" s="17"/>
      <c r="G7" s="17" t="s">
        <v>27</v>
      </c>
      <c r="H7" s="17"/>
      <c r="I7" s="17"/>
      <c r="J7" s="17" t="s">
        <v>28</v>
      </c>
      <c r="K7" s="17" t="s">
        <v>67</v>
      </c>
      <c r="L7" s="17" t="s">
        <v>20</v>
      </c>
      <c r="M7" s="21" t="str">
        <f ca="1">IFERROR(INDIRECT("'"&amp;[1]!SommaireRecettes[[#This Row],[NOM DE LA FICHE]]&amp;"'!Tags"),"")</f>
        <v/>
      </c>
    </row>
    <row r="8" spans="1:28" ht="18.75" customHeight="1" x14ac:dyDescent="0.3">
      <c r="A8" s="22" t="str">
        <f>HYPERLINK(CONCATENATE("# '",[1]!SommaireRecettes[[#This Row],[NOM DE LA FICHE]],"'","!A1"),"Cliquez pour afficher ")</f>
        <v xml:space="preserve">Cliquez pour afficher </v>
      </c>
      <c r="B8" s="17" t="str">
        <f ca="1">IFERROR(INDIRECT("'"&amp;[1]!SommaireRecettes[[#This Row],[NOM DE LA FICHE]]&amp;"'!Tags"),"")</f>
        <v/>
      </c>
      <c r="C8" s="18"/>
      <c r="D8" s="21"/>
      <c r="E8" s="21" t="s">
        <v>65</v>
      </c>
      <c r="F8" s="23"/>
      <c r="G8" s="23" t="s">
        <v>29</v>
      </c>
      <c r="H8" s="23"/>
      <c r="I8" s="21"/>
      <c r="J8" s="21" t="s">
        <v>30</v>
      </c>
      <c r="K8" s="21" t="s">
        <v>31</v>
      </c>
      <c r="L8" s="21" t="s">
        <v>20</v>
      </c>
      <c r="M8" s="17" t="str">
        <f ca="1">IFERROR(INDIRECT("'"&amp;[1]!SommaireRecettes[[#This Row],[NOM DE LA FICHE]]&amp;"'!Tags"),"")</f>
        <v/>
      </c>
    </row>
    <row r="9" spans="1:28" ht="18.75" customHeight="1" x14ac:dyDescent="0.3">
      <c r="A9" s="22" t="str">
        <f>HYPERLINK(CONCATENATE("# '",[1]!SommaireRecettes[[#This Row],[NOM DE LA FICHE]],"'","!A1"),"Cliquez pour afficher ")</f>
        <v xml:space="preserve">Cliquez pour afficher </v>
      </c>
      <c r="B9" s="21" t="str">
        <f ca="1">IFERROR(INDIRECT("'"&amp;[1]!SommaireRecettes[[#This Row],[NOM DE LA FICHE]]&amp;"'!Tags"),"")</f>
        <v/>
      </c>
      <c r="C9" s="17"/>
      <c r="D9" s="17"/>
      <c r="E9" s="17"/>
      <c r="F9" s="17"/>
      <c r="G9" s="23"/>
      <c r="H9" s="23"/>
      <c r="I9" s="17"/>
      <c r="J9" s="17" t="s">
        <v>32</v>
      </c>
      <c r="K9" s="17" t="s">
        <v>68</v>
      </c>
      <c r="L9" s="17" t="s">
        <v>20</v>
      </c>
      <c r="M9" s="21" t="str">
        <f ca="1">IFERROR(INDIRECT("'"&amp;[1]!SommaireRecettes[[#This Row],[NOM DE LA FICHE]]&amp;"'!Tags"),"")</f>
        <v/>
      </c>
    </row>
    <row r="10" spans="1:28" ht="18.75" customHeight="1" x14ac:dyDescent="0.3">
      <c r="A10" s="22" t="str">
        <f>HYPERLINK(CONCATENATE("# '",[1]!SommaireRecettes[[#This Row],[NOM DE LA FICHE]],"'","!A1"),"Cliquez pour afficher ")</f>
        <v xml:space="preserve">Cliquez pour afficher </v>
      </c>
      <c r="B10" s="17" t="str">
        <f ca="1">IFERROR(INDIRECT("'"&amp;[1]!SommaireRecettes[[#This Row],[NOM DE LA FICHE]]&amp;"'!Tags"),"")</f>
        <v/>
      </c>
      <c r="C10" s="17" t="str">
        <f ca="1">IFERROR(INDIRECT("'"&amp;[1]!SommaireRecettes[[#This Row],[NOM DE LA FICHE]]&amp;"'!Tags"),"")</f>
        <v/>
      </c>
      <c r="D10" s="17" t="str">
        <f ca="1">IFERROR(INDIRECT("'"&amp;[1]!SommaireRecettes[[#This Row],[NOM DE LA FICHE]]&amp;"'!Tags"),"")</f>
        <v/>
      </c>
      <c r="E10" s="23"/>
      <c r="F10" s="23"/>
      <c r="G10" s="23"/>
      <c r="H10" s="23"/>
      <c r="I10" s="17" t="str">
        <f ca="1">IFERROR(INDIRECT("'"&amp;[1]!SommaireRecettes[[#This Row],[NOM DE LA FICHE]]&amp;"'!Tags"),"")</f>
        <v/>
      </c>
      <c r="J10" s="24" t="s">
        <v>33</v>
      </c>
      <c r="K10" s="17"/>
      <c r="L10" s="17" t="s">
        <v>69</v>
      </c>
      <c r="M10" s="17" t="str">
        <f ca="1">IFERROR(INDIRECT("'"&amp;[1]!SommaireRecettes[[#This Row],[NOM DE LA FICHE]]&amp;"'!Tags"),"")</f>
        <v/>
      </c>
    </row>
    <row r="11" spans="1:28" ht="18.75" customHeight="1" x14ac:dyDescent="0.3">
      <c r="A11" s="22" t="str">
        <f>HYPERLINK(CONCATENATE("# '",[1]!SommaireRecettes[[#This Row],[NOM DE LA FICHE]],"'","!A1"),"Cliquez pour afficher ")</f>
        <v xml:space="preserve">Cliquez pour afficher </v>
      </c>
      <c r="B11" s="21" t="str">
        <f ca="1">IFERROR(INDIRECT("'"&amp;[1]!SommaireRecettes[[#This Row],[NOM DE LA FICHE]]&amp;"'!Tags"),"")</f>
        <v/>
      </c>
      <c r="C11" s="21" t="str">
        <f ca="1">IFERROR(INDIRECT("'"&amp;[1]!SommaireRecettes[[#This Row],[NOM DE LA FICHE]]&amp;"'!Tags"),"")</f>
        <v/>
      </c>
      <c r="D11" s="21" t="str">
        <f ca="1">IFERROR(INDIRECT("'"&amp;[1]!SommaireRecettes[[#This Row],[NOM DE LA FICHE]]&amp;"'!Tags"),"")</f>
        <v/>
      </c>
      <c r="E11" s="21" t="str">
        <f ca="1">IFERROR(INDIRECT("'"&amp;[1]!SommaireRecettes[[#This Row],[NOM DE LA FICHE]]&amp;"'!Tags"),"")</f>
        <v/>
      </c>
      <c r="F11" s="21"/>
      <c r="G11" s="21"/>
      <c r="H11" s="21"/>
      <c r="I11" s="21" t="str">
        <f ca="1">IFERROR(INDIRECT("'"&amp;[1]!SommaireRecettes[[#This Row],[NOM DE LA FICHE]]&amp;"'!Tags"),"")</f>
        <v/>
      </c>
      <c r="J11" s="21" t="str">
        <f ca="1">IFERROR(INDIRECT("'"&amp;[1]!SommaireRecettes[[#This Row],[NOM DE LA FICHE]]&amp;"'!Tags"),"")</f>
        <v/>
      </c>
      <c r="K11" s="21" t="str">
        <f ca="1">IFERROR(INDIRECT("'"&amp;[1]!SommaireRecettes[[#This Row],[NOM DE LA FICHE]]&amp;"'!Tags"),"")</f>
        <v/>
      </c>
      <c r="L11" s="21" t="str">
        <f ca="1">IFERROR(INDIRECT("'"&amp;[1]!SommaireRecettes[[#This Row],[NOM DE LA FICHE]]&amp;"'!Tags"),"")</f>
        <v/>
      </c>
      <c r="M11" s="21" t="str">
        <f ca="1">IFERROR(INDIRECT("'"&amp;[1]!SommaireRecettes[[#This Row],[NOM DE LA FICHE]]&amp;"'!Tags"),"")</f>
        <v/>
      </c>
    </row>
    <row r="12" spans="1:28" s="26" customFormat="1" ht="7.5" customHeight="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</row>
    <row r="13" spans="1:28" ht="24" customHeight="1" x14ac:dyDescent="0.3"/>
    <row r="14" spans="1:28" ht="18.75" customHeight="1" x14ac:dyDescent="0.3"/>
    <row r="15" spans="1:28" ht="18.75" customHeight="1" x14ac:dyDescent="0.3"/>
    <row r="16" spans="1:28" ht="18.75" customHeight="1" x14ac:dyDescent="0.3"/>
    <row r="17" ht="18.75" customHeight="1" x14ac:dyDescent="0.3"/>
    <row r="18" ht="18.75" customHeight="1" x14ac:dyDescent="0.3"/>
    <row r="19" ht="18.75" customHeight="1" x14ac:dyDescent="0.3"/>
    <row r="20" ht="18.75" customHeight="1" x14ac:dyDescent="0.3"/>
    <row r="21" ht="18.75" customHeight="1" x14ac:dyDescent="0.3"/>
    <row r="22" ht="24" customHeight="1" x14ac:dyDescent="0.3"/>
    <row r="23" ht="18.75" customHeight="1" x14ac:dyDescent="0.3"/>
    <row r="24" ht="18.75" customHeight="1" x14ac:dyDescent="0.3"/>
    <row r="25" ht="18.75" customHeight="1" x14ac:dyDescent="0.3"/>
    <row r="26" ht="18.75" customHeight="1" x14ac:dyDescent="0.3"/>
    <row r="27" ht="18.75" customHeight="1" x14ac:dyDescent="0.3"/>
    <row r="28" ht="18.75" customHeight="1" x14ac:dyDescent="0.3"/>
    <row r="29" ht="12" customHeight="1" x14ac:dyDescent="0.3"/>
    <row r="30" ht="24" customHeight="1" x14ac:dyDescent="0.3"/>
    <row r="31" ht="18.75" customHeight="1" x14ac:dyDescent="0.3"/>
    <row r="32" ht="18.75" customHeight="1" x14ac:dyDescent="0.3"/>
    <row r="33" ht="18.75" customHeight="1" x14ac:dyDescent="0.3"/>
    <row r="34" ht="18.75" customHeight="1" x14ac:dyDescent="0.3"/>
    <row r="35" ht="18.75" customHeight="1" x14ac:dyDescent="0.3"/>
    <row r="36" ht="18.75" customHeight="1" x14ac:dyDescent="0.3"/>
    <row r="37" ht="18.75" customHeight="1" x14ac:dyDescent="0.3"/>
    <row r="38" ht="18.75" customHeight="1" x14ac:dyDescent="0.3"/>
  </sheetData>
  <mergeCells count="2">
    <mergeCell ref="A1:C1"/>
    <mergeCell ref="D2:K2"/>
  </mergeCells>
  <conditionalFormatting sqref="B2">
    <cfRule type="cellIs" dxfId="5" priority="9" operator="greaterThanOrEqual">
      <formula>$N$1</formula>
    </cfRule>
    <cfRule type="cellIs" dxfId="4" priority="10" operator="lessThan">
      <formula>$N$1</formula>
    </cfRule>
  </conditionalFormatting>
  <hyperlinks>
    <hyperlink ref="D2" r:id="rId1" xr:uid="{E4A32725-6B4A-4951-B2B3-88D63CCF8998}"/>
    <hyperlink ref="A12" location="'Recette vide'!Balises" display="Cliquer pour afficher" xr:uid="{C8BD07EB-9FF9-4DB4-B373-16061052C1D0}"/>
    <hyperlink ref="A29" location="'Recette vide'!Balises" display="Cliquer pour afficher" xr:uid="{E06DD163-F3B0-4D31-A931-644963A56B74}"/>
    <hyperlink ref="B23" r:id="rId2" display="CCLDEM_DEF_DEM_DEF" xr:uid="{9B0CE6FE-2CA1-4BBA-8EEC-0574CC788E57}"/>
  </hyperlinks>
  <printOptions horizontalCentered="1"/>
  <pageMargins left="0.25" right="0.25" top="0.75" bottom="0.75" header="0.3" footer="0.3"/>
  <pageSetup scale="80" fitToHeight="0" orientation="landscape" r:id="rId3"/>
  <drawing r:id="rId4"/>
  <picture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C1D71A3F-5F65-44BF-85E7-9700EDD7D9FD}">
            <x14:iconSet iconSet="3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tars" iconId="2"/>
            </x14:iconSet>
          </x14:cfRule>
          <xm:sqref>D12</xm:sqref>
        </x14:conditionalFormatting>
        <x14:conditionalFormatting xmlns:xm="http://schemas.microsoft.com/office/excel/2006/main">
          <x14:cfRule type="iconSet" priority="6" id="{9DF4855F-D38A-48DB-A557-757685434B41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E12:H12</xm:sqref>
        </x14:conditionalFormatting>
        <x14:conditionalFormatting xmlns:xm="http://schemas.microsoft.com/office/excel/2006/main">
          <x14:cfRule type="iconSet" priority="7" id="{92DE4B5F-530B-4DB9-9C22-CA2C47D4BBA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</xm:f>
              </x14:cfvo>
              <x14:cfIcon iconSet="NoIcons" iconId="0"/>
              <x14:cfIcon iconSet="NoIcons" iconId="0"/>
              <x14:cfIcon iconSet="3Stars" iconId="2"/>
            </x14:iconSet>
          </x14:cfRule>
          <xm:sqref>I12</xm:sqref>
        </x14:conditionalFormatting>
        <x14:conditionalFormatting xmlns:xm="http://schemas.microsoft.com/office/excel/2006/main">
          <x14:cfRule type="iconSet" priority="8" id="{EE12DA28-68A7-4C78-8431-08BDAB608C0D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4</xm:f>
              </x14:cfvo>
              <x14:cfIcon iconSet="NoIcons" iconId="0"/>
              <x14:cfIcon iconSet="NoIcons" iconId="0"/>
              <x14:cfIcon iconSet="3Stars" iconId="2"/>
            </x14:iconSet>
          </x14:cfRule>
          <xm:sqref>J12</xm:sqref>
        </x14:conditionalFormatting>
        <x14:conditionalFormatting xmlns:xm="http://schemas.microsoft.com/office/excel/2006/main">
          <x14:cfRule type="iconSet" priority="1" id="{B4678468-CEE7-42E5-9936-E2CED42270A2}">
            <x14:iconSet iconSet="3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tars" iconId="2"/>
            </x14:iconSet>
          </x14:cfRule>
          <xm:sqref>D29</xm:sqref>
        </x14:conditionalFormatting>
        <x14:conditionalFormatting xmlns:xm="http://schemas.microsoft.com/office/excel/2006/main">
          <x14:cfRule type="iconSet" priority="2" id="{DF3009E5-0FFB-4273-A97F-0FEA8FC56351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tars" iconId="2"/>
            </x14:iconSet>
          </x14:cfRule>
          <xm:sqref>E29:H29</xm:sqref>
        </x14:conditionalFormatting>
        <x14:conditionalFormatting xmlns:xm="http://schemas.microsoft.com/office/excel/2006/main">
          <x14:cfRule type="iconSet" priority="3" id="{C04E5D22-5F0C-40A5-B1BF-B681A1798D58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</xm:f>
              </x14:cfvo>
              <x14:cfIcon iconSet="NoIcons" iconId="0"/>
              <x14:cfIcon iconSet="NoIcons" iconId="0"/>
              <x14:cfIcon iconSet="3Stars" iconId="2"/>
            </x14:iconSet>
          </x14:cfRule>
          <xm:sqref>I29</xm:sqref>
        </x14:conditionalFormatting>
        <x14:conditionalFormatting xmlns:xm="http://schemas.microsoft.com/office/excel/2006/main">
          <x14:cfRule type="iconSet" priority="4" id="{11024DEA-C047-461D-801F-9AED79D9123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4</xm:f>
              </x14:cfvo>
              <x14:cfIcon iconSet="NoIcons" iconId="0"/>
              <x14:cfIcon iconSet="NoIcons" iconId="0"/>
              <x14:cfIcon iconSet="3Stars" iconId="2"/>
            </x14:iconSet>
          </x14:cfRule>
          <xm:sqref>J29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824F8A-E271-48FF-A3AC-92194CEA64CC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bdd_x001f__HNDF</vt:lpstr>
      <vt:lpstr>fiche_RDV_HNDF</vt:lpstr>
      <vt:lpstr>LISTES_HNDF</vt:lpstr>
      <vt:lpstr>Feuil1</vt:lpstr>
      <vt:lpstr>'bdd_x001f__HNDF'!Catégorie</vt:lpstr>
      <vt:lpstr>LISTES_HNDF!Catégorie</vt:lpstr>
      <vt:lpstr>'bdd_x001f__HNDF'!NomRecette</vt:lpstr>
      <vt:lpstr>LISTES_HNDF!NomRecette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Danhiez Christine</dc:creator>
  <cp:lastModifiedBy>Danhiez Christine</cp:lastModifiedBy>
  <dcterms:created xsi:type="dcterms:W3CDTF">2022-08-26T07:02:51Z</dcterms:created>
  <dcterms:modified xsi:type="dcterms:W3CDTF">2022-08-26T07:51:24Z</dcterms:modified>
</cp:coreProperties>
</file>