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504" windowWidth="33600" windowHeight="1908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16" i="1"/>
  <c r="F24" i="1"/>
  <c r="F26" i="1"/>
  <c r="F13" i="1"/>
  <c r="F9" i="1"/>
  <c r="F17" i="1"/>
  <c r="F25" i="1"/>
  <c r="F18" i="1"/>
  <c r="F29" i="1"/>
  <c r="F10" i="1"/>
  <c r="F11" i="1"/>
  <c r="F19" i="1"/>
  <c r="F27" i="1"/>
  <c r="F12" i="1"/>
  <c r="F20" i="1"/>
  <c r="F28" i="1"/>
  <c r="F14" i="1"/>
  <c r="F22" i="1"/>
  <c r="F15" i="1"/>
  <c r="F23" i="1"/>
  <c r="F21" i="1"/>
  <c r="F6" i="1"/>
</calcChain>
</file>

<file path=xl/sharedStrings.xml><?xml version="1.0" encoding="utf-8"?>
<sst xmlns="http://schemas.openxmlformats.org/spreadsheetml/2006/main" count="64" uniqueCount="29">
  <si>
    <t>game</t>
  </si>
  <si>
    <t>editeur</t>
  </si>
  <si>
    <t>TOYLAND</t>
  </si>
  <si>
    <t>BACKLIGHT</t>
  </si>
  <si>
    <t>ECLIPSE</t>
  </si>
  <si>
    <t xml:space="preserve">FAR </t>
  </si>
  <si>
    <t>UBISOFT</t>
  </si>
  <si>
    <t>Produit</t>
  </si>
  <si>
    <t>Prix appliqué</t>
  </si>
  <si>
    <t>Quantité</t>
  </si>
  <si>
    <t>Montant Ligne TTC</t>
  </si>
  <si>
    <t>Montant Ligne TVA</t>
  </si>
  <si>
    <t>Dagger of Time - TARIF NORMAL - 3 joueurs</t>
  </si>
  <si>
    <t>TARIF NORMAL - 3 joueurs</t>
  </si>
  <si>
    <t>TOYLAND: Crazy Monkey - TARIF NORMAL - 4 joueurs</t>
  </si>
  <si>
    <t>TARIF NORMAL - 4 joueurs</t>
  </si>
  <si>
    <t>Escape the Lost Pyramid - TARIF NORMAL - 2 joueurs</t>
  </si>
  <si>
    <t>TARIF NORMAL - 2 joueurs</t>
  </si>
  <si>
    <t>La Malédiction du Corsaire - TARIF NORMAL - 2 joueurs</t>
  </si>
  <si>
    <t>Eclipse  - TARIF NORMAL - 3 joueurs</t>
  </si>
  <si>
    <t>Eclipse  - TARIF NORMAL - 4 joueurs</t>
  </si>
  <si>
    <t>Beyond Medusa's Gate - TARIF NORMAL - 3 joueurs</t>
  </si>
  <si>
    <t>La Malédiction du Corsaire - TARIF NORMAL - 3 joueurs</t>
  </si>
  <si>
    <t>CARTE CADEAU</t>
  </si>
  <si>
    <t>CARTE CADEAU - 60,00 €</t>
  </si>
  <si>
    <t>Dagger of Time - TARIF NORMAL - 2 joueurs</t>
  </si>
  <si>
    <t>AE6-M7G-H50 - CARTE CADEAU - 60,00 € (AE6-M7G-H50)</t>
  </si>
  <si>
    <t>Escape the Lost Pyramid - TARIF NORMAL - 4 joueurs</t>
  </si>
  <si>
    <t>extrait  du tableau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</si>
</sst>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2" borderId="0" xfId="0" applyFill="1" applyAlignment="1">
      <alignment vertical="center" wrapText="1"/>
    </xf>
    <xf numFmtId="2" fontId="0" fillId="2" borderId="0" xfId="0" applyNumberFormat="1" applyFill="1" applyAlignment="1">
      <alignment vertical="center" wrapText="1"/>
    </xf>
    <xf numFmtId="4" fontId="0" fillId="2" borderId="0" xfId="0" applyNumberFormat="1" applyFill="1" applyAlignment="1">
      <alignment vertical="center" wrapText="1"/>
    </xf>
    <xf numFmtId="2" fontId="0" fillId="0" borderId="0" xfId="0" applyNumberFormat="1"/>
    <xf numFmtId="4" fontId="0" fillId="0" borderId="0" xfId="0" applyNumberFormat="1"/>
    <xf numFmtId="4" fontId="0" fillId="3" borderId="0" xfId="0" applyNumberFormat="1" applyFill="1" applyAlignment="1">
      <alignment vertical="center" wrapText="1"/>
    </xf>
  </cellXfs>
  <cellStyles count="1">
    <cellStyle name="Normal" xfId="0" builtinId="0"/>
  </cellStyles>
  <dxfs count="1"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H5:I9" totalsRowShown="0">
  <autoFilter ref="H5:I9"/>
  <tableColumns count="2">
    <tableColumn id="1" name="game"/>
    <tableColumn id="2" name="edit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29"/>
  <sheetViews>
    <sheetView tabSelected="1" workbookViewId="0">
      <selection activeCell="A10" sqref="A10"/>
    </sheetView>
  </sheetViews>
  <sheetFormatPr baseColWidth="10" defaultRowHeight="14.4" x14ac:dyDescent="0.3"/>
  <cols>
    <col min="1" max="1" width="52.33203125" customWidth="1"/>
    <col min="4" max="4" width="19.6640625" customWidth="1"/>
    <col min="7" max="7" width="15.33203125" customWidth="1"/>
    <col min="8" max="8" width="11" customWidth="1"/>
    <col min="9" max="9" width="19.6640625" style="1" customWidth="1"/>
    <col min="10" max="10" width="10.6640625" style="1"/>
  </cols>
  <sheetData>
    <row r="3" spans="1:10" x14ac:dyDescent="0.3">
      <c r="A3" t="s">
        <v>28</v>
      </c>
    </row>
    <row r="5" spans="1:10" ht="28.8" x14ac:dyDescent="0.3">
      <c r="A5" s="3" t="s">
        <v>7</v>
      </c>
      <c r="B5" s="3" t="s">
        <v>8</v>
      </c>
      <c r="C5" s="4" t="s">
        <v>9</v>
      </c>
      <c r="D5" s="5" t="s">
        <v>10</v>
      </c>
      <c r="E5" s="5" t="s">
        <v>11</v>
      </c>
      <c r="F5" s="8" t="s">
        <v>1</v>
      </c>
      <c r="H5" t="s">
        <v>0</v>
      </c>
      <c r="I5" s="1" t="s">
        <v>1</v>
      </c>
    </row>
    <row r="6" spans="1:10" x14ac:dyDescent="0.3">
      <c r="A6" t="s">
        <v>12</v>
      </c>
      <c r="B6" t="s">
        <v>13</v>
      </c>
      <c r="C6" s="6">
        <v>1</v>
      </c>
      <c r="D6" s="7">
        <v>87</v>
      </c>
      <c r="E6" s="7">
        <v>7.91</v>
      </c>
      <c r="F6" s="7" t="str">
        <f>IFERROR(VLOOKUP(BestLevenshtein(A6,Tableau1[game],10),Tableau1[],2,FALSE),BestLevenshtein(A6,Tableau1[game],10))</f>
        <v>/!\ NO MATCHES</v>
      </c>
      <c r="H6" t="s">
        <v>2</v>
      </c>
      <c r="I6" s="1" t="s">
        <v>3</v>
      </c>
    </row>
    <row r="7" spans="1:10" x14ac:dyDescent="0.3">
      <c r="A7" t="s">
        <v>14</v>
      </c>
      <c r="B7" t="s">
        <v>15</v>
      </c>
      <c r="C7" s="6">
        <v>1</v>
      </c>
      <c r="D7" s="7">
        <v>116</v>
      </c>
      <c r="E7" s="7">
        <v>10.55</v>
      </c>
      <c r="F7" s="7" t="str">
        <f>IFERROR(VLOOKUP(BestLevenshtein(A7,Tableau1[game],10),Tableau1[],2,FALSE),BestLevenshtein(A7,Tableau1[game],10))</f>
        <v>BACKLIGHT</v>
      </c>
      <c r="H7" t="s">
        <v>4</v>
      </c>
      <c r="I7" s="1" t="s">
        <v>3</v>
      </c>
    </row>
    <row r="8" spans="1:10" x14ac:dyDescent="0.3">
      <c r="A8" t="s">
        <v>16</v>
      </c>
      <c r="B8" t="s">
        <v>17</v>
      </c>
      <c r="C8" s="6">
        <v>1</v>
      </c>
      <c r="D8" s="7">
        <v>58</v>
      </c>
      <c r="E8" s="7">
        <v>5.27</v>
      </c>
      <c r="F8" s="7" t="str">
        <f>IFERROR(VLOOKUP(BestLevenshtein(A8,Tableau1[game],10),Tableau1[],2,FALSE),BestLevenshtein(A8,Tableau1[game],10))</f>
        <v>/!\ NO MATCHES</v>
      </c>
      <c r="H8" t="s">
        <v>5</v>
      </c>
      <c r="I8" s="1" t="s">
        <v>3</v>
      </c>
      <c r="J8" s="2"/>
    </row>
    <row r="9" spans="1:10" x14ac:dyDescent="0.3">
      <c r="A9" t="s">
        <v>14</v>
      </c>
      <c r="B9" t="s">
        <v>15</v>
      </c>
      <c r="C9" s="6">
        <v>1</v>
      </c>
      <c r="D9" s="7">
        <v>58</v>
      </c>
      <c r="E9" s="7">
        <v>5.27</v>
      </c>
      <c r="F9" s="7" t="str">
        <f>IFERROR(VLOOKUP(BestLevenshtein(A9,Tableau1[game],10),Tableau1[],2,FALSE),BestLevenshtein(A9,Tableau1[game],10))</f>
        <v>BACKLIGHT</v>
      </c>
      <c r="H9" t="s">
        <v>6</v>
      </c>
      <c r="I9" s="1" t="s">
        <v>6</v>
      </c>
    </row>
    <row r="10" spans="1:10" x14ac:dyDescent="0.3">
      <c r="A10" t="s">
        <v>14</v>
      </c>
      <c r="B10" t="s">
        <v>15</v>
      </c>
      <c r="C10" s="6">
        <v>1</v>
      </c>
      <c r="D10" s="7">
        <v>29</v>
      </c>
      <c r="E10" s="7">
        <v>2.64</v>
      </c>
      <c r="F10" s="7" t="str">
        <f>IFERROR(VLOOKUP(BestLevenshtein(A10,Tableau1[game],10),Tableau1[],2,FALSE),BestLevenshtein(A10,Tableau1[game],10))</f>
        <v>BACKLIGHT</v>
      </c>
    </row>
    <row r="11" spans="1:10" x14ac:dyDescent="0.3">
      <c r="A11" t="s">
        <v>14</v>
      </c>
      <c r="B11" t="s">
        <v>15</v>
      </c>
      <c r="C11" s="6">
        <v>1</v>
      </c>
      <c r="D11" s="7">
        <v>29</v>
      </c>
      <c r="E11" s="7">
        <v>2.64</v>
      </c>
      <c r="F11" s="7" t="str">
        <f>IFERROR(VLOOKUP(BestLevenshtein(A11,Tableau1[game],10),Tableau1[],2,FALSE),BestLevenshtein(A11,Tableau1[game],10))</f>
        <v>BACKLIGHT</v>
      </c>
    </row>
    <row r="12" spans="1:10" x14ac:dyDescent="0.3">
      <c r="A12" t="s">
        <v>18</v>
      </c>
      <c r="B12" t="s">
        <v>17</v>
      </c>
      <c r="C12" s="6">
        <v>1</v>
      </c>
      <c r="D12" s="7">
        <v>58</v>
      </c>
      <c r="E12" s="7">
        <v>5.27</v>
      </c>
      <c r="F12" s="7" t="str">
        <f>IFERROR(VLOOKUP(BestLevenshtein(A12,Tableau1[game],10),Tableau1[],2,FALSE),BestLevenshtein(A12,Tableau1[game],10))</f>
        <v>/!\ NO MATCHES</v>
      </c>
    </row>
    <row r="13" spans="1:10" x14ac:dyDescent="0.3">
      <c r="A13" t="s">
        <v>19</v>
      </c>
      <c r="B13" t="s">
        <v>13</v>
      </c>
      <c r="C13" s="6">
        <v>1</v>
      </c>
      <c r="D13" s="7">
        <v>87</v>
      </c>
      <c r="E13" s="7">
        <v>7.91</v>
      </c>
      <c r="F13" s="7" t="str">
        <f>IFERROR(VLOOKUP(BestLevenshtein(A13,Tableau1[game],10),Tableau1[],2,FALSE),BestLevenshtein(A13,Tableau1[game],10))</f>
        <v>BACKLIGHT</v>
      </c>
    </row>
    <row r="14" spans="1:10" x14ac:dyDescent="0.3">
      <c r="A14" t="s">
        <v>20</v>
      </c>
      <c r="B14" t="s">
        <v>15</v>
      </c>
      <c r="C14" s="6">
        <v>1</v>
      </c>
      <c r="D14" s="7">
        <v>116</v>
      </c>
      <c r="E14" s="7">
        <v>10.55</v>
      </c>
      <c r="F14" s="7" t="str">
        <f>IFERROR(VLOOKUP(BestLevenshtein(A14,Tableau1[game],10),Tableau1[],2,FALSE),BestLevenshtein(A14,Tableau1[game],10))</f>
        <v>BACKLIGHT</v>
      </c>
    </row>
    <row r="15" spans="1:10" x14ac:dyDescent="0.3">
      <c r="A15" t="s">
        <v>21</v>
      </c>
      <c r="B15" t="s">
        <v>13</v>
      </c>
      <c r="C15" s="6">
        <v>1</v>
      </c>
      <c r="D15" s="7">
        <v>87</v>
      </c>
      <c r="E15" s="7">
        <v>7.91</v>
      </c>
      <c r="F15" s="7" t="str">
        <f>IFERROR(VLOOKUP(BestLevenshtein(A15,Tableau1[game],10),Tableau1[],2,FALSE),BestLevenshtein(A15,Tableau1[game],10))</f>
        <v>/!\ NO MATCHES</v>
      </c>
    </row>
    <row r="16" spans="1:10" x14ac:dyDescent="0.3">
      <c r="A16" t="s">
        <v>22</v>
      </c>
      <c r="B16" t="s">
        <v>13</v>
      </c>
      <c r="C16" s="6">
        <v>1</v>
      </c>
      <c r="D16" s="7">
        <v>87</v>
      </c>
      <c r="E16" s="7">
        <v>7.91</v>
      </c>
      <c r="F16" s="7" t="str">
        <f>IFERROR(VLOOKUP(BestLevenshtein(A16,Tableau1[game],10),Tableau1[],2,FALSE),BestLevenshtein(A16,Tableau1[game],10))</f>
        <v>/!\ NO MATCHES</v>
      </c>
    </row>
    <row r="17" spans="1:6" x14ac:dyDescent="0.3">
      <c r="A17" t="s">
        <v>16</v>
      </c>
      <c r="B17" t="s">
        <v>17</v>
      </c>
      <c r="C17" s="6">
        <v>1</v>
      </c>
      <c r="D17" s="7">
        <v>58</v>
      </c>
      <c r="E17" s="7">
        <v>5.27</v>
      </c>
      <c r="F17" s="7" t="str">
        <f>IFERROR(VLOOKUP(BestLevenshtein(A17,Tableau1[game],10),Tableau1[],2,FALSE),BestLevenshtein(A17,Tableau1[game],10))</f>
        <v>/!\ NO MATCHES</v>
      </c>
    </row>
    <row r="18" spans="1:6" x14ac:dyDescent="0.3">
      <c r="A18" t="s">
        <v>18</v>
      </c>
      <c r="B18" t="s">
        <v>17</v>
      </c>
      <c r="C18" s="6">
        <v>1</v>
      </c>
      <c r="D18" s="7">
        <v>58</v>
      </c>
      <c r="E18" s="7">
        <v>5.27</v>
      </c>
      <c r="F18" s="7" t="str">
        <f>IFERROR(VLOOKUP(BestLevenshtein(A18,Tableau1[game],10),Tableau1[],2,FALSE),BestLevenshtein(A18,Tableau1[game],10))</f>
        <v>/!\ NO MATCHES</v>
      </c>
    </row>
    <row r="19" spans="1:6" x14ac:dyDescent="0.3">
      <c r="A19" t="s">
        <v>20</v>
      </c>
      <c r="B19" t="s">
        <v>15</v>
      </c>
      <c r="C19" s="6">
        <v>1</v>
      </c>
      <c r="D19" s="7">
        <v>116</v>
      </c>
      <c r="E19" s="7">
        <v>10.55</v>
      </c>
      <c r="F19" s="7" t="str">
        <f>IFERROR(VLOOKUP(BestLevenshtein(A19,Tableau1[game],10),Tableau1[],2,FALSE),BestLevenshtein(A19,Tableau1[game],10))</f>
        <v>BACKLIGHT</v>
      </c>
    </row>
    <row r="20" spans="1:6" x14ac:dyDescent="0.3">
      <c r="A20" t="s">
        <v>16</v>
      </c>
      <c r="B20" t="s">
        <v>17</v>
      </c>
      <c r="C20" s="6">
        <v>1</v>
      </c>
      <c r="D20" s="7">
        <v>58</v>
      </c>
      <c r="E20" s="7">
        <v>5.27</v>
      </c>
      <c r="F20" s="7" t="str">
        <f>IFERROR(VLOOKUP(BestLevenshtein(A20,Tableau1[game],10),Tableau1[],2,FALSE),BestLevenshtein(A20,Tableau1[game],10))</f>
        <v>/!\ NO MATCHES</v>
      </c>
    </row>
    <row r="21" spans="1:6" x14ac:dyDescent="0.3">
      <c r="A21" t="s">
        <v>20</v>
      </c>
      <c r="B21" t="s">
        <v>15</v>
      </c>
      <c r="C21" s="6">
        <v>1</v>
      </c>
      <c r="D21" s="7">
        <v>116</v>
      </c>
      <c r="E21" s="7">
        <v>10.55</v>
      </c>
      <c r="F21" s="7" t="str">
        <f>IFERROR(VLOOKUP(BestLevenshtein(A21,Tableau1[game],10),Tableau1[],2,FALSE),BestLevenshtein(A21,Tableau1[game],10))</f>
        <v>BACKLIGHT</v>
      </c>
    </row>
    <row r="22" spans="1:6" x14ac:dyDescent="0.3">
      <c r="A22" t="s">
        <v>18</v>
      </c>
      <c r="B22" t="s">
        <v>17</v>
      </c>
      <c r="C22" s="6">
        <v>1</v>
      </c>
      <c r="D22" s="7">
        <v>58</v>
      </c>
      <c r="E22" s="7">
        <v>5.27</v>
      </c>
      <c r="F22" s="7" t="str">
        <f>IFERROR(VLOOKUP(BestLevenshtein(A22,Tableau1[game],10),Tableau1[],2,FALSE),BestLevenshtein(A22,Tableau1[game],10))</f>
        <v>/!\ NO MATCHES</v>
      </c>
    </row>
    <row r="23" spans="1:6" x14ac:dyDescent="0.3">
      <c r="A23" t="s">
        <v>16</v>
      </c>
      <c r="B23" t="s">
        <v>17</v>
      </c>
      <c r="C23" s="6">
        <v>1</v>
      </c>
      <c r="D23" s="7">
        <v>58</v>
      </c>
      <c r="E23" s="7">
        <v>5.27</v>
      </c>
      <c r="F23" s="7" t="str">
        <f>IFERROR(VLOOKUP(BestLevenshtein(A23,Tableau1[game],10),Tableau1[],2,FALSE),BestLevenshtein(A23,Tableau1[game],10))</f>
        <v>/!\ NO MATCHES</v>
      </c>
    </row>
    <row r="24" spans="1:6" x14ac:dyDescent="0.3">
      <c r="A24" t="s">
        <v>23</v>
      </c>
      <c r="B24" t="s">
        <v>24</v>
      </c>
      <c r="C24" s="6">
        <v>1</v>
      </c>
      <c r="D24" s="7">
        <v>60</v>
      </c>
      <c r="E24" s="7">
        <v>5.45</v>
      </c>
      <c r="F24" s="7" t="str">
        <f>IFERROR(VLOOKUP(BestLevenshtein(A24,Tableau1[game],10),Tableau1[],2,FALSE),BestLevenshtein(A24,Tableau1[game],10))</f>
        <v>BACKLIGHT</v>
      </c>
    </row>
    <row r="25" spans="1:6" x14ac:dyDescent="0.3">
      <c r="A25" t="s">
        <v>25</v>
      </c>
      <c r="B25" t="s">
        <v>17</v>
      </c>
      <c r="C25" s="6">
        <v>1</v>
      </c>
      <c r="D25" s="7">
        <v>58</v>
      </c>
      <c r="E25" s="7">
        <v>5.27</v>
      </c>
      <c r="F25" s="7" t="str">
        <f>IFERROR(VLOOKUP(BestLevenshtein(A25,Tableau1[game],10),Tableau1[],2,FALSE),BestLevenshtein(A25,Tableau1[game],10))</f>
        <v>/!\ NO MATCHES</v>
      </c>
    </row>
    <row r="26" spans="1:6" x14ac:dyDescent="0.3">
      <c r="A26" t="s">
        <v>20</v>
      </c>
      <c r="B26" t="s">
        <v>15</v>
      </c>
      <c r="C26" s="6">
        <v>1</v>
      </c>
      <c r="D26" s="7">
        <v>116</v>
      </c>
      <c r="E26" s="7">
        <v>10.55</v>
      </c>
      <c r="F26" s="7" t="str">
        <f>IFERROR(VLOOKUP(BestLevenshtein(A26,Tableau1[game],10),Tableau1[],2,FALSE),BestLevenshtein(A26,Tableau1[game],10))</f>
        <v>BACKLIGHT</v>
      </c>
    </row>
    <row r="27" spans="1:6" x14ac:dyDescent="0.3">
      <c r="A27" t="s">
        <v>16</v>
      </c>
      <c r="B27" t="s">
        <v>17</v>
      </c>
      <c r="C27" s="6">
        <v>1</v>
      </c>
      <c r="D27" s="7"/>
      <c r="E27" s="7"/>
      <c r="F27" s="7" t="str">
        <f>IFERROR(VLOOKUP(BestLevenshtein(A27,Tableau1[game],10),Tableau1[],2,FALSE),BestLevenshtein(A27,Tableau1[game],10))</f>
        <v>/!\ NO MATCHES</v>
      </c>
    </row>
    <row r="28" spans="1:6" x14ac:dyDescent="0.3">
      <c r="A28" t="s">
        <v>26</v>
      </c>
      <c r="C28" s="6">
        <v>1</v>
      </c>
      <c r="D28" s="7"/>
      <c r="E28" s="7"/>
      <c r="F28" s="7" t="str">
        <f>IFERROR(VLOOKUP(BestLevenshtein(A28,Tableau1[game],10),Tableau1[],2,FALSE),BestLevenshtein(A28,Tableau1[game],10))</f>
        <v>/!\ NO MATCHES</v>
      </c>
    </row>
    <row r="29" spans="1:6" x14ac:dyDescent="0.3">
      <c r="A29" t="s">
        <v>27</v>
      </c>
      <c r="B29" t="s">
        <v>15</v>
      </c>
      <c r="C29" s="6">
        <v>1</v>
      </c>
      <c r="D29" s="7">
        <v>116</v>
      </c>
      <c r="E29" s="7">
        <v>10.55</v>
      </c>
      <c r="F29" s="7" t="str">
        <f>IFERROR(VLOOKUP(BestLevenshtein(A29,Tableau1[game],10),Tableau1[],2,FALSE),BestLevenshtein(A29,Tableau1[game],10))</f>
        <v>/!\ NO MATCHES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COUDREUSE</dc:creator>
  <cp:lastModifiedBy>GPETIT</cp:lastModifiedBy>
  <dcterms:created xsi:type="dcterms:W3CDTF">2022-01-07T07:32:45Z</dcterms:created>
  <dcterms:modified xsi:type="dcterms:W3CDTF">2022-01-07T12:35:51Z</dcterms:modified>
</cp:coreProperties>
</file>