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28920" yWindow="-3372" windowWidth="29040" windowHeight="15840"/>
  </bookViews>
  <sheets>
    <sheet name="Feuil1" sheetId="1" r:id="rId1"/>
  </sheets>
  <definedNames>
    <definedName name="DonnéesExternes_2" localSheetId="0" hidden="1">Feuil1!$E$5:$E$345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B12" i="1" s="1"/>
  <c r="A13" i="1"/>
  <c r="A14" i="1"/>
  <c r="A15" i="1"/>
  <c r="A16" i="1"/>
  <c r="A17" i="1"/>
  <c r="A18" i="1"/>
  <c r="A19" i="1"/>
  <c r="A20" i="1"/>
  <c r="B20" i="1" s="1"/>
  <c r="A21" i="1"/>
  <c r="A22" i="1"/>
  <c r="A23" i="1"/>
  <c r="A24" i="1"/>
  <c r="A25" i="1"/>
  <c r="A26" i="1"/>
  <c r="A27" i="1"/>
  <c r="A28" i="1"/>
  <c r="B28" i="1" s="1"/>
  <c r="A29" i="1"/>
  <c r="A30" i="1"/>
  <c r="A31" i="1"/>
  <c r="A32" i="1"/>
  <c r="A33" i="1"/>
  <c r="A34" i="1"/>
  <c r="A35" i="1"/>
  <c r="A36" i="1"/>
  <c r="B36" i="1" s="1"/>
  <c r="A37" i="1"/>
  <c r="A38" i="1"/>
  <c r="A39" i="1"/>
  <c r="A40" i="1"/>
  <c r="A41" i="1"/>
  <c r="A42" i="1"/>
  <c r="A43" i="1"/>
  <c r="A44" i="1"/>
  <c r="B44" i="1" s="1"/>
  <c r="A45" i="1"/>
  <c r="A46" i="1"/>
  <c r="A47" i="1"/>
  <c r="A48" i="1"/>
  <c r="A49" i="1"/>
  <c r="A50" i="1"/>
  <c r="A51" i="1"/>
  <c r="A52" i="1"/>
  <c r="B52" i="1" s="1"/>
  <c r="A53" i="1"/>
  <c r="A54" i="1"/>
  <c r="A55" i="1"/>
  <c r="A56" i="1"/>
  <c r="A57" i="1"/>
  <c r="A58" i="1"/>
  <c r="A59" i="1"/>
  <c r="A60" i="1"/>
  <c r="B60" i="1" s="1"/>
  <c r="A61" i="1"/>
  <c r="A62" i="1"/>
  <c r="A63" i="1"/>
  <c r="A64" i="1"/>
  <c r="A65" i="1"/>
  <c r="A66" i="1"/>
  <c r="A67" i="1"/>
  <c r="A68" i="1"/>
  <c r="B68" i="1" s="1"/>
  <c r="A69" i="1"/>
  <c r="A70" i="1"/>
  <c r="A71" i="1"/>
  <c r="A72" i="1"/>
  <c r="A73" i="1"/>
  <c r="A74" i="1"/>
  <c r="A75" i="1"/>
  <c r="A76" i="1"/>
  <c r="B76" i="1" s="1"/>
  <c r="A77" i="1"/>
  <c r="A78" i="1"/>
  <c r="A79" i="1"/>
  <c r="A80" i="1"/>
  <c r="A81" i="1"/>
  <c r="A82" i="1"/>
  <c r="A83" i="1"/>
  <c r="A84" i="1"/>
  <c r="B84" i="1" s="1"/>
  <c r="A85" i="1"/>
  <c r="A86" i="1"/>
  <c r="A87" i="1"/>
  <c r="A88" i="1"/>
  <c r="A89" i="1"/>
  <c r="A90" i="1"/>
  <c r="A91" i="1"/>
  <c r="A92" i="1"/>
  <c r="B92" i="1" s="1"/>
  <c r="A93" i="1"/>
  <c r="A94" i="1"/>
  <c r="A95" i="1"/>
  <c r="A96" i="1"/>
  <c r="A97" i="1"/>
  <c r="A98" i="1"/>
  <c r="A99" i="1"/>
  <c r="A100" i="1"/>
  <c r="B100" i="1" s="1"/>
  <c r="A101" i="1"/>
  <c r="A102" i="1"/>
  <c r="A103" i="1"/>
  <c r="A104" i="1"/>
  <c r="A105" i="1"/>
  <c r="A106" i="1"/>
  <c r="A107" i="1"/>
  <c r="A108" i="1"/>
  <c r="B108" i="1" s="1"/>
  <c r="A109" i="1"/>
  <c r="A110" i="1"/>
  <c r="A111" i="1"/>
  <c r="A112" i="1"/>
  <c r="A113" i="1"/>
  <c r="A114" i="1"/>
  <c r="A115" i="1"/>
  <c r="A116" i="1"/>
  <c r="B116" i="1" s="1"/>
  <c r="A117" i="1"/>
  <c r="A118" i="1"/>
  <c r="A119" i="1"/>
  <c r="A120" i="1"/>
  <c r="A121" i="1"/>
  <c r="A122" i="1"/>
  <c r="A123" i="1"/>
  <c r="A124" i="1"/>
  <c r="B124" i="1" s="1"/>
  <c r="A125" i="1"/>
  <c r="A126" i="1"/>
  <c r="A127" i="1"/>
  <c r="A128" i="1"/>
  <c r="A129" i="1"/>
  <c r="A130" i="1"/>
  <c r="A131" i="1"/>
  <c r="A132" i="1"/>
  <c r="B132" i="1" s="1"/>
  <c r="A133" i="1"/>
  <c r="A134" i="1"/>
  <c r="A135" i="1"/>
  <c r="A136" i="1"/>
  <c r="A137" i="1"/>
  <c r="A138" i="1"/>
  <c r="A139" i="1"/>
  <c r="A140" i="1"/>
  <c r="B140" i="1" s="1"/>
  <c r="A141" i="1"/>
  <c r="A142" i="1"/>
  <c r="A143" i="1"/>
  <c r="A144" i="1"/>
  <c r="A145" i="1"/>
  <c r="A146" i="1"/>
  <c r="A147" i="1"/>
  <c r="A148" i="1"/>
  <c r="B148" i="1" s="1"/>
  <c r="A149" i="1"/>
  <c r="A150" i="1"/>
  <c r="A151" i="1"/>
  <c r="A152" i="1"/>
  <c r="A153" i="1"/>
  <c r="A154" i="1"/>
  <c r="A155" i="1"/>
  <c r="A156" i="1"/>
  <c r="B156" i="1" s="1"/>
  <c r="A157" i="1"/>
  <c r="A158" i="1"/>
  <c r="A159" i="1"/>
  <c r="A160" i="1"/>
  <c r="A161" i="1"/>
  <c r="B161" i="1" s="1"/>
  <c r="A162" i="1"/>
  <c r="A163" i="1"/>
  <c r="A164" i="1"/>
  <c r="B164" i="1" s="1"/>
  <c r="A165" i="1"/>
  <c r="A166" i="1"/>
  <c r="A167" i="1"/>
  <c r="A168" i="1"/>
  <c r="A169" i="1"/>
  <c r="A170" i="1"/>
  <c r="A171" i="1"/>
  <c r="A172" i="1"/>
  <c r="B172" i="1" s="1"/>
  <c r="A173" i="1"/>
  <c r="A174" i="1"/>
  <c r="A175" i="1"/>
  <c r="A176" i="1"/>
  <c r="A177" i="1"/>
  <c r="A178" i="1"/>
  <c r="A179" i="1"/>
  <c r="A180" i="1"/>
  <c r="B180" i="1" s="1"/>
  <c r="A181" i="1"/>
  <c r="A182" i="1"/>
  <c r="A183" i="1"/>
  <c r="A184" i="1"/>
  <c r="A185" i="1"/>
  <c r="A186" i="1"/>
  <c r="A187" i="1"/>
  <c r="A188" i="1"/>
  <c r="B188" i="1" s="1"/>
  <c r="A189" i="1"/>
  <c r="A190" i="1"/>
  <c r="A191" i="1"/>
  <c r="A192" i="1"/>
  <c r="A193" i="1"/>
  <c r="A194" i="1"/>
  <c r="A195" i="1"/>
  <c r="A196" i="1"/>
  <c r="B196" i="1" s="1"/>
  <c r="A197" i="1"/>
  <c r="A198" i="1"/>
  <c r="A199" i="1"/>
  <c r="A200" i="1"/>
  <c r="A201" i="1"/>
  <c r="A202" i="1"/>
  <c r="A203" i="1"/>
  <c r="A204" i="1"/>
  <c r="B204" i="1" s="1"/>
  <c r="A205" i="1"/>
  <c r="A206" i="1"/>
  <c r="A207" i="1"/>
  <c r="A208" i="1"/>
  <c r="A209" i="1"/>
  <c r="A210" i="1"/>
  <c r="A211" i="1"/>
  <c r="A212" i="1"/>
  <c r="B212" i="1" s="1"/>
  <c r="A213" i="1"/>
  <c r="A214" i="1"/>
  <c r="A215" i="1"/>
  <c r="A216" i="1"/>
  <c r="A217" i="1"/>
  <c r="A218" i="1"/>
  <c r="A219" i="1"/>
  <c r="A220" i="1"/>
  <c r="B220" i="1" s="1"/>
  <c r="A221" i="1"/>
  <c r="A222" i="1"/>
  <c r="A223" i="1"/>
  <c r="A224" i="1"/>
  <c r="A225" i="1"/>
  <c r="A226" i="1"/>
  <c r="A227" i="1"/>
  <c r="A228" i="1"/>
  <c r="B228" i="1" s="1"/>
  <c r="A229" i="1"/>
  <c r="A230" i="1"/>
  <c r="A231" i="1"/>
  <c r="A232" i="1"/>
  <c r="A233" i="1"/>
  <c r="A234" i="1"/>
  <c r="A235" i="1"/>
  <c r="A236" i="1"/>
  <c r="B236" i="1" s="1"/>
  <c r="A237" i="1"/>
  <c r="A238" i="1"/>
  <c r="A239" i="1"/>
  <c r="A240" i="1"/>
  <c r="A241" i="1"/>
  <c r="A242" i="1"/>
  <c r="A243" i="1"/>
  <c r="A244" i="1"/>
  <c r="B244" i="1" s="1"/>
  <c r="A245" i="1"/>
  <c r="A246" i="1"/>
  <c r="A247" i="1"/>
  <c r="A248" i="1"/>
  <c r="A249" i="1"/>
  <c r="A250" i="1"/>
  <c r="A251" i="1"/>
  <c r="A252" i="1"/>
  <c r="B252" i="1" s="1"/>
  <c r="A253" i="1"/>
  <c r="A254" i="1"/>
  <c r="A255" i="1"/>
  <c r="A256" i="1"/>
  <c r="A257" i="1"/>
  <c r="A258" i="1"/>
  <c r="A259" i="1"/>
  <c r="A260" i="1"/>
  <c r="B260" i="1" s="1"/>
  <c r="A261" i="1"/>
  <c r="A262" i="1"/>
  <c r="A263" i="1"/>
  <c r="A264" i="1"/>
  <c r="A265" i="1"/>
  <c r="A266" i="1"/>
  <c r="A267" i="1"/>
  <c r="A268" i="1"/>
  <c r="B268" i="1" s="1"/>
  <c r="A269" i="1"/>
  <c r="A270" i="1"/>
  <c r="A271" i="1"/>
  <c r="A272" i="1"/>
  <c r="A273" i="1"/>
  <c r="A274" i="1"/>
  <c r="A275" i="1"/>
  <c r="A276" i="1"/>
  <c r="B276" i="1" s="1"/>
  <c r="A277" i="1"/>
  <c r="A278" i="1"/>
  <c r="A279" i="1"/>
  <c r="A280" i="1"/>
  <c r="A281" i="1"/>
  <c r="A282" i="1"/>
  <c r="A283" i="1"/>
  <c r="A284" i="1"/>
  <c r="B284" i="1" s="1"/>
  <c r="A285" i="1"/>
  <c r="A286" i="1"/>
  <c r="A287" i="1"/>
  <c r="A288" i="1"/>
  <c r="A289" i="1"/>
  <c r="A290" i="1"/>
  <c r="A291" i="1"/>
  <c r="A292" i="1"/>
  <c r="B292" i="1" s="1"/>
  <c r="A293" i="1"/>
  <c r="A294" i="1"/>
  <c r="A295" i="1"/>
  <c r="A296" i="1"/>
  <c r="A297" i="1"/>
  <c r="A298" i="1"/>
  <c r="A299" i="1"/>
  <c r="A300" i="1"/>
  <c r="B300" i="1" s="1"/>
  <c r="A301" i="1"/>
  <c r="A302" i="1"/>
  <c r="A303" i="1"/>
  <c r="A304" i="1"/>
  <c r="A305" i="1"/>
  <c r="A306" i="1"/>
  <c r="A307" i="1"/>
  <c r="A308" i="1"/>
  <c r="B308" i="1" s="1"/>
  <c r="A309" i="1"/>
  <c r="A310" i="1"/>
  <c r="A311" i="1"/>
  <c r="A312" i="1"/>
  <c r="A313" i="1"/>
  <c r="A314" i="1"/>
  <c r="A315" i="1"/>
  <c r="A316" i="1"/>
  <c r="B316" i="1" s="1"/>
  <c r="A317" i="1"/>
  <c r="A318" i="1"/>
  <c r="A319" i="1"/>
  <c r="A320" i="1"/>
  <c r="A321" i="1"/>
  <c r="A322" i="1"/>
  <c r="A323" i="1"/>
  <c r="A324" i="1"/>
  <c r="B324" i="1" s="1"/>
  <c r="A325" i="1"/>
  <c r="A326" i="1"/>
  <c r="A327" i="1"/>
  <c r="A328" i="1"/>
  <c r="A329" i="1"/>
  <c r="A330" i="1"/>
  <c r="A331" i="1"/>
  <c r="A332" i="1"/>
  <c r="B332" i="1" s="1"/>
  <c r="A333" i="1"/>
  <c r="A334" i="1"/>
  <c r="A335" i="1"/>
  <c r="A336" i="1"/>
  <c r="A337" i="1"/>
  <c r="A338" i="1"/>
  <c r="A339" i="1"/>
  <c r="A340" i="1"/>
  <c r="B340" i="1" s="1"/>
  <c r="A341" i="1"/>
  <c r="A342" i="1"/>
  <c r="A343" i="1"/>
  <c r="A344" i="1"/>
  <c r="A345" i="1"/>
  <c r="B6" i="1"/>
  <c r="B7" i="1"/>
  <c r="B8" i="1"/>
  <c r="B9" i="1"/>
  <c r="B10" i="1"/>
  <c r="B11" i="1"/>
  <c r="B13" i="1"/>
  <c r="B14" i="1"/>
  <c r="B15" i="1"/>
  <c r="B16" i="1"/>
  <c r="B17" i="1"/>
  <c r="B18" i="1"/>
  <c r="B19" i="1"/>
  <c r="B21" i="1"/>
  <c r="B22" i="1"/>
  <c r="B23" i="1"/>
  <c r="B24" i="1"/>
  <c r="B25" i="1"/>
  <c r="B26" i="1"/>
  <c r="B27" i="1"/>
  <c r="B29" i="1"/>
  <c r="B30" i="1"/>
  <c r="B31" i="1"/>
  <c r="B32" i="1"/>
  <c r="B33" i="1"/>
  <c r="B34" i="1"/>
  <c r="B35" i="1"/>
  <c r="B37" i="1"/>
  <c r="B38" i="1"/>
  <c r="B39" i="1"/>
  <c r="B40" i="1"/>
  <c r="B41" i="1"/>
  <c r="B42" i="1"/>
  <c r="B43" i="1"/>
  <c r="B45" i="1"/>
  <c r="B46" i="1"/>
  <c r="B47" i="1"/>
  <c r="B48" i="1"/>
  <c r="B49" i="1"/>
  <c r="B50" i="1"/>
  <c r="B51" i="1"/>
  <c r="B53" i="1"/>
  <c r="B54" i="1"/>
  <c r="B55" i="1"/>
  <c r="B56" i="1"/>
  <c r="B57" i="1"/>
  <c r="B58" i="1"/>
  <c r="B59" i="1"/>
  <c r="B61" i="1"/>
  <c r="B62" i="1"/>
  <c r="B63" i="1"/>
  <c r="B64" i="1"/>
  <c r="B65" i="1"/>
  <c r="B66" i="1"/>
  <c r="B67" i="1"/>
  <c r="B69" i="1"/>
  <c r="B70" i="1"/>
  <c r="B71" i="1"/>
  <c r="B72" i="1"/>
  <c r="B73" i="1"/>
  <c r="B74" i="1"/>
  <c r="B75" i="1"/>
  <c r="B77" i="1"/>
  <c r="B78" i="1"/>
  <c r="B79" i="1"/>
  <c r="B80" i="1"/>
  <c r="B81" i="1"/>
  <c r="B82" i="1"/>
  <c r="B83" i="1"/>
  <c r="B85" i="1"/>
  <c r="B86" i="1"/>
  <c r="B87" i="1"/>
  <c r="B88" i="1"/>
  <c r="B89" i="1"/>
  <c r="B90" i="1"/>
  <c r="B91" i="1"/>
  <c r="B93" i="1"/>
  <c r="B94" i="1"/>
  <c r="B95" i="1"/>
  <c r="B96" i="1"/>
  <c r="B97" i="1"/>
  <c r="B98" i="1"/>
  <c r="B99" i="1"/>
  <c r="B101" i="1"/>
  <c r="B102" i="1"/>
  <c r="B103" i="1"/>
  <c r="B104" i="1"/>
  <c r="B105" i="1"/>
  <c r="B106" i="1"/>
  <c r="B107" i="1"/>
  <c r="B109" i="1"/>
  <c r="B110" i="1"/>
  <c r="B111" i="1"/>
  <c r="B112" i="1"/>
  <c r="B113" i="1"/>
  <c r="B114" i="1"/>
  <c r="B115" i="1"/>
  <c r="B117" i="1"/>
  <c r="B118" i="1"/>
  <c r="B119" i="1"/>
  <c r="B120" i="1"/>
  <c r="B121" i="1"/>
  <c r="B122" i="1"/>
  <c r="B123" i="1"/>
  <c r="B125" i="1"/>
  <c r="B126" i="1"/>
  <c r="B127" i="1"/>
  <c r="B128" i="1"/>
  <c r="B129" i="1"/>
  <c r="B130" i="1"/>
  <c r="B131" i="1"/>
  <c r="B133" i="1"/>
  <c r="B134" i="1"/>
  <c r="B135" i="1"/>
  <c r="B136" i="1"/>
  <c r="B137" i="1"/>
  <c r="B138" i="1"/>
  <c r="B139" i="1"/>
  <c r="B141" i="1"/>
  <c r="B142" i="1"/>
  <c r="B143" i="1"/>
  <c r="B144" i="1"/>
  <c r="B145" i="1"/>
  <c r="B146" i="1"/>
  <c r="B147" i="1"/>
  <c r="B149" i="1"/>
  <c r="B150" i="1"/>
  <c r="B151" i="1"/>
  <c r="B152" i="1"/>
  <c r="B153" i="1"/>
  <c r="B154" i="1"/>
  <c r="B155" i="1"/>
  <c r="B157" i="1"/>
  <c r="B158" i="1"/>
  <c r="B159" i="1"/>
  <c r="B160" i="1"/>
  <c r="B162" i="1"/>
  <c r="B163" i="1"/>
  <c r="B165" i="1"/>
  <c r="B166" i="1"/>
  <c r="B167" i="1"/>
  <c r="B168" i="1"/>
  <c r="B169" i="1"/>
  <c r="B170" i="1"/>
  <c r="B171" i="1"/>
  <c r="B173" i="1"/>
  <c r="B174" i="1"/>
  <c r="B175" i="1"/>
  <c r="B176" i="1"/>
  <c r="B177" i="1"/>
  <c r="B178" i="1"/>
  <c r="B179" i="1"/>
  <c r="B181" i="1"/>
  <c r="B182" i="1"/>
  <c r="B183" i="1"/>
  <c r="B184" i="1"/>
  <c r="B185" i="1"/>
  <c r="B186" i="1"/>
  <c r="B187" i="1"/>
  <c r="B189" i="1"/>
  <c r="B190" i="1"/>
  <c r="B191" i="1"/>
  <c r="B192" i="1"/>
  <c r="B193" i="1"/>
  <c r="B194" i="1"/>
  <c r="B195" i="1"/>
  <c r="B197" i="1"/>
  <c r="B198" i="1"/>
  <c r="B199" i="1"/>
  <c r="B200" i="1"/>
  <c r="B201" i="1"/>
  <c r="B202" i="1"/>
  <c r="B203" i="1"/>
  <c r="B205" i="1"/>
  <c r="B206" i="1"/>
  <c r="B207" i="1"/>
  <c r="B208" i="1"/>
  <c r="B209" i="1"/>
  <c r="B210" i="1"/>
  <c r="B211" i="1"/>
  <c r="B213" i="1"/>
  <c r="B214" i="1"/>
  <c r="B215" i="1"/>
  <c r="B216" i="1"/>
  <c r="B217" i="1"/>
  <c r="B218" i="1"/>
  <c r="B219" i="1"/>
  <c r="B221" i="1"/>
  <c r="B222" i="1"/>
  <c r="B223" i="1"/>
  <c r="B224" i="1"/>
  <c r="B225" i="1"/>
  <c r="B226" i="1"/>
  <c r="B227" i="1"/>
  <c r="B229" i="1"/>
  <c r="B230" i="1"/>
  <c r="B231" i="1"/>
  <c r="B232" i="1"/>
  <c r="B233" i="1"/>
  <c r="B234" i="1"/>
  <c r="B235" i="1"/>
  <c r="B237" i="1"/>
  <c r="B238" i="1"/>
  <c r="B239" i="1"/>
  <c r="B240" i="1"/>
  <c r="B241" i="1"/>
  <c r="B242" i="1"/>
  <c r="B243" i="1"/>
  <c r="B245" i="1"/>
  <c r="B246" i="1"/>
  <c r="B247" i="1"/>
  <c r="B248" i="1"/>
  <c r="B249" i="1"/>
  <c r="B250" i="1"/>
  <c r="B251" i="1"/>
  <c r="B253" i="1"/>
  <c r="B254" i="1"/>
  <c r="B255" i="1"/>
  <c r="B256" i="1"/>
  <c r="B257" i="1"/>
  <c r="B258" i="1"/>
  <c r="B259" i="1"/>
  <c r="B261" i="1"/>
  <c r="B262" i="1"/>
  <c r="B263" i="1"/>
  <c r="B264" i="1"/>
  <c r="B265" i="1"/>
  <c r="B266" i="1"/>
  <c r="B267" i="1"/>
  <c r="B269" i="1"/>
  <c r="B270" i="1"/>
  <c r="B271" i="1"/>
  <c r="B272" i="1"/>
  <c r="B273" i="1"/>
  <c r="B274" i="1"/>
  <c r="B275" i="1"/>
  <c r="B277" i="1"/>
  <c r="B278" i="1"/>
  <c r="B279" i="1"/>
  <c r="B280" i="1"/>
  <c r="B281" i="1"/>
  <c r="B282" i="1"/>
  <c r="B283" i="1"/>
  <c r="B285" i="1"/>
  <c r="B286" i="1"/>
  <c r="B287" i="1"/>
  <c r="B288" i="1"/>
  <c r="B289" i="1"/>
  <c r="B290" i="1"/>
  <c r="B291" i="1"/>
  <c r="B293" i="1"/>
  <c r="B294" i="1"/>
  <c r="B295" i="1"/>
  <c r="B296" i="1"/>
  <c r="B297" i="1"/>
  <c r="B298" i="1"/>
  <c r="B299" i="1"/>
  <c r="B301" i="1"/>
  <c r="B302" i="1"/>
  <c r="B303" i="1"/>
  <c r="B304" i="1"/>
  <c r="B305" i="1"/>
  <c r="B306" i="1"/>
  <c r="B307" i="1"/>
  <c r="B309" i="1"/>
  <c r="B310" i="1"/>
  <c r="B311" i="1"/>
  <c r="B312" i="1"/>
  <c r="B313" i="1"/>
  <c r="B314" i="1"/>
  <c r="B315" i="1"/>
  <c r="B317" i="1"/>
  <c r="B318" i="1"/>
  <c r="B319" i="1"/>
  <c r="B320" i="1"/>
  <c r="B321" i="1"/>
  <c r="B322" i="1"/>
  <c r="B323" i="1"/>
  <c r="B325" i="1"/>
  <c r="B326" i="1"/>
  <c r="B327" i="1"/>
  <c r="B328" i="1"/>
  <c r="B329" i="1"/>
  <c r="B330" i="1"/>
  <c r="B331" i="1"/>
  <c r="B333" i="1"/>
  <c r="B334" i="1"/>
  <c r="B335" i="1"/>
  <c r="B336" i="1"/>
  <c r="B337" i="1"/>
  <c r="B338" i="1"/>
  <c r="B339" i="1"/>
  <c r="B341" i="1"/>
  <c r="B342" i="1"/>
  <c r="B343" i="1"/>
  <c r="B344" i="1"/>
  <c r="B34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D28" i="1" l="1"/>
  <c r="D228" i="1"/>
  <c r="D252" i="1"/>
  <c r="D13" i="1"/>
  <c r="D45" i="1"/>
  <c r="D93" i="1"/>
  <c r="D125" i="1"/>
  <c r="D10" i="1"/>
  <c r="D26" i="1"/>
  <c r="D42" i="1"/>
  <c r="D66" i="1"/>
  <c r="D74" i="1"/>
  <c r="D90" i="1"/>
  <c r="D106" i="1"/>
  <c r="D122" i="1"/>
  <c r="D130" i="1"/>
  <c r="D138" i="1"/>
  <c r="D154" i="1"/>
  <c r="D11" i="1"/>
  <c r="D27" i="1"/>
  <c r="D35" i="1"/>
  <c r="D43" i="1"/>
  <c r="D51" i="1"/>
  <c r="D59" i="1"/>
  <c r="D67" i="1"/>
  <c r="D75" i="1"/>
  <c r="D83" i="1"/>
  <c r="D91" i="1"/>
  <c r="D99" i="1"/>
  <c r="D107" i="1"/>
  <c r="D115" i="1"/>
  <c r="D123" i="1"/>
  <c r="D131" i="1"/>
  <c r="D139" i="1"/>
  <c r="D187" i="1"/>
  <c r="D195" i="1"/>
  <c r="D251" i="1"/>
  <c r="D259" i="1"/>
  <c r="D267" i="1"/>
  <c r="D295" i="1"/>
  <c r="D309" i="1"/>
  <c r="D331" i="1"/>
  <c r="D52" i="1"/>
  <c r="D84" i="1"/>
  <c r="D108" i="1"/>
  <c r="D132" i="1"/>
  <c r="D220" i="1"/>
  <c r="D289" i="1"/>
  <c r="D37" i="1"/>
  <c r="D275" i="1"/>
  <c r="D311" i="1"/>
  <c r="D22" i="1"/>
  <c r="D46" i="1"/>
  <c r="D70" i="1"/>
  <c r="D86" i="1"/>
  <c r="D94" i="1"/>
  <c r="D102" i="1"/>
  <c r="D110" i="1"/>
  <c r="D118" i="1"/>
  <c r="D126" i="1"/>
  <c r="D134" i="1"/>
  <c r="D142" i="1"/>
  <c r="D190" i="1"/>
  <c r="D254" i="1"/>
  <c r="D305" i="1"/>
  <c r="D312" i="1"/>
  <c r="D319" i="1"/>
  <c r="D327" i="1"/>
  <c r="D36" i="1"/>
  <c r="D148" i="1"/>
  <c r="D21" i="1"/>
  <c r="D53" i="1"/>
  <c r="D85" i="1"/>
  <c r="D117" i="1"/>
  <c r="D283" i="1"/>
  <c r="D6" i="1"/>
  <c r="D30" i="1"/>
  <c r="D54" i="1"/>
  <c r="D78" i="1"/>
  <c r="D15" i="1"/>
  <c r="D39" i="1"/>
  <c r="D55" i="1"/>
  <c r="D63" i="1"/>
  <c r="D79" i="1"/>
  <c r="D87" i="1"/>
  <c r="D95" i="1"/>
  <c r="D103" i="1"/>
  <c r="D111" i="1"/>
  <c r="D119" i="1"/>
  <c r="D127" i="1"/>
  <c r="D135" i="1"/>
  <c r="D143" i="1"/>
  <c r="D159" i="1"/>
  <c r="D223" i="1"/>
  <c r="D231" i="1"/>
  <c r="D255" i="1"/>
  <c r="D263" i="1"/>
  <c r="D277" i="1"/>
  <c r="D285" i="1"/>
  <c r="D291" i="1"/>
  <c r="D299" i="1"/>
  <c r="D328" i="1"/>
  <c r="D342" i="1"/>
  <c r="D20" i="1"/>
  <c r="D60" i="1"/>
  <c r="D92" i="1"/>
  <c r="D116" i="1"/>
  <c r="D303" i="1"/>
  <c r="D261" i="1"/>
  <c r="D14" i="1"/>
  <c r="D38" i="1"/>
  <c r="D62" i="1"/>
  <c r="D7" i="1"/>
  <c r="D23" i="1"/>
  <c r="D31" i="1"/>
  <c r="D47" i="1"/>
  <c r="D71" i="1"/>
  <c r="D8" i="1"/>
  <c r="D16" i="1"/>
  <c r="D24" i="1"/>
  <c r="D32" i="1"/>
  <c r="D40" i="1"/>
  <c r="D48" i="1"/>
  <c r="D56" i="1"/>
  <c r="D64" i="1"/>
  <c r="D72" i="1"/>
  <c r="D80" i="1"/>
  <c r="D88" i="1"/>
  <c r="D96" i="1"/>
  <c r="D104" i="1"/>
  <c r="D112" i="1"/>
  <c r="D120" i="1"/>
  <c r="D128" i="1"/>
  <c r="D136" i="1"/>
  <c r="D144" i="1"/>
  <c r="D152" i="1"/>
  <c r="D160" i="1"/>
  <c r="D184" i="1"/>
  <c r="D216" i="1"/>
  <c r="D224" i="1"/>
  <c r="D232" i="1"/>
  <c r="D240" i="1"/>
  <c r="D248" i="1"/>
  <c r="D256" i="1"/>
  <c r="D271" i="1"/>
  <c r="D300" i="1"/>
  <c r="D335" i="1"/>
  <c r="D343" i="1"/>
  <c r="D44" i="1"/>
  <c r="D76" i="1"/>
  <c r="D100" i="1"/>
  <c r="D124" i="1"/>
  <c r="D140" i="1"/>
  <c r="D204" i="1"/>
  <c r="D236" i="1"/>
  <c r="D339" i="1"/>
  <c r="D29" i="1"/>
  <c r="D61" i="1"/>
  <c r="D101" i="1"/>
  <c r="D133" i="1"/>
  <c r="D221" i="1"/>
  <c r="D9" i="1"/>
  <c r="D17" i="1"/>
  <c r="D25" i="1"/>
  <c r="D33" i="1"/>
  <c r="D41" i="1"/>
  <c r="D49" i="1"/>
  <c r="D57" i="1"/>
  <c r="D65" i="1"/>
  <c r="D73" i="1"/>
  <c r="D81" i="1"/>
  <c r="D89" i="1"/>
  <c r="D97" i="1"/>
  <c r="D105" i="1"/>
  <c r="D113" i="1"/>
  <c r="D121" i="1"/>
  <c r="D129" i="1"/>
  <c r="D137" i="1"/>
  <c r="D185" i="1"/>
  <c r="D193" i="1"/>
  <c r="D233" i="1"/>
  <c r="D249" i="1"/>
  <c r="D257" i="1"/>
  <c r="D279" i="1"/>
  <c r="D293" i="1"/>
  <c r="D307" i="1"/>
  <c r="D315" i="1"/>
  <c r="D330" i="1"/>
  <c r="D12" i="1"/>
  <c r="D68" i="1"/>
  <c r="D212" i="1"/>
  <c r="D244" i="1"/>
  <c r="D260" i="1"/>
  <c r="D310" i="1"/>
  <c r="D109" i="1"/>
  <c r="D141" i="1"/>
  <c r="D18" i="1"/>
  <c r="D34" i="1"/>
  <c r="D50" i="1"/>
  <c r="D58" i="1"/>
  <c r="D82" i="1"/>
  <c r="D98" i="1"/>
  <c r="D114" i="1"/>
  <c r="D186" i="1"/>
  <c r="D250" i="1"/>
  <c r="D287" i="1"/>
  <c r="D302" i="1"/>
  <c r="D308" i="1"/>
  <c r="D337" i="1"/>
  <c r="D19" i="1"/>
  <c r="D247" i="1"/>
  <c r="D258" i="1"/>
  <c r="D69" i="1"/>
  <c r="D219" i="1"/>
  <c r="D235" i="1"/>
  <c r="D239" i="1"/>
  <c r="D77" i="1"/>
  <c r="D227" i="1"/>
  <c r="D243" i="1"/>
  <c r="D149" i="1"/>
  <c r="D157" i="1"/>
  <c r="D165" i="1"/>
  <c r="D173" i="1"/>
  <c r="D181" i="1"/>
  <c r="D189" i="1"/>
  <c r="D201" i="1"/>
  <c r="D205" i="1"/>
  <c r="D217" i="1"/>
  <c r="D326" i="1"/>
  <c r="D146" i="1"/>
  <c r="D150" i="1"/>
  <c r="D158" i="1"/>
  <c r="D162" i="1"/>
  <c r="D166" i="1"/>
  <c r="D170" i="1"/>
  <c r="D174" i="1"/>
  <c r="D178" i="1"/>
  <c r="D182" i="1"/>
  <c r="D194" i="1"/>
  <c r="D198" i="1"/>
  <c r="D202" i="1"/>
  <c r="D206" i="1"/>
  <c r="D210" i="1"/>
  <c r="D214" i="1"/>
  <c r="D218" i="1"/>
  <c r="D222" i="1"/>
  <c r="D226" i="1"/>
  <c r="D230" i="1"/>
  <c r="D234" i="1"/>
  <c r="D238" i="1"/>
  <c r="D242" i="1"/>
  <c r="D246" i="1"/>
  <c r="D269" i="1"/>
  <c r="D301" i="1"/>
  <c r="D145" i="1"/>
  <c r="D153" i="1"/>
  <c r="D161" i="1"/>
  <c r="D169" i="1"/>
  <c r="D177" i="1"/>
  <c r="D197" i="1"/>
  <c r="D209" i="1"/>
  <c r="D213" i="1"/>
  <c r="D273" i="1"/>
  <c r="D323" i="1"/>
  <c r="D147" i="1"/>
  <c r="D151" i="1"/>
  <c r="D155" i="1"/>
  <c r="D163" i="1"/>
  <c r="D167" i="1"/>
  <c r="D171" i="1"/>
  <c r="D175" i="1"/>
  <c r="D179" i="1"/>
  <c r="D183" i="1"/>
  <c r="D191" i="1"/>
  <c r="D199" i="1"/>
  <c r="D203" i="1"/>
  <c r="D207" i="1"/>
  <c r="D211" i="1"/>
  <c r="D215" i="1"/>
  <c r="D265" i="1"/>
  <c r="D281" i="1"/>
  <c r="D297" i="1"/>
  <c r="D313" i="1"/>
  <c r="D156" i="1"/>
  <c r="D164" i="1"/>
  <c r="D168" i="1"/>
  <c r="D172" i="1"/>
  <c r="D176" i="1"/>
  <c r="D180" i="1"/>
  <c r="D188" i="1"/>
  <c r="D192" i="1"/>
  <c r="D196" i="1"/>
  <c r="D200" i="1"/>
  <c r="D208" i="1"/>
  <c r="D225" i="1"/>
  <c r="D229" i="1"/>
  <c r="D237" i="1"/>
  <c r="D241" i="1"/>
  <c r="D245" i="1"/>
  <c r="D253" i="1"/>
  <c r="D322" i="1"/>
  <c r="D324" i="1"/>
  <c r="D318" i="1"/>
  <c r="D320" i="1"/>
  <c r="D334" i="1"/>
  <c r="D338" i="1"/>
  <c r="D262" i="1"/>
  <c r="D264" i="1"/>
  <c r="D266" i="1"/>
  <c r="D268" i="1"/>
  <c r="D270" i="1"/>
  <c r="D272" i="1"/>
  <c r="D274" i="1"/>
  <c r="D276" i="1"/>
  <c r="D278" i="1"/>
  <c r="D280" i="1"/>
  <c r="D282" i="1"/>
  <c r="D284" i="1"/>
  <c r="D286" i="1"/>
  <c r="D288" i="1"/>
  <c r="D290" i="1"/>
  <c r="D292" i="1"/>
  <c r="D294" i="1"/>
  <c r="D296" i="1"/>
  <c r="D298" i="1"/>
  <c r="D304" i="1"/>
  <c r="D306" i="1"/>
  <c r="D314" i="1"/>
  <c r="D316" i="1"/>
  <c r="D332" i="1"/>
  <c r="D317" i="1"/>
  <c r="D321" i="1"/>
  <c r="D325" i="1"/>
  <c r="D329" i="1"/>
  <c r="D333" i="1"/>
  <c r="D341" i="1"/>
  <c r="D345" i="1"/>
  <c r="D336" i="1"/>
  <c r="D340" i="1"/>
  <c r="D344" i="1"/>
</calcChain>
</file>

<file path=xl/connections.xml><?xml version="1.0" encoding="utf-8"?>
<connections xmlns="http://schemas.openxmlformats.org/spreadsheetml/2006/main">
  <connection id="1" keepAlive="1" name="Requête - Mail (2)" description="Connexion à la requête « Mail (2) » dans le classeur." type="5" refreshedVersion="6" background="1" saveData="1">
    <dbPr connection="Provider=Microsoft.Mashup.OleDb.1;Data Source=$Workbook$;Location=&quot;Mail (2)&quot;;Extended Properties=&quot;&quot;" command="SELECT * FROM [Mail (2)]"/>
  </connection>
</connections>
</file>

<file path=xl/sharedStrings.xml><?xml version="1.0" encoding="utf-8"?>
<sst xmlns="http://schemas.openxmlformats.org/spreadsheetml/2006/main" count="345" uniqueCount="167">
  <si>
    <t>N°Départ</t>
  </si>
  <si>
    <t>NbCar</t>
  </si>
  <si>
    <t>TYPE</t>
  </si>
  <si>
    <t>REF OP</t>
  </si>
  <si>
    <t>Subject</t>
  </si>
  <si>
    <t>Action obligatoire : Approuvez le document reçu - RC662698 - (RFQ)Lyon IV - Règlement Lettre de réponse au commissaire enquêteur (reçu pour EP10496736, soumis par "").</t>
  </si>
  <si>
    <t>Action obligatoire : Approuvez le document reçu - RC687244 - (ATF)Lyon IV - Règlement Facture Pub Légale Le Progrès (reçu pour EP10498152, soumis par "").</t>
  </si>
  <si>
    <t>Action obligatoire : Approuvez le document reçu - RC687246 - (RFQ)Lyon IV - Règlement Lettre de réponse au commissaire enquêteur (reçu pour EP10496736, soumis par "").</t>
  </si>
  <si>
    <t>Action obligatoire : Approuvez le document reçu - RC692480 - (ATF) "" Valuation (BNPRE) (reçu pour EP10516279, soumis par "").</t>
  </si>
  <si>
    <t>Action obligatoire : Approuvez le document reçu - RC707065 - (ATF) "" Valuation (BNPRE) (reçu pour EP10516279, soumis par "").</t>
  </si>
  <si>
    <t>Action obligatoire : Approuvez le document reçu - RC717070 - (ATF) "" Valuation (BNPRE) (reçu pour EP10516279, soumis par "").</t>
  </si>
  <si>
    <t>Action obligatoire : Approuvez le document reçu - RC723014 - (TB) (RFQ) Projet - Evaluation des Sites Européens (reçu pour EP10536031, soumis par "").</t>
  </si>
  <si>
    <t>Action obligatoire : Approuvez le document reçu - RC723559 - (RFQ)Règlement TOUT LYON (reçu pour EP10536378, soumis par "").</t>
  </si>
  <si>
    <t>Action obligatoire : Approuvez le document reçu - RC732123 - (TB3) "" ("") - CSPS SOCOTEC (reçu pour EP10503128, soumis par "").</t>
  </si>
  <si>
    <t>Action obligatoire : Approuvez le document reçu - RC743727 - FR - LYRE - DPE (reçu pour EP10548592, soumis par "").</t>
  </si>
  <si>
    <t>Action obligatoire : Approuvez le document reçu - RC746547 - (TB) (RFQ) Projet - Evaluation Desktop du Patrimoine Immobilier Européen (Complément) (reçu pour EP10550355, soumis par "").</t>
  </si>
  <si>
    <t>Action obligatoire : Approuvez le document reçu - RC748439 - (TB) (RFQ) FR - "" - Diagnostics complémentaires CONTEX (reçu pour EP10551515, soumis par "").</t>
  </si>
  <si>
    <t>Action obligatoire : Approuvez le document reçu - RC751123 - (TB) (RFQ) FR - "" - Entretien des végétaux et réparation de clôture (reçu pour EP10553112, soumis par "").</t>
  </si>
  <si>
    <t>Action obligatoire : Approuvez le document reçu - RC765529 - (TB) (ATF) LEAP (reçu pour EP10561624, soumis par "").</t>
  </si>
  <si>
    <t>Notification : ""(PSSB) a modifié le document demande d'achat - PR710988 - (TB3) "" ("") - CSPS SOCOTEC.</t>
  </si>
  <si>
    <t>Notification : ""(PSSB) a modifié le document demande d'achat - PR713898 - (TB3) BE - "" - Valorisation CBRE.</t>
  </si>
  <si>
    <t>Notification : ""(PSSB) a modifié le document demande d'achat - PR730131 - (ATF) "" Valuation (BNPRE).</t>
  </si>
  <si>
    <t>Notification : ""(PSSB) a modifié le document demande d'achat - PR755449 - (TB) (RFQ) FR - "" - Géotechnique Confluence G4.</t>
  </si>
  <si>
    <t>Notification : ""(PSSB) a modifié le document demande d'achat - PR755918 - (TB) (RFQ) Projet - Evaluation des Sites Européens.</t>
  </si>
  <si>
    <t>Notification : ""(PSSB) a modifié le document demande d'achat - PR768726 - (TB) (RFQ) FR - "" - AMO Déconstruction Artelia.</t>
  </si>
  <si>
    <t>Notification : ""(PSSB) a modifié le document demande d'achat - PR775944 - (TB) (RFQ) FR - "" - Diagnostics complémentaires CONTEX.</t>
  </si>
  <si>
    <t>Notification : ""(PSSB) a modifié le document demande d'achat - PR776435 - (TB) (RFQ) FR - "" - Entretien des végétaux et réparation de clôture.</t>
  </si>
  <si>
    <t>Notification : ""(PSSB) a modifié le document demande d'achat - PR777208 - (TB) (URG) FR - CORNEILLE - Financement GENEFIM.</t>
  </si>
  <si>
    <t>Notification : ""(PSSB) a modifié le document demande d'achat - PR777272 - (TB) (RFQ) Projet - Evaluation Desktop du Patrimoine Immobilier Européen (Complément).</t>
  </si>
  <si>
    <t>Notification : ""(PSSB) a modifié le document demande d'achat - PR780220 - (TB) (RFQ) FR - "" - Commande Lot éclairage SOBECA.</t>
  </si>
  <si>
    <t>Notification : ""(PSSB) a modifié le document demande d'achat - PR783725 - (TB) (ATF) LEAP</t>
  </si>
  <si>
    <t>Notification : ""(PSSB) a modifié le document demande d'achat - PR797406 - (TB) (CP) FR - "" - MOE/AMO - AINTEGRA Mission EXE</t>
  </si>
  <si>
    <t>Notification : ""(PSSB) a modifié le document demande d'achat - PR797407 - (TB) (CP) FR - "" - MOE/AMO - AINTEGRA Mission DET</t>
  </si>
  <si>
    <t>Notification : ""(PSSB) a modifié le document demande d'achat - PR800340 - (TB) (RFQ) FR - "" - Pose de clôture COOPMAN/INFANTI</t>
  </si>
  <si>
    <t>Notification : ""(PSSB) a modifié le document demande d'achat - PR800361 - (TB) (RFQ) FR - "" - Musial - Changement serrure (312.30€HT) + Fauchage végétaux en bord de voie privée (1502.30€HT)</t>
  </si>
  <si>
    <t>Notification : ""(PSSB) a modifié le document demande d'achat - PR800377 - (TB) (RFQ) FR - "" - Artelia - Caractérisation et évacuation des terres COOPMAN/INFANTI</t>
  </si>
  <si>
    <t>Notification : ""(PSSB) a modifié le document demande d'achat - PR800557 - (TB) (RFQ) FR - "" - Clôture partagée avec LFB</t>
  </si>
  <si>
    <t>Notification : Andrada Sandu-EXT(PSSB) a ajouté ""(PSSB) comme approbateur pour le document vendor request form - VR32865 - APAVE NORD-OUEST SAS remplacera le Compte 10019192 CETE APAVE-NORD OUEST</t>
  </si>
  <si>
    <t>Notification : ""(PSSB) a ajouté NX-CSD comme approbateur pour le document vendor request form - VR25131 - (SUP)SOCOTEC "".</t>
  </si>
  <si>
    <t>Notification : ""(PSSB) a supprimé ROBO CSD comme approbateur pour le document vendor request form - VR25131 - (SUP)SOCOTEC "".</t>
  </si>
  <si>
    <t>Notification : Approbateur supprimé pour RC687241 (reçu pour EP10498152).</t>
  </si>
  <si>
    <t>Notification : Approbateur supprimé pour RC707065 (reçu pour EP10516279).</t>
  </si>
  <si>
    <t>Notification : Clara Negrescu(PSSB) a ajouté "" comme approbateur pour le document demande d'achat - PR760562 - FR - "" ("") - Commande plateforme au GME Fontenat TP (€847 000,00 EUR).</t>
  </si>
  <si>
    <t>Notification : Clara Negrescu(PSSB) a ajouté "" comme approbateur pour le document demande d'achat - PR777262 - FR - "" - Commande AMO Dépollution Artelia (€52 776,14 EUR).</t>
  </si>
  <si>
    <t>Notification : Clara Negrescu(PSSB) a modifié le document demande d'achat - PR702528 - (ATF)Lyon IV - Règlement Facture Pub Légale Le Progrès.</t>
  </si>
  <si>
    <t>Notification : Clara Negrescu(PSSB) a modifié le document demande d'achat - PR703633 - (RFQ)Lyon IV - Règlement Lettre de réponse au commissaire enquêteur.</t>
  </si>
  <si>
    <t>Notification : Clara Negrescu(PSSB) a modifié le document demande d'achat - PR757625 - (RFQ)Règlement TOUT LYON.</t>
  </si>
  <si>
    <t>Notification : Clara Negrescu(PSSB) a modifié le document demande d'achat - PR791368 - FR - "" - Huissier PV constat Permis de démolir</t>
  </si>
  <si>
    <t>Notification : Horatiu Leucian a modifié le document demande d'achat - PR797809 - (TB)(RFQ) FR - "" - CSPS APAVE</t>
  </si>
  <si>
    <t>Notification : Lavinia Dinu(PSSB) a ajouté NX-CSD comme approbateur pour le document vendor request form - VR28051 - (SUP)BNP RE (Frankfurt Am Main).</t>
  </si>
  <si>
    <t>Notification : Lavinia Dinu(PSSB) a supprimé ROBO CSD comme approbateur pour le document vendor request form - VR28051 - (SUP)BNP RE (Frankfurt Am Main).</t>
  </si>
  <si>
    <t>Notification : Le document demande d'achat a été entièrement approuvé - PR702528 - (ATF)Lyon IV - Règlement Facture Pub Légale Le Progrès (€1 352,49 EUR)</t>
  </si>
  <si>
    <t>Notification : Le document demande d'achat a été entièrement approuvé - PR702528-V2 - (ATF)Lyon IV - Règlement Facture Pub Légale Le Progrès (€1 352,49 EUR)</t>
  </si>
  <si>
    <t>Notification : Le document demande d'achat a été entièrement approuvé - PR703633 - (RFQ)Lyon IV - Règlement Lettre de réponse au commissaire enquêteur (€1 223,01 EUR)</t>
  </si>
  <si>
    <t>Notification : Le document demande d'achat a été entièrement approuvé - PR703633-V2 - (RFQ)Lyon IV - Règlement Lettre de réponse au commissaire enquêteur (€1 223,01 EUR)</t>
  </si>
  <si>
    <t>Notification : Le document demande d'achat a été entièrement approuvé - PR710988 - (TB3) "" ("") - CSPS SOCOTEC (€1 790,00 EUR)</t>
  </si>
  <si>
    <t>Notification : Le document demande d'achat a été entièrement approuvé - PR710988-V2 - (TB3) "" ("") - CSPS SOCOTEC (€1 790,00 EUR)</t>
  </si>
  <si>
    <t>Notification : Le document demande d'achat a été entièrement approuvé - PR713898 - (TB3) BE - "" - Valorisation CBRE (€4 000,00 EUR)</t>
  </si>
  <si>
    <t>Notification : Le document demande d'achat a été entièrement approuvé - PR730131 - (ATF) "" Valuation (BNPRE) (€12 000,00 EUR)</t>
  </si>
  <si>
    <t>Notification : Le document demande d'achat a été entièrement approuvé - PR755449 - (TB) (RFQ) FR - "" - Géotechnique Confluence G4 (€2 700,00 EUR)</t>
  </si>
  <si>
    <t>Notification : Le document demande d'achat a été entièrement approuvé - PR755918 - (TB) (RFQ) Projet - Evaluation des Sites Européens (€21 150,00 EUR)</t>
  </si>
  <si>
    <t>Notification : Le document demande d'achat a été entièrement approuvé - PR757625 - (RFQ)Règlement TOUT LYON (€577,48 EUR)</t>
  </si>
  <si>
    <t>Notification : Le document demande d'achat a été entièrement approuvé - PR760562 - FR - "" ("") - Commande plateforme au GME Fontenat TP (€847 000,00 EUR)</t>
  </si>
  <si>
    <t>Notification : Le document demande d'achat a été entièrement approuvé - PR760562-V2 - FR - "" ("") - Commande plateforme au GME Fontenat TP (€847 000,00 EUR)</t>
  </si>
  <si>
    <t>Notification : Le document demande d'achat a été entièrement approuvé - PR768726 - (TB) (RFQ) FR - "" - AMO Déconstruction Artelia (€22 400,00 EUR)</t>
  </si>
  <si>
    <t>Notification : Le document demande d'achat a été entièrement approuvé - PR768726-V2 - (TB) (RFQ) FR - "" - AMO Déconstruction Artelia (€22 400,00 EUR)</t>
  </si>
  <si>
    <t>Notification : Le document demande d'achat a été entièrement approuvé - PR772804 - FR - LYRE - DPE (€600,00 EUR)</t>
  </si>
  <si>
    <t>Notification : Le document demande d'achat a été entièrement approuvé - PR775944 - (TB) (RFQ) FR - "" - Diagnostics complémentaires CONTEX (€7 650,00 EUR)</t>
  </si>
  <si>
    <t>Notification : Le document demande d'achat a été entièrement approuvé - PR776435 - (TB) (RFQ) FR - "" - Entretien des végétaux et réparation de clôture (€10 029,10 EUR)</t>
  </si>
  <si>
    <t>Notification : Le document demande d'achat a été entièrement approuvé - PR777208 - (TB) (URG) FR - CORNEILLE - Financement GENEFIM (€21 666,67 EUR)</t>
  </si>
  <si>
    <t>Notification : Le document demande d'achat a été entièrement approuvé - PR777262 - FR - "" - Commande AMO Dépollution Artelia (€52 776,14 EUR)</t>
  </si>
  <si>
    <t>Notification : Le document demande d'achat a été entièrement approuvé - PR777272 - (TB) (RFQ) Projet - Evaluation Desktop du Patrimoine Immobilier Européen (Complément) (€1 590,00 EUR)</t>
  </si>
  <si>
    <t>Notification : Le document demande d'achat a été entièrement approuvé - PR780220 - (TB) (RFQ) FR - "" - Commande Lot éclairage SOBECA (€31 979,00 EUR)</t>
  </si>
  <si>
    <t>Notification : Le document demande d'achat a été entièrement approuvé - PR783725 - (TB) (ATF) LEAP (€20 000,00 EUR)</t>
  </si>
  <si>
    <t>Notification : Le document demande d'achat a été entièrement approuvé - PR791368 - FR - "" - Huissier PV constat Permis de démolir (€390,93 EUR)</t>
  </si>
  <si>
    <t>Notification : Le document demande d'achat a été entièrement approuvé - PR793274 - FR - "" - Traitement des nids de frelons dans les poteaux du portail (€220,00 EUR)</t>
  </si>
  <si>
    <t>Notification : Le document demande d'achat a été entièrement approuvé - PR797406 - (TB) (CP) FR - "" - MOE/AMO - AINTEGRA Mission EXE (€3 452,00 EUR)</t>
  </si>
  <si>
    <t>Notification : Le document demande d'achat a été entièrement approuvé - PR797407 - (TB) (CP) FR - "" - MOE/AMO - AINTEGRA Mission DET (€10 356,00 EUR)</t>
  </si>
  <si>
    <t>Notification : Le document demande d'achat a été entièrement approuvé - PR797409 - FR - "" - MOE/AMO - AINTEGRA Mission AOR (€1 280,23 EUR)</t>
  </si>
  <si>
    <t>Notification : Le document demande d'achat a été entièrement approuvé - PR797809 - (TB)(RFQ) FR - "" - CSPS APAVE (€1 920,00 EUR)</t>
  </si>
  <si>
    <t>Notification : Le document demande d'achat a été entièrement reçu - PR702528 - (ATF)Lyon IV - Règlement Facture Pub Légale Le Progrès (€1 352,49 EUR)</t>
  </si>
  <si>
    <t>Notification : Le document demande d'achat a été entièrement reçu - PR702528-V2 - (ATF)Lyon IV - Règlement Facture Pub Légale Le Progrès (€1 352,49 EUR)</t>
  </si>
  <si>
    <t>Notification : Le document demande d'achat a été entièrement reçu - PR703633 - (RFQ)Lyon IV - Règlement Lettre de réponse au commissaire enquêteur (€1 223,01 EUR)</t>
  </si>
  <si>
    <t>Notification : Le document demande d'achat a été entièrement reçu - PR703633-V2 - (RFQ)Lyon IV - Règlement Lettre de réponse au commissaire enquêteur (€1 223,01 EUR)</t>
  </si>
  <si>
    <t>Notification : Le document demande d'achat a été entièrement reçu - PR713898 - (TB3) BE - "" - Valorisation CBRE (€4 000,00 EUR)</t>
  </si>
  <si>
    <t>Notification : Le document demande d'achat a été entièrement reçu - PR730131 - (ATF) "" Valuation (BNPRE) (€12 000,00 EUR)</t>
  </si>
  <si>
    <t>Notification : Le document demande d'achat a été entièrement reçu - PR755918 - (TB) (RFQ) Projet - Evaluation des Sites Européens (€21 150,00 EUR)</t>
  </si>
  <si>
    <t>Notification : Le document demande d'achat a été entièrement reçu - PR757625 - (RFQ)Règlement TOUT LYON (€577,48 EUR)</t>
  </si>
  <si>
    <t>Notification : Le document demande d'achat a été entièrement reçu - PR776435 - (TB) (RFQ) FR - "" - Entretien des végétaux et réparation de clôture (€10 029,10 EUR)</t>
  </si>
  <si>
    <t>Notification : Le document demande d'achat a été entièrement reçu - PR777208 - (TB) (URG) FR - CORNEILLE - Financement GENEFIM (€21 666,67 EUR)</t>
  </si>
  <si>
    <t>Notification : Le document demande d'achat a été entièrement reçu - PR777272 - (TB) (RFQ) Projet - Evaluation Desktop du Patrimoine Immobilier Européen (Complément) (€1 590,00 EUR)</t>
  </si>
  <si>
    <t>Notification : Le document demande d'achat a été entièrement reçu - PR783725 - (TB) (ATF) LEAP (€20 000,00 EUR)</t>
  </si>
  <si>
    <t>Notification : Le document demande d'achat a été entièrement reçu - PR793274 - FR - "" - Traitement des nids de frelons dans les poteaux du portail (€220,00 EUR)</t>
  </si>
  <si>
    <t>Notification : Le document demande d'achat a été entièrement reçu - PR797406 - (TB) (CP) FR - "" - MOE/AMO - AINTEGRA Mission EXE (€3 452,00 EUR)</t>
  </si>
  <si>
    <t>Notification : Le document vendor request form a été entièrement approuvé - VR25131 - (SUP)SOCOTEC "".</t>
  </si>
  <si>
    <t>Notification : Le document vendor request form a été entièrement approuvé - VR26080 - VR - ORMEPO.</t>
  </si>
  <si>
    <t>Notification : Le document vendor request form a été entièrement approuvé - VR27271 - (SUP)CBRE Belgium.</t>
  </si>
  <si>
    <t>Notification : Le document vendor request form a été entièrement approuvé - VR28051 - (SUP)BNP RE (Frankfurt Am Main).</t>
  </si>
  <si>
    <t>Notification : Le document vendor request form a été entièrement approuvé - VR29658 - (SUP)JONES LANG LASALLE SAS.</t>
  </si>
  <si>
    <t>Notification : Le document vendor request form a été entièrement approuvé - VR29974 - (SUP)Cushman &amp; Wakefield Valuation.</t>
  </si>
  <si>
    <t>Notification : Le document vendor request form a été entièrement approuvé - VR30514 - GENEFIM.</t>
  </si>
  <si>
    <t>Notification : Le document vendor request form a été entièrement approuvé - VR31258 - (SUP)FR - "" - CONTEX.</t>
  </si>
  <si>
    <t>Notification : Le document vendor request form a été entièrement approuvé - VR31433 - (SUP)FR - "" - SOBECA.</t>
  </si>
  <si>
    <t>Notification : Le document vendor request form a été entièrement approuvé - VR31836 - (SUP)FR - "" - FONTENAT TP - Modification RIB.</t>
  </si>
  <si>
    <t>Notification : Le document vendor request form a été entièrement approuvé - VR32865 - APAVE NORD-OUEST SAS remplacera le Compte 10019192 CETE APAVE-NORD OUEST</t>
  </si>
  <si>
    <t>Notification : Le document vendor request form a été entièrement approuvé - VR32937 - (SUP)ESPACS (EQUIPEMENT-SERRURERIE-PORTAILS-AUTOMATISMES-CLOTURE-SECURITE) SARL</t>
  </si>
  <si>
    <t>Notification : Le fournisseur FONTENAT T.P. (BOURGENBRESSE) a confirmé votre commande EP10538636 - OC120791.</t>
  </si>
  <si>
    <t>Notification : Le fournisseur FONTENAT T.P. (BOURGENBRESSE) a confirmé votre commande EP10538636 - OC121876.</t>
  </si>
  <si>
    <t>Notification : Le fournisseur SOBECA SASU (LENT) a confirmé votre commande EP10553114 - OC123173.</t>
  </si>
  <si>
    <t>Notification : Nicolas DEROYANT a ajouté "" comme approbateur pour le document vendor request form - VR29394 - "" - GME Fontenat TP.</t>
  </si>
  <si>
    <t>Notification : Nicolas DEROYANT a ajouté "" comme approbateur pour le document vendor request form - VR29412 - Cabinet Confluence Géotechnicien.</t>
  </si>
  <si>
    <t>Notification : Nouvelles informations disponibles pour RC662698.</t>
  </si>
  <si>
    <t>Notification : Nouvelles informations disponibles pour RC664910.</t>
  </si>
  <si>
    <t>Notification : Nouvelles informations disponibles pour VR25131.</t>
  </si>
  <si>
    <t>Notification : Nouvelles informations disponibles pour VR26080.</t>
  </si>
  <si>
    <t>Notification : Nouvelles informations disponibles pour VR27271.</t>
  </si>
  <si>
    <t>Notification : Nouvelles informations disponibles pour VR28051.</t>
  </si>
  <si>
    <t>Notification : Nouvelles informations disponibles pour VR29394.</t>
  </si>
  <si>
    <t>Notification : Nouvelles informations disponibles pour VR29658.</t>
  </si>
  <si>
    <t>Notification : Nouvelles informations disponibles pour VR29974.</t>
  </si>
  <si>
    <t>Notification : Nouvelles informations disponibles pour VR30514.</t>
  </si>
  <si>
    <t>Notification : Nouvelles informations disponibles pour VR31258.</t>
  </si>
  <si>
    <t>Notification : Nouvelles informations disponibles pour VR31433.</t>
  </si>
  <si>
    <t>Notification : Nouvelles informations disponibles pour VR31836.</t>
  </si>
  <si>
    <t>Notification : Nouvelles informations disponibles pour VR32865.</t>
  </si>
  <si>
    <t>Notification : Nouvelles informations disponibles pour VR32937.</t>
  </si>
  <si>
    <t>Notification : Nouvelles informations disponibles pour VR33011.</t>
  </si>
  <si>
    <t>Notification : RC662698 (reçu pour EP10496736) a été entièrement approuvé(e).</t>
  </si>
  <si>
    <t>Notification : RC664910 (reçu pour EP10498152) a été entièrement approuvé(e).</t>
  </si>
  <si>
    <t>Notification : RC677252 (reçu pour EP10506004) a été entièrement approuvé(e).</t>
  </si>
  <si>
    <t>Notification : RC680291 (reçu pour EP10503128) a été entièrement approuvé(e).</t>
  </si>
  <si>
    <t>Notification : RC687241 (reçu pour EP10498152) a été entièrement approuvé(e).</t>
  </si>
  <si>
    <t>Notification : RC687244 (reçu pour EP10498152) a été entièrement approuvé(e).</t>
  </si>
  <si>
    <t>Notification : RC687245 (reçu pour EP10496736) a été entièrement approuvé(e).</t>
  </si>
  <si>
    <t>Notification : RC687246 (reçu pour EP10496736) a été entièrement approuvé(e).</t>
  </si>
  <si>
    <t>Notification : RC692480 (reçu pour EP10516279) a été entièrement approuvé(e).</t>
  </si>
  <si>
    <t>Notification : RC707064 (reçu pour EP10516279) a été entièrement approuvé(e).</t>
  </si>
  <si>
    <t>Notification : RC707065 (reçu pour EP10516279) a été entièrement approuvé(e).</t>
  </si>
  <si>
    <t>Notification : RC723014 (reçu pour EP10536031) a été entièrement approuvé(e).</t>
  </si>
  <si>
    <t>Notification : RC723019 (reçu pour EP10536036) a été entièrement approuvé(e).</t>
  </si>
  <si>
    <t>Notification : RC723559 (reçu pour EP10536378) a été entièrement approuvé(e).</t>
  </si>
  <si>
    <t>Notification : RC732060 (reçu pour EP10503128) a été entièrement approuvé(e).</t>
  </si>
  <si>
    <t>Notification : RC738825 (reçu pour EP10538636) a été entièrement approuvé(e).</t>
  </si>
  <si>
    <t>Notification : RC746071 (reçu pour EP10550078) a été entièrement approuvé(e).</t>
  </si>
  <si>
    <t>Notification : RC746547 (reçu pour EP10550355) a été entièrement approuvé(e).</t>
  </si>
  <si>
    <t>Notification : RC751123 (reçu pour EP10553112) a été entièrement approuvé(e).</t>
  </si>
  <si>
    <t>Notification : RC754020 (reçu pour EP10538636) a été entièrement approuvé(e).</t>
  </si>
  <si>
    <t>Notification : RC765529 (reçu pour EP10561624) a été entièrement approuvé(e).</t>
  </si>
  <si>
    <t>Notification : RC768102 (reçu pour EP10563226) a été entièrement approuvé(e).</t>
  </si>
  <si>
    <t>Notification : RC772985 (reçu pour EP10548825) a été entièrement approuvé(e).</t>
  </si>
  <si>
    <t>Notification : RC773376 (reçu pour EP10566518) a été entièrement approuvé(e).</t>
  </si>
  <si>
    <t>Notification : RC773377 (reçu pour EP10566519) a été entièrement approuvé(e).</t>
  </si>
  <si>
    <t>Notification : RC777476 (reçu pour EP10548825) a été entièrement approuvé(e).</t>
  </si>
  <si>
    <t>Notification : RC778499 (reçu pour EP10548825) a été entièrement approuvé(e).</t>
  </si>
  <si>
    <t>Notification : ROBO CSD a ajouté NX-CSD comme approbateur pour le document vendor request form - VR27271 - (SUP)CBRE Belgium.</t>
  </si>
  <si>
    <t>Notification : ROBO CSD a ajouté NX-CSD comme approbateur pour le document vendor request form - VR29658 - (SUP)JONES LANG LASALLE SAS.</t>
  </si>
  <si>
    <t>Notification : ROBO CSD a ajouté NX-CSD comme approbateur pour le document vendor request form - VR32865 - APAVE NORD-OUEST SAS remplacera le Compte 10019192 CETE APAVE-NORD OUEST</t>
  </si>
  <si>
    <t>Notification : ROBO CSD a ajouté NX-CSD comme approbateur pour le document vendor request form - VR32937 - (SUP)ESPACS (EQUIPEMENT-SERRURERIE-PORTAILS-AUTOMATISMES-CLOTURE-SECURITE) SARL</t>
  </si>
  <si>
    <t>Notification : ROBO CSD a ajouté PSS_FR comme approbateur pour le document vendor request form - VR28051 - (SUP)BNP RE (Frankfurt Am Main).</t>
  </si>
  <si>
    <t>Notification : ROBO CSD a ajouté PSS_FR comme approbateur pour le document vendor request form - VR29658 - (SUP)JONES LANG LASALLE SAS.</t>
  </si>
  <si>
    <t>Notification : ROBO CSD a ajouté PSS_FR comme approbateur pour le document vendor request form - VR33011 - Avocat THOME FRANCOIS</t>
  </si>
  <si>
    <t>Notification : ROBO CSD a supprimé ROBO CSD comme approbateur pour le document vendor request form - VR27271 - (SUP)CBRE Belgium.</t>
  </si>
  <si>
    <t>Notification : ROBO CSD a supprimé ROBO CSD comme approbateur pour le document vendor request form - VR29658 - (SUP)JONES LANG LASALLE SAS.</t>
  </si>
  <si>
    <t>Notification : ROBO CSD a supprimé ROBO CSD comme approbateur pour le document vendor request form - VR32865 - APAVE NORD-OUEST SAS remplacera le Compte 10019192 CETE APAVE-NORD OUEST</t>
  </si>
  <si>
    <t>Notification : ROBO CSD a supprimé ROBO CSD comme approbateur pour le document vendor request form - VR32937 - (SUP)ESPACS (EQUIPEMENT-SERRURERIE-PORTAILS-AUTOMATISMES-CLOTURE-SECURITE) SARL</t>
  </si>
  <si>
    <t>Notification : Votre rôle a changé pour certains documents.</t>
  </si>
  <si>
    <t>PRE Action obligatoire : Approuvez le document reçu - RC723559 - (RFQ)Règlement TOUT LYON (reçu pour EP10536378, soumis par "").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</si>
</sst>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2" connectionId="1" autoFormatId="16" applyNumberFormats="0" applyBorderFormats="0" applyFontFormats="0" applyPatternFormats="0" applyAlignmentFormats="0" applyWidthHeightFormats="0">
  <queryTableRefresh nextId="25" unboundColumnsLeft="4">
    <queryTableFields count="5">
      <queryTableField id="18" dataBound="0" tableColumnId="15"/>
      <queryTableField id="17" dataBound="0" tableColumnId="16"/>
      <queryTableField id="16" dataBound="0" tableColumnId="17"/>
      <queryTableField id="13" dataBound="0" tableColumnId="13"/>
      <queryTableField id="2" name="Subject" tableColumnId="2"/>
    </queryTableFields>
    <queryTableDeletedFields count="12">
      <deletedField name="DisplayTo"/>
      <deletedField name="Sender.Name"/>
      <deletedField name="HasAttachments"/>
      <deletedField name="Preview"/>
      <deletedField name="IsRead"/>
      <deletedField name="Importance"/>
      <deletedField name="DateTimeReceived"/>
      <deletedField name="DisplayCc"/>
      <deletedField name="DateTimeSent"/>
      <deletedField name="Body.TextBody"/>
      <deletedField name="Folder Path"/>
      <deletedField name="Id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RIBA_MAIL" displayName="ARIBA_MAIL" ref="A5:E345" tableType="queryTable" totalsRowShown="0" headerRowDxfId="5">
  <autoFilter ref="A5:E345"/>
  <tableColumns count="5">
    <tableColumn id="15" uniqueName="15" name="N°Départ" queryTableFieldId="18" dataDxfId="0">
      <calculatedColumnFormula>FIND(ARIBA_MAIL[[#This Row],[TYPE]],SUBSTITUTE(SUBSTITUTE(ARIBA_MAIL[[#This Row],[Subject]],"."," ."),"PRE",""))</calculatedColumnFormula>
    </tableColumn>
    <tableColumn id="16" uniqueName="16" name="NbCar" queryTableFieldId="17" dataDxfId="1">
      <calculatedColumnFormula>FIND(" ",SUBSTITUTE(SUBSTITUTE(ARIBA_MAIL[[#This Row],[Subject]],"."," ."),"PRE",""),ARIBA_MAIL[[#This Row],[N°Départ]])-ARIBA_MAIL[[#This Row],[N°Départ]]</calculatedColumnFormula>
    </tableColumn>
    <tableColumn id="17" uniqueName="17" name="TYPE" queryTableFieldId="16" dataDxfId="2">
      <calculatedColumnFormula>IF(ISNUMBER(FIND(" VR",SUBSTITUTE(SUBSTITUTE(ARIBA_MAIL[[#This Row],[Subject]],"."," ."),"PRE","")))=TRUE,"VR",
IF(ISNUMBER(FIND(" PR",ARIBA_MAIL[[#This Row],[Subject]]))=TRUE,"PR",
IF(ISNUMBER(FIND(" RC",ARIBA_MAIL[[#This Row],[Subject]]))=TRUE,"RC",
"Vérifier Sujet")))</calculatedColumnFormula>
    </tableColumn>
    <tableColumn id="13" uniqueName="13" name="REF OP" queryTableFieldId="13" dataDxfId="3">
      <calculatedColumnFormula>MID(SUBSTITUTE(SUBSTITUTE(ARIBA_MAIL[[#This Row],[Subject]],"."," ."),"PRE",""),ARIBA_MAIL[[#This Row],[N°Départ]],ARIBA_MAIL[[#This Row],[NbCar]])</calculatedColumnFormula>
    </tableColumn>
    <tableColumn id="2" uniqueName="2" name="Subject" queryTableFieldId="2" dataDxfId="4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345"/>
  <sheetViews>
    <sheetView tabSelected="1" workbookViewId="0">
      <selection activeCell="D6" sqref="D6"/>
    </sheetView>
  </sheetViews>
  <sheetFormatPr baseColWidth="10" defaultRowHeight="13.2" x14ac:dyDescent="0.25"/>
  <cols>
    <col min="5" max="5" width="160.44140625" customWidth="1"/>
  </cols>
  <sheetData>
    <row r="5" spans="1: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 x14ac:dyDescent="0.25">
      <c r="A6" s="2">
        <f>FIND(ARIBA_MAIL[[#This Row],[TYPE]],SUBSTITUTE(SUBSTITUTE(ARIBA_MAIL[[#This Row],[Subject]],"."," ."),"PRE",""))</f>
        <v>51</v>
      </c>
      <c r="B6" s="2">
        <f>FIND(" ",SUBSTITUTE(SUBSTITUTE(ARIBA_MAIL[[#This Row],[Subject]],"."," ."),"PRE",""),ARIBA_MAIL[[#This Row],[N°Départ]])-ARIBA_MAIL[[#This Row],[N°Départ]]</f>
        <v>8</v>
      </c>
      <c r="C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6" t="str">
        <f>MID(SUBSTITUTE(SUBSTITUTE(ARIBA_MAIL[[#This Row],[Subject]],"."," ."),"PRE",""),ARIBA_MAIL[[#This Row],[N°Départ]],ARIBA_MAIL[[#This Row],[NbCar]])</f>
        <v>RC662698</v>
      </c>
      <c r="E6" t="s">
        <v>5</v>
      </c>
    </row>
    <row r="7" spans="1:5" x14ac:dyDescent="0.25">
      <c r="A7" s="2">
        <f>FIND(ARIBA_MAIL[[#This Row],[TYPE]],SUBSTITUTE(SUBSTITUTE(ARIBA_MAIL[[#This Row],[Subject]],"."," ."),"PRE",""))</f>
        <v>51</v>
      </c>
      <c r="B7" s="2">
        <f>FIND(" ",SUBSTITUTE(SUBSTITUTE(ARIBA_MAIL[[#This Row],[Subject]],"."," ."),"PRE",""),ARIBA_MAIL[[#This Row],[N°Départ]])-ARIBA_MAIL[[#This Row],[N°Départ]]</f>
        <v>8</v>
      </c>
      <c r="C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7" t="str">
        <f>MID(SUBSTITUTE(SUBSTITUTE(ARIBA_MAIL[[#This Row],[Subject]],"."," ."),"PRE",""),ARIBA_MAIL[[#This Row],[N°Départ]],ARIBA_MAIL[[#This Row],[NbCar]])</f>
        <v>RC662698</v>
      </c>
      <c r="E7" t="s">
        <v>5</v>
      </c>
    </row>
    <row r="8" spans="1:5" x14ac:dyDescent="0.25">
      <c r="A8" s="2">
        <f>FIND(ARIBA_MAIL[[#This Row],[TYPE]],SUBSTITUTE(SUBSTITUTE(ARIBA_MAIL[[#This Row],[Subject]],"."," ."),"PRE",""))</f>
        <v>51</v>
      </c>
      <c r="B8" s="2">
        <f>FIND(" ",SUBSTITUTE(SUBSTITUTE(ARIBA_MAIL[[#This Row],[Subject]],"."," ."),"PRE",""),ARIBA_MAIL[[#This Row],[N°Départ]])-ARIBA_MAIL[[#This Row],[N°Départ]]</f>
        <v>8</v>
      </c>
      <c r="C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8" t="str">
        <f>MID(SUBSTITUTE(SUBSTITUTE(ARIBA_MAIL[[#This Row],[Subject]],"."," ."),"PRE",""),ARIBA_MAIL[[#This Row],[N°Départ]],ARIBA_MAIL[[#This Row],[NbCar]])</f>
        <v>RC687244</v>
      </c>
      <c r="E8" t="s">
        <v>6</v>
      </c>
    </row>
    <row r="9" spans="1:5" x14ac:dyDescent="0.25">
      <c r="A9" s="2">
        <f>FIND(ARIBA_MAIL[[#This Row],[TYPE]],SUBSTITUTE(SUBSTITUTE(ARIBA_MAIL[[#This Row],[Subject]],"."," ."),"PRE",""))</f>
        <v>51</v>
      </c>
      <c r="B9" s="2">
        <f>FIND(" ",SUBSTITUTE(SUBSTITUTE(ARIBA_MAIL[[#This Row],[Subject]],"."," ."),"PRE",""),ARIBA_MAIL[[#This Row],[N°Départ]])-ARIBA_MAIL[[#This Row],[N°Départ]]</f>
        <v>8</v>
      </c>
      <c r="C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9" t="str">
        <f>MID(SUBSTITUTE(SUBSTITUTE(ARIBA_MAIL[[#This Row],[Subject]],"."," ."),"PRE",""),ARIBA_MAIL[[#This Row],[N°Départ]],ARIBA_MAIL[[#This Row],[NbCar]])</f>
        <v>RC687244</v>
      </c>
      <c r="E9" t="s">
        <v>6</v>
      </c>
    </row>
    <row r="10" spans="1:5" x14ac:dyDescent="0.25">
      <c r="A10" s="2">
        <f>FIND(ARIBA_MAIL[[#This Row],[TYPE]],SUBSTITUTE(SUBSTITUTE(ARIBA_MAIL[[#This Row],[Subject]],"."," ."),"PRE",""))</f>
        <v>51</v>
      </c>
      <c r="B10" s="2">
        <f>FIND(" ",SUBSTITUTE(SUBSTITUTE(ARIBA_MAIL[[#This Row],[Subject]],"."," ."),"PRE",""),ARIBA_MAIL[[#This Row],[N°Départ]])-ARIBA_MAIL[[#This Row],[N°Départ]]</f>
        <v>8</v>
      </c>
      <c r="C1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0" t="str">
        <f>MID(SUBSTITUTE(SUBSTITUTE(ARIBA_MAIL[[#This Row],[Subject]],"."," ."),"PRE",""),ARIBA_MAIL[[#This Row],[N°Départ]],ARIBA_MAIL[[#This Row],[NbCar]])</f>
        <v>RC687246</v>
      </c>
      <c r="E10" t="s">
        <v>7</v>
      </c>
    </row>
    <row r="11" spans="1:5" x14ac:dyDescent="0.25">
      <c r="A11" s="2">
        <f>FIND(ARIBA_MAIL[[#This Row],[TYPE]],SUBSTITUTE(SUBSTITUTE(ARIBA_MAIL[[#This Row],[Subject]],"."," ."),"PRE",""))</f>
        <v>51</v>
      </c>
      <c r="B11" s="2">
        <f>FIND(" ",SUBSTITUTE(SUBSTITUTE(ARIBA_MAIL[[#This Row],[Subject]],"."," ."),"PRE",""),ARIBA_MAIL[[#This Row],[N°Départ]])-ARIBA_MAIL[[#This Row],[N°Départ]]</f>
        <v>8</v>
      </c>
      <c r="C1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1" t="str">
        <f>MID(SUBSTITUTE(SUBSTITUTE(ARIBA_MAIL[[#This Row],[Subject]],"."," ."),"PRE",""),ARIBA_MAIL[[#This Row],[N°Départ]],ARIBA_MAIL[[#This Row],[NbCar]])</f>
        <v>RC687246</v>
      </c>
      <c r="E11" t="s">
        <v>7</v>
      </c>
    </row>
    <row r="12" spans="1:5" x14ac:dyDescent="0.25">
      <c r="A12" s="2">
        <f>FIND(ARIBA_MAIL[[#This Row],[TYPE]],SUBSTITUTE(SUBSTITUTE(ARIBA_MAIL[[#This Row],[Subject]],"."," ."),"PRE",""))</f>
        <v>51</v>
      </c>
      <c r="B12" s="2">
        <f>FIND(" ",SUBSTITUTE(SUBSTITUTE(ARIBA_MAIL[[#This Row],[Subject]],"."," ."),"PRE",""),ARIBA_MAIL[[#This Row],[N°Départ]])-ARIBA_MAIL[[#This Row],[N°Départ]]</f>
        <v>8</v>
      </c>
      <c r="C1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2" t="str">
        <f>MID(SUBSTITUTE(SUBSTITUTE(ARIBA_MAIL[[#This Row],[Subject]],"."," ."),"PRE",""),ARIBA_MAIL[[#This Row],[N°Départ]],ARIBA_MAIL[[#This Row],[NbCar]])</f>
        <v>RC692480</v>
      </c>
      <c r="E12" t="s">
        <v>8</v>
      </c>
    </row>
    <row r="13" spans="1:5" x14ac:dyDescent="0.25">
      <c r="A13" s="2">
        <f>FIND(ARIBA_MAIL[[#This Row],[TYPE]],SUBSTITUTE(SUBSTITUTE(ARIBA_MAIL[[#This Row],[Subject]],"."," ."),"PRE",""))</f>
        <v>51</v>
      </c>
      <c r="B13" s="2">
        <f>FIND(" ",SUBSTITUTE(SUBSTITUTE(ARIBA_MAIL[[#This Row],[Subject]],"."," ."),"PRE",""),ARIBA_MAIL[[#This Row],[N°Départ]])-ARIBA_MAIL[[#This Row],[N°Départ]]</f>
        <v>8</v>
      </c>
      <c r="C1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3" t="str">
        <f>MID(SUBSTITUTE(SUBSTITUTE(ARIBA_MAIL[[#This Row],[Subject]],"."," ."),"PRE",""),ARIBA_MAIL[[#This Row],[N°Départ]],ARIBA_MAIL[[#This Row],[NbCar]])</f>
        <v>RC692480</v>
      </c>
      <c r="E13" t="s">
        <v>8</v>
      </c>
    </row>
    <row r="14" spans="1:5" x14ac:dyDescent="0.25">
      <c r="A14" s="2">
        <f>FIND(ARIBA_MAIL[[#This Row],[TYPE]],SUBSTITUTE(SUBSTITUTE(ARIBA_MAIL[[#This Row],[Subject]],"."," ."),"PRE",""))</f>
        <v>51</v>
      </c>
      <c r="B14" s="2">
        <f>FIND(" ",SUBSTITUTE(SUBSTITUTE(ARIBA_MAIL[[#This Row],[Subject]],"."," ."),"PRE",""),ARIBA_MAIL[[#This Row],[N°Départ]])-ARIBA_MAIL[[#This Row],[N°Départ]]</f>
        <v>8</v>
      </c>
      <c r="C1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4" t="str">
        <f>MID(SUBSTITUTE(SUBSTITUTE(ARIBA_MAIL[[#This Row],[Subject]],"."," ."),"PRE",""),ARIBA_MAIL[[#This Row],[N°Départ]],ARIBA_MAIL[[#This Row],[NbCar]])</f>
        <v>RC707065</v>
      </c>
      <c r="E14" t="s">
        <v>9</v>
      </c>
    </row>
    <row r="15" spans="1:5" x14ac:dyDescent="0.25">
      <c r="A15" s="2">
        <f>FIND(ARIBA_MAIL[[#This Row],[TYPE]],SUBSTITUTE(SUBSTITUTE(ARIBA_MAIL[[#This Row],[Subject]],"."," ."),"PRE",""))</f>
        <v>51</v>
      </c>
      <c r="B15" s="2">
        <f>FIND(" ",SUBSTITUTE(SUBSTITUTE(ARIBA_MAIL[[#This Row],[Subject]],"."," ."),"PRE",""),ARIBA_MAIL[[#This Row],[N°Départ]])-ARIBA_MAIL[[#This Row],[N°Départ]]</f>
        <v>8</v>
      </c>
      <c r="C1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5" t="str">
        <f>MID(SUBSTITUTE(SUBSTITUTE(ARIBA_MAIL[[#This Row],[Subject]],"."," ."),"PRE",""),ARIBA_MAIL[[#This Row],[N°Départ]],ARIBA_MAIL[[#This Row],[NbCar]])</f>
        <v>RC707065</v>
      </c>
      <c r="E15" t="s">
        <v>9</v>
      </c>
    </row>
    <row r="16" spans="1:5" x14ac:dyDescent="0.25">
      <c r="A16" s="2">
        <f>FIND(ARIBA_MAIL[[#This Row],[TYPE]],SUBSTITUTE(SUBSTITUTE(ARIBA_MAIL[[#This Row],[Subject]],"."," ."),"PRE",""))</f>
        <v>51</v>
      </c>
      <c r="B16" s="2">
        <f>FIND(" ",SUBSTITUTE(SUBSTITUTE(ARIBA_MAIL[[#This Row],[Subject]],"."," ."),"PRE",""),ARIBA_MAIL[[#This Row],[N°Départ]])-ARIBA_MAIL[[#This Row],[N°Départ]]</f>
        <v>8</v>
      </c>
      <c r="C1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6" t="str">
        <f>MID(SUBSTITUTE(SUBSTITUTE(ARIBA_MAIL[[#This Row],[Subject]],"."," ."),"PRE",""),ARIBA_MAIL[[#This Row],[N°Départ]],ARIBA_MAIL[[#This Row],[NbCar]])</f>
        <v>RC717070</v>
      </c>
      <c r="E16" t="s">
        <v>10</v>
      </c>
    </row>
    <row r="17" spans="1:5" x14ac:dyDescent="0.25">
      <c r="A17" s="2">
        <f>FIND(ARIBA_MAIL[[#This Row],[TYPE]],SUBSTITUTE(SUBSTITUTE(ARIBA_MAIL[[#This Row],[Subject]],"."," ."),"PRE",""))</f>
        <v>51</v>
      </c>
      <c r="B17" s="2">
        <f>FIND(" ",SUBSTITUTE(SUBSTITUTE(ARIBA_MAIL[[#This Row],[Subject]],"."," ."),"PRE",""),ARIBA_MAIL[[#This Row],[N°Départ]])-ARIBA_MAIL[[#This Row],[N°Départ]]</f>
        <v>8</v>
      </c>
      <c r="C1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7" t="str">
        <f>MID(SUBSTITUTE(SUBSTITUTE(ARIBA_MAIL[[#This Row],[Subject]],"."," ."),"PRE",""),ARIBA_MAIL[[#This Row],[N°Départ]],ARIBA_MAIL[[#This Row],[NbCar]])</f>
        <v>RC723014</v>
      </c>
      <c r="E17" t="s">
        <v>11</v>
      </c>
    </row>
    <row r="18" spans="1:5" x14ac:dyDescent="0.25">
      <c r="A18" s="2">
        <f>FIND(ARIBA_MAIL[[#This Row],[TYPE]],SUBSTITUTE(SUBSTITUTE(ARIBA_MAIL[[#This Row],[Subject]],"."," ."),"PRE",""))</f>
        <v>51</v>
      </c>
      <c r="B18" s="2">
        <f>FIND(" ",SUBSTITUTE(SUBSTITUTE(ARIBA_MAIL[[#This Row],[Subject]],"."," ."),"PRE",""),ARIBA_MAIL[[#This Row],[N°Départ]])-ARIBA_MAIL[[#This Row],[N°Départ]]</f>
        <v>8</v>
      </c>
      <c r="C1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8" t="str">
        <f>MID(SUBSTITUTE(SUBSTITUTE(ARIBA_MAIL[[#This Row],[Subject]],"."," ."),"PRE",""),ARIBA_MAIL[[#This Row],[N°Départ]],ARIBA_MAIL[[#This Row],[NbCar]])</f>
        <v>RC723014</v>
      </c>
      <c r="E18" t="s">
        <v>11</v>
      </c>
    </row>
    <row r="19" spans="1:5" x14ac:dyDescent="0.25">
      <c r="A19" s="2">
        <f>FIND(ARIBA_MAIL[[#This Row],[TYPE]],SUBSTITUTE(SUBSTITUTE(ARIBA_MAIL[[#This Row],[Subject]],"."," ."),"PRE",""))</f>
        <v>52</v>
      </c>
      <c r="B19" s="2">
        <f>FIND(" ",SUBSTITUTE(SUBSTITUTE(ARIBA_MAIL[[#This Row],[Subject]],"."," ."),"PRE",""),ARIBA_MAIL[[#This Row],[N°Départ]])-ARIBA_MAIL[[#This Row],[N°Départ]]</f>
        <v>8</v>
      </c>
      <c r="C1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19" t="str">
        <f>MID(SUBSTITUTE(SUBSTITUTE(ARIBA_MAIL[[#This Row],[Subject]],"."," ."),"PRE",""),ARIBA_MAIL[[#This Row],[N°Départ]],ARIBA_MAIL[[#This Row],[NbCar]])</f>
        <v>RC723559</v>
      </c>
      <c r="E19" t="s">
        <v>166</v>
      </c>
    </row>
    <row r="20" spans="1:5" x14ac:dyDescent="0.25">
      <c r="A20" s="2">
        <f>FIND(ARIBA_MAIL[[#This Row],[TYPE]],SUBSTITUTE(SUBSTITUTE(ARIBA_MAIL[[#This Row],[Subject]],"."," ."),"PRE",""))</f>
        <v>51</v>
      </c>
      <c r="B20" s="2">
        <f>FIND(" ",SUBSTITUTE(SUBSTITUTE(ARIBA_MAIL[[#This Row],[Subject]],"."," ."),"PRE",""),ARIBA_MAIL[[#This Row],[N°Départ]])-ARIBA_MAIL[[#This Row],[N°Départ]]</f>
        <v>8</v>
      </c>
      <c r="C2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0" t="str">
        <f>MID(SUBSTITUTE(SUBSTITUTE(ARIBA_MAIL[[#This Row],[Subject]],"."," ."),"PRE",""),ARIBA_MAIL[[#This Row],[N°Départ]],ARIBA_MAIL[[#This Row],[NbCar]])</f>
        <v>RC723559</v>
      </c>
      <c r="E20" t="s">
        <v>12</v>
      </c>
    </row>
    <row r="21" spans="1:5" x14ac:dyDescent="0.25">
      <c r="A21" s="2">
        <f>FIND(ARIBA_MAIL[[#This Row],[TYPE]],SUBSTITUTE(SUBSTITUTE(ARIBA_MAIL[[#This Row],[Subject]],"."," ."),"PRE",""))</f>
        <v>51</v>
      </c>
      <c r="B21" s="2">
        <f>FIND(" ",SUBSTITUTE(SUBSTITUTE(ARIBA_MAIL[[#This Row],[Subject]],"."," ."),"PRE",""),ARIBA_MAIL[[#This Row],[N°Départ]])-ARIBA_MAIL[[#This Row],[N°Départ]]</f>
        <v>8</v>
      </c>
      <c r="C2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1" t="str">
        <f>MID(SUBSTITUTE(SUBSTITUTE(ARIBA_MAIL[[#This Row],[Subject]],"."," ."),"PRE",""),ARIBA_MAIL[[#This Row],[N°Départ]],ARIBA_MAIL[[#This Row],[NbCar]])</f>
        <v>RC732123</v>
      </c>
      <c r="E21" t="s">
        <v>13</v>
      </c>
    </row>
    <row r="22" spans="1:5" x14ac:dyDescent="0.25">
      <c r="A22" s="2">
        <f>FIND(ARIBA_MAIL[[#This Row],[TYPE]],SUBSTITUTE(SUBSTITUTE(ARIBA_MAIL[[#This Row],[Subject]],"."," ."),"PRE",""))</f>
        <v>51</v>
      </c>
      <c r="B22" s="2">
        <f>FIND(" ",SUBSTITUTE(SUBSTITUTE(ARIBA_MAIL[[#This Row],[Subject]],"."," ."),"PRE",""),ARIBA_MAIL[[#This Row],[N°Départ]])-ARIBA_MAIL[[#This Row],[N°Départ]]</f>
        <v>8</v>
      </c>
      <c r="C2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2" t="str">
        <f>MID(SUBSTITUTE(SUBSTITUTE(ARIBA_MAIL[[#This Row],[Subject]],"."," ."),"PRE",""),ARIBA_MAIL[[#This Row],[N°Départ]],ARIBA_MAIL[[#This Row],[NbCar]])</f>
        <v>RC732123</v>
      </c>
      <c r="E22" t="s">
        <v>13</v>
      </c>
    </row>
    <row r="23" spans="1:5" x14ac:dyDescent="0.25">
      <c r="A23" s="2">
        <f>FIND(ARIBA_MAIL[[#This Row],[TYPE]],SUBSTITUTE(SUBSTITUTE(ARIBA_MAIL[[#This Row],[Subject]],"."," ."),"PRE",""))</f>
        <v>51</v>
      </c>
      <c r="B23" s="2">
        <f>FIND(" ",SUBSTITUTE(SUBSTITUTE(ARIBA_MAIL[[#This Row],[Subject]],"."," ."),"PRE",""),ARIBA_MAIL[[#This Row],[N°Départ]])-ARIBA_MAIL[[#This Row],[N°Départ]]</f>
        <v>8</v>
      </c>
      <c r="C2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3" t="str">
        <f>MID(SUBSTITUTE(SUBSTITUTE(ARIBA_MAIL[[#This Row],[Subject]],"."," ."),"PRE",""),ARIBA_MAIL[[#This Row],[N°Départ]],ARIBA_MAIL[[#This Row],[NbCar]])</f>
        <v>RC743727</v>
      </c>
      <c r="E23" t="s">
        <v>14</v>
      </c>
    </row>
    <row r="24" spans="1:5" x14ac:dyDescent="0.25">
      <c r="A24" s="2">
        <f>FIND(ARIBA_MAIL[[#This Row],[TYPE]],SUBSTITUTE(SUBSTITUTE(ARIBA_MAIL[[#This Row],[Subject]],"."," ."),"PRE",""))</f>
        <v>51</v>
      </c>
      <c r="B24" s="2">
        <f>FIND(" ",SUBSTITUTE(SUBSTITUTE(ARIBA_MAIL[[#This Row],[Subject]],"."," ."),"PRE",""),ARIBA_MAIL[[#This Row],[N°Départ]])-ARIBA_MAIL[[#This Row],[N°Départ]]</f>
        <v>8</v>
      </c>
      <c r="C2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4" t="str">
        <f>MID(SUBSTITUTE(SUBSTITUTE(ARIBA_MAIL[[#This Row],[Subject]],"."," ."),"PRE",""),ARIBA_MAIL[[#This Row],[N°Départ]],ARIBA_MAIL[[#This Row],[NbCar]])</f>
        <v>RC743727</v>
      </c>
      <c r="E24" t="s">
        <v>14</v>
      </c>
    </row>
    <row r="25" spans="1:5" x14ac:dyDescent="0.25">
      <c r="A25" s="2">
        <f>FIND(ARIBA_MAIL[[#This Row],[TYPE]],SUBSTITUTE(SUBSTITUTE(ARIBA_MAIL[[#This Row],[Subject]],"."," ."),"PRE",""))</f>
        <v>51</v>
      </c>
      <c r="B25" s="2">
        <f>FIND(" ",SUBSTITUTE(SUBSTITUTE(ARIBA_MAIL[[#This Row],[Subject]],"."," ."),"PRE",""),ARIBA_MAIL[[#This Row],[N°Départ]])-ARIBA_MAIL[[#This Row],[N°Départ]]</f>
        <v>8</v>
      </c>
      <c r="C2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5" t="str">
        <f>MID(SUBSTITUTE(SUBSTITUTE(ARIBA_MAIL[[#This Row],[Subject]],"."," ."),"PRE",""),ARIBA_MAIL[[#This Row],[N°Départ]],ARIBA_MAIL[[#This Row],[NbCar]])</f>
        <v>RC746547</v>
      </c>
      <c r="E25" t="s">
        <v>15</v>
      </c>
    </row>
    <row r="26" spans="1:5" x14ac:dyDescent="0.25">
      <c r="A26" s="2">
        <f>FIND(ARIBA_MAIL[[#This Row],[TYPE]],SUBSTITUTE(SUBSTITUTE(ARIBA_MAIL[[#This Row],[Subject]],"."," ."),"PRE",""))</f>
        <v>51</v>
      </c>
      <c r="B26" s="2">
        <f>FIND(" ",SUBSTITUTE(SUBSTITUTE(ARIBA_MAIL[[#This Row],[Subject]],"."," ."),"PRE",""),ARIBA_MAIL[[#This Row],[N°Départ]])-ARIBA_MAIL[[#This Row],[N°Départ]]</f>
        <v>8</v>
      </c>
      <c r="C2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" t="str">
        <f>MID(SUBSTITUTE(SUBSTITUTE(ARIBA_MAIL[[#This Row],[Subject]],"."," ."),"PRE",""),ARIBA_MAIL[[#This Row],[N°Départ]],ARIBA_MAIL[[#This Row],[NbCar]])</f>
        <v>RC746547</v>
      </c>
      <c r="E26" t="s">
        <v>15</v>
      </c>
    </row>
    <row r="27" spans="1:5" x14ac:dyDescent="0.25">
      <c r="A27" s="2">
        <f>FIND(ARIBA_MAIL[[#This Row],[TYPE]],SUBSTITUTE(SUBSTITUTE(ARIBA_MAIL[[#This Row],[Subject]],"."," ."),"PRE",""))</f>
        <v>51</v>
      </c>
      <c r="B27" s="2">
        <f>FIND(" ",SUBSTITUTE(SUBSTITUTE(ARIBA_MAIL[[#This Row],[Subject]],"."," ."),"PRE",""),ARIBA_MAIL[[#This Row],[N°Départ]])-ARIBA_MAIL[[#This Row],[N°Départ]]</f>
        <v>8</v>
      </c>
      <c r="C2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" t="str">
        <f>MID(SUBSTITUTE(SUBSTITUTE(ARIBA_MAIL[[#This Row],[Subject]],"."," ."),"PRE",""),ARIBA_MAIL[[#This Row],[N°Départ]],ARIBA_MAIL[[#This Row],[NbCar]])</f>
        <v>RC748439</v>
      </c>
      <c r="E27" t="s">
        <v>16</v>
      </c>
    </row>
    <row r="28" spans="1:5" x14ac:dyDescent="0.25">
      <c r="A28" s="2">
        <f>FIND(ARIBA_MAIL[[#This Row],[TYPE]],SUBSTITUTE(SUBSTITUTE(ARIBA_MAIL[[#This Row],[Subject]],"."," ."),"PRE",""))</f>
        <v>51</v>
      </c>
      <c r="B28" s="2">
        <f>FIND(" ",SUBSTITUTE(SUBSTITUTE(ARIBA_MAIL[[#This Row],[Subject]],"."," ."),"PRE",""),ARIBA_MAIL[[#This Row],[N°Départ]])-ARIBA_MAIL[[#This Row],[N°Départ]]</f>
        <v>8</v>
      </c>
      <c r="C2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" t="str">
        <f>MID(SUBSTITUTE(SUBSTITUTE(ARIBA_MAIL[[#This Row],[Subject]],"."," ."),"PRE",""),ARIBA_MAIL[[#This Row],[N°Départ]],ARIBA_MAIL[[#This Row],[NbCar]])</f>
        <v>RC751123</v>
      </c>
      <c r="E28" t="s">
        <v>17</v>
      </c>
    </row>
    <row r="29" spans="1:5" x14ac:dyDescent="0.25">
      <c r="A29" s="2">
        <f>FIND(ARIBA_MAIL[[#This Row],[TYPE]],SUBSTITUTE(SUBSTITUTE(ARIBA_MAIL[[#This Row],[Subject]],"."," ."),"PRE",""))</f>
        <v>51</v>
      </c>
      <c r="B29" s="2">
        <f>FIND(" ",SUBSTITUTE(SUBSTITUTE(ARIBA_MAIL[[#This Row],[Subject]],"."," ."),"PRE",""),ARIBA_MAIL[[#This Row],[N°Départ]])-ARIBA_MAIL[[#This Row],[N°Départ]]</f>
        <v>8</v>
      </c>
      <c r="C2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" t="str">
        <f>MID(SUBSTITUTE(SUBSTITUTE(ARIBA_MAIL[[#This Row],[Subject]],"."," ."),"PRE",""),ARIBA_MAIL[[#This Row],[N°Départ]],ARIBA_MAIL[[#This Row],[NbCar]])</f>
        <v>RC751123</v>
      </c>
      <c r="E29" t="s">
        <v>17</v>
      </c>
    </row>
    <row r="30" spans="1:5" x14ac:dyDescent="0.25">
      <c r="A30" s="2">
        <f>FIND(ARIBA_MAIL[[#This Row],[TYPE]],SUBSTITUTE(SUBSTITUTE(ARIBA_MAIL[[#This Row],[Subject]],"."," ."),"PRE",""))</f>
        <v>51</v>
      </c>
      <c r="B30" s="2">
        <f>FIND(" ",SUBSTITUTE(SUBSTITUTE(ARIBA_MAIL[[#This Row],[Subject]],"."," ."),"PRE",""),ARIBA_MAIL[[#This Row],[N°Départ]])-ARIBA_MAIL[[#This Row],[N°Départ]]</f>
        <v>8</v>
      </c>
      <c r="C3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" t="str">
        <f>MID(SUBSTITUTE(SUBSTITUTE(ARIBA_MAIL[[#This Row],[Subject]],"."," ."),"PRE",""),ARIBA_MAIL[[#This Row],[N°Départ]],ARIBA_MAIL[[#This Row],[NbCar]])</f>
        <v>RC765529</v>
      </c>
      <c r="E30" t="s">
        <v>18</v>
      </c>
    </row>
    <row r="31" spans="1:5" x14ac:dyDescent="0.25">
      <c r="A31" s="2">
        <f>FIND(ARIBA_MAIL[[#This Row],[TYPE]],SUBSTITUTE(SUBSTITUTE(ARIBA_MAIL[[#This Row],[Subject]],"."," ."),"PRE",""))</f>
        <v>51</v>
      </c>
      <c r="B31" s="2">
        <f>FIND(" ",SUBSTITUTE(SUBSTITUTE(ARIBA_MAIL[[#This Row],[Subject]],"."," ."),"PRE",""),ARIBA_MAIL[[#This Row],[N°Départ]])-ARIBA_MAIL[[#This Row],[N°Départ]]</f>
        <v>8</v>
      </c>
      <c r="C3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" t="str">
        <f>MID(SUBSTITUTE(SUBSTITUTE(ARIBA_MAIL[[#This Row],[Subject]],"."," ."),"PRE",""),ARIBA_MAIL[[#This Row],[N°Départ]],ARIBA_MAIL[[#This Row],[NbCar]])</f>
        <v>RC765529</v>
      </c>
      <c r="E31" t="s">
        <v>18</v>
      </c>
    </row>
    <row r="32" spans="1:5" x14ac:dyDescent="0.25">
      <c r="A32" s="2">
        <f>FIND(ARIBA_MAIL[[#This Row],[TYPE]],SUBSTITUTE(SUBSTITUTE(ARIBA_MAIL[[#This Row],[Subject]],"."," ."),"PRE",""))</f>
        <v>65</v>
      </c>
      <c r="B32" s="2">
        <f>FIND(" ",SUBSTITUTE(SUBSTITUTE(ARIBA_MAIL[[#This Row],[Subject]],"."," ."),"PRE",""),ARIBA_MAIL[[#This Row],[N°Départ]])-ARIBA_MAIL[[#This Row],[N°Départ]]</f>
        <v>8</v>
      </c>
      <c r="C3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2" t="str">
        <f>MID(SUBSTITUTE(SUBSTITUTE(ARIBA_MAIL[[#This Row],[Subject]],"."," ."),"PRE",""),ARIBA_MAIL[[#This Row],[N°Départ]],ARIBA_MAIL[[#This Row],[NbCar]])</f>
        <v>PR710988</v>
      </c>
      <c r="E32" t="s">
        <v>19</v>
      </c>
    </row>
    <row r="33" spans="1:5" x14ac:dyDescent="0.25">
      <c r="A33" s="2">
        <f>FIND(ARIBA_MAIL[[#This Row],[TYPE]],SUBSTITUTE(SUBSTITUTE(ARIBA_MAIL[[#This Row],[Subject]],"."," ."),"PRE",""))</f>
        <v>65</v>
      </c>
      <c r="B33" s="2">
        <f>FIND(" ",SUBSTITUTE(SUBSTITUTE(ARIBA_MAIL[[#This Row],[Subject]],"."," ."),"PRE",""),ARIBA_MAIL[[#This Row],[N°Départ]])-ARIBA_MAIL[[#This Row],[N°Départ]]</f>
        <v>8</v>
      </c>
      <c r="C3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3" t="str">
        <f>MID(SUBSTITUTE(SUBSTITUTE(ARIBA_MAIL[[#This Row],[Subject]],"."," ."),"PRE",""),ARIBA_MAIL[[#This Row],[N°Départ]],ARIBA_MAIL[[#This Row],[NbCar]])</f>
        <v>PR710988</v>
      </c>
      <c r="E33" t="s">
        <v>19</v>
      </c>
    </row>
    <row r="34" spans="1:5" x14ac:dyDescent="0.25">
      <c r="A34" s="2">
        <f>FIND(ARIBA_MAIL[[#This Row],[TYPE]],SUBSTITUTE(SUBSTITUTE(ARIBA_MAIL[[#This Row],[Subject]],"."," ."),"PRE",""))</f>
        <v>65</v>
      </c>
      <c r="B34" s="2">
        <f>FIND(" ",SUBSTITUTE(SUBSTITUTE(ARIBA_MAIL[[#This Row],[Subject]],"."," ."),"PRE",""),ARIBA_MAIL[[#This Row],[N°Départ]])-ARIBA_MAIL[[#This Row],[N°Départ]]</f>
        <v>8</v>
      </c>
      <c r="C3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4" t="str">
        <f>MID(SUBSTITUTE(SUBSTITUTE(ARIBA_MAIL[[#This Row],[Subject]],"."," ."),"PRE",""),ARIBA_MAIL[[#This Row],[N°Départ]],ARIBA_MAIL[[#This Row],[NbCar]])</f>
        <v>PR713898</v>
      </c>
      <c r="E34" t="s">
        <v>20</v>
      </c>
    </row>
    <row r="35" spans="1:5" x14ac:dyDescent="0.25">
      <c r="A35" s="2">
        <f>FIND(ARIBA_MAIL[[#This Row],[TYPE]],SUBSTITUTE(SUBSTITUTE(ARIBA_MAIL[[#This Row],[Subject]],"."," ."),"PRE",""))</f>
        <v>65</v>
      </c>
      <c r="B35" s="2">
        <f>FIND(" ",SUBSTITUTE(SUBSTITUTE(ARIBA_MAIL[[#This Row],[Subject]],"."," ."),"PRE",""),ARIBA_MAIL[[#This Row],[N°Départ]])-ARIBA_MAIL[[#This Row],[N°Départ]]</f>
        <v>8</v>
      </c>
      <c r="C3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5" t="str">
        <f>MID(SUBSTITUTE(SUBSTITUTE(ARIBA_MAIL[[#This Row],[Subject]],"."," ."),"PRE",""),ARIBA_MAIL[[#This Row],[N°Départ]],ARIBA_MAIL[[#This Row],[NbCar]])</f>
        <v>PR713898</v>
      </c>
      <c r="E35" t="s">
        <v>20</v>
      </c>
    </row>
    <row r="36" spans="1:5" x14ac:dyDescent="0.25">
      <c r="A36" s="2">
        <f>FIND(ARIBA_MAIL[[#This Row],[TYPE]],SUBSTITUTE(SUBSTITUTE(ARIBA_MAIL[[#This Row],[Subject]],"."," ."),"PRE",""))</f>
        <v>65</v>
      </c>
      <c r="B36" s="2">
        <f>FIND(" ",SUBSTITUTE(SUBSTITUTE(ARIBA_MAIL[[#This Row],[Subject]],"."," ."),"PRE",""),ARIBA_MAIL[[#This Row],[N°Départ]])-ARIBA_MAIL[[#This Row],[N°Départ]]</f>
        <v>8</v>
      </c>
      <c r="C3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6" t="str">
        <f>MID(SUBSTITUTE(SUBSTITUTE(ARIBA_MAIL[[#This Row],[Subject]],"."," ."),"PRE",""),ARIBA_MAIL[[#This Row],[N°Départ]],ARIBA_MAIL[[#This Row],[NbCar]])</f>
        <v>PR730131</v>
      </c>
      <c r="E36" t="s">
        <v>21</v>
      </c>
    </row>
    <row r="37" spans="1:5" x14ac:dyDescent="0.25">
      <c r="A37" s="2">
        <f>FIND(ARIBA_MAIL[[#This Row],[TYPE]],SUBSTITUTE(SUBSTITUTE(ARIBA_MAIL[[#This Row],[Subject]],"."," ."),"PRE",""))</f>
        <v>65</v>
      </c>
      <c r="B37" s="2">
        <f>FIND(" ",SUBSTITUTE(SUBSTITUTE(ARIBA_MAIL[[#This Row],[Subject]],"."," ."),"PRE",""),ARIBA_MAIL[[#This Row],[N°Départ]])-ARIBA_MAIL[[#This Row],[N°Départ]]</f>
        <v>8</v>
      </c>
      <c r="C3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7" t="str">
        <f>MID(SUBSTITUTE(SUBSTITUTE(ARIBA_MAIL[[#This Row],[Subject]],"."," ."),"PRE",""),ARIBA_MAIL[[#This Row],[N°Départ]],ARIBA_MAIL[[#This Row],[NbCar]])</f>
        <v>PR730131</v>
      </c>
      <c r="E37" t="s">
        <v>21</v>
      </c>
    </row>
    <row r="38" spans="1:5" x14ac:dyDescent="0.25">
      <c r="A38" s="2">
        <f>FIND(ARIBA_MAIL[[#This Row],[TYPE]],SUBSTITUTE(SUBSTITUTE(ARIBA_MAIL[[#This Row],[Subject]],"."," ."),"PRE",""))</f>
        <v>65</v>
      </c>
      <c r="B38" s="2">
        <f>FIND(" ",SUBSTITUTE(SUBSTITUTE(ARIBA_MAIL[[#This Row],[Subject]],"."," ."),"PRE",""),ARIBA_MAIL[[#This Row],[N°Départ]])-ARIBA_MAIL[[#This Row],[N°Départ]]</f>
        <v>8</v>
      </c>
      <c r="C3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8" t="str">
        <f>MID(SUBSTITUTE(SUBSTITUTE(ARIBA_MAIL[[#This Row],[Subject]],"."," ."),"PRE",""),ARIBA_MAIL[[#This Row],[N°Départ]],ARIBA_MAIL[[#This Row],[NbCar]])</f>
        <v>PR755449</v>
      </c>
      <c r="E38" t="s">
        <v>22</v>
      </c>
    </row>
    <row r="39" spans="1:5" x14ac:dyDescent="0.25">
      <c r="A39" s="2">
        <f>FIND(ARIBA_MAIL[[#This Row],[TYPE]],SUBSTITUTE(SUBSTITUTE(ARIBA_MAIL[[#This Row],[Subject]],"."," ."),"PRE",""))</f>
        <v>65</v>
      </c>
      <c r="B39" s="2">
        <f>FIND(" ",SUBSTITUTE(SUBSTITUTE(ARIBA_MAIL[[#This Row],[Subject]],"."," ."),"PRE",""),ARIBA_MAIL[[#This Row],[N°Départ]])-ARIBA_MAIL[[#This Row],[N°Départ]]</f>
        <v>8</v>
      </c>
      <c r="C3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39" t="str">
        <f>MID(SUBSTITUTE(SUBSTITUTE(ARIBA_MAIL[[#This Row],[Subject]],"."," ."),"PRE",""),ARIBA_MAIL[[#This Row],[N°Départ]],ARIBA_MAIL[[#This Row],[NbCar]])</f>
        <v>PR755918</v>
      </c>
      <c r="E39" t="s">
        <v>23</v>
      </c>
    </row>
    <row r="40" spans="1:5" x14ac:dyDescent="0.25">
      <c r="A40" s="2">
        <f>FIND(ARIBA_MAIL[[#This Row],[TYPE]],SUBSTITUTE(SUBSTITUTE(ARIBA_MAIL[[#This Row],[Subject]],"."," ."),"PRE",""))</f>
        <v>65</v>
      </c>
      <c r="B40" s="2">
        <f>FIND(" ",SUBSTITUTE(SUBSTITUTE(ARIBA_MAIL[[#This Row],[Subject]],"."," ."),"PRE",""),ARIBA_MAIL[[#This Row],[N°Départ]])-ARIBA_MAIL[[#This Row],[N°Départ]]</f>
        <v>8</v>
      </c>
      <c r="C4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0" t="str">
        <f>MID(SUBSTITUTE(SUBSTITUTE(ARIBA_MAIL[[#This Row],[Subject]],"."," ."),"PRE",""),ARIBA_MAIL[[#This Row],[N°Départ]],ARIBA_MAIL[[#This Row],[NbCar]])</f>
        <v>PR768726</v>
      </c>
      <c r="E40" t="s">
        <v>24</v>
      </c>
    </row>
    <row r="41" spans="1:5" x14ac:dyDescent="0.25">
      <c r="A41" s="2">
        <f>FIND(ARIBA_MAIL[[#This Row],[TYPE]],SUBSTITUTE(SUBSTITUTE(ARIBA_MAIL[[#This Row],[Subject]],"."," ."),"PRE",""))</f>
        <v>65</v>
      </c>
      <c r="B41" s="2">
        <f>FIND(" ",SUBSTITUTE(SUBSTITUTE(ARIBA_MAIL[[#This Row],[Subject]],"."," ."),"PRE",""),ARIBA_MAIL[[#This Row],[N°Départ]])-ARIBA_MAIL[[#This Row],[N°Départ]]</f>
        <v>8</v>
      </c>
      <c r="C4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1" t="str">
        <f>MID(SUBSTITUTE(SUBSTITUTE(ARIBA_MAIL[[#This Row],[Subject]],"."," ."),"PRE",""),ARIBA_MAIL[[#This Row],[N°Départ]],ARIBA_MAIL[[#This Row],[NbCar]])</f>
        <v>PR768726</v>
      </c>
      <c r="E41" t="s">
        <v>24</v>
      </c>
    </row>
    <row r="42" spans="1:5" x14ac:dyDescent="0.25">
      <c r="A42" s="2">
        <f>FIND(ARIBA_MAIL[[#This Row],[TYPE]],SUBSTITUTE(SUBSTITUTE(ARIBA_MAIL[[#This Row],[Subject]],"."," ."),"PRE",""))</f>
        <v>65</v>
      </c>
      <c r="B42" s="2">
        <f>FIND(" ",SUBSTITUTE(SUBSTITUTE(ARIBA_MAIL[[#This Row],[Subject]],"."," ."),"PRE",""),ARIBA_MAIL[[#This Row],[N°Départ]])-ARIBA_MAIL[[#This Row],[N°Départ]]</f>
        <v>8</v>
      </c>
      <c r="C4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2" t="str">
        <f>MID(SUBSTITUTE(SUBSTITUTE(ARIBA_MAIL[[#This Row],[Subject]],"."," ."),"PRE",""),ARIBA_MAIL[[#This Row],[N°Départ]],ARIBA_MAIL[[#This Row],[NbCar]])</f>
        <v>PR775944</v>
      </c>
      <c r="E42" t="s">
        <v>25</v>
      </c>
    </row>
    <row r="43" spans="1:5" x14ac:dyDescent="0.25">
      <c r="A43" s="2">
        <f>FIND(ARIBA_MAIL[[#This Row],[TYPE]],SUBSTITUTE(SUBSTITUTE(ARIBA_MAIL[[#This Row],[Subject]],"."," ."),"PRE",""))</f>
        <v>65</v>
      </c>
      <c r="B43" s="2">
        <f>FIND(" ",SUBSTITUTE(SUBSTITUTE(ARIBA_MAIL[[#This Row],[Subject]],"."," ."),"PRE",""),ARIBA_MAIL[[#This Row],[N°Départ]])-ARIBA_MAIL[[#This Row],[N°Départ]]</f>
        <v>8</v>
      </c>
      <c r="C4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3" t="str">
        <f>MID(SUBSTITUTE(SUBSTITUTE(ARIBA_MAIL[[#This Row],[Subject]],"."," ."),"PRE",""),ARIBA_MAIL[[#This Row],[N°Départ]],ARIBA_MAIL[[#This Row],[NbCar]])</f>
        <v>PR775944</v>
      </c>
      <c r="E43" t="s">
        <v>25</v>
      </c>
    </row>
    <row r="44" spans="1:5" x14ac:dyDescent="0.25">
      <c r="A44" s="2">
        <f>FIND(ARIBA_MAIL[[#This Row],[TYPE]],SUBSTITUTE(SUBSTITUTE(ARIBA_MAIL[[#This Row],[Subject]],"."," ."),"PRE",""))</f>
        <v>65</v>
      </c>
      <c r="B44" s="2">
        <f>FIND(" ",SUBSTITUTE(SUBSTITUTE(ARIBA_MAIL[[#This Row],[Subject]],"."," ."),"PRE",""),ARIBA_MAIL[[#This Row],[N°Départ]])-ARIBA_MAIL[[#This Row],[N°Départ]]</f>
        <v>8</v>
      </c>
      <c r="C4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4" t="str">
        <f>MID(SUBSTITUTE(SUBSTITUTE(ARIBA_MAIL[[#This Row],[Subject]],"."," ."),"PRE",""),ARIBA_MAIL[[#This Row],[N°Départ]],ARIBA_MAIL[[#This Row],[NbCar]])</f>
        <v>PR776435</v>
      </c>
      <c r="E44" t="s">
        <v>26</v>
      </c>
    </row>
    <row r="45" spans="1:5" x14ac:dyDescent="0.25">
      <c r="A45" s="2">
        <f>FIND(ARIBA_MAIL[[#This Row],[TYPE]],SUBSTITUTE(SUBSTITUTE(ARIBA_MAIL[[#This Row],[Subject]],"."," ."),"PRE",""))</f>
        <v>65</v>
      </c>
      <c r="B45" s="2">
        <f>FIND(" ",SUBSTITUTE(SUBSTITUTE(ARIBA_MAIL[[#This Row],[Subject]],"."," ."),"PRE",""),ARIBA_MAIL[[#This Row],[N°Départ]])-ARIBA_MAIL[[#This Row],[N°Départ]]</f>
        <v>8</v>
      </c>
      <c r="C4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5" t="str">
        <f>MID(SUBSTITUTE(SUBSTITUTE(ARIBA_MAIL[[#This Row],[Subject]],"."," ."),"PRE",""),ARIBA_MAIL[[#This Row],[N°Départ]],ARIBA_MAIL[[#This Row],[NbCar]])</f>
        <v>PR776435</v>
      </c>
      <c r="E45" t="s">
        <v>26</v>
      </c>
    </row>
    <row r="46" spans="1:5" x14ac:dyDescent="0.25">
      <c r="A46" s="2">
        <f>FIND(ARIBA_MAIL[[#This Row],[TYPE]],SUBSTITUTE(SUBSTITUTE(ARIBA_MAIL[[#This Row],[Subject]],"."," ."),"PRE",""))</f>
        <v>65</v>
      </c>
      <c r="B46" s="2">
        <f>FIND(" ",SUBSTITUTE(SUBSTITUTE(ARIBA_MAIL[[#This Row],[Subject]],"."," ."),"PRE",""),ARIBA_MAIL[[#This Row],[N°Départ]])-ARIBA_MAIL[[#This Row],[N°Départ]]</f>
        <v>8</v>
      </c>
      <c r="C4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6" t="str">
        <f>MID(SUBSTITUTE(SUBSTITUTE(ARIBA_MAIL[[#This Row],[Subject]],"."," ."),"PRE",""),ARIBA_MAIL[[#This Row],[N°Départ]],ARIBA_MAIL[[#This Row],[NbCar]])</f>
        <v>PR777208</v>
      </c>
      <c r="E46" t="s">
        <v>27</v>
      </c>
    </row>
    <row r="47" spans="1:5" x14ac:dyDescent="0.25">
      <c r="A47" s="2">
        <f>FIND(ARIBA_MAIL[[#This Row],[TYPE]],SUBSTITUTE(SUBSTITUTE(ARIBA_MAIL[[#This Row],[Subject]],"."," ."),"PRE",""))</f>
        <v>65</v>
      </c>
      <c r="B47" s="2">
        <f>FIND(" ",SUBSTITUTE(SUBSTITUTE(ARIBA_MAIL[[#This Row],[Subject]],"."," ."),"PRE",""),ARIBA_MAIL[[#This Row],[N°Départ]])-ARIBA_MAIL[[#This Row],[N°Départ]]</f>
        <v>8</v>
      </c>
      <c r="C4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7" t="str">
        <f>MID(SUBSTITUTE(SUBSTITUTE(ARIBA_MAIL[[#This Row],[Subject]],"."," ."),"PRE",""),ARIBA_MAIL[[#This Row],[N°Départ]],ARIBA_MAIL[[#This Row],[NbCar]])</f>
        <v>PR777208</v>
      </c>
      <c r="E47" t="s">
        <v>27</v>
      </c>
    </row>
    <row r="48" spans="1:5" x14ac:dyDescent="0.25">
      <c r="A48" s="2">
        <f>FIND(ARIBA_MAIL[[#This Row],[TYPE]],SUBSTITUTE(SUBSTITUTE(ARIBA_MAIL[[#This Row],[Subject]],"."," ."),"PRE",""))</f>
        <v>65</v>
      </c>
      <c r="B48" s="2">
        <f>FIND(" ",SUBSTITUTE(SUBSTITUTE(ARIBA_MAIL[[#This Row],[Subject]],"."," ."),"PRE",""),ARIBA_MAIL[[#This Row],[N°Départ]])-ARIBA_MAIL[[#This Row],[N°Départ]]</f>
        <v>8</v>
      </c>
      <c r="C4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8" t="str">
        <f>MID(SUBSTITUTE(SUBSTITUTE(ARIBA_MAIL[[#This Row],[Subject]],"."," ."),"PRE",""),ARIBA_MAIL[[#This Row],[N°Départ]],ARIBA_MAIL[[#This Row],[NbCar]])</f>
        <v>PR777272</v>
      </c>
      <c r="E48" t="s">
        <v>28</v>
      </c>
    </row>
    <row r="49" spans="1:5" x14ac:dyDescent="0.25">
      <c r="A49" s="2">
        <f>FIND(ARIBA_MAIL[[#This Row],[TYPE]],SUBSTITUTE(SUBSTITUTE(ARIBA_MAIL[[#This Row],[Subject]],"."," ."),"PRE",""))</f>
        <v>65</v>
      </c>
      <c r="B49" s="2">
        <f>FIND(" ",SUBSTITUTE(SUBSTITUTE(ARIBA_MAIL[[#This Row],[Subject]],"."," ."),"PRE",""),ARIBA_MAIL[[#This Row],[N°Départ]])-ARIBA_MAIL[[#This Row],[N°Départ]]</f>
        <v>8</v>
      </c>
      <c r="C4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49" t="str">
        <f>MID(SUBSTITUTE(SUBSTITUTE(ARIBA_MAIL[[#This Row],[Subject]],"."," ."),"PRE",""),ARIBA_MAIL[[#This Row],[N°Départ]],ARIBA_MAIL[[#This Row],[NbCar]])</f>
        <v>PR777272</v>
      </c>
      <c r="E49" t="s">
        <v>28</v>
      </c>
    </row>
    <row r="50" spans="1:5" x14ac:dyDescent="0.25">
      <c r="A50" s="2">
        <f>FIND(ARIBA_MAIL[[#This Row],[TYPE]],SUBSTITUTE(SUBSTITUTE(ARIBA_MAIL[[#This Row],[Subject]],"."," ."),"PRE",""))</f>
        <v>65</v>
      </c>
      <c r="B50" s="2">
        <f>FIND(" ",SUBSTITUTE(SUBSTITUTE(ARIBA_MAIL[[#This Row],[Subject]],"."," ."),"PRE",""),ARIBA_MAIL[[#This Row],[N°Départ]])-ARIBA_MAIL[[#This Row],[N°Départ]]</f>
        <v>8</v>
      </c>
      <c r="C5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0" t="str">
        <f>MID(SUBSTITUTE(SUBSTITUTE(ARIBA_MAIL[[#This Row],[Subject]],"."," ."),"PRE",""),ARIBA_MAIL[[#This Row],[N°Départ]],ARIBA_MAIL[[#This Row],[NbCar]])</f>
        <v>PR780220</v>
      </c>
      <c r="E50" t="s">
        <v>29</v>
      </c>
    </row>
    <row r="51" spans="1:5" x14ac:dyDescent="0.25">
      <c r="A51" s="2">
        <f>FIND(ARIBA_MAIL[[#This Row],[TYPE]],SUBSTITUTE(SUBSTITUTE(ARIBA_MAIL[[#This Row],[Subject]],"."," ."),"PRE",""))</f>
        <v>65</v>
      </c>
      <c r="B51" s="2">
        <f>FIND(" ",SUBSTITUTE(SUBSTITUTE(ARIBA_MAIL[[#This Row],[Subject]],"."," ."),"PRE",""),ARIBA_MAIL[[#This Row],[N°Départ]])-ARIBA_MAIL[[#This Row],[N°Départ]]</f>
        <v>8</v>
      </c>
      <c r="C5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1" t="str">
        <f>MID(SUBSTITUTE(SUBSTITUTE(ARIBA_MAIL[[#This Row],[Subject]],"."," ."),"PRE",""),ARIBA_MAIL[[#This Row],[N°Départ]],ARIBA_MAIL[[#This Row],[NbCar]])</f>
        <v>PR780220</v>
      </c>
      <c r="E51" t="s">
        <v>29</v>
      </c>
    </row>
    <row r="52" spans="1:5" x14ac:dyDescent="0.25">
      <c r="A52" s="2">
        <f>FIND(ARIBA_MAIL[[#This Row],[TYPE]],SUBSTITUTE(SUBSTITUTE(ARIBA_MAIL[[#This Row],[Subject]],"."," ."),"PRE",""))</f>
        <v>65</v>
      </c>
      <c r="B52" s="2">
        <f>FIND(" ",SUBSTITUTE(SUBSTITUTE(ARIBA_MAIL[[#This Row],[Subject]],"."," ."),"PRE",""),ARIBA_MAIL[[#This Row],[N°Départ]])-ARIBA_MAIL[[#This Row],[N°Départ]]</f>
        <v>8</v>
      </c>
      <c r="C5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2" t="str">
        <f>MID(SUBSTITUTE(SUBSTITUTE(ARIBA_MAIL[[#This Row],[Subject]],"."," ."),"PRE",""),ARIBA_MAIL[[#This Row],[N°Départ]],ARIBA_MAIL[[#This Row],[NbCar]])</f>
        <v>PR783725</v>
      </c>
      <c r="E52" t="s">
        <v>30</v>
      </c>
    </row>
    <row r="53" spans="1:5" x14ac:dyDescent="0.25">
      <c r="A53" s="2">
        <f>FIND(ARIBA_MAIL[[#This Row],[TYPE]],SUBSTITUTE(SUBSTITUTE(ARIBA_MAIL[[#This Row],[Subject]],"."," ."),"PRE",""))</f>
        <v>65</v>
      </c>
      <c r="B53" s="2">
        <f>FIND(" ",SUBSTITUTE(SUBSTITUTE(ARIBA_MAIL[[#This Row],[Subject]],"."," ."),"PRE",""),ARIBA_MAIL[[#This Row],[N°Départ]])-ARIBA_MAIL[[#This Row],[N°Départ]]</f>
        <v>8</v>
      </c>
      <c r="C5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3" t="str">
        <f>MID(SUBSTITUTE(SUBSTITUTE(ARIBA_MAIL[[#This Row],[Subject]],"."," ."),"PRE",""),ARIBA_MAIL[[#This Row],[N°Départ]],ARIBA_MAIL[[#This Row],[NbCar]])</f>
        <v>PR783725</v>
      </c>
      <c r="E53" t="s">
        <v>30</v>
      </c>
    </row>
    <row r="54" spans="1:5" x14ac:dyDescent="0.25">
      <c r="A54" s="2">
        <f>FIND(ARIBA_MAIL[[#This Row],[TYPE]],SUBSTITUTE(SUBSTITUTE(ARIBA_MAIL[[#This Row],[Subject]],"."," ."),"PRE",""))</f>
        <v>65</v>
      </c>
      <c r="B54" s="2">
        <f>FIND(" ",SUBSTITUTE(SUBSTITUTE(ARIBA_MAIL[[#This Row],[Subject]],"."," ."),"PRE",""),ARIBA_MAIL[[#This Row],[N°Départ]])-ARIBA_MAIL[[#This Row],[N°Départ]]</f>
        <v>8</v>
      </c>
      <c r="C5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4" t="str">
        <f>MID(SUBSTITUTE(SUBSTITUTE(ARIBA_MAIL[[#This Row],[Subject]],"."," ."),"PRE",""),ARIBA_MAIL[[#This Row],[N°Départ]],ARIBA_MAIL[[#This Row],[NbCar]])</f>
        <v>PR797406</v>
      </c>
      <c r="E54" t="s">
        <v>31</v>
      </c>
    </row>
    <row r="55" spans="1:5" x14ac:dyDescent="0.25">
      <c r="A55" s="2">
        <f>FIND(ARIBA_MAIL[[#This Row],[TYPE]],SUBSTITUTE(SUBSTITUTE(ARIBA_MAIL[[#This Row],[Subject]],"."," ."),"PRE",""))</f>
        <v>65</v>
      </c>
      <c r="B55" s="2">
        <f>FIND(" ",SUBSTITUTE(SUBSTITUTE(ARIBA_MAIL[[#This Row],[Subject]],"."," ."),"PRE",""),ARIBA_MAIL[[#This Row],[N°Départ]])-ARIBA_MAIL[[#This Row],[N°Départ]]</f>
        <v>8</v>
      </c>
      <c r="C5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5" t="str">
        <f>MID(SUBSTITUTE(SUBSTITUTE(ARIBA_MAIL[[#This Row],[Subject]],"."," ."),"PRE",""),ARIBA_MAIL[[#This Row],[N°Départ]],ARIBA_MAIL[[#This Row],[NbCar]])</f>
        <v>PR797406</v>
      </c>
      <c r="E55" t="s">
        <v>31</v>
      </c>
    </row>
    <row r="56" spans="1:5" x14ac:dyDescent="0.25">
      <c r="A56" s="2">
        <f>FIND(ARIBA_MAIL[[#This Row],[TYPE]],SUBSTITUTE(SUBSTITUTE(ARIBA_MAIL[[#This Row],[Subject]],"."," ."),"PRE",""))</f>
        <v>65</v>
      </c>
      <c r="B56" s="2">
        <f>FIND(" ",SUBSTITUTE(SUBSTITUTE(ARIBA_MAIL[[#This Row],[Subject]],"."," ."),"PRE",""),ARIBA_MAIL[[#This Row],[N°Départ]])-ARIBA_MAIL[[#This Row],[N°Départ]]</f>
        <v>8</v>
      </c>
      <c r="C5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6" t="str">
        <f>MID(SUBSTITUTE(SUBSTITUTE(ARIBA_MAIL[[#This Row],[Subject]],"."," ."),"PRE",""),ARIBA_MAIL[[#This Row],[N°Départ]],ARIBA_MAIL[[#This Row],[NbCar]])</f>
        <v>PR797407</v>
      </c>
      <c r="E56" t="s">
        <v>32</v>
      </c>
    </row>
    <row r="57" spans="1:5" x14ac:dyDescent="0.25">
      <c r="A57" s="2">
        <f>FIND(ARIBA_MAIL[[#This Row],[TYPE]],SUBSTITUTE(SUBSTITUTE(ARIBA_MAIL[[#This Row],[Subject]],"."," ."),"PRE",""))</f>
        <v>65</v>
      </c>
      <c r="B57" s="2">
        <f>FIND(" ",SUBSTITUTE(SUBSTITUTE(ARIBA_MAIL[[#This Row],[Subject]],"."," ."),"PRE",""),ARIBA_MAIL[[#This Row],[N°Départ]])-ARIBA_MAIL[[#This Row],[N°Départ]]</f>
        <v>8</v>
      </c>
      <c r="C5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7" t="str">
        <f>MID(SUBSTITUTE(SUBSTITUTE(ARIBA_MAIL[[#This Row],[Subject]],"."," ."),"PRE",""),ARIBA_MAIL[[#This Row],[N°Départ]],ARIBA_MAIL[[#This Row],[NbCar]])</f>
        <v>PR797407</v>
      </c>
      <c r="E57" t="s">
        <v>32</v>
      </c>
    </row>
    <row r="58" spans="1:5" x14ac:dyDescent="0.25">
      <c r="A58" s="2">
        <f>FIND(ARIBA_MAIL[[#This Row],[TYPE]],SUBSTITUTE(SUBSTITUTE(ARIBA_MAIL[[#This Row],[Subject]],"."," ."),"PRE",""))</f>
        <v>65</v>
      </c>
      <c r="B58" s="2">
        <f>FIND(" ",SUBSTITUTE(SUBSTITUTE(ARIBA_MAIL[[#This Row],[Subject]],"."," ."),"PRE",""),ARIBA_MAIL[[#This Row],[N°Départ]])-ARIBA_MAIL[[#This Row],[N°Départ]]</f>
        <v>8</v>
      </c>
      <c r="C5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8" t="str">
        <f>MID(SUBSTITUTE(SUBSTITUTE(ARIBA_MAIL[[#This Row],[Subject]],"."," ."),"PRE",""),ARIBA_MAIL[[#This Row],[N°Départ]],ARIBA_MAIL[[#This Row],[NbCar]])</f>
        <v>PR800340</v>
      </c>
      <c r="E58" t="s">
        <v>33</v>
      </c>
    </row>
    <row r="59" spans="1:5" x14ac:dyDescent="0.25">
      <c r="A59" s="2">
        <f>FIND(ARIBA_MAIL[[#This Row],[TYPE]],SUBSTITUTE(SUBSTITUTE(ARIBA_MAIL[[#This Row],[Subject]],"."," ."),"PRE",""))</f>
        <v>65</v>
      </c>
      <c r="B59" s="2">
        <f>FIND(" ",SUBSTITUTE(SUBSTITUTE(ARIBA_MAIL[[#This Row],[Subject]],"."," ."),"PRE",""),ARIBA_MAIL[[#This Row],[N°Départ]])-ARIBA_MAIL[[#This Row],[N°Départ]]</f>
        <v>8</v>
      </c>
      <c r="C5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59" t="str">
        <f>MID(SUBSTITUTE(SUBSTITUTE(ARIBA_MAIL[[#This Row],[Subject]],"."," ."),"PRE",""),ARIBA_MAIL[[#This Row],[N°Départ]],ARIBA_MAIL[[#This Row],[NbCar]])</f>
        <v>PR800340</v>
      </c>
      <c r="E59" t="s">
        <v>33</v>
      </c>
    </row>
    <row r="60" spans="1:5" x14ac:dyDescent="0.25">
      <c r="A60" s="2">
        <f>FIND(ARIBA_MAIL[[#This Row],[TYPE]],SUBSTITUTE(SUBSTITUTE(ARIBA_MAIL[[#This Row],[Subject]],"."," ."),"PRE",""))</f>
        <v>65</v>
      </c>
      <c r="B60" s="2">
        <f>FIND(" ",SUBSTITUTE(SUBSTITUTE(ARIBA_MAIL[[#This Row],[Subject]],"."," ."),"PRE",""),ARIBA_MAIL[[#This Row],[N°Départ]])-ARIBA_MAIL[[#This Row],[N°Départ]]</f>
        <v>8</v>
      </c>
      <c r="C6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0" t="str">
        <f>MID(SUBSTITUTE(SUBSTITUTE(ARIBA_MAIL[[#This Row],[Subject]],"."," ."),"PRE",""),ARIBA_MAIL[[#This Row],[N°Départ]],ARIBA_MAIL[[#This Row],[NbCar]])</f>
        <v>PR800361</v>
      </c>
      <c r="E60" t="s">
        <v>34</v>
      </c>
    </row>
    <row r="61" spans="1:5" x14ac:dyDescent="0.25">
      <c r="A61" s="2">
        <f>FIND(ARIBA_MAIL[[#This Row],[TYPE]],SUBSTITUTE(SUBSTITUTE(ARIBA_MAIL[[#This Row],[Subject]],"."," ."),"PRE",""))</f>
        <v>65</v>
      </c>
      <c r="B61" s="2">
        <f>FIND(" ",SUBSTITUTE(SUBSTITUTE(ARIBA_MAIL[[#This Row],[Subject]],"."," ."),"PRE",""),ARIBA_MAIL[[#This Row],[N°Départ]])-ARIBA_MAIL[[#This Row],[N°Départ]]</f>
        <v>8</v>
      </c>
      <c r="C6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1" t="str">
        <f>MID(SUBSTITUTE(SUBSTITUTE(ARIBA_MAIL[[#This Row],[Subject]],"."," ."),"PRE",""),ARIBA_MAIL[[#This Row],[N°Départ]],ARIBA_MAIL[[#This Row],[NbCar]])</f>
        <v>PR800361</v>
      </c>
      <c r="E61" t="s">
        <v>34</v>
      </c>
    </row>
    <row r="62" spans="1:5" x14ac:dyDescent="0.25">
      <c r="A62" s="2">
        <f>FIND(ARIBA_MAIL[[#This Row],[TYPE]],SUBSTITUTE(SUBSTITUTE(ARIBA_MAIL[[#This Row],[Subject]],"."," ."),"PRE",""))</f>
        <v>65</v>
      </c>
      <c r="B62" s="2">
        <f>FIND(" ",SUBSTITUTE(SUBSTITUTE(ARIBA_MAIL[[#This Row],[Subject]],"."," ."),"PRE",""),ARIBA_MAIL[[#This Row],[N°Départ]])-ARIBA_MAIL[[#This Row],[N°Départ]]</f>
        <v>8</v>
      </c>
      <c r="C6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2" t="str">
        <f>MID(SUBSTITUTE(SUBSTITUTE(ARIBA_MAIL[[#This Row],[Subject]],"."," ."),"PRE",""),ARIBA_MAIL[[#This Row],[N°Départ]],ARIBA_MAIL[[#This Row],[NbCar]])</f>
        <v>PR800377</v>
      </c>
      <c r="E62" t="s">
        <v>35</v>
      </c>
    </row>
    <row r="63" spans="1:5" x14ac:dyDescent="0.25">
      <c r="A63" s="2">
        <f>FIND(ARIBA_MAIL[[#This Row],[TYPE]],SUBSTITUTE(SUBSTITUTE(ARIBA_MAIL[[#This Row],[Subject]],"."," ."),"PRE",""))</f>
        <v>65</v>
      </c>
      <c r="B63" s="2">
        <f>FIND(" ",SUBSTITUTE(SUBSTITUTE(ARIBA_MAIL[[#This Row],[Subject]],"."," ."),"PRE",""),ARIBA_MAIL[[#This Row],[N°Départ]])-ARIBA_MAIL[[#This Row],[N°Départ]]</f>
        <v>8</v>
      </c>
      <c r="C6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3" t="str">
        <f>MID(SUBSTITUTE(SUBSTITUTE(ARIBA_MAIL[[#This Row],[Subject]],"."," ."),"PRE",""),ARIBA_MAIL[[#This Row],[N°Départ]],ARIBA_MAIL[[#This Row],[NbCar]])</f>
        <v>PR800377</v>
      </c>
      <c r="E63" t="s">
        <v>35</v>
      </c>
    </row>
    <row r="64" spans="1:5" x14ac:dyDescent="0.25">
      <c r="A64" s="2">
        <f>FIND(ARIBA_MAIL[[#This Row],[TYPE]],SUBSTITUTE(SUBSTITUTE(ARIBA_MAIL[[#This Row],[Subject]],"."," ."),"PRE",""))</f>
        <v>65</v>
      </c>
      <c r="B64" s="2">
        <f>FIND(" ",SUBSTITUTE(SUBSTITUTE(ARIBA_MAIL[[#This Row],[Subject]],"."," ."),"PRE",""),ARIBA_MAIL[[#This Row],[N°Départ]])-ARIBA_MAIL[[#This Row],[N°Départ]]</f>
        <v>8</v>
      </c>
      <c r="C6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4" t="str">
        <f>MID(SUBSTITUTE(SUBSTITUTE(ARIBA_MAIL[[#This Row],[Subject]],"."," ."),"PRE",""),ARIBA_MAIL[[#This Row],[N°Départ]],ARIBA_MAIL[[#This Row],[NbCar]])</f>
        <v>PR800557</v>
      </c>
      <c r="E64" t="s">
        <v>36</v>
      </c>
    </row>
    <row r="65" spans="1:5" x14ac:dyDescent="0.25">
      <c r="A65" s="2">
        <f>FIND(ARIBA_MAIL[[#This Row],[TYPE]],SUBSTITUTE(SUBSTITUTE(ARIBA_MAIL[[#This Row],[Subject]],"."," ."),"PRE",""))</f>
        <v>65</v>
      </c>
      <c r="B65" s="2">
        <f>FIND(" ",SUBSTITUTE(SUBSTITUTE(ARIBA_MAIL[[#This Row],[Subject]],"."," ."),"PRE",""),ARIBA_MAIL[[#This Row],[N°Départ]])-ARIBA_MAIL[[#This Row],[N°Départ]]</f>
        <v>8</v>
      </c>
      <c r="C6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65" t="str">
        <f>MID(SUBSTITUTE(SUBSTITUTE(ARIBA_MAIL[[#This Row],[Subject]],"."," ."),"PRE",""),ARIBA_MAIL[[#This Row],[N°Départ]],ARIBA_MAIL[[#This Row],[NbCar]])</f>
        <v>PR800557</v>
      </c>
      <c r="E65" t="s">
        <v>36</v>
      </c>
    </row>
    <row r="66" spans="1:5" x14ac:dyDescent="0.25">
      <c r="A66" s="2">
        <f>FIND(ARIBA_MAIL[[#This Row],[TYPE]],SUBSTITUTE(SUBSTITUTE(ARIBA_MAIL[[#This Row],[Subject]],"."," ."),"PRE",""))</f>
        <v>115</v>
      </c>
      <c r="B66" s="2">
        <f>FIND(" ",SUBSTITUTE(SUBSTITUTE(ARIBA_MAIL[[#This Row],[Subject]],"."," ."),"PRE",""),ARIBA_MAIL[[#This Row],[N°Départ]])-ARIBA_MAIL[[#This Row],[N°Départ]]</f>
        <v>7</v>
      </c>
      <c r="C6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66" t="str">
        <f>MID(SUBSTITUTE(SUBSTITUTE(ARIBA_MAIL[[#This Row],[Subject]],"."," ."),"PRE",""),ARIBA_MAIL[[#This Row],[N°Départ]],ARIBA_MAIL[[#This Row],[NbCar]])</f>
        <v>VR32865</v>
      </c>
      <c r="E66" t="s">
        <v>37</v>
      </c>
    </row>
    <row r="67" spans="1:5" x14ac:dyDescent="0.25">
      <c r="A67" s="2">
        <f>FIND(ARIBA_MAIL[[#This Row],[TYPE]],SUBSTITUTE(SUBSTITUTE(ARIBA_MAIL[[#This Row],[Subject]],"."," ."),"PRE",""))</f>
        <v>115</v>
      </c>
      <c r="B67" s="2">
        <f>FIND(" ",SUBSTITUTE(SUBSTITUTE(ARIBA_MAIL[[#This Row],[Subject]],"."," ."),"PRE",""),ARIBA_MAIL[[#This Row],[N°Départ]])-ARIBA_MAIL[[#This Row],[N°Départ]]</f>
        <v>7</v>
      </c>
      <c r="C6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67" t="str">
        <f>MID(SUBSTITUTE(SUBSTITUTE(ARIBA_MAIL[[#This Row],[Subject]],"."," ."),"PRE",""),ARIBA_MAIL[[#This Row],[N°Départ]],ARIBA_MAIL[[#This Row],[NbCar]])</f>
        <v>VR32865</v>
      </c>
      <c r="E67" t="s">
        <v>37</v>
      </c>
    </row>
    <row r="68" spans="1:5" x14ac:dyDescent="0.25">
      <c r="A68" s="2">
        <f>FIND(ARIBA_MAIL[[#This Row],[TYPE]],SUBSTITUTE(SUBSTITUTE(ARIBA_MAIL[[#This Row],[Subject]],"."," ."),"PRE",""))</f>
        <v>98</v>
      </c>
      <c r="B68" s="2">
        <f>FIND(" ",SUBSTITUTE(SUBSTITUTE(ARIBA_MAIL[[#This Row],[Subject]],"."," ."),"PRE",""),ARIBA_MAIL[[#This Row],[N°Départ]])-ARIBA_MAIL[[#This Row],[N°Départ]]</f>
        <v>7</v>
      </c>
      <c r="C6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68" t="str">
        <f>MID(SUBSTITUTE(SUBSTITUTE(ARIBA_MAIL[[#This Row],[Subject]],"."," ."),"PRE",""),ARIBA_MAIL[[#This Row],[N°Départ]],ARIBA_MAIL[[#This Row],[NbCar]])</f>
        <v>VR25131</v>
      </c>
      <c r="E68" t="s">
        <v>38</v>
      </c>
    </row>
    <row r="69" spans="1:5" x14ac:dyDescent="0.25">
      <c r="A69" s="2">
        <f>FIND(ARIBA_MAIL[[#This Row],[TYPE]],SUBSTITUTE(SUBSTITUTE(ARIBA_MAIL[[#This Row],[Subject]],"."," ."),"PRE",""))</f>
        <v>98</v>
      </c>
      <c r="B69" s="2">
        <f>FIND(" ",SUBSTITUTE(SUBSTITUTE(ARIBA_MAIL[[#This Row],[Subject]],"."," ."),"PRE",""),ARIBA_MAIL[[#This Row],[N°Départ]])-ARIBA_MAIL[[#This Row],[N°Départ]]</f>
        <v>7</v>
      </c>
      <c r="C6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69" t="str">
        <f>MID(SUBSTITUTE(SUBSTITUTE(ARIBA_MAIL[[#This Row],[Subject]],"."," ."),"PRE",""),ARIBA_MAIL[[#This Row],[N°Départ]],ARIBA_MAIL[[#This Row],[NbCar]])</f>
        <v>VR25131</v>
      </c>
      <c r="E69" t="s">
        <v>38</v>
      </c>
    </row>
    <row r="70" spans="1:5" x14ac:dyDescent="0.25">
      <c r="A70" s="2">
        <f>FIND(ARIBA_MAIL[[#This Row],[TYPE]],SUBSTITUTE(SUBSTITUTE(ARIBA_MAIL[[#This Row],[Subject]],"."," ."),"PRE",""))</f>
        <v>102</v>
      </c>
      <c r="B70" s="2">
        <f>FIND(" ",SUBSTITUTE(SUBSTITUTE(ARIBA_MAIL[[#This Row],[Subject]],"."," ."),"PRE",""),ARIBA_MAIL[[#This Row],[N°Départ]])-ARIBA_MAIL[[#This Row],[N°Départ]]</f>
        <v>7</v>
      </c>
      <c r="C7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70" t="str">
        <f>MID(SUBSTITUTE(SUBSTITUTE(ARIBA_MAIL[[#This Row],[Subject]],"."," ."),"PRE",""),ARIBA_MAIL[[#This Row],[N°Départ]],ARIBA_MAIL[[#This Row],[NbCar]])</f>
        <v>VR25131</v>
      </c>
      <c r="E70" t="s">
        <v>39</v>
      </c>
    </row>
    <row r="71" spans="1:5" x14ac:dyDescent="0.25">
      <c r="A71" s="2">
        <f>FIND(ARIBA_MAIL[[#This Row],[TYPE]],SUBSTITUTE(SUBSTITUTE(ARIBA_MAIL[[#This Row],[Subject]],"."," ."),"PRE",""))</f>
        <v>102</v>
      </c>
      <c r="B71" s="2">
        <f>FIND(" ",SUBSTITUTE(SUBSTITUTE(ARIBA_MAIL[[#This Row],[Subject]],"."," ."),"PRE",""),ARIBA_MAIL[[#This Row],[N°Départ]])-ARIBA_MAIL[[#This Row],[N°Départ]]</f>
        <v>7</v>
      </c>
      <c r="C7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71" t="str">
        <f>MID(SUBSTITUTE(SUBSTITUTE(ARIBA_MAIL[[#This Row],[Subject]],"."," ."),"PRE",""),ARIBA_MAIL[[#This Row],[N°Départ]],ARIBA_MAIL[[#This Row],[NbCar]])</f>
        <v>VR25131</v>
      </c>
      <c r="E71" t="s">
        <v>39</v>
      </c>
    </row>
    <row r="72" spans="1:5" x14ac:dyDescent="0.25">
      <c r="A72" s="2">
        <f>FIND(ARIBA_MAIL[[#This Row],[TYPE]],SUBSTITUTE(SUBSTITUTE(ARIBA_MAIL[[#This Row],[Subject]],"."," ."),"PRE",""))</f>
        <v>42</v>
      </c>
      <c r="B72" s="2">
        <f>FIND(" ",SUBSTITUTE(SUBSTITUTE(ARIBA_MAIL[[#This Row],[Subject]],"."," ."),"PRE",""),ARIBA_MAIL[[#This Row],[N°Départ]])-ARIBA_MAIL[[#This Row],[N°Départ]]</f>
        <v>8</v>
      </c>
      <c r="C7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72" t="str">
        <f>MID(SUBSTITUTE(SUBSTITUTE(ARIBA_MAIL[[#This Row],[Subject]],"."," ."),"PRE",""),ARIBA_MAIL[[#This Row],[N°Départ]],ARIBA_MAIL[[#This Row],[NbCar]])</f>
        <v>RC687241</v>
      </c>
      <c r="E72" t="s">
        <v>40</v>
      </c>
    </row>
    <row r="73" spans="1:5" x14ac:dyDescent="0.25">
      <c r="A73" s="2">
        <f>FIND(ARIBA_MAIL[[#This Row],[TYPE]],SUBSTITUTE(SUBSTITUTE(ARIBA_MAIL[[#This Row],[Subject]],"."," ."),"PRE",""))</f>
        <v>42</v>
      </c>
      <c r="B73" s="2">
        <f>FIND(" ",SUBSTITUTE(SUBSTITUTE(ARIBA_MAIL[[#This Row],[Subject]],"."," ."),"PRE",""),ARIBA_MAIL[[#This Row],[N°Départ]])-ARIBA_MAIL[[#This Row],[N°Départ]]</f>
        <v>8</v>
      </c>
      <c r="C7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73" t="str">
        <f>MID(SUBSTITUTE(SUBSTITUTE(ARIBA_MAIL[[#This Row],[Subject]],"."," ."),"PRE",""),ARIBA_MAIL[[#This Row],[N°Départ]],ARIBA_MAIL[[#This Row],[NbCar]])</f>
        <v>RC687241</v>
      </c>
      <c r="E73" t="s">
        <v>40</v>
      </c>
    </row>
    <row r="74" spans="1:5" x14ac:dyDescent="0.25">
      <c r="A74" s="2">
        <f>FIND(ARIBA_MAIL[[#This Row],[TYPE]],SUBSTITUTE(SUBSTITUTE(ARIBA_MAIL[[#This Row],[Subject]],"."," ."),"PRE",""))</f>
        <v>42</v>
      </c>
      <c r="B74" s="2">
        <f>FIND(" ",SUBSTITUTE(SUBSTITUTE(ARIBA_MAIL[[#This Row],[Subject]],"."," ."),"PRE",""),ARIBA_MAIL[[#This Row],[N°Départ]])-ARIBA_MAIL[[#This Row],[N°Départ]]</f>
        <v>8</v>
      </c>
      <c r="C7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74" t="str">
        <f>MID(SUBSTITUTE(SUBSTITUTE(ARIBA_MAIL[[#This Row],[Subject]],"."," ."),"PRE",""),ARIBA_MAIL[[#This Row],[N°Départ]],ARIBA_MAIL[[#This Row],[NbCar]])</f>
        <v>RC707065</v>
      </c>
      <c r="E74" t="s">
        <v>41</v>
      </c>
    </row>
    <row r="75" spans="1:5" x14ac:dyDescent="0.25">
      <c r="A75" s="2">
        <f>FIND(ARIBA_MAIL[[#This Row],[TYPE]],SUBSTITUTE(SUBSTITUTE(ARIBA_MAIL[[#This Row],[Subject]],"."," ."),"PRE",""))</f>
        <v>42</v>
      </c>
      <c r="B75" s="2">
        <f>FIND(" ",SUBSTITUTE(SUBSTITUTE(ARIBA_MAIL[[#This Row],[Subject]],"."," ."),"PRE",""),ARIBA_MAIL[[#This Row],[N°Départ]])-ARIBA_MAIL[[#This Row],[N°Départ]]</f>
        <v>8</v>
      </c>
      <c r="C7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75" t="str">
        <f>MID(SUBSTITUTE(SUBSTITUTE(ARIBA_MAIL[[#This Row],[Subject]],"."," ."),"PRE",""),ARIBA_MAIL[[#This Row],[N°Départ]],ARIBA_MAIL[[#This Row],[NbCar]])</f>
        <v>RC707065</v>
      </c>
      <c r="E75" t="s">
        <v>41</v>
      </c>
    </row>
    <row r="76" spans="1:5" x14ac:dyDescent="0.25">
      <c r="A76" s="2">
        <f>FIND(ARIBA_MAIL[[#This Row],[TYPE]],SUBSTITUTE(SUBSTITUTE(ARIBA_MAIL[[#This Row],[Subject]],"."," ."),"PRE",""))</f>
        <v>102</v>
      </c>
      <c r="B76" s="2">
        <f>FIND(" ",SUBSTITUTE(SUBSTITUTE(ARIBA_MAIL[[#This Row],[Subject]],"."," ."),"PRE",""),ARIBA_MAIL[[#This Row],[N°Départ]])-ARIBA_MAIL[[#This Row],[N°Départ]]</f>
        <v>8</v>
      </c>
      <c r="C7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76" t="str">
        <f>MID(SUBSTITUTE(SUBSTITUTE(ARIBA_MAIL[[#This Row],[Subject]],"."," ."),"PRE",""),ARIBA_MAIL[[#This Row],[N°Départ]],ARIBA_MAIL[[#This Row],[NbCar]])</f>
        <v>PR760562</v>
      </c>
      <c r="E76" t="s">
        <v>42</v>
      </c>
    </row>
    <row r="77" spans="1:5" x14ac:dyDescent="0.25">
      <c r="A77" s="2">
        <f>FIND(ARIBA_MAIL[[#This Row],[TYPE]],SUBSTITUTE(SUBSTITUTE(ARIBA_MAIL[[#This Row],[Subject]],"."," ."),"PRE",""))</f>
        <v>102</v>
      </c>
      <c r="B77" s="2">
        <f>FIND(" ",SUBSTITUTE(SUBSTITUTE(ARIBA_MAIL[[#This Row],[Subject]],"."," ."),"PRE",""),ARIBA_MAIL[[#This Row],[N°Départ]])-ARIBA_MAIL[[#This Row],[N°Départ]]</f>
        <v>8</v>
      </c>
      <c r="C7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77" t="str">
        <f>MID(SUBSTITUTE(SUBSTITUTE(ARIBA_MAIL[[#This Row],[Subject]],"."," ."),"PRE",""),ARIBA_MAIL[[#This Row],[N°Départ]],ARIBA_MAIL[[#This Row],[NbCar]])</f>
        <v>PR777262</v>
      </c>
      <c r="E77" t="s">
        <v>43</v>
      </c>
    </row>
    <row r="78" spans="1:5" x14ac:dyDescent="0.25">
      <c r="A78" s="2">
        <f>FIND(ARIBA_MAIL[[#This Row],[TYPE]],SUBSTITUTE(SUBSTITUTE(ARIBA_MAIL[[#This Row],[Subject]],"."," ."),"PRE",""))</f>
        <v>102</v>
      </c>
      <c r="B78" s="2">
        <f>FIND(" ",SUBSTITUTE(SUBSTITUTE(ARIBA_MAIL[[#This Row],[Subject]],"."," ."),"PRE",""),ARIBA_MAIL[[#This Row],[N°Départ]])-ARIBA_MAIL[[#This Row],[N°Départ]]</f>
        <v>8</v>
      </c>
      <c r="C7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78" t="str">
        <f>MID(SUBSTITUTE(SUBSTITUTE(ARIBA_MAIL[[#This Row],[Subject]],"."," ."),"PRE",""),ARIBA_MAIL[[#This Row],[N°Départ]],ARIBA_MAIL[[#This Row],[NbCar]])</f>
        <v>PR777262</v>
      </c>
      <c r="E78" t="s">
        <v>43</v>
      </c>
    </row>
    <row r="79" spans="1:5" x14ac:dyDescent="0.25">
      <c r="A79" s="2">
        <f>FIND(ARIBA_MAIL[[#This Row],[TYPE]],SUBSTITUTE(SUBSTITUTE(ARIBA_MAIL[[#This Row],[Subject]],"."," ."),"PRE",""))</f>
        <v>102</v>
      </c>
      <c r="B79" s="2">
        <f>FIND(" ",SUBSTITUTE(SUBSTITUTE(ARIBA_MAIL[[#This Row],[Subject]],"."," ."),"PRE",""),ARIBA_MAIL[[#This Row],[N°Départ]])-ARIBA_MAIL[[#This Row],[N°Départ]]</f>
        <v>8</v>
      </c>
      <c r="C7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79" t="str">
        <f>MID(SUBSTITUTE(SUBSTITUTE(ARIBA_MAIL[[#This Row],[Subject]],"."," ."),"PRE",""),ARIBA_MAIL[[#This Row],[N°Départ]],ARIBA_MAIL[[#This Row],[NbCar]])</f>
        <v>PR777262</v>
      </c>
      <c r="E79" t="s">
        <v>43</v>
      </c>
    </row>
    <row r="80" spans="1:5" x14ac:dyDescent="0.25">
      <c r="A80" s="2">
        <f>FIND(ARIBA_MAIL[[#This Row],[TYPE]],SUBSTITUTE(SUBSTITUTE(ARIBA_MAIL[[#This Row],[Subject]],"."," ."),"PRE",""))</f>
        <v>102</v>
      </c>
      <c r="B80" s="2">
        <f>FIND(" ",SUBSTITUTE(SUBSTITUTE(ARIBA_MAIL[[#This Row],[Subject]],"."," ."),"PRE",""),ARIBA_MAIL[[#This Row],[N°Départ]])-ARIBA_MAIL[[#This Row],[N°Départ]]</f>
        <v>8</v>
      </c>
      <c r="C8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0" t="str">
        <f>MID(SUBSTITUTE(SUBSTITUTE(ARIBA_MAIL[[#This Row],[Subject]],"."," ."),"PRE",""),ARIBA_MAIL[[#This Row],[N°Départ]],ARIBA_MAIL[[#This Row],[NbCar]])</f>
        <v>PR777262</v>
      </c>
      <c r="E80" t="s">
        <v>43</v>
      </c>
    </row>
    <row r="81" spans="1:5" x14ac:dyDescent="0.25">
      <c r="A81" s="2">
        <f>FIND(ARIBA_MAIL[[#This Row],[TYPE]],SUBSTITUTE(SUBSTITUTE(ARIBA_MAIL[[#This Row],[Subject]],"."," ."),"PRE",""))</f>
        <v>77</v>
      </c>
      <c r="B81" s="2">
        <f>FIND(" ",SUBSTITUTE(SUBSTITUTE(ARIBA_MAIL[[#This Row],[Subject]],"."," ."),"PRE",""),ARIBA_MAIL[[#This Row],[N°Départ]])-ARIBA_MAIL[[#This Row],[N°Départ]]</f>
        <v>8</v>
      </c>
      <c r="C8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1" t="str">
        <f>MID(SUBSTITUTE(SUBSTITUTE(ARIBA_MAIL[[#This Row],[Subject]],"."," ."),"PRE",""),ARIBA_MAIL[[#This Row],[N°Départ]],ARIBA_MAIL[[#This Row],[NbCar]])</f>
        <v>PR702528</v>
      </c>
      <c r="E81" t="s">
        <v>44</v>
      </c>
    </row>
    <row r="82" spans="1:5" x14ac:dyDescent="0.25">
      <c r="A82" s="2">
        <f>FIND(ARIBA_MAIL[[#This Row],[TYPE]],SUBSTITUTE(SUBSTITUTE(ARIBA_MAIL[[#This Row],[Subject]],"."," ."),"PRE",""))</f>
        <v>77</v>
      </c>
      <c r="B82" s="2">
        <f>FIND(" ",SUBSTITUTE(SUBSTITUTE(ARIBA_MAIL[[#This Row],[Subject]],"."," ."),"PRE",""),ARIBA_MAIL[[#This Row],[N°Départ]])-ARIBA_MAIL[[#This Row],[N°Départ]]</f>
        <v>8</v>
      </c>
      <c r="C8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2" t="str">
        <f>MID(SUBSTITUTE(SUBSTITUTE(ARIBA_MAIL[[#This Row],[Subject]],"."," ."),"PRE",""),ARIBA_MAIL[[#This Row],[N°Départ]],ARIBA_MAIL[[#This Row],[NbCar]])</f>
        <v>PR702528</v>
      </c>
      <c r="E82" t="s">
        <v>44</v>
      </c>
    </row>
    <row r="83" spans="1:5" x14ac:dyDescent="0.25">
      <c r="A83" s="2">
        <f>FIND(ARIBA_MAIL[[#This Row],[TYPE]],SUBSTITUTE(SUBSTITUTE(ARIBA_MAIL[[#This Row],[Subject]],"."," ."),"PRE",""))</f>
        <v>77</v>
      </c>
      <c r="B83" s="2">
        <f>FIND(" ",SUBSTITUTE(SUBSTITUTE(ARIBA_MAIL[[#This Row],[Subject]],"."," ."),"PRE",""),ARIBA_MAIL[[#This Row],[N°Départ]])-ARIBA_MAIL[[#This Row],[N°Départ]]</f>
        <v>8</v>
      </c>
      <c r="C8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3" t="str">
        <f>MID(SUBSTITUTE(SUBSTITUTE(ARIBA_MAIL[[#This Row],[Subject]],"."," ."),"PRE",""),ARIBA_MAIL[[#This Row],[N°Départ]],ARIBA_MAIL[[#This Row],[NbCar]])</f>
        <v>PR702528</v>
      </c>
      <c r="E83" t="s">
        <v>44</v>
      </c>
    </row>
    <row r="84" spans="1:5" x14ac:dyDescent="0.25">
      <c r="A84" s="2">
        <f>FIND(ARIBA_MAIL[[#This Row],[TYPE]],SUBSTITUTE(SUBSTITUTE(ARIBA_MAIL[[#This Row],[Subject]],"."," ."),"PRE",""))</f>
        <v>77</v>
      </c>
      <c r="B84" s="2">
        <f>FIND(" ",SUBSTITUTE(SUBSTITUTE(ARIBA_MAIL[[#This Row],[Subject]],"."," ."),"PRE",""),ARIBA_MAIL[[#This Row],[N°Départ]])-ARIBA_MAIL[[#This Row],[N°Départ]]</f>
        <v>8</v>
      </c>
      <c r="C8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4" t="str">
        <f>MID(SUBSTITUTE(SUBSTITUTE(ARIBA_MAIL[[#This Row],[Subject]],"."," ."),"PRE",""),ARIBA_MAIL[[#This Row],[N°Départ]],ARIBA_MAIL[[#This Row],[NbCar]])</f>
        <v>PR702528</v>
      </c>
      <c r="E84" t="s">
        <v>44</v>
      </c>
    </row>
    <row r="85" spans="1:5" x14ac:dyDescent="0.25">
      <c r="A85" s="2">
        <f>FIND(ARIBA_MAIL[[#This Row],[TYPE]],SUBSTITUTE(SUBSTITUTE(ARIBA_MAIL[[#This Row],[Subject]],"."," ."),"PRE",""))</f>
        <v>77</v>
      </c>
      <c r="B85" s="2">
        <f>FIND(" ",SUBSTITUTE(SUBSTITUTE(ARIBA_MAIL[[#This Row],[Subject]],"."," ."),"PRE",""),ARIBA_MAIL[[#This Row],[N°Départ]])-ARIBA_MAIL[[#This Row],[N°Départ]]</f>
        <v>8</v>
      </c>
      <c r="C8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5" t="str">
        <f>MID(SUBSTITUTE(SUBSTITUTE(ARIBA_MAIL[[#This Row],[Subject]],"."," ."),"PRE",""),ARIBA_MAIL[[#This Row],[N°Départ]],ARIBA_MAIL[[#This Row],[NbCar]])</f>
        <v>PR703633</v>
      </c>
      <c r="E85" t="s">
        <v>45</v>
      </c>
    </row>
    <row r="86" spans="1:5" x14ac:dyDescent="0.25">
      <c r="A86" s="2">
        <f>FIND(ARIBA_MAIL[[#This Row],[TYPE]],SUBSTITUTE(SUBSTITUTE(ARIBA_MAIL[[#This Row],[Subject]],"."," ."),"PRE",""))</f>
        <v>77</v>
      </c>
      <c r="B86" s="2">
        <f>FIND(" ",SUBSTITUTE(SUBSTITUTE(ARIBA_MAIL[[#This Row],[Subject]],"."," ."),"PRE",""),ARIBA_MAIL[[#This Row],[N°Départ]])-ARIBA_MAIL[[#This Row],[N°Départ]]</f>
        <v>8</v>
      </c>
      <c r="C8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6" t="str">
        <f>MID(SUBSTITUTE(SUBSTITUTE(ARIBA_MAIL[[#This Row],[Subject]],"."," ."),"PRE",""),ARIBA_MAIL[[#This Row],[N°Départ]],ARIBA_MAIL[[#This Row],[NbCar]])</f>
        <v>PR703633</v>
      </c>
      <c r="E86" t="s">
        <v>45</v>
      </c>
    </row>
    <row r="87" spans="1:5" x14ac:dyDescent="0.25">
      <c r="A87" s="2">
        <f>FIND(ARIBA_MAIL[[#This Row],[TYPE]],SUBSTITUTE(SUBSTITUTE(ARIBA_MAIL[[#This Row],[Subject]],"."," ."),"PRE",""))</f>
        <v>77</v>
      </c>
      <c r="B87" s="2">
        <f>FIND(" ",SUBSTITUTE(SUBSTITUTE(ARIBA_MAIL[[#This Row],[Subject]],"."," ."),"PRE",""),ARIBA_MAIL[[#This Row],[N°Départ]])-ARIBA_MAIL[[#This Row],[N°Départ]]</f>
        <v>8</v>
      </c>
      <c r="C8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7" t="str">
        <f>MID(SUBSTITUTE(SUBSTITUTE(ARIBA_MAIL[[#This Row],[Subject]],"."," ."),"PRE",""),ARIBA_MAIL[[#This Row],[N°Départ]],ARIBA_MAIL[[#This Row],[NbCar]])</f>
        <v>PR757625</v>
      </c>
      <c r="E87" t="s">
        <v>46</v>
      </c>
    </row>
    <row r="88" spans="1:5" x14ac:dyDescent="0.25">
      <c r="A88" s="2">
        <f>FIND(ARIBA_MAIL[[#This Row],[TYPE]],SUBSTITUTE(SUBSTITUTE(ARIBA_MAIL[[#This Row],[Subject]],"."," ."),"PRE",""))</f>
        <v>77</v>
      </c>
      <c r="B88" s="2">
        <f>FIND(" ",SUBSTITUTE(SUBSTITUTE(ARIBA_MAIL[[#This Row],[Subject]],"."," ."),"PRE",""),ARIBA_MAIL[[#This Row],[N°Départ]])-ARIBA_MAIL[[#This Row],[N°Départ]]</f>
        <v>8</v>
      </c>
      <c r="C8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8" t="str">
        <f>MID(SUBSTITUTE(SUBSTITUTE(ARIBA_MAIL[[#This Row],[Subject]],"."," ."),"PRE",""),ARIBA_MAIL[[#This Row],[N°Départ]],ARIBA_MAIL[[#This Row],[NbCar]])</f>
        <v>PR757625</v>
      </c>
      <c r="E88" t="s">
        <v>46</v>
      </c>
    </row>
    <row r="89" spans="1:5" x14ac:dyDescent="0.25">
      <c r="A89" s="2">
        <f>FIND(ARIBA_MAIL[[#This Row],[TYPE]],SUBSTITUTE(SUBSTITUTE(ARIBA_MAIL[[#This Row],[Subject]],"."," ."),"PRE",""))</f>
        <v>77</v>
      </c>
      <c r="B89" s="2">
        <f>FIND(" ",SUBSTITUTE(SUBSTITUTE(ARIBA_MAIL[[#This Row],[Subject]],"."," ."),"PRE",""),ARIBA_MAIL[[#This Row],[N°Départ]])-ARIBA_MAIL[[#This Row],[N°Départ]]</f>
        <v>8</v>
      </c>
      <c r="C8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89" t="str">
        <f>MID(SUBSTITUTE(SUBSTITUTE(ARIBA_MAIL[[#This Row],[Subject]],"."," ."),"PRE",""),ARIBA_MAIL[[#This Row],[N°Départ]],ARIBA_MAIL[[#This Row],[NbCar]])</f>
        <v>PR791368</v>
      </c>
      <c r="E89" t="s">
        <v>47</v>
      </c>
    </row>
    <row r="90" spans="1:5" x14ac:dyDescent="0.25">
      <c r="A90" s="2">
        <f>FIND(ARIBA_MAIL[[#This Row],[TYPE]],SUBSTITUTE(SUBSTITUTE(ARIBA_MAIL[[#This Row],[Subject]],"."," ."),"PRE",""))</f>
        <v>72</v>
      </c>
      <c r="B90" s="2">
        <f>FIND(" ",SUBSTITUTE(SUBSTITUTE(ARIBA_MAIL[[#This Row],[Subject]],"."," ."),"PRE",""),ARIBA_MAIL[[#This Row],[N°Départ]])-ARIBA_MAIL[[#This Row],[N°Départ]]</f>
        <v>8</v>
      </c>
      <c r="C9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0" t="str">
        <f>MID(SUBSTITUTE(SUBSTITUTE(ARIBA_MAIL[[#This Row],[Subject]],"."," ."),"PRE",""),ARIBA_MAIL[[#This Row],[N°Départ]],ARIBA_MAIL[[#This Row],[NbCar]])</f>
        <v>PR797809</v>
      </c>
      <c r="E90" t="s">
        <v>48</v>
      </c>
    </row>
    <row r="91" spans="1:5" x14ac:dyDescent="0.25">
      <c r="A91" s="2">
        <f>FIND(ARIBA_MAIL[[#This Row],[TYPE]],SUBSTITUTE(SUBSTITUTE(ARIBA_MAIL[[#This Row],[Subject]],"."," ."),"PRE",""))</f>
        <v>72</v>
      </c>
      <c r="B91" s="2">
        <f>FIND(" ",SUBSTITUTE(SUBSTITUTE(ARIBA_MAIL[[#This Row],[Subject]],"."," ."),"PRE",""),ARIBA_MAIL[[#This Row],[N°Départ]])-ARIBA_MAIL[[#This Row],[N°Départ]]</f>
        <v>8</v>
      </c>
      <c r="C9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1" t="str">
        <f>MID(SUBSTITUTE(SUBSTITUTE(ARIBA_MAIL[[#This Row],[Subject]],"."," ."),"PRE",""),ARIBA_MAIL[[#This Row],[N°Départ]],ARIBA_MAIL[[#This Row],[NbCar]])</f>
        <v>PR797809</v>
      </c>
      <c r="E91" t="s">
        <v>48</v>
      </c>
    </row>
    <row r="92" spans="1:5" x14ac:dyDescent="0.25">
      <c r="A92" s="2">
        <f>FIND(ARIBA_MAIL[[#This Row],[TYPE]],SUBSTITUTE(SUBSTITUTE(ARIBA_MAIL[[#This Row],[Subject]],"."," ."),"PRE",""))</f>
        <v>108</v>
      </c>
      <c r="B92" s="2">
        <f>FIND(" ",SUBSTITUTE(SUBSTITUTE(ARIBA_MAIL[[#This Row],[Subject]],"."," ."),"PRE",""),ARIBA_MAIL[[#This Row],[N°Départ]])-ARIBA_MAIL[[#This Row],[N°Départ]]</f>
        <v>7</v>
      </c>
      <c r="C9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92" t="str">
        <f>MID(SUBSTITUTE(SUBSTITUTE(ARIBA_MAIL[[#This Row],[Subject]],"."," ."),"PRE",""),ARIBA_MAIL[[#This Row],[N°Départ]],ARIBA_MAIL[[#This Row],[NbCar]])</f>
        <v>VR28051</v>
      </c>
      <c r="E92" t="s">
        <v>49</v>
      </c>
    </row>
    <row r="93" spans="1:5" x14ac:dyDescent="0.25">
      <c r="A93" s="2">
        <f>FIND(ARIBA_MAIL[[#This Row],[TYPE]],SUBSTITUTE(SUBSTITUTE(ARIBA_MAIL[[#This Row],[Subject]],"."," ."),"PRE",""))</f>
        <v>108</v>
      </c>
      <c r="B93" s="2">
        <f>FIND(" ",SUBSTITUTE(SUBSTITUTE(ARIBA_MAIL[[#This Row],[Subject]],"."," ."),"PRE",""),ARIBA_MAIL[[#This Row],[N°Départ]])-ARIBA_MAIL[[#This Row],[N°Départ]]</f>
        <v>7</v>
      </c>
      <c r="C9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93" t="str">
        <f>MID(SUBSTITUTE(SUBSTITUTE(ARIBA_MAIL[[#This Row],[Subject]],"."," ."),"PRE",""),ARIBA_MAIL[[#This Row],[N°Départ]],ARIBA_MAIL[[#This Row],[NbCar]])</f>
        <v>VR28051</v>
      </c>
      <c r="E93" t="s">
        <v>49</v>
      </c>
    </row>
    <row r="94" spans="1:5" x14ac:dyDescent="0.25">
      <c r="A94" s="2">
        <f>FIND(ARIBA_MAIL[[#This Row],[TYPE]],SUBSTITUTE(SUBSTITUTE(ARIBA_MAIL[[#This Row],[Subject]],"."," ."),"PRE",""))</f>
        <v>112</v>
      </c>
      <c r="B94" s="2">
        <f>FIND(" ",SUBSTITUTE(SUBSTITUTE(ARIBA_MAIL[[#This Row],[Subject]],"."," ."),"PRE",""),ARIBA_MAIL[[#This Row],[N°Départ]])-ARIBA_MAIL[[#This Row],[N°Départ]]</f>
        <v>7</v>
      </c>
      <c r="C9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94" t="str">
        <f>MID(SUBSTITUTE(SUBSTITUTE(ARIBA_MAIL[[#This Row],[Subject]],"."," ."),"PRE",""),ARIBA_MAIL[[#This Row],[N°Départ]],ARIBA_MAIL[[#This Row],[NbCar]])</f>
        <v>VR28051</v>
      </c>
      <c r="E94" t="s">
        <v>50</v>
      </c>
    </row>
    <row r="95" spans="1:5" x14ac:dyDescent="0.25">
      <c r="A95" s="2">
        <f>FIND(ARIBA_MAIL[[#This Row],[TYPE]],SUBSTITUTE(SUBSTITUTE(ARIBA_MAIL[[#This Row],[Subject]],"."," ."),"PRE",""))</f>
        <v>112</v>
      </c>
      <c r="B95" s="2">
        <f>FIND(" ",SUBSTITUTE(SUBSTITUTE(ARIBA_MAIL[[#This Row],[Subject]],"."," ."),"PRE",""),ARIBA_MAIL[[#This Row],[N°Départ]])-ARIBA_MAIL[[#This Row],[N°Départ]]</f>
        <v>7</v>
      </c>
      <c r="C9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95" t="str">
        <f>MID(SUBSTITUTE(SUBSTITUTE(ARIBA_MAIL[[#This Row],[Subject]],"."," ."),"PRE",""),ARIBA_MAIL[[#This Row],[N°Départ]],ARIBA_MAIL[[#This Row],[NbCar]])</f>
        <v>VR28051</v>
      </c>
      <c r="E95" t="s">
        <v>50</v>
      </c>
    </row>
    <row r="96" spans="1:5" x14ac:dyDescent="0.25">
      <c r="A96" s="2">
        <f>FIND(ARIBA_MAIL[[#This Row],[TYPE]],SUBSTITUTE(SUBSTITUTE(ARIBA_MAIL[[#This Row],[Subject]],"."," ."),"PRE",""))</f>
        <v>73</v>
      </c>
      <c r="B96" s="2">
        <f>FIND(" ",SUBSTITUTE(SUBSTITUTE(ARIBA_MAIL[[#This Row],[Subject]],"."," ."),"PRE",""),ARIBA_MAIL[[#This Row],[N°Départ]])-ARIBA_MAIL[[#This Row],[N°Départ]]</f>
        <v>8</v>
      </c>
      <c r="C9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6" t="str">
        <f>MID(SUBSTITUTE(SUBSTITUTE(ARIBA_MAIL[[#This Row],[Subject]],"."," ."),"PRE",""),ARIBA_MAIL[[#This Row],[N°Départ]],ARIBA_MAIL[[#This Row],[NbCar]])</f>
        <v>PR702528</v>
      </c>
      <c r="E96" t="s">
        <v>51</v>
      </c>
    </row>
    <row r="97" spans="1:5" x14ac:dyDescent="0.25">
      <c r="A97" s="2">
        <f>FIND(ARIBA_MAIL[[#This Row],[TYPE]],SUBSTITUTE(SUBSTITUTE(ARIBA_MAIL[[#This Row],[Subject]],"."," ."),"PRE",""))</f>
        <v>73</v>
      </c>
      <c r="B97" s="2">
        <f>FIND(" ",SUBSTITUTE(SUBSTITUTE(ARIBA_MAIL[[#This Row],[Subject]],"."," ."),"PRE",""),ARIBA_MAIL[[#This Row],[N°Départ]])-ARIBA_MAIL[[#This Row],[N°Départ]]</f>
        <v>8</v>
      </c>
      <c r="C9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7" t="str">
        <f>MID(SUBSTITUTE(SUBSTITUTE(ARIBA_MAIL[[#This Row],[Subject]],"."," ."),"PRE",""),ARIBA_MAIL[[#This Row],[N°Départ]],ARIBA_MAIL[[#This Row],[NbCar]])</f>
        <v>PR702528</v>
      </c>
      <c r="E97" t="s">
        <v>51</v>
      </c>
    </row>
    <row r="98" spans="1:5" x14ac:dyDescent="0.25">
      <c r="A98" s="2">
        <f>FIND(ARIBA_MAIL[[#This Row],[TYPE]],SUBSTITUTE(SUBSTITUTE(ARIBA_MAIL[[#This Row],[Subject]],"."," ."),"PRE",""))</f>
        <v>73</v>
      </c>
      <c r="B98" s="2">
        <f>FIND(" ",SUBSTITUTE(SUBSTITUTE(ARIBA_MAIL[[#This Row],[Subject]],"."," ."),"PRE",""),ARIBA_MAIL[[#This Row],[N°Départ]])-ARIBA_MAIL[[#This Row],[N°Départ]]</f>
        <v>11</v>
      </c>
      <c r="C9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8" t="str">
        <f>MID(SUBSTITUTE(SUBSTITUTE(ARIBA_MAIL[[#This Row],[Subject]],"."," ."),"PRE",""),ARIBA_MAIL[[#This Row],[N°Départ]],ARIBA_MAIL[[#This Row],[NbCar]])</f>
        <v>PR702528-V2</v>
      </c>
      <c r="E98" t="s">
        <v>52</v>
      </c>
    </row>
    <row r="99" spans="1:5" x14ac:dyDescent="0.25">
      <c r="A99" s="2">
        <f>FIND(ARIBA_MAIL[[#This Row],[TYPE]],SUBSTITUTE(SUBSTITUTE(ARIBA_MAIL[[#This Row],[Subject]],"."," ."),"PRE",""))</f>
        <v>73</v>
      </c>
      <c r="B99" s="2">
        <f>FIND(" ",SUBSTITUTE(SUBSTITUTE(ARIBA_MAIL[[#This Row],[Subject]],"."," ."),"PRE",""),ARIBA_MAIL[[#This Row],[N°Départ]])-ARIBA_MAIL[[#This Row],[N°Départ]]</f>
        <v>11</v>
      </c>
      <c r="C9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99" t="str">
        <f>MID(SUBSTITUTE(SUBSTITUTE(ARIBA_MAIL[[#This Row],[Subject]],"."," ."),"PRE",""),ARIBA_MAIL[[#This Row],[N°Départ]],ARIBA_MAIL[[#This Row],[NbCar]])</f>
        <v>PR702528-V2</v>
      </c>
      <c r="E99" t="s">
        <v>52</v>
      </c>
    </row>
    <row r="100" spans="1:5" x14ac:dyDescent="0.25">
      <c r="A100" s="2">
        <f>FIND(ARIBA_MAIL[[#This Row],[TYPE]],SUBSTITUTE(SUBSTITUTE(ARIBA_MAIL[[#This Row],[Subject]],"."," ."),"PRE",""))</f>
        <v>73</v>
      </c>
      <c r="B100" s="2">
        <f>FIND(" ",SUBSTITUTE(SUBSTITUTE(ARIBA_MAIL[[#This Row],[Subject]],"."," ."),"PRE",""),ARIBA_MAIL[[#This Row],[N°Départ]])-ARIBA_MAIL[[#This Row],[N°Départ]]</f>
        <v>8</v>
      </c>
      <c r="C10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0" t="str">
        <f>MID(SUBSTITUTE(SUBSTITUTE(ARIBA_MAIL[[#This Row],[Subject]],"."," ."),"PRE",""),ARIBA_MAIL[[#This Row],[N°Départ]],ARIBA_MAIL[[#This Row],[NbCar]])</f>
        <v>PR703633</v>
      </c>
      <c r="E100" t="s">
        <v>53</v>
      </c>
    </row>
    <row r="101" spans="1:5" x14ac:dyDescent="0.25">
      <c r="A101" s="2">
        <f>FIND(ARIBA_MAIL[[#This Row],[TYPE]],SUBSTITUTE(SUBSTITUTE(ARIBA_MAIL[[#This Row],[Subject]],"."," ."),"PRE",""))</f>
        <v>73</v>
      </c>
      <c r="B101" s="2">
        <f>FIND(" ",SUBSTITUTE(SUBSTITUTE(ARIBA_MAIL[[#This Row],[Subject]],"."," ."),"PRE",""),ARIBA_MAIL[[#This Row],[N°Départ]])-ARIBA_MAIL[[#This Row],[N°Départ]]</f>
        <v>8</v>
      </c>
      <c r="C10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1" t="str">
        <f>MID(SUBSTITUTE(SUBSTITUTE(ARIBA_MAIL[[#This Row],[Subject]],"."," ."),"PRE",""),ARIBA_MAIL[[#This Row],[N°Départ]],ARIBA_MAIL[[#This Row],[NbCar]])</f>
        <v>PR703633</v>
      </c>
      <c r="E101" t="s">
        <v>53</v>
      </c>
    </row>
    <row r="102" spans="1:5" x14ac:dyDescent="0.25">
      <c r="A102" s="2">
        <f>FIND(ARIBA_MAIL[[#This Row],[TYPE]],SUBSTITUTE(SUBSTITUTE(ARIBA_MAIL[[#This Row],[Subject]],"."," ."),"PRE",""))</f>
        <v>73</v>
      </c>
      <c r="B102" s="2">
        <f>FIND(" ",SUBSTITUTE(SUBSTITUTE(ARIBA_MAIL[[#This Row],[Subject]],"."," ."),"PRE",""),ARIBA_MAIL[[#This Row],[N°Départ]])-ARIBA_MAIL[[#This Row],[N°Départ]]</f>
        <v>11</v>
      </c>
      <c r="C10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2" t="str">
        <f>MID(SUBSTITUTE(SUBSTITUTE(ARIBA_MAIL[[#This Row],[Subject]],"."," ."),"PRE",""),ARIBA_MAIL[[#This Row],[N°Départ]],ARIBA_MAIL[[#This Row],[NbCar]])</f>
        <v>PR703633-V2</v>
      </c>
      <c r="E102" t="s">
        <v>54</v>
      </c>
    </row>
    <row r="103" spans="1:5" x14ac:dyDescent="0.25">
      <c r="A103" s="2">
        <f>FIND(ARIBA_MAIL[[#This Row],[TYPE]],SUBSTITUTE(SUBSTITUTE(ARIBA_MAIL[[#This Row],[Subject]],"."," ."),"PRE",""))</f>
        <v>73</v>
      </c>
      <c r="B103" s="2">
        <f>FIND(" ",SUBSTITUTE(SUBSTITUTE(ARIBA_MAIL[[#This Row],[Subject]],"."," ."),"PRE",""),ARIBA_MAIL[[#This Row],[N°Départ]])-ARIBA_MAIL[[#This Row],[N°Départ]]</f>
        <v>11</v>
      </c>
      <c r="C10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3" t="str">
        <f>MID(SUBSTITUTE(SUBSTITUTE(ARIBA_MAIL[[#This Row],[Subject]],"."," ."),"PRE",""),ARIBA_MAIL[[#This Row],[N°Départ]],ARIBA_MAIL[[#This Row],[NbCar]])</f>
        <v>PR703633-V2</v>
      </c>
      <c r="E103" t="s">
        <v>54</v>
      </c>
    </row>
    <row r="104" spans="1:5" x14ac:dyDescent="0.25">
      <c r="A104" s="2">
        <f>FIND(ARIBA_MAIL[[#This Row],[TYPE]],SUBSTITUTE(SUBSTITUTE(ARIBA_MAIL[[#This Row],[Subject]],"."," ."),"PRE",""))</f>
        <v>73</v>
      </c>
      <c r="B104" s="2">
        <f>FIND(" ",SUBSTITUTE(SUBSTITUTE(ARIBA_MAIL[[#This Row],[Subject]],"."," ."),"PRE",""),ARIBA_MAIL[[#This Row],[N°Départ]])-ARIBA_MAIL[[#This Row],[N°Départ]]</f>
        <v>8</v>
      </c>
      <c r="C10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4" t="str">
        <f>MID(SUBSTITUTE(SUBSTITUTE(ARIBA_MAIL[[#This Row],[Subject]],"."," ."),"PRE",""),ARIBA_MAIL[[#This Row],[N°Départ]],ARIBA_MAIL[[#This Row],[NbCar]])</f>
        <v>PR710988</v>
      </c>
      <c r="E104" t="s">
        <v>55</v>
      </c>
    </row>
    <row r="105" spans="1:5" x14ac:dyDescent="0.25">
      <c r="A105" s="2">
        <f>FIND(ARIBA_MAIL[[#This Row],[TYPE]],SUBSTITUTE(SUBSTITUTE(ARIBA_MAIL[[#This Row],[Subject]],"."," ."),"PRE",""))</f>
        <v>73</v>
      </c>
      <c r="B105" s="2">
        <f>FIND(" ",SUBSTITUTE(SUBSTITUTE(ARIBA_MAIL[[#This Row],[Subject]],"."," ."),"PRE",""),ARIBA_MAIL[[#This Row],[N°Départ]])-ARIBA_MAIL[[#This Row],[N°Départ]]</f>
        <v>8</v>
      </c>
      <c r="C10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5" t="str">
        <f>MID(SUBSTITUTE(SUBSTITUTE(ARIBA_MAIL[[#This Row],[Subject]],"."," ."),"PRE",""),ARIBA_MAIL[[#This Row],[N°Départ]],ARIBA_MAIL[[#This Row],[NbCar]])</f>
        <v>PR710988</v>
      </c>
      <c r="E105" t="s">
        <v>55</v>
      </c>
    </row>
    <row r="106" spans="1:5" x14ac:dyDescent="0.25">
      <c r="A106" s="2">
        <f>FIND(ARIBA_MAIL[[#This Row],[TYPE]],SUBSTITUTE(SUBSTITUTE(ARIBA_MAIL[[#This Row],[Subject]],"."," ."),"PRE",""))</f>
        <v>73</v>
      </c>
      <c r="B106" s="2">
        <f>FIND(" ",SUBSTITUTE(SUBSTITUTE(ARIBA_MAIL[[#This Row],[Subject]],"."," ."),"PRE",""),ARIBA_MAIL[[#This Row],[N°Départ]])-ARIBA_MAIL[[#This Row],[N°Départ]]</f>
        <v>11</v>
      </c>
      <c r="C10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6" t="str">
        <f>MID(SUBSTITUTE(SUBSTITUTE(ARIBA_MAIL[[#This Row],[Subject]],"."," ."),"PRE",""),ARIBA_MAIL[[#This Row],[N°Départ]],ARIBA_MAIL[[#This Row],[NbCar]])</f>
        <v>PR710988-V2</v>
      </c>
      <c r="E106" t="s">
        <v>56</v>
      </c>
    </row>
    <row r="107" spans="1:5" x14ac:dyDescent="0.25">
      <c r="A107" s="2">
        <f>FIND(ARIBA_MAIL[[#This Row],[TYPE]],SUBSTITUTE(SUBSTITUTE(ARIBA_MAIL[[#This Row],[Subject]],"."," ."),"PRE",""))</f>
        <v>73</v>
      </c>
      <c r="B107" s="2">
        <f>FIND(" ",SUBSTITUTE(SUBSTITUTE(ARIBA_MAIL[[#This Row],[Subject]],"."," ."),"PRE",""),ARIBA_MAIL[[#This Row],[N°Départ]])-ARIBA_MAIL[[#This Row],[N°Départ]]</f>
        <v>11</v>
      </c>
      <c r="C10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7" t="str">
        <f>MID(SUBSTITUTE(SUBSTITUTE(ARIBA_MAIL[[#This Row],[Subject]],"."," ."),"PRE",""),ARIBA_MAIL[[#This Row],[N°Départ]],ARIBA_MAIL[[#This Row],[NbCar]])</f>
        <v>PR710988-V2</v>
      </c>
      <c r="E107" t="s">
        <v>56</v>
      </c>
    </row>
    <row r="108" spans="1:5" x14ac:dyDescent="0.25">
      <c r="A108" s="2">
        <f>FIND(ARIBA_MAIL[[#This Row],[TYPE]],SUBSTITUTE(SUBSTITUTE(ARIBA_MAIL[[#This Row],[Subject]],"."," ."),"PRE",""))</f>
        <v>73</v>
      </c>
      <c r="B108" s="2">
        <f>FIND(" ",SUBSTITUTE(SUBSTITUTE(ARIBA_MAIL[[#This Row],[Subject]],"."," ."),"PRE",""),ARIBA_MAIL[[#This Row],[N°Départ]])-ARIBA_MAIL[[#This Row],[N°Départ]]</f>
        <v>8</v>
      </c>
      <c r="C10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8" t="str">
        <f>MID(SUBSTITUTE(SUBSTITUTE(ARIBA_MAIL[[#This Row],[Subject]],"."," ."),"PRE",""),ARIBA_MAIL[[#This Row],[N°Départ]],ARIBA_MAIL[[#This Row],[NbCar]])</f>
        <v>PR713898</v>
      </c>
      <c r="E108" t="s">
        <v>57</v>
      </c>
    </row>
    <row r="109" spans="1:5" x14ac:dyDescent="0.25">
      <c r="A109" s="2">
        <f>FIND(ARIBA_MAIL[[#This Row],[TYPE]],SUBSTITUTE(SUBSTITUTE(ARIBA_MAIL[[#This Row],[Subject]],"."," ."),"PRE",""))</f>
        <v>73</v>
      </c>
      <c r="B109" s="2">
        <f>FIND(" ",SUBSTITUTE(SUBSTITUTE(ARIBA_MAIL[[#This Row],[Subject]],"."," ."),"PRE",""),ARIBA_MAIL[[#This Row],[N°Départ]])-ARIBA_MAIL[[#This Row],[N°Départ]]</f>
        <v>8</v>
      </c>
      <c r="C10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09" t="str">
        <f>MID(SUBSTITUTE(SUBSTITUTE(ARIBA_MAIL[[#This Row],[Subject]],"."," ."),"PRE",""),ARIBA_MAIL[[#This Row],[N°Départ]],ARIBA_MAIL[[#This Row],[NbCar]])</f>
        <v>PR713898</v>
      </c>
      <c r="E109" t="s">
        <v>57</v>
      </c>
    </row>
    <row r="110" spans="1:5" x14ac:dyDescent="0.25">
      <c r="A110" s="2">
        <f>FIND(ARIBA_MAIL[[#This Row],[TYPE]],SUBSTITUTE(SUBSTITUTE(ARIBA_MAIL[[#This Row],[Subject]],"."," ."),"PRE",""))</f>
        <v>73</v>
      </c>
      <c r="B110" s="2">
        <f>FIND(" ",SUBSTITUTE(SUBSTITUTE(ARIBA_MAIL[[#This Row],[Subject]],"."," ."),"PRE",""),ARIBA_MAIL[[#This Row],[N°Départ]])-ARIBA_MAIL[[#This Row],[N°Départ]]</f>
        <v>8</v>
      </c>
      <c r="C11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0" t="str">
        <f>MID(SUBSTITUTE(SUBSTITUTE(ARIBA_MAIL[[#This Row],[Subject]],"."," ."),"PRE",""),ARIBA_MAIL[[#This Row],[N°Départ]],ARIBA_MAIL[[#This Row],[NbCar]])</f>
        <v>PR730131</v>
      </c>
      <c r="E110" t="s">
        <v>58</v>
      </c>
    </row>
    <row r="111" spans="1:5" x14ac:dyDescent="0.25">
      <c r="A111" s="2">
        <f>FIND(ARIBA_MAIL[[#This Row],[TYPE]],SUBSTITUTE(SUBSTITUTE(ARIBA_MAIL[[#This Row],[Subject]],"."," ."),"PRE",""))</f>
        <v>73</v>
      </c>
      <c r="B111" s="2">
        <f>FIND(" ",SUBSTITUTE(SUBSTITUTE(ARIBA_MAIL[[#This Row],[Subject]],"."," ."),"PRE",""),ARIBA_MAIL[[#This Row],[N°Départ]])-ARIBA_MAIL[[#This Row],[N°Départ]]</f>
        <v>8</v>
      </c>
      <c r="C11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1" t="str">
        <f>MID(SUBSTITUTE(SUBSTITUTE(ARIBA_MAIL[[#This Row],[Subject]],"."," ."),"PRE",""),ARIBA_MAIL[[#This Row],[N°Départ]],ARIBA_MAIL[[#This Row],[NbCar]])</f>
        <v>PR730131</v>
      </c>
      <c r="E111" t="s">
        <v>58</v>
      </c>
    </row>
    <row r="112" spans="1:5" x14ac:dyDescent="0.25">
      <c r="A112" s="2">
        <f>FIND(ARIBA_MAIL[[#This Row],[TYPE]],SUBSTITUTE(SUBSTITUTE(ARIBA_MAIL[[#This Row],[Subject]],"."," ."),"PRE",""))</f>
        <v>73</v>
      </c>
      <c r="B112" s="2">
        <f>FIND(" ",SUBSTITUTE(SUBSTITUTE(ARIBA_MAIL[[#This Row],[Subject]],"."," ."),"PRE",""),ARIBA_MAIL[[#This Row],[N°Départ]])-ARIBA_MAIL[[#This Row],[N°Départ]]</f>
        <v>8</v>
      </c>
      <c r="C11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2" t="str">
        <f>MID(SUBSTITUTE(SUBSTITUTE(ARIBA_MAIL[[#This Row],[Subject]],"."," ."),"PRE",""),ARIBA_MAIL[[#This Row],[N°Départ]],ARIBA_MAIL[[#This Row],[NbCar]])</f>
        <v>PR755449</v>
      </c>
      <c r="E112" t="s">
        <v>59</v>
      </c>
    </row>
    <row r="113" spans="1:5" x14ac:dyDescent="0.25">
      <c r="A113" s="2">
        <f>FIND(ARIBA_MAIL[[#This Row],[TYPE]],SUBSTITUTE(SUBSTITUTE(ARIBA_MAIL[[#This Row],[Subject]],"."," ."),"PRE",""))</f>
        <v>73</v>
      </c>
      <c r="B113" s="2">
        <f>FIND(" ",SUBSTITUTE(SUBSTITUTE(ARIBA_MAIL[[#This Row],[Subject]],"."," ."),"PRE",""),ARIBA_MAIL[[#This Row],[N°Départ]])-ARIBA_MAIL[[#This Row],[N°Départ]]</f>
        <v>8</v>
      </c>
      <c r="C11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3" t="str">
        <f>MID(SUBSTITUTE(SUBSTITUTE(ARIBA_MAIL[[#This Row],[Subject]],"."," ."),"PRE",""),ARIBA_MAIL[[#This Row],[N°Départ]],ARIBA_MAIL[[#This Row],[NbCar]])</f>
        <v>PR755918</v>
      </c>
      <c r="E113" t="s">
        <v>60</v>
      </c>
    </row>
    <row r="114" spans="1:5" x14ac:dyDescent="0.25">
      <c r="A114" s="2">
        <f>FIND(ARIBA_MAIL[[#This Row],[TYPE]],SUBSTITUTE(SUBSTITUTE(ARIBA_MAIL[[#This Row],[Subject]],"."," ."),"PRE",""))</f>
        <v>73</v>
      </c>
      <c r="B114" s="2">
        <f>FIND(" ",SUBSTITUTE(SUBSTITUTE(ARIBA_MAIL[[#This Row],[Subject]],"."," ."),"PRE",""),ARIBA_MAIL[[#This Row],[N°Départ]])-ARIBA_MAIL[[#This Row],[N°Départ]]</f>
        <v>8</v>
      </c>
      <c r="C11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4" t="str">
        <f>MID(SUBSTITUTE(SUBSTITUTE(ARIBA_MAIL[[#This Row],[Subject]],"."," ."),"PRE",""),ARIBA_MAIL[[#This Row],[N°Départ]],ARIBA_MAIL[[#This Row],[NbCar]])</f>
        <v>PR757625</v>
      </c>
      <c r="E114" t="s">
        <v>61</v>
      </c>
    </row>
    <row r="115" spans="1:5" x14ac:dyDescent="0.25">
      <c r="A115" s="2">
        <f>FIND(ARIBA_MAIL[[#This Row],[TYPE]],SUBSTITUTE(SUBSTITUTE(ARIBA_MAIL[[#This Row],[Subject]],"."," ."),"PRE",""))</f>
        <v>73</v>
      </c>
      <c r="B115" s="2">
        <f>FIND(" ",SUBSTITUTE(SUBSTITUTE(ARIBA_MAIL[[#This Row],[Subject]],"."," ."),"PRE",""),ARIBA_MAIL[[#This Row],[N°Départ]])-ARIBA_MAIL[[#This Row],[N°Départ]]</f>
        <v>8</v>
      </c>
      <c r="C11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5" t="str">
        <f>MID(SUBSTITUTE(SUBSTITUTE(ARIBA_MAIL[[#This Row],[Subject]],"."," ."),"PRE",""),ARIBA_MAIL[[#This Row],[N°Départ]],ARIBA_MAIL[[#This Row],[NbCar]])</f>
        <v>PR760562</v>
      </c>
      <c r="E115" t="s">
        <v>62</v>
      </c>
    </row>
    <row r="116" spans="1:5" x14ac:dyDescent="0.25">
      <c r="A116" s="2">
        <f>FIND(ARIBA_MAIL[[#This Row],[TYPE]],SUBSTITUTE(SUBSTITUTE(ARIBA_MAIL[[#This Row],[Subject]],"."," ."),"PRE",""))</f>
        <v>73</v>
      </c>
      <c r="B116" s="2">
        <f>FIND(" ",SUBSTITUTE(SUBSTITUTE(ARIBA_MAIL[[#This Row],[Subject]],"."," ."),"PRE",""),ARIBA_MAIL[[#This Row],[N°Départ]])-ARIBA_MAIL[[#This Row],[N°Départ]]</f>
        <v>8</v>
      </c>
      <c r="C11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6" t="str">
        <f>MID(SUBSTITUTE(SUBSTITUTE(ARIBA_MAIL[[#This Row],[Subject]],"."," ."),"PRE",""),ARIBA_MAIL[[#This Row],[N°Départ]],ARIBA_MAIL[[#This Row],[NbCar]])</f>
        <v>PR760562</v>
      </c>
      <c r="E116" t="s">
        <v>62</v>
      </c>
    </row>
    <row r="117" spans="1:5" x14ac:dyDescent="0.25">
      <c r="A117" s="2">
        <f>FIND(ARIBA_MAIL[[#This Row],[TYPE]],SUBSTITUTE(SUBSTITUTE(ARIBA_MAIL[[#This Row],[Subject]],"."," ."),"PRE",""))</f>
        <v>73</v>
      </c>
      <c r="B117" s="2">
        <f>FIND(" ",SUBSTITUTE(SUBSTITUTE(ARIBA_MAIL[[#This Row],[Subject]],"."," ."),"PRE",""),ARIBA_MAIL[[#This Row],[N°Départ]])-ARIBA_MAIL[[#This Row],[N°Départ]]</f>
        <v>11</v>
      </c>
      <c r="C11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7" t="str">
        <f>MID(SUBSTITUTE(SUBSTITUTE(ARIBA_MAIL[[#This Row],[Subject]],"."," ."),"PRE",""),ARIBA_MAIL[[#This Row],[N°Départ]],ARIBA_MAIL[[#This Row],[NbCar]])</f>
        <v>PR760562-V2</v>
      </c>
      <c r="E117" t="s">
        <v>63</v>
      </c>
    </row>
    <row r="118" spans="1:5" x14ac:dyDescent="0.25">
      <c r="A118" s="2">
        <f>FIND(ARIBA_MAIL[[#This Row],[TYPE]],SUBSTITUTE(SUBSTITUTE(ARIBA_MAIL[[#This Row],[Subject]],"."," ."),"PRE",""))</f>
        <v>73</v>
      </c>
      <c r="B118" s="2">
        <f>FIND(" ",SUBSTITUTE(SUBSTITUTE(ARIBA_MAIL[[#This Row],[Subject]],"."," ."),"PRE",""),ARIBA_MAIL[[#This Row],[N°Départ]])-ARIBA_MAIL[[#This Row],[N°Départ]]</f>
        <v>11</v>
      </c>
      <c r="C11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8" t="str">
        <f>MID(SUBSTITUTE(SUBSTITUTE(ARIBA_MAIL[[#This Row],[Subject]],"."," ."),"PRE",""),ARIBA_MAIL[[#This Row],[N°Départ]],ARIBA_MAIL[[#This Row],[NbCar]])</f>
        <v>PR760562-V2</v>
      </c>
      <c r="E118" t="s">
        <v>63</v>
      </c>
    </row>
    <row r="119" spans="1:5" x14ac:dyDescent="0.25">
      <c r="A119" s="2">
        <f>FIND(ARIBA_MAIL[[#This Row],[TYPE]],SUBSTITUTE(SUBSTITUTE(ARIBA_MAIL[[#This Row],[Subject]],"."," ."),"PRE",""))</f>
        <v>73</v>
      </c>
      <c r="B119" s="2">
        <f>FIND(" ",SUBSTITUTE(SUBSTITUTE(ARIBA_MAIL[[#This Row],[Subject]],"."," ."),"PRE",""),ARIBA_MAIL[[#This Row],[N°Départ]])-ARIBA_MAIL[[#This Row],[N°Départ]]</f>
        <v>8</v>
      </c>
      <c r="C11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19" t="str">
        <f>MID(SUBSTITUTE(SUBSTITUTE(ARIBA_MAIL[[#This Row],[Subject]],"."," ."),"PRE",""),ARIBA_MAIL[[#This Row],[N°Départ]],ARIBA_MAIL[[#This Row],[NbCar]])</f>
        <v>PR768726</v>
      </c>
      <c r="E119" t="s">
        <v>64</v>
      </c>
    </row>
    <row r="120" spans="1:5" x14ac:dyDescent="0.25">
      <c r="A120" s="2">
        <f>FIND(ARIBA_MAIL[[#This Row],[TYPE]],SUBSTITUTE(SUBSTITUTE(ARIBA_MAIL[[#This Row],[Subject]],"."," ."),"PRE",""))</f>
        <v>73</v>
      </c>
      <c r="B120" s="2">
        <f>FIND(" ",SUBSTITUTE(SUBSTITUTE(ARIBA_MAIL[[#This Row],[Subject]],"."," ."),"PRE",""),ARIBA_MAIL[[#This Row],[N°Départ]])-ARIBA_MAIL[[#This Row],[N°Départ]]</f>
        <v>8</v>
      </c>
      <c r="C12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0" t="str">
        <f>MID(SUBSTITUTE(SUBSTITUTE(ARIBA_MAIL[[#This Row],[Subject]],"."," ."),"PRE",""),ARIBA_MAIL[[#This Row],[N°Départ]],ARIBA_MAIL[[#This Row],[NbCar]])</f>
        <v>PR768726</v>
      </c>
      <c r="E120" t="s">
        <v>64</v>
      </c>
    </row>
    <row r="121" spans="1:5" x14ac:dyDescent="0.25">
      <c r="A121" s="2">
        <f>FIND(ARIBA_MAIL[[#This Row],[TYPE]],SUBSTITUTE(SUBSTITUTE(ARIBA_MAIL[[#This Row],[Subject]],"."," ."),"PRE",""))</f>
        <v>73</v>
      </c>
      <c r="B121" s="2">
        <f>FIND(" ",SUBSTITUTE(SUBSTITUTE(ARIBA_MAIL[[#This Row],[Subject]],"."," ."),"PRE",""),ARIBA_MAIL[[#This Row],[N°Départ]])-ARIBA_MAIL[[#This Row],[N°Départ]]</f>
        <v>11</v>
      </c>
      <c r="C12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1" t="str">
        <f>MID(SUBSTITUTE(SUBSTITUTE(ARIBA_MAIL[[#This Row],[Subject]],"."," ."),"PRE",""),ARIBA_MAIL[[#This Row],[N°Départ]],ARIBA_MAIL[[#This Row],[NbCar]])</f>
        <v>PR768726-V2</v>
      </c>
      <c r="E121" t="s">
        <v>65</v>
      </c>
    </row>
    <row r="122" spans="1:5" x14ac:dyDescent="0.25">
      <c r="A122" s="2">
        <f>FIND(ARIBA_MAIL[[#This Row],[TYPE]],SUBSTITUTE(SUBSTITUTE(ARIBA_MAIL[[#This Row],[Subject]],"."," ."),"PRE",""))</f>
        <v>73</v>
      </c>
      <c r="B122" s="2">
        <f>FIND(" ",SUBSTITUTE(SUBSTITUTE(ARIBA_MAIL[[#This Row],[Subject]],"."," ."),"PRE",""),ARIBA_MAIL[[#This Row],[N°Départ]])-ARIBA_MAIL[[#This Row],[N°Départ]]</f>
        <v>8</v>
      </c>
      <c r="C12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2" t="str">
        <f>MID(SUBSTITUTE(SUBSTITUTE(ARIBA_MAIL[[#This Row],[Subject]],"."," ."),"PRE",""),ARIBA_MAIL[[#This Row],[N°Départ]],ARIBA_MAIL[[#This Row],[NbCar]])</f>
        <v>PR772804</v>
      </c>
      <c r="E122" t="s">
        <v>66</v>
      </c>
    </row>
    <row r="123" spans="1:5" x14ac:dyDescent="0.25">
      <c r="A123" s="2">
        <f>FIND(ARIBA_MAIL[[#This Row],[TYPE]],SUBSTITUTE(SUBSTITUTE(ARIBA_MAIL[[#This Row],[Subject]],"."," ."),"PRE",""))</f>
        <v>73</v>
      </c>
      <c r="B123" s="2">
        <f>FIND(" ",SUBSTITUTE(SUBSTITUTE(ARIBA_MAIL[[#This Row],[Subject]],"."," ."),"PRE",""),ARIBA_MAIL[[#This Row],[N°Départ]])-ARIBA_MAIL[[#This Row],[N°Départ]]</f>
        <v>8</v>
      </c>
      <c r="C12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3" t="str">
        <f>MID(SUBSTITUTE(SUBSTITUTE(ARIBA_MAIL[[#This Row],[Subject]],"."," ."),"PRE",""),ARIBA_MAIL[[#This Row],[N°Départ]],ARIBA_MAIL[[#This Row],[NbCar]])</f>
        <v>PR772804</v>
      </c>
      <c r="E123" t="s">
        <v>66</v>
      </c>
    </row>
    <row r="124" spans="1:5" x14ac:dyDescent="0.25">
      <c r="A124" s="2">
        <f>FIND(ARIBA_MAIL[[#This Row],[TYPE]],SUBSTITUTE(SUBSTITUTE(ARIBA_MAIL[[#This Row],[Subject]],"."," ."),"PRE",""))</f>
        <v>73</v>
      </c>
      <c r="B124" s="2">
        <f>FIND(" ",SUBSTITUTE(SUBSTITUTE(ARIBA_MAIL[[#This Row],[Subject]],"."," ."),"PRE",""),ARIBA_MAIL[[#This Row],[N°Départ]])-ARIBA_MAIL[[#This Row],[N°Départ]]</f>
        <v>8</v>
      </c>
      <c r="C12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4" t="str">
        <f>MID(SUBSTITUTE(SUBSTITUTE(ARIBA_MAIL[[#This Row],[Subject]],"."," ."),"PRE",""),ARIBA_MAIL[[#This Row],[N°Départ]],ARIBA_MAIL[[#This Row],[NbCar]])</f>
        <v>PR775944</v>
      </c>
      <c r="E124" t="s">
        <v>67</v>
      </c>
    </row>
    <row r="125" spans="1:5" x14ac:dyDescent="0.25">
      <c r="A125" s="2">
        <f>FIND(ARIBA_MAIL[[#This Row],[TYPE]],SUBSTITUTE(SUBSTITUTE(ARIBA_MAIL[[#This Row],[Subject]],"."," ."),"PRE",""))</f>
        <v>73</v>
      </c>
      <c r="B125" s="2">
        <f>FIND(" ",SUBSTITUTE(SUBSTITUTE(ARIBA_MAIL[[#This Row],[Subject]],"."," ."),"PRE",""),ARIBA_MAIL[[#This Row],[N°Départ]])-ARIBA_MAIL[[#This Row],[N°Départ]]</f>
        <v>8</v>
      </c>
      <c r="C12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5" t="str">
        <f>MID(SUBSTITUTE(SUBSTITUTE(ARIBA_MAIL[[#This Row],[Subject]],"."," ."),"PRE",""),ARIBA_MAIL[[#This Row],[N°Départ]],ARIBA_MAIL[[#This Row],[NbCar]])</f>
        <v>PR775944</v>
      </c>
      <c r="E125" t="s">
        <v>67</v>
      </c>
    </row>
    <row r="126" spans="1:5" x14ac:dyDescent="0.25">
      <c r="A126" s="2">
        <f>FIND(ARIBA_MAIL[[#This Row],[TYPE]],SUBSTITUTE(SUBSTITUTE(ARIBA_MAIL[[#This Row],[Subject]],"."," ."),"PRE",""))</f>
        <v>73</v>
      </c>
      <c r="B126" s="2">
        <f>FIND(" ",SUBSTITUTE(SUBSTITUTE(ARIBA_MAIL[[#This Row],[Subject]],"."," ."),"PRE",""),ARIBA_MAIL[[#This Row],[N°Départ]])-ARIBA_MAIL[[#This Row],[N°Départ]]</f>
        <v>8</v>
      </c>
      <c r="C12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6" t="str">
        <f>MID(SUBSTITUTE(SUBSTITUTE(ARIBA_MAIL[[#This Row],[Subject]],"."," ."),"PRE",""),ARIBA_MAIL[[#This Row],[N°Départ]],ARIBA_MAIL[[#This Row],[NbCar]])</f>
        <v>PR776435</v>
      </c>
      <c r="E126" t="s">
        <v>68</v>
      </c>
    </row>
    <row r="127" spans="1:5" x14ac:dyDescent="0.25">
      <c r="A127" s="2">
        <f>FIND(ARIBA_MAIL[[#This Row],[TYPE]],SUBSTITUTE(SUBSTITUTE(ARIBA_MAIL[[#This Row],[Subject]],"."," ."),"PRE",""))</f>
        <v>73</v>
      </c>
      <c r="B127" s="2">
        <f>FIND(" ",SUBSTITUTE(SUBSTITUTE(ARIBA_MAIL[[#This Row],[Subject]],"."," ."),"PRE",""),ARIBA_MAIL[[#This Row],[N°Départ]])-ARIBA_MAIL[[#This Row],[N°Départ]]</f>
        <v>8</v>
      </c>
      <c r="C12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7" t="str">
        <f>MID(SUBSTITUTE(SUBSTITUTE(ARIBA_MAIL[[#This Row],[Subject]],"."," ."),"PRE",""),ARIBA_MAIL[[#This Row],[N°Départ]],ARIBA_MAIL[[#This Row],[NbCar]])</f>
        <v>PR776435</v>
      </c>
      <c r="E127" t="s">
        <v>68</v>
      </c>
    </row>
    <row r="128" spans="1:5" x14ac:dyDescent="0.25">
      <c r="A128" s="2">
        <f>FIND(ARIBA_MAIL[[#This Row],[TYPE]],SUBSTITUTE(SUBSTITUTE(ARIBA_MAIL[[#This Row],[Subject]],"."," ."),"PRE",""))</f>
        <v>73</v>
      </c>
      <c r="B128" s="2">
        <f>FIND(" ",SUBSTITUTE(SUBSTITUTE(ARIBA_MAIL[[#This Row],[Subject]],"."," ."),"PRE",""),ARIBA_MAIL[[#This Row],[N°Départ]])-ARIBA_MAIL[[#This Row],[N°Départ]]</f>
        <v>8</v>
      </c>
      <c r="C12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8" t="str">
        <f>MID(SUBSTITUTE(SUBSTITUTE(ARIBA_MAIL[[#This Row],[Subject]],"."," ."),"PRE",""),ARIBA_MAIL[[#This Row],[N°Départ]],ARIBA_MAIL[[#This Row],[NbCar]])</f>
        <v>PR777208</v>
      </c>
      <c r="E128" t="s">
        <v>69</v>
      </c>
    </row>
    <row r="129" spans="1:5" x14ac:dyDescent="0.25">
      <c r="A129" s="2">
        <f>FIND(ARIBA_MAIL[[#This Row],[TYPE]],SUBSTITUTE(SUBSTITUTE(ARIBA_MAIL[[#This Row],[Subject]],"."," ."),"PRE",""))</f>
        <v>73</v>
      </c>
      <c r="B129" s="2">
        <f>FIND(" ",SUBSTITUTE(SUBSTITUTE(ARIBA_MAIL[[#This Row],[Subject]],"."," ."),"PRE",""),ARIBA_MAIL[[#This Row],[N°Départ]])-ARIBA_MAIL[[#This Row],[N°Départ]]</f>
        <v>8</v>
      </c>
      <c r="C12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29" t="str">
        <f>MID(SUBSTITUTE(SUBSTITUTE(ARIBA_MAIL[[#This Row],[Subject]],"."," ."),"PRE",""),ARIBA_MAIL[[#This Row],[N°Départ]],ARIBA_MAIL[[#This Row],[NbCar]])</f>
        <v>PR777208</v>
      </c>
      <c r="E129" t="s">
        <v>69</v>
      </c>
    </row>
    <row r="130" spans="1:5" x14ac:dyDescent="0.25">
      <c r="A130" s="2">
        <f>FIND(ARIBA_MAIL[[#This Row],[TYPE]],SUBSTITUTE(SUBSTITUTE(ARIBA_MAIL[[#This Row],[Subject]],"."," ."),"PRE",""))</f>
        <v>73</v>
      </c>
      <c r="B130" s="2">
        <f>FIND(" ",SUBSTITUTE(SUBSTITUTE(ARIBA_MAIL[[#This Row],[Subject]],"."," ."),"PRE",""),ARIBA_MAIL[[#This Row],[N°Départ]])-ARIBA_MAIL[[#This Row],[N°Départ]]</f>
        <v>8</v>
      </c>
      <c r="C13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0" t="str">
        <f>MID(SUBSTITUTE(SUBSTITUTE(ARIBA_MAIL[[#This Row],[Subject]],"."," ."),"PRE",""),ARIBA_MAIL[[#This Row],[N°Départ]],ARIBA_MAIL[[#This Row],[NbCar]])</f>
        <v>PR777262</v>
      </c>
      <c r="E130" t="s">
        <v>70</v>
      </c>
    </row>
    <row r="131" spans="1:5" x14ac:dyDescent="0.25">
      <c r="A131" s="2">
        <f>FIND(ARIBA_MAIL[[#This Row],[TYPE]],SUBSTITUTE(SUBSTITUTE(ARIBA_MAIL[[#This Row],[Subject]],"."," ."),"PRE",""))</f>
        <v>73</v>
      </c>
      <c r="B131" s="2">
        <f>FIND(" ",SUBSTITUTE(SUBSTITUTE(ARIBA_MAIL[[#This Row],[Subject]],"."," ."),"PRE",""),ARIBA_MAIL[[#This Row],[N°Départ]])-ARIBA_MAIL[[#This Row],[N°Départ]]</f>
        <v>8</v>
      </c>
      <c r="C13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1" t="str">
        <f>MID(SUBSTITUTE(SUBSTITUTE(ARIBA_MAIL[[#This Row],[Subject]],"."," ."),"PRE",""),ARIBA_MAIL[[#This Row],[N°Départ]],ARIBA_MAIL[[#This Row],[NbCar]])</f>
        <v>PR777262</v>
      </c>
      <c r="E131" t="s">
        <v>70</v>
      </c>
    </row>
    <row r="132" spans="1:5" x14ac:dyDescent="0.25">
      <c r="A132" s="2">
        <f>FIND(ARIBA_MAIL[[#This Row],[TYPE]],SUBSTITUTE(SUBSTITUTE(ARIBA_MAIL[[#This Row],[Subject]],"."," ."),"PRE",""))</f>
        <v>73</v>
      </c>
      <c r="B132" s="2">
        <f>FIND(" ",SUBSTITUTE(SUBSTITUTE(ARIBA_MAIL[[#This Row],[Subject]],"."," ."),"PRE",""),ARIBA_MAIL[[#This Row],[N°Départ]])-ARIBA_MAIL[[#This Row],[N°Départ]]</f>
        <v>8</v>
      </c>
      <c r="C13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2" t="str">
        <f>MID(SUBSTITUTE(SUBSTITUTE(ARIBA_MAIL[[#This Row],[Subject]],"."," ."),"PRE",""),ARIBA_MAIL[[#This Row],[N°Départ]],ARIBA_MAIL[[#This Row],[NbCar]])</f>
        <v>PR777272</v>
      </c>
      <c r="E132" t="s">
        <v>71</v>
      </c>
    </row>
    <row r="133" spans="1:5" x14ac:dyDescent="0.25">
      <c r="A133" s="2">
        <f>FIND(ARIBA_MAIL[[#This Row],[TYPE]],SUBSTITUTE(SUBSTITUTE(ARIBA_MAIL[[#This Row],[Subject]],"."," ."),"PRE",""))</f>
        <v>73</v>
      </c>
      <c r="B133" s="2">
        <f>FIND(" ",SUBSTITUTE(SUBSTITUTE(ARIBA_MAIL[[#This Row],[Subject]],"."," ."),"PRE",""),ARIBA_MAIL[[#This Row],[N°Départ]])-ARIBA_MAIL[[#This Row],[N°Départ]]</f>
        <v>8</v>
      </c>
      <c r="C13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3" t="str">
        <f>MID(SUBSTITUTE(SUBSTITUTE(ARIBA_MAIL[[#This Row],[Subject]],"."," ."),"PRE",""),ARIBA_MAIL[[#This Row],[N°Départ]],ARIBA_MAIL[[#This Row],[NbCar]])</f>
        <v>PR777272</v>
      </c>
      <c r="E133" t="s">
        <v>71</v>
      </c>
    </row>
    <row r="134" spans="1:5" x14ac:dyDescent="0.25">
      <c r="A134" s="2">
        <f>FIND(ARIBA_MAIL[[#This Row],[TYPE]],SUBSTITUTE(SUBSTITUTE(ARIBA_MAIL[[#This Row],[Subject]],"."," ."),"PRE",""))</f>
        <v>73</v>
      </c>
      <c r="B134" s="2">
        <f>FIND(" ",SUBSTITUTE(SUBSTITUTE(ARIBA_MAIL[[#This Row],[Subject]],"."," ."),"PRE",""),ARIBA_MAIL[[#This Row],[N°Départ]])-ARIBA_MAIL[[#This Row],[N°Départ]]</f>
        <v>8</v>
      </c>
      <c r="C13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4" t="str">
        <f>MID(SUBSTITUTE(SUBSTITUTE(ARIBA_MAIL[[#This Row],[Subject]],"."," ."),"PRE",""),ARIBA_MAIL[[#This Row],[N°Départ]],ARIBA_MAIL[[#This Row],[NbCar]])</f>
        <v>PR780220</v>
      </c>
      <c r="E134" t="s">
        <v>72</v>
      </c>
    </row>
    <row r="135" spans="1:5" x14ac:dyDescent="0.25">
      <c r="A135" s="2">
        <f>FIND(ARIBA_MAIL[[#This Row],[TYPE]],SUBSTITUTE(SUBSTITUTE(ARIBA_MAIL[[#This Row],[Subject]],"."," ."),"PRE",""))</f>
        <v>73</v>
      </c>
      <c r="B135" s="2">
        <f>FIND(" ",SUBSTITUTE(SUBSTITUTE(ARIBA_MAIL[[#This Row],[Subject]],"."," ."),"PRE",""),ARIBA_MAIL[[#This Row],[N°Départ]])-ARIBA_MAIL[[#This Row],[N°Départ]]</f>
        <v>8</v>
      </c>
      <c r="C13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5" t="str">
        <f>MID(SUBSTITUTE(SUBSTITUTE(ARIBA_MAIL[[#This Row],[Subject]],"."," ."),"PRE",""),ARIBA_MAIL[[#This Row],[N°Départ]],ARIBA_MAIL[[#This Row],[NbCar]])</f>
        <v>PR780220</v>
      </c>
      <c r="E135" t="s">
        <v>72</v>
      </c>
    </row>
    <row r="136" spans="1:5" x14ac:dyDescent="0.25">
      <c r="A136" s="2">
        <f>FIND(ARIBA_MAIL[[#This Row],[TYPE]],SUBSTITUTE(SUBSTITUTE(ARIBA_MAIL[[#This Row],[Subject]],"."," ."),"PRE",""))</f>
        <v>73</v>
      </c>
      <c r="B136" s="2">
        <f>FIND(" ",SUBSTITUTE(SUBSTITUTE(ARIBA_MAIL[[#This Row],[Subject]],"."," ."),"PRE",""),ARIBA_MAIL[[#This Row],[N°Départ]])-ARIBA_MAIL[[#This Row],[N°Départ]]</f>
        <v>8</v>
      </c>
      <c r="C13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6" t="str">
        <f>MID(SUBSTITUTE(SUBSTITUTE(ARIBA_MAIL[[#This Row],[Subject]],"."," ."),"PRE",""),ARIBA_MAIL[[#This Row],[N°Départ]],ARIBA_MAIL[[#This Row],[NbCar]])</f>
        <v>PR783725</v>
      </c>
      <c r="E136" t="s">
        <v>73</v>
      </c>
    </row>
    <row r="137" spans="1:5" x14ac:dyDescent="0.25">
      <c r="A137" s="2">
        <f>FIND(ARIBA_MAIL[[#This Row],[TYPE]],SUBSTITUTE(SUBSTITUTE(ARIBA_MAIL[[#This Row],[Subject]],"."," ."),"PRE",""))</f>
        <v>73</v>
      </c>
      <c r="B137" s="2">
        <f>FIND(" ",SUBSTITUTE(SUBSTITUTE(ARIBA_MAIL[[#This Row],[Subject]],"."," ."),"PRE",""),ARIBA_MAIL[[#This Row],[N°Départ]])-ARIBA_MAIL[[#This Row],[N°Départ]]</f>
        <v>8</v>
      </c>
      <c r="C13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7" t="str">
        <f>MID(SUBSTITUTE(SUBSTITUTE(ARIBA_MAIL[[#This Row],[Subject]],"."," ."),"PRE",""),ARIBA_MAIL[[#This Row],[N°Départ]],ARIBA_MAIL[[#This Row],[NbCar]])</f>
        <v>PR783725</v>
      </c>
      <c r="E137" t="s">
        <v>73</v>
      </c>
    </row>
    <row r="138" spans="1:5" x14ac:dyDescent="0.25">
      <c r="A138" s="2">
        <f>FIND(ARIBA_MAIL[[#This Row],[TYPE]],SUBSTITUTE(SUBSTITUTE(ARIBA_MAIL[[#This Row],[Subject]],"."," ."),"PRE",""))</f>
        <v>73</v>
      </c>
      <c r="B138" s="2">
        <f>FIND(" ",SUBSTITUTE(SUBSTITUTE(ARIBA_MAIL[[#This Row],[Subject]],"."," ."),"PRE",""),ARIBA_MAIL[[#This Row],[N°Départ]])-ARIBA_MAIL[[#This Row],[N°Départ]]</f>
        <v>8</v>
      </c>
      <c r="C13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8" t="str">
        <f>MID(SUBSTITUTE(SUBSTITUTE(ARIBA_MAIL[[#This Row],[Subject]],"."," ."),"PRE",""),ARIBA_MAIL[[#This Row],[N°Départ]],ARIBA_MAIL[[#This Row],[NbCar]])</f>
        <v>PR791368</v>
      </c>
      <c r="E138" t="s">
        <v>74</v>
      </c>
    </row>
    <row r="139" spans="1:5" x14ac:dyDescent="0.25">
      <c r="A139" s="2">
        <f>FIND(ARIBA_MAIL[[#This Row],[TYPE]],SUBSTITUTE(SUBSTITUTE(ARIBA_MAIL[[#This Row],[Subject]],"."," ."),"PRE",""))</f>
        <v>73</v>
      </c>
      <c r="B139" s="2">
        <f>FIND(" ",SUBSTITUTE(SUBSTITUTE(ARIBA_MAIL[[#This Row],[Subject]],"."," ."),"PRE",""),ARIBA_MAIL[[#This Row],[N°Départ]])-ARIBA_MAIL[[#This Row],[N°Départ]]</f>
        <v>8</v>
      </c>
      <c r="C13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39" t="str">
        <f>MID(SUBSTITUTE(SUBSTITUTE(ARIBA_MAIL[[#This Row],[Subject]],"."," ."),"PRE",""),ARIBA_MAIL[[#This Row],[N°Départ]],ARIBA_MAIL[[#This Row],[NbCar]])</f>
        <v>PR793274</v>
      </c>
      <c r="E139" t="s">
        <v>75</v>
      </c>
    </row>
    <row r="140" spans="1:5" x14ac:dyDescent="0.25">
      <c r="A140" s="2">
        <f>FIND(ARIBA_MAIL[[#This Row],[TYPE]],SUBSTITUTE(SUBSTITUTE(ARIBA_MAIL[[#This Row],[Subject]],"."," ."),"PRE",""))</f>
        <v>73</v>
      </c>
      <c r="B140" s="2">
        <f>FIND(" ",SUBSTITUTE(SUBSTITUTE(ARIBA_MAIL[[#This Row],[Subject]],"."," ."),"PRE",""),ARIBA_MAIL[[#This Row],[N°Départ]])-ARIBA_MAIL[[#This Row],[N°Départ]]</f>
        <v>8</v>
      </c>
      <c r="C14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0" t="str">
        <f>MID(SUBSTITUTE(SUBSTITUTE(ARIBA_MAIL[[#This Row],[Subject]],"."," ."),"PRE",""),ARIBA_MAIL[[#This Row],[N°Départ]],ARIBA_MAIL[[#This Row],[NbCar]])</f>
        <v>PR793274</v>
      </c>
      <c r="E140" t="s">
        <v>75</v>
      </c>
    </row>
    <row r="141" spans="1:5" x14ac:dyDescent="0.25">
      <c r="A141" s="2">
        <f>FIND(ARIBA_MAIL[[#This Row],[TYPE]],SUBSTITUTE(SUBSTITUTE(ARIBA_MAIL[[#This Row],[Subject]],"."," ."),"PRE",""))</f>
        <v>73</v>
      </c>
      <c r="B141" s="2">
        <f>FIND(" ",SUBSTITUTE(SUBSTITUTE(ARIBA_MAIL[[#This Row],[Subject]],"."," ."),"PRE",""),ARIBA_MAIL[[#This Row],[N°Départ]])-ARIBA_MAIL[[#This Row],[N°Départ]]</f>
        <v>8</v>
      </c>
      <c r="C14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1" t="str">
        <f>MID(SUBSTITUTE(SUBSTITUTE(ARIBA_MAIL[[#This Row],[Subject]],"."," ."),"PRE",""),ARIBA_MAIL[[#This Row],[N°Départ]],ARIBA_MAIL[[#This Row],[NbCar]])</f>
        <v>PR797406</v>
      </c>
      <c r="E141" t="s">
        <v>76</v>
      </c>
    </row>
    <row r="142" spans="1:5" x14ac:dyDescent="0.25">
      <c r="A142" s="2">
        <f>FIND(ARIBA_MAIL[[#This Row],[TYPE]],SUBSTITUTE(SUBSTITUTE(ARIBA_MAIL[[#This Row],[Subject]],"."," ."),"PRE",""))</f>
        <v>73</v>
      </c>
      <c r="B142" s="2">
        <f>FIND(" ",SUBSTITUTE(SUBSTITUTE(ARIBA_MAIL[[#This Row],[Subject]],"."," ."),"PRE",""),ARIBA_MAIL[[#This Row],[N°Départ]])-ARIBA_MAIL[[#This Row],[N°Départ]]</f>
        <v>8</v>
      </c>
      <c r="C14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2" t="str">
        <f>MID(SUBSTITUTE(SUBSTITUTE(ARIBA_MAIL[[#This Row],[Subject]],"."," ."),"PRE",""),ARIBA_MAIL[[#This Row],[N°Départ]],ARIBA_MAIL[[#This Row],[NbCar]])</f>
        <v>PR797406</v>
      </c>
      <c r="E142" t="s">
        <v>76</v>
      </c>
    </row>
    <row r="143" spans="1:5" x14ac:dyDescent="0.25">
      <c r="A143" s="2">
        <f>FIND(ARIBA_MAIL[[#This Row],[TYPE]],SUBSTITUTE(SUBSTITUTE(ARIBA_MAIL[[#This Row],[Subject]],"."," ."),"PRE",""))</f>
        <v>73</v>
      </c>
      <c r="B143" s="2">
        <f>FIND(" ",SUBSTITUTE(SUBSTITUTE(ARIBA_MAIL[[#This Row],[Subject]],"."," ."),"PRE",""),ARIBA_MAIL[[#This Row],[N°Départ]])-ARIBA_MAIL[[#This Row],[N°Départ]]</f>
        <v>8</v>
      </c>
      <c r="C14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3" t="str">
        <f>MID(SUBSTITUTE(SUBSTITUTE(ARIBA_MAIL[[#This Row],[Subject]],"."," ."),"PRE",""),ARIBA_MAIL[[#This Row],[N°Départ]],ARIBA_MAIL[[#This Row],[NbCar]])</f>
        <v>PR797407</v>
      </c>
      <c r="E143" t="s">
        <v>77</v>
      </c>
    </row>
    <row r="144" spans="1:5" x14ac:dyDescent="0.25">
      <c r="A144" s="2">
        <f>FIND(ARIBA_MAIL[[#This Row],[TYPE]],SUBSTITUTE(SUBSTITUTE(ARIBA_MAIL[[#This Row],[Subject]],"."," ."),"PRE",""))</f>
        <v>73</v>
      </c>
      <c r="B144" s="2">
        <f>FIND(" ",SUBSTITUTE(SUBSTITUTE(ARIBA_MAIL[[#This Row],[Subject]],"."," ."),"PRE",""),ARIBA_MAIL[[#This Row],[N°Départ]])-ARIBA_MAIL[[#This Row],[N°Départ]]</f>
        <v>8</v>
      </c>
      <c r="C14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4" t="str">
        <f>MID(SUBSTITUTE(SUBSTITUTE(ARIBA_MAIL[[#This Row],[Subject]],"."," ."),"PRE",""),ARIBA_MAIL[[#This Row],[N°Départ]],ARIBA_MAIL[[#This Row],[NbCar]])</f>
        <v>PR797407</v>
      </c>
      <c r="E144" t="s">
        <v>77</v>
      </c>
    </row>
    <row r="145" spans="1:5" x14ac:dyDescent="0.25">
      <c r="A145" s="2">
        <f>FIND(ARIBA_MAIL[[#This Row],[TYPE]],SUBSTITUTE(SUBSTITUTE(ARIBA_MAIL[[#This Row],[Subject]],"."," ."),"PRE",""))</f>
        <v>73</v>
      </c>
      <c r="B145" s="2">
        <f>FIND(" ",SUBSTITUTE(SUBSTITUTE(ARIBA_MAIL[[#This Row],[Subject]],"."," ."),"PRE",""),ARIBA_MAIL[[#This Row],[N°Départ]])-ARIBA_MAIL[[#This Row],[N°Départ]]</f>
        <v>8</v>
      </c>
      <c r="C14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5" t="str">
        <f>MID(SUBSTITUTE(SUBSTITUTE(ARIBA_MAIL[[#This Row],[Subject]],"."," ."),"PRE",""),ARIBA_MAIL[[#This Row],[N°Départ]],ARIBA_MAIL[[#This Row],[NbCar]])</f>
        <v>PR797409</v>
      </c>
      <c r="E145" t="s">
        <v>78</v>
      </c>
    </row>
    <row r="146" spans="1:5" x14ac:dyDescent="0.25">
      <c r="A146" s="2">
        <f>FIND(ARIBA_MAIL[[#This Row],[TYPE]],SUBSTITUTE(SUBSTITUTE(ARIBA_MAIL[[#This Row],[Subject]],"."," ."),"PRE",""))</f>
        <v>73</v>
      </c>
      <c r="B146" s="2">
        <f>FIND(" ",SUBSTITUTE(SUBSTITUTE(ARIBA_MAIL[[#This Row],[Subject]],"."," ."),"PRE",""),ARIBA_MAIL[[#This Row],[N°Départ]])-ARIBA_MAIL[[#This Row],[N°Départ]]</f>
        <v>8</v>
      </c>
      <c r="C14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6" t="str">
        <f>MID(SUBSTITUTE(SUBSTITUTE(ARIBA_MAIL[[#This Row],[Subject]],"."," ."),"PRE",""),ARIBA_MAIL[[#This Row],[N°Départ]],ARIBA_MAIL[[#This Row],[NbCar]])</f>
        <v>PR797409</v>
      </c>
      <c r="E146" t="s">
        <v>78</v>
      </c>
    </row>
    <row r="147" spans="1:5" x14ac:dyDescent="0.25">
      <c r="A147" s="2">
        <f>FIND(ARIBA_MAIL[[#This Row],[TYPE]],SUBSTITUTE(SUBSTITUTE(ARIBA_MAIL[[#This Row],[Subject]],"."," ."),"PRE",""))</f>
        <v>73</v>
      </c>
      <c r="B147" s="2">
        <f>FIND(" ",SUBSTITUTE(SUBSTITUTE(ARIBA_MAIL[[#This Row],[Subject]],"."," ."),"PRE",""),ARIBA_MAIL[[#This Row],[N°Départ]])-ARIBA_MAIL[[#This Row],[N°Départ]]</f>
        <v>8</v>
      </c>
      <c r="C14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7" t="str">
        <f>MID(SUBSTITUTE(SUBSTITUTE(ARIBA_MAIL[[#This Row],[Subject]],"."," ."),"PRE",""),ARIBA_MAIL[[#This Row],[N°Départ]],ARIBA_MAIL[[#This Row],[NbCar]])</f>
        <v>PR797809</v>
      </c>
      <c r="E147" t="s">
        <v>79</v>
      </c>
    </row>
    <row r="148" spans="1:5" x14ac:dyDescent="0.25">
      <c r="A148" s="2">
        <f>FIND(ARIBA_MAIL[[#This Row],[TYPE]],SUBSTITUTE(SUBSTITUTE(ARIBA_MAIL[[#This Row],[Subject]],"."," ."),"PRE",""))</f>
        <v>69</v>
      </c>
      <c r="B148" s="2">
        <f>FIND(" ",SUBSTITUTE(SUBSTITUTE(ARIBA_MAIL[[#This Row],[Subject]],"."," ."),"PRE",""),ARIBA_MAIL[[#This Row],[N°Départ]])-ARIBA_MAIL[[#This Row],[N°Départ]]</f>
        <v>8</v>
      </c>
      <c r="C14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8" t="str">
        <f>MID(SUBSTITUTE(SUBSTITUTE(ARIBA_MAIL[[#This Row],[Subject]],"."," ."),"PRE",""),ARIBA_MAIL[[#This Row],[N°Départ]],ARIBA_MAIL[[#This Row],[NbCar]])</f>
        <v>PR702528</v>
      </c>
      <c r="E148" t="s">
        <v>80</v>
      </c>
    </row>
    <row r="149" spans="1:5" x14ac:dyDescent="0.25">
      <c r="A149" s="2">
        <f>FIND(ARIBA_MAIL[[#This Row],[TYPE]],SUBSTITUTE(SUBSTITUTE(ARIBA_MAIL[[#This Row],[Subject]],"."," ."),"PRE",""))</f>
        <v>69</v>
      </c>
      <c r="B149" s="2">
        <f>FIND(" ",SUBSTITUTE(SUBSTITUTE(ARIBA_MAIL[[#This Row],[Subject]],"."," ."),"PRE",""),ARIBA_MAIL[[#This Row],[N°Départ]])-ARIBA_MAIL[[#This Row],[N°Départ]]</f>
        <v>8</v>
      </c>
      <c r="C14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49" t="str">
        <f>MID(SUBSTITUTE(SUBSTITUTE(ARIBA_MAIL[[#This Row],[Subject]],"."," ."),"PRE",""),ARIBA_MAIL[[#This Row],[N°Départ]],ARIBA_MAIL[[#This Row],[NbCar]])</f>
        <v>PR702528</v>
      </c>
      <c r="E149" t="s">
        <v>80</v>
      </c>
    </row>
    <row r="150" spans="1:5" x14ac:dyDescent="0.25">
      <c r="A150" s="2">
        <f>FIND(ARIBA_MAIL[[#This Row],[TYPE]],SUBSTITUTE(SUBSTITUTE(ARIBA_MAIL[[#This Row],[Subject]],"."," ."),"PRE",""))</f>
        <v>69</v>
      </c>
      <c r="B150" s="2">
        <f>FIND(" ",SUBSTITUTE(SUBSTITUTE(ARIBA_MAIL[[#This Row],[Subject]],"."," ."),"PRE",""),ARIBA_MAIL[[#This Row],[N°Départ]])-ARIBA_MAIL[[#This Row],[N°Départ]]</f>
        <v>11</v>
      </c>
      <c r="C15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0" t="str">
        <f>MID(SUBSTITUTE(SUBSTITUTE(ARIBA_MAIL[[#This Row],[Subject]],"."," ."),"PRE",""),ARIBA_MAIL[[#This Row],[N°Départ]],ARIBA_MAIL[[#This Row],[NbCar]])</f>
        <v>PR702528-V2</v>
      </c>
      <c r="E150" t="s">
        <v>81</v>
      </c>
    </row>
    <row r="151" spans="1:5" x14ac:dyDescent="0.25">
      <c r="A151" s="2">
        <f>FIND(ARIBA_MAIL[[#This Row],[TYPE]],SUBSTITUTE(SUBSTITUTE(ARIBA_MAIL[[#This Row],[Subject]],"."," ."),"PRE",""))</f>
        <v>69</v>
      </c>
      <c r="B151" s="2">
        <f>FIND(" ",SUBSTITUTE(SUBSTITUTE(ARIBA_MAIL[[#This Row],[Subject]],"."," ."),"PRE",""),ARIBA_MAIL[[#This Row],[N°Départ]])-ARIBA_MAIL[[#This Row],[N°Départ]]</f>
        <v>11</v>
      </c>
      <c r="C15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1" t="str">
        <f>MID(SUBSTITUTE(SUBSTITUTE(ARIBA_MAIL[[#This Row],[Subject]],"."," ."),"PRE",""),ARIBA_MAIL[[#This Row],[N°Départ]],ARIBA_MAIL[[#This Row],[NbCar]])</f>
        <v>PR702528-V2</v>
      </c>
      <c r="E151" t="s">
        <v>81</v>
      </c>
    </row>
    <row r="152" spans="1:5" x14ac:dyDescent="0.25">
      <c r="A152" s="2">
        <f>FIND(ARIBA_MAIL[[#This Row],[TYPE]],SUBSTITUTE(SUBSTITUTE(ARIBA_MAIL[[#This Row],[Subject]],"."," ."),"PRE",""))</f>
        <v>69</v>
      </c>
      <c r="B152" s="2">
        <f>FIND(" ",SUBSTITUTE(SUBSTITUTE(ARIBA_MAIL[[#This Row],[Subject]],"."," ."),"PRE",""),ARIBA_MAIL[[#This Row],[N°Départ]])-ARIBA_MAIL[[#This Row],[N°Départ]]</f>
        <v>11</v>
      </c>
      <c r="C15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2" t="str">
        <f>MID(SUBSTITUTE(SUBSTITUTE(ARIBA_MAIL[[#This Row],[Subject]],"."," ."),"PRE",""),ARIBA_MAIL[[#This Row],[N°Départ]],ARIBA_MAIL[[#This Row],[NbCar]])</f>
        <v>PR702528-V2</v>
      </c>
      <c r="E152" t="s">
        <v>81</v>
      </c>
    </row>
    <row r="153" spans="1:5" x14ac:dyDescent="0.25">
      <c r="A153" s="2">
        <f>FIND(ARIBA_MAIL[[#This Row],[TYPE]],SUBSTITUTE(SUBSTITUTE(ARIBA_MAIL[[#This Row],[Subject]],"."," ."),"PRE",""))</f>
        <v>69</v>
      </c>
      <c r="B153" s="2">
        <f>FIND(" ",SUBSTITUTE(SUBSTITUTE(ARIBA_MAIL[[#This Row],[Subject]],"."," ."),"PRE",""),ARIBA_MAIL[[#This Row],[N°Départ]])-ARIBA_MAIL[[#This Row],[N°Départ]]</f>
        <v>11</v>
      </c>
      <c r="C15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3" t="str">
        <f>MID(SUBSTITUTE(SUBSTITUTE(ARIBA_MAIL[[#This Row],[Subject]],"."," ."),"PRE",""),ARIBA_MAIL[[#This Row],[N°Départ]],ARIBA_MAIL[[#This Row],[NbCar]])</f>
        <v>PR702528-V2</v>
      </c>
      <c r="E153" t="s">
        <v>81</v>
      </c>
    </row>
    <row r="154" spans="1:5" x14ac:dyDescent="0.25">
      <c r="A154" s="2">
        <f>FIND(ARIBA_MAIL[[#This Row],[TYPE]],SUBSTITUTE(SUBSTITUTE(ARIBA_MAIL[[#This Row],[Subject]],"."," ."),"PRE",""))</f>
        <v>69</v>
      </c>
      <c r="B154" s="2">
        <f>FIND(" ",SUBSTITUTE(SUBSTITUTE(ARIBA_MAIL[[#This Row],[Subject]],"."," ."),"PRE",""),ARIBA_MAIL[[#This Row],[N°Départ]])-ARIBA_MAIL[[#This Row],[N°Départ]]</f>
        <v>8</v>
      </c>
      <c r="C15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4" t="str">
        <f>MID(SUBSTITUTE(SUBSTITUTE(ARIBA_MAIL[[#This Row],[Subject]],"."," ."),"PRE",""),ARIBA_MAIL[[#This Row],[N°Départ]],ARIBA_MAIL[[#This Row],[NbCar]])</f>
        <v>PR703633</v>
      </c>
      <c r="E154" t="s">
        <v>82</v>
      </c>
    </row>
    <row r="155" spans="1:5" x14ac:dyDescent="0.25">
      <c r="A155" s="2">
        <f>FIND(ARIBA_MAIL[[#This Row],[TYPE]],SUBSTITUTE(SUBSTITUTE(ARIBA_MAIL[[#This Row],[Subject]],"."," ."),"PRE",""))</f>
        <v>69</v>
      </c>
      <c r="B155" s="2">
        <f>FIND(" ",SUBSTITUTE(SUBSTITUTE(ARIBA_MAIL[[#This Row],[Subject]],"."," ."),"PRE",""),ARIBA_MAIL[[#This Row],[N°Départ]])-ARIBA_MAIL[[#This Row],[N°Départ]]</f>
        <v>8</v>
      </c>
      <c r="C15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5" t="str">
        <f>MID(SUBSTITUTE(SUBSTITUTE(ARIBA_MAIL[[#This Row],[Subject]],"."," ."),"PRE",""),ARIBA_MAIL[[#This Row],[N°Départ]],ARIBA_MAIL[[#This Row],[NbCar]])</f>
        <v>PR703633</v>
      </c>
      <c r="E155" t="s">
        <v>82</v>
      </c>
    </row>
    <row r="156" spans="1:5" x14ac:dyDescent="0.25">
      <c r="A156" s="2">
        <f>FIND(ARIBA_MAIL[[#This Row],[TYPE]],SUBSTITUTE(SUBSTITUTE(ARIBA_MAIL[[#This Row],[Subject]],"."," ."),"PRE",""))</f>
        <v>69</v>
      </c>
      <c r="B156" s="2">
        <f>FIND(" ",SUBSTITUTE(SUBSTITUTE(ARIBA_MAIL[[#This Row],[Subject]],"."," ."),"PRE",""),ARIBA_MAIL[[#This Row],[N°Départ]])-ARIBA_MAIL[[#This Row],[N°Départ]]</f>
        <v>11</v>
      </c>
      <c r="C15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6" t="str">
        <f>MID(SUBSTITUTE(SUBSTITUTE(ARIBA_MAIL[[#This Row],[Subject]],"."," ."),"PRE",""),ARIBA_MAIL[[#This Row],[N°Départ]],ARIBA_MAIL[[#This Row],[NbCar]])</f>
        <v>PR703633-V2</v>
      </c>
      <c r="E156" t="s">
        <v>83</v>
      </c>
    </row>
    <row r="157" spans="1:5" x14ac:dyDescent="0.25">
      <c r="A157" s="2">
        <f>FIND(ARIBA_MAIL[[#This Row],[TYPE]],SUBSTITUTE(SUBSTITUTE(ARIBA_MAIL[[#This Row],[Subject]],"."," ."),"PRE",""))</f>
        <v>69</v>
      </c>
      <c r="B157" s="2">
        <f>FIND(" ",SUBSTITUTE(SUBSTITUTE(ARIBA_MAIL[[#This Row],[Subject]],"."," ."),"PRE",""),ARIBA_MAIL[[#This Row],[N°Départ]])-ARIBA_MAIL[[#This Row],[N°Départ]]</f>
        <v>11</v>
      </c>
      <c r="C15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7" t="str">
        <f>MID(SUBSTITUTE(SUBSTITUTE(ARIBA_MAIL[[#This Row],[Subject]],"."," ."),"PRE",""),ARIBA_MAIL[[#This Row],[N°Départ]],ARIBA_MAIL[[#This Row],[NbCar]])</f>
        <v>PR703633-V2</v>
      </c>
      <c r="E157" t="s">
        <v>83</v>
      </c>
    </row>
    <row r="158" spans="1:5" x14ac:dyDescent="0.25">
      <c r="A158" s="2">
        <f>FIND(ARIBA_MAIL[[#This Row],[TYPE]],SUBSTITUTE(SUBSTITUTE(ARIBA_MAIL[[#This Row],[Subject]],"."," ."),"PRE",""))</f>
        <v>69</v>
      </c>
      <c r="B158" s="2">
        <f>FIND(" ",SUBSTITUTE(SUBSTITUTE(ARIBA_MAIL[[#This Row],[Subject]],"."," ."),"PRE",""),ARIBA_MAIL[[#This Row],[N°Départ]])-ARIBA_MAIL[[#This Row],[N°Départ]]</f>
        <v>11</v>
      </c>
      <c r="C15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8" t="str">
        <f>MID(SUBSTITUTE(SUBSTITUTE(ARIBA_MAIL[[#This Row],[Subject]],"."," ."),"PRE",""),ARIBA_MAIL[[#This Row],[N°Départ]],ARIBA_MAIL[[#This Row],[NbCar]])</f>
        <v>PR703633-V2</v>
      </c>
      <c r="E158" t="s">
        <v>83</v>
      </c>
    </row>
    <row r="159" spans="1:5" x14ac:dyDescent="0.25">
      <c r="A159" s="2">
        <f>FIND(ARIBA_MAIL[[#This Row],[TYPE]],SUBSTITUTE(SUBSTITUTE(ARIBA_MAIL[[#This Row],[Subject]],"."," ."),"PRE",""))</f>
        <v>69</v>
      </c>
      <c r="B159" s="2">
        <f>FIND(" ",SUBSTITUTE(SUBSTITUTE(ARIBA_MAIL[[#This Row],[Subject]],"."," ."),"PRE",""),ARIBA_MAIL[[#This Row],[N°Départ]])-ARIBA_MAIL[[#This Row],[N°Départ]]</f>
        <v>11</v>
      </c>
      <c r="C15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59" t="str">
        <f>MID(SUBSTITUTE(SUBSTITUTE(ARIBA_MAIL[[#This Row],[Subject]],"."," ."),"PRE",""),ARIBA_MAIL[[#This Row],[N°Départ]],ARIBA_MAIL[[#This Row],[NbCar]])</f>
        <v>PR703633-V2</v>
      </c>
      <c r="E159" t="s">
        <v>83</v>
      </c>
    </row>
    <row r="160" spans="1:5" x14ac:dyDescent="0.25">
      <c r="A160" s="2">
        <f>FIND(ARIBA_MAIL[[#This Row],[TYPE]],SUBSTITUTE(SUBSTITUTE(ARIBA_MAIL[[#This Row],[Subject]],"."," ."),"PRE",""))</f>
        <v>69</v>
      </c>
      <c r="B160" s="2">
        <f>FIND(" ",SUBSTITUTE(SUBSTITUTE(ARIBA_MAIL[[#This Row],[Subject]],"."," ."),"PRE",""),ARIBA_MAIL[[#This Row],[N°Départ]])-ARIBA_MAIL[[#This Row],[N°Départ]]</f>
        <v>8</v>
      </c>
      <c r="C16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0" t="str">
        <f>MID(SUBSTITUTE(SUBSTITUTE(ARIBA_MAIL[[#This Row],[Subject]],"."," ."),"PRE",""),ARIBA_MAIL[[#This Row],[N°Départ]],ARIBA_MAIL[[#This Row],[NbCar]])</f>
        <v>PR713898</v>
      </c>
      <c r="E160" t="s">
        <v>84</v>
      </c>
    </row>
    <row r="161" spans="1:5" x14ac:dyDescent="0.25">
      <c r="A161" s="2">
        <f>FIND(ARIBA_MAIL[[#This Row],[TYPE]],SUBSTITUTE(SUBSTITUTE(ARIBA_MAIL[[#This Row],[Subject]],"."," ."),"PRE",""))</f>
        <v>69</v>
      </c>
      <c r="B161" s="2">
        <f>FIND(" ",SUBSTITUTE(SUBSTITUTE(ARIBA_MAIL[[#This Row],[Subject]],"."," ."),"PRE",""),ARIBA_MAIL[[#This Row],[N°Départ]])-ARIBA_MAIL[[#This Row],[N°Départ]]</f>
        <v>8</v>
      </c>
      <c r="C16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1" t="str">
        <f>MID(SUBSTITUTE(SUBSTITUTE(ARIBA_MAIL[[#This Row],[Subject]],"."," ."),"PRE",""),ARIBA_MAIL[[#This Row],[N°Départ]],ARIBA_MAIL[[#This Row],[NbCar]])</f>
        <v>PR713898</v>
      </c>
      <c r="E161" t="s">
        <v>84</v>
      </c>
    </row>
    <row r="162" spans="1:5" x14ac:dyDescent="0.25">
      <c r="A162" s="2">
        <f>FIND(ARIBA_MAIL[[#This Row],[TYPE]],SUBSTITUTE(SUBSTITUTE(ARIBA_MAIL[[#This Row],[Subject]],"."," ."),"PRE",""))</f>
        <v>69</v>
      </c>
      <c r="B162" s="2">
        <f>FIND(" ",SUBSTITUTE(SUBSTITUTE(ARIBA_MAIL[[#This Row],[Subject]],"."," ."),"PRE",""),ARIBA_MAIL[[#This Row],[N°Départ]])-ARIBA_MAIL[[#This Row],[N°Départ]]</f>
        <v>8</v>
      </c>
      <c r="C16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2" t="str">
        <f>MID(SUBSTITUTE(SUBSTITUTE(ARIBA_MAIL[[#This Row],[Subject]],"."," ."),"PRE",""),ARIBA_MAIL[[#This Row],[N°Départ]],ARIBA_MAIL[[#This Row],[NbCar]])</f>
        <v>PR730131</v>
      </c>
      <c r="E162" t="s">
        <v>85</v>
      </c>
    </row>
    <row r="163" spans="1:5" x14ac:dyDescent="0.25">
      <c r="A163" s="2">
        <f>FIND(ARIBA_MAIL[[#This Row],[TYPE]],SUBSTITUTE(SUBSTITUTE(ARIBA_MAIL[[#This Row],[Subject]],"."," ."),"PRE",""))</f>
        <v>69</v>
      </c>
      <c r="B163" s="2">
        <f>FIND(" ",SUBSTITUTE(SUBSTITUTE(ARIBA_MAIL[[#This Row],[Subject]],"."," ."),"PRE",""),ARIBA_MAIL[[#This Row],[N°Départ]])-ARIBA_MAIL[[#This Row],[N°Départ]]</f>
        <v>8</v>
      </c>
      <c r="C16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3" t="str">
        <f>MID(SUBSTITUTE(SUBSTITUTE(ARIBA_MAIL[[#This Row],[Subject]],"."," ."),"PRE",""),ARIBA_MAIL[[#This Row],[N°Départ]],ARIBA_MAIL[[#This Row],[NbCar]])</f>
        <v>PR730131</v>
      </c>
      <c r="E163" t="s">
        <v>85</v>
      </c>
    </row>
    <row r="164" spans="1:5" x14ac:dyDescent="0.25">
      <c r="A164" s="2">
        <f>FIND(ARIBA_MAIL[[#This Row],[TYPE]],SUBSTITUTE(SUBSTITUTE(ARIBA_MAIL[[#This Row],[Subject]],"."," ."),"PRE",""))</f>
        <v>69</v>
      </c>
      <c r="B164" s="2">
        <f>FIND(" ",SUBSTITUTE(SUBSTITUTE(ARIBA_MAIL[[#This Row],[Subject]],"."," ."),"PRE",""),ARIBA_MAIL[[#This Row],[N°Départ]])-ARIBA_MAIL[[#This Row],[N°Départ]]</f>
        <v>8</v>
      </c>
      <c r="C16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4" t="str">
        <f>MID(SUBSTITUTE(SUBSTITUTE(ARIBA_MAIL[[#This Row],[Subject]],"."," ."),"PRE",""),ARIBA_MAIL[[#This Row],[N°Départ]],ARIBA_MAIL[[#This Row],[NbCar]])</f>
        <v>PR730131</v>
      </c>
      <c r="E164" t="s">
        <v>85</v>
      </c>
    </row>
    <row r="165" spans="1:5" x14ac:dyDescent="0.25">
      <c r="A165" s="2">
        <f>FIND(ARIBA_MAIL[[#This Row],[TYPE]],SUBSTITUTE(SUBSTITUTE(ARIBA_MAIL[[#This Row],[Subject]],"."," ."),"PRE",""))</f>
        <v>69</v>
      </c>
      <c r="B165" s="2">
        <f>FIND(" ",SUBSTITUTE(SUBSTITUTE(ARIBA_MAIL[[#This Row],[Subject]],"."," ."),"PRE",""),ARIBA_MAIL[[#This Row],[N°Départ]])-ARIBA_MAIL[[#This Row],[N°Départ]]</f>
        <v>8</v>
      </c>
      <c r="C16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5" t="str">
        <f>MID(SUBSTITUTE(SUBSTITUTE(ARIBA_MAIL[[#This Row],[Subject]],"."," ."),"PRE",""),ARIBA_MAIL[[#This Row],[N°Départ]],ARIBA_MAIL[[#This Row],[NbCar]])</f>
        <v>PR730131</v>
      </c>
      <c r="E165" t="s">
        <v>85</v>
      </c>
    </row>
    <row r="166" spans="1:5" x14ac:dyDescent="0.25">
      <c r="A166" s="2">
        <f>FIND(ARIBA_MAIL[[#This Row],[TYPE]],SUBSTITUTE(SUBSTITUTE(ARIBA_MAIL[[#This Row],[Subject]],"."," ."),"PRE",""))</f>
        <v>69</v>
      </c>
      <c r="B166" s="2">
        <f>FIND(" ",SUBSTITUTE(SUBSTITUTE(ARIBA_MAIL[[#This Row],[Subject]],"."," ."),"PRE",""),ARIBA_MAIL[[#This Row],[N°Départ]])-ARIBA_MAIL[[#This Row],[N°Départ]]</f>
        <v>8</v>
      </c>
      <c r="C16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6" t="str">
        <f>MID(SUBSTITUTE(SUBSTITUTE(ARIBA_MAIL[[#This Row],[Subject]],"."," ."),"PRE",""),ARIBA_MAIL[[#This Row],[N°Départ]],ARIBA_MAIL[[#This Row],[NbCar]])</f>
        <v>PR730131</v>
      </c>
      <c r="E166" t="s">
        <v>85</v>
      </c>
    </row>
    <row r="167" spans="1:5" x14ac:dyDescent="0.25">
      <c r="A167" s="2">
        <f>FIND(ARIBA_MAIL[[#This Row],[TYPE]],SUBSTITUTE(SUBSTITUTE(ARIBA_MAIL[[#This Row],[Subject]],"."," ."),"PRE",""))</f>
        <v>69</v>
      </c>
      <c r="B167" s="2">
        <f>FIND(" ",SUBSTITUTE(SUBSTITUTE(ARIBA_MAIL[[#This Row],[Subject]],"."," ."),"PRE",""),ARIBA_MAIL[[#This Row],[N°Départ]])-ARIBA_MAIL[[#This Row],[N°Départ]]</f>
        <v>8</v>
      </c>
      <c r="C16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7" t="str">
        <f>MID(SUBSTITUTE(SUBSTITUTE(ARIBA_MAIL[[#This Row],[Subject]],"."," ."),"PRE",""),ARIBA_MAIL[[#This Row],[N°Départ]],ARIBA_MAIL[[#This Row],[NbCar]])</f>
        <v>PR730131</v>
      </c>
      <c r="E167" t="s">
        <v>85</v>
      </c>
    </row>
    <row r="168" spans="1:5" x14ac:dyDescent="0.25">
      <c r="A168" s="2">
        <f>FIND(ARIBA_MAIL[[#This Row],[TYPE]],SUBSTITUTE(SUBSTITUTE(ARIBA_MAIL[[#This Row],[Subject]],"."," ."),"PRE",""))</f>
        <v>69</v>
      </c>
      <c r="B168" s="2">
        <f>FIND(" ",SUBSTITUTE(SUBSTITUTE(ARIBA_MAIL[[#This Row],[Subject]],"."," ."),"PRE",""),ARIBA_MAIL[[#This Row],[N°Départ]])-ARIBA_MAIL[[#This Row],[N°Départ]]</f>
        <v>8</v>
      </c>
      <c r="C16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8" t="str">
        <f>MID(SUBSTITUTE(SUBSTITUTE(ARIBA_MAIL[[#This Row],[Subject]],"."," ."),"PRE",""),ARIBA_MAIL[[#This Row],[N°Départ]],ARIBA_MAIL[[#This Row],[NbCar]])</f>
        <v>PR755918</v>
      </c>
      <c r="E168" t="s">
        <v>86</v>
      </c>
    </row>
    <row r="169" spans="1:5" x14ac:dyDescent="0.25">
      <c r="A169" s="2">
        <f>FIND(ARIBA_MAIL[[#This Row],[TYPE]],SUBSTITUTE(SUBSTITUTE(ARIBA_MAIL[[#This Row],[Subject]],"."," ."),"PRE",""))</f>
        <v>69</v>
      </c>
      <c r="B169" s="2">
        <f>FIND(" ",SUBSTITUTE(SUBSTITUTE(ARIBA_MAIL[[#This Row],[Subject]],"."," ."),"PRE",""),ARIBA_MAIL[[#This Row],[N°Départ]])-ARIBA_MAIL[[#This Row],[N°Départ]]</f>
        <v>8</v>
      </c>
      <c r="C16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69" t="str">
        <f>MID(SUBSTITUTE(SUBSTITUTE(ARIBA_MAIL[[#This Row],[Subject]],"."," ."),"PRE",""),ARIBA_MAIL[[#This Row],[N°Départ]],ARIBA_MAIL[[#This Row],[NbCar]])</f>
        <v>PR755918</v>
      </c>
      <c r="E169" t="s">
        <v>86</v>
      </c>
    </row>
    <row r="170" spans="1:5" x14ac:dyDescent="0.25">
      <c r="A170" s="2">
        <f>FIND(ARIBA_MAIL[[#This Row],[TYPE]],SUBSTITUTE(SUBSTITUTE(ARIBA_MAIL[[#This Row],[Subject]],"."," ."),"PRE",""))</f>
        <v>69</v>
      </c>
      <c r="B170" s="2">
        <f>FIND(" ",SUBSTITUTE(SUBSTITUTE(ARIBA_MAIL[[#This Row],[Subject]],"."," ."),"PRE",""),ARIBA_MAIL[[#This Row],[N°Départ]])-ARIBA_MAIL[[#This Row],[N°Départ]]</f>
        <v>8</v>
      </c>
      <c r="C17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0" t="str">
        <f>MID(SUBSTITUTE(SUBSTITUTE(ARIBA_MAIL[[#This Row],[Subject]],"."," ."),"PRE",""),ARIBA_MAIL[[#This Row],[N°Départ]],ARIBA_MAIL[[#This Row],[NbCar]])</f>
        <v>PR757625</v>
      </c>
      <c r="E170" t="s">
        <v>87</v>
      </c>
    </row>
    <row r="171" spans="1:5" x14ac:dyDescent="0.25">
      <c r="A171" s="2">
        <f>FIND(ARIBA_MAIL[[#This Row],[TYPE]],SUBSTITUTE(SUBSTITUTE(ARIBA_MAIL[[#This Row],[Subject]],"."," ."),"PRE",""))</f>
        <v>69</v>
      </c>
      <c r="B171" s="2">
        <f>FIND(" ",SUBSTITUTE(SUBSTITUTE(ARIBA_MAIL[[#This Row],[Subject]],"."," ."),"PRE",""),ARIBA_MAIL[[#This Row],[N°Départ]])-ARIBA_MAIL[[#This Row],[N°Départ]]</f>
        <v>8</v>
      </c>
      <c r="C17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1" t="str">
        <f>MID(SUBSTITUTE(SUBSTITUTE(ARIBA_MAIL[[#This Row],[Subject]],"."," ."),"PRE",""),ARIBA_MAIL[[#This Row],[N°Départ]],ARIBA_MAIL[[#This Row],[NbCar]])</f>
        <v>PR757625</v>
      </c>
      <c r="E171" t="s">
        <v>87</v>
      </c>
    </row>
    <row r="172" spans="1:5" x14ac:dyDescent="0.25">
      <c r="A172" s="2">
        <f>FIND(ARIBA_MAIL[[#This Row],[TYPE]],SUBSTITUTE(SUBSTITUTE(ARIBA_MAIL[[#This Row],[Subject]],"."," ."),"PRE",""))</f>
        <v>69</v>
      </c>
      <c r="B172" s="2">
        <f>FIND(" ",SUBSTITUTE(SUBSTITUTE(ARIBA_MAIL[[#This Row],[Subject]],"."," ."),"PRE",""),ARIBA_MAIL[[#This Row],[N°Départ]])-ARIBA_MAIL[[#This Row],[N°Départ]]</f>
        <v>8</v>
      </c>
      <c r="C17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2" t="str">
        <f>MID(SUBSTITUTE(SUBSTITUTE(ARIBA_MAIL[[#This Row],[Subject]],"."," ."),"PRE",""),ARIBA_MAIL[[#This Row],[N°Départ]],ARIBA_MAIL[[#This Row],[NbCar]])</f>
        <v>PR776435</v>
      </c>
      <c r="E172" t="s">
        <v>88</v>
      </c>
    </row>
    <row r="173" spans="1:5" x14ac:dyDescent="0.25">
      <c r="A173" s="2">
        <f>FIND(ARIBA_MAIL[[#This Row],[TYPE]],SUBSTITUTE(SUBSTITUTE(ARIBA_MAIL[[#This Row],[Subject]],"."," ."),"PRE",""))</f>
        <v>69</v>
      </c>
      <c r="B173" s="2">
        <f>FIND(" ",SUBSTITUTE(SUBSTITUTE(ARIBA_MAIL[[#This Row],[Subject]],"."," ."),"PRE",""),ARIBA_MAIL[[#This Row],[N°Départ]])-ARIBA_MAIL[[#This Row],[N°Départ]]</f>
        <v>8</v>
      </c>
      <c r="C17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3" t="str">
        <f>MID(SUBSTITUTE(SUBSTITUTE(ARIBA_MAIL[[#This Row],[Subject]],"."," ."),"PRE",""),ARIBA_MAIL[[#This Row],[N°Départ]],ARIBA_MAIL[[#This Row],[NbCar]])</f>
        <v>PR776435</v>
      </c>
      <c r="E173" t="s">
        <v>88</v>
      </c>
    </row>
    <row r="174" spans="1:5" x14ac:dyDescent="0.25">
      <c r="A174" s="2">
        <f>FIND(ARIBA_MAIL[[#This Row],[TYPE]],SUBSTITUTE(SUBSTITUTE(ARIBA_MAIL[[#This Row],[Subject]],"."," ."),"PRE",""))</f>
        <v>69</v>
      </c>
      <c r="B174" s="2">
        <f>FIND(" ",SUBSTITUTE(SUBSTITUTE(ARIBA_MAIL[[#This Row],[Subject]],"."," ."),"PRE",""),ARIBA_MAIL[[#This Row],[N°Départ]])-ARIBA_MAIL[[#This Row],[N°Départ]]</f>
        <v>8</v>
      </c>
      <c r="C17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4" t="str">
        <f>MID(SUBSTITUTE(SUBSTITUTE(ARIBA_MAIL[[#This Row],[Subject]],"."," ."),"PRE",""),ARIBA_MAIL[[#This Row],[N°Départ]],ARIBA_MAIL[[#This Row],[NbCar]])</f>
        <v>PR777208</v>
      </c>
      <c r="E174" t="s">
        <v>89</v>
      </c>
    </row>
    <row r="175" spans="1:5" x14ac:dyDescent="0.25">
      <c r="A175" s="2">
        <f>FIND(ARIBA_MAIL[[#This Row],[TYPE]],SUBSTITUTE(SUBSTITUTE(ARIBA_MAIL[[#This Row],[Subject]],"."," ."),"PRE",""))</f>
        <v>69</v>
      </c>
      <c r="B175" s="2">
        <f>FIND(" ",SUBSTITUTE(SUBSTITUTE(ARIBA_MAIL[[#This Row],[Subject]],"."," ."),"PRE",""),ARIBA_MAIL[[#This Row],[N°Départ]])-ARIBA_MAIL[[#This Row],[N°Départ]]</f>
        <v>8</v>
      </c>
      <c r="C17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5" t="str">
        <f>MID(SUBSTITUTE(SUBSTITUTE(ARIBA_MAIL[[#This Row],[Subject]],"."," ."),"PRE",""),ARIBA_MAIL[[#This Row],[N°Départ]],ARIBA_MAIL[[#This Row],[NbCar]])</f>
        <v>PR777208</v>
      </c>
      <c r="E175" t="s">
        <v>89</v>
      </c>
    </row>
    <row r="176" spans="1:5" x14ac:dyDescent="0.25">
      <c r="A176" s="2">
        <f>FIND(ARIBA_MAIL[[#This Row],[TYPE]],SUBSTITUTE(SUBSTITUTE(ARIBA_MAIL[[#This Row],[Subject]],"."," ."),"PRE",""))</f>
        <v>69</v>
      </c>
      <c r="B176" s="2">
        <f>FIND(" ",SUBSTITUTE(SUBSTITUTE(ARIBA_MAIL[[#This Row],[Subject]],"."," ."),"PRE",""),ARIBA_MAIL[[#This Row],[N°Départ]])-ARIBA_MAIL[[#This Row],[N°Départ]]</f>
        <v>8</v>
      </c>
      <c r="C17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6" t="str">
        <f>MID(SUBSTITUTE(SUBSTITUTE(ARIBA_MAIL[[#This Row],[Subject]],"."," ."),"PRE",""),ARIBA_MAIL[[#This Row],[N°Départ]],ARIBA_MAIL[[#This Row],[NbCar]])</f>
        <v>PR777272</v>
      </c>
      <c r="E176" t="s">
        <v>90</v>
      </c>
    </row>
    <row r="177" spans="1:5" x14ac:dyDescent="0.25">
      <c r="A177" s="2">
        <f>FIND(ARIBA_MAIL[[#This Row],[TYPE]],SUBSTITUTE(SUBSTITUTE(ARIBA_MAIL[[#This Row],[Subject]],"."," ."),"PRE",""))</f>
        <v>69</v>
      </c>
      <c r="B177" s="2">
        <f>FIND(" ",SUBSTITUTE(SUBSTITUTE(ARIBA_MAIL[[#This Row],[Subject]],"."," ."),"PRE",""),ARIBA_MAIL[[#This Row],[N°Départ]])-ARIBA_MAIL[[#This Row],[N°Départ]]</f>
        <v>8</v>
      </c>
      <c r="C17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7" t="str">
        <f>MID(SUBSTITUTE(SUBSTITUTE(ARIBA_MAIL[[#This Row],[Subject]],"."," ."),"PRE",""),ARIBA_MAIL[[#This Row],[N°Départ]],ARIBA_MAIL[[#This Row],[NbCar]])</f>
        <v>PR777272</v>
      </c>
      <c r="E177" t="s">
        <v>90</v>
      </c>
    </row>
    <row r="178" spans="1:5" x14ac:dyDescent="0.25">
      <c r="A178" s="2">
        <f>FIND(ARIBA_MAIL[[#This Row],[TYPE]],SUBSTITUTE(SUBSTITUTE(ARIBA_MAIL[[#This Row],[Subject]],"."," ."),"PRE",""))</f>
        <v>69</v>
      </c>
      <c r="B178" s="2">
        <f>FIND(" ",SUBSTITUTE(SUBSTITUTE(ARIBA_MAIL[[#This Row],[Subject]],"."," ."),"PRE",""),ARIBA_MAIL[[#This Row],[N°Départ]])-ARIBA_MAIL[[#This Row],[N°Départ]]</f>
        <v>8</v>
      </c>
      <c r="C17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8" t="str">
        <f>MID(SUBSTITUTE(SUBSTITUTE(ARIBA_MAIL[[#This Row],[Subject]],"."," ."),"PRE",""),ARIBA_MAIL[[#This Row],[N°Départ]],ARIBA_MAIL[[#This Row],[NbCar]])</f>
        <v>PR783725</v>
      </c>
      <c r="E178" t="s">
        <v>91</v>
      </c>
    </row>
    <row r="179" spans="1:5" x14ac:dyDescent="0.25">
      <c r="A179" s="2">
        <f>FIND(ARIBA_MAIL[[#This Row],[TYPE]],SUBSTITUTE(SUBSTITUTE(ARIBA_MAIL[[#This Row],[Subject]],"."," ."),"PRE",""))</f>
        <v>69</v>
      </c>
      <c r="B179" s="2">
        <f>FIND(" ",SUBSTITUTE(SUBSTITUTE(ARIBA_MAIL[[#This Row],[Subject]],"."," ."),"PRE",""),ARIBA_MAIL[[#This Row],[N°Départ]])-ARIBA_MAIL[[#This Row],[N°Départ]]</f>
        <v>8</v>
      </c>
      <c r="C17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79" t="str">
        <f>MID(SUBSTITUTE(SUBSTITUTE(ARIBA_MAIL[[#This Row],[Subject]],"."," ."),"PRE",""),ARIBA_MAIL[[#This Row],[N°Départ]],ARIBA_MAIL[[#This Row],[NbCar]])</f>
        <v>PR783725</v>
      </c>
      <c r="E179" t="s">
        <v>91</v>
      </c>
    </row>
    <row r="180" spans="1:5" x14ac:dyDescent="0.25">
      <c r="A180" s="2">
        <f>FIND(ARIBA_MAIL[[#This Row],[TYPE]],SUBSTITUTE(SUBSTITUTE(ARIBA_MAIL[[#This Row],[Subject]],"."," ."),"PRE",""))</f>
        <v>69</v>
      </c>
      <c r="B180" s="2">
        <f>FIND(" ",SUBSTITUTE(SUBSTITUTE(ARIBA_MAIL[[#This Row],[Subject]],"."," ."),"PRE",""),ARIBA_MAIL[[#This Row],[N°Départ]])-ARIBA_MAIL[[#This Row],[N°Départ]]</f>
        <v>8</v>
      </c>
      <c r="C18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80" t="str">
        <f>MID(SUBSTITUTE(SUBSTITUTE(ARIBA_MAIL[[#This Row],[Subject]],"."," ."),"PRE",""),ARIBA_MAIL[[#This Row],[N°Départ]],ARIBA_MAIL[[#This Row],[NbCar]])</f>
        <v>PR793274</v>
      </c>
      <c r="E180" t="s">
        <v>92</v>
      </c>
    </row>
    <row r="181" spans="1:5" x14ac:dyDescent="0.25">
      <c r="A181" s="2">
        <f>FIND(ARIBA_MAIL[[#This Row],[TYPE]],SUBSTITUTE(SUBSTITUTE(ARIBA_MAIL[[#This Row],[Subject]],"."," ."),"PRE",""))</f>
        <v>69</v>
      </c>
      <c r="B181" s="2">
        <f>FIND(" ",SUBSTITUTE(SUBSTITUTE(ARIBA_MAIL[[#This Row],[Subject]],"."," ."),"PRE",""),ARIBA_MAIL[[#This Row],[N°Départ]])-ARIBA_MAIL[[#This Row],[N°Départ]]</f>
        <v>8</v>
      </c>
      <c r="C18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81" t="str">
        <f>MID(SUBSTITUTE(SUBSTITUTE(ARIBA_MAIL[[#This Row],[Subject]],"."," ."),"PRE",""),ARIBA_MAIL[[#This Row],[N°Départ]],ARIBA_MAIL[[#This Row],[NbCar]])</f>
        <v>PR793274</v>
      </c>
      <c r="E181" t="s">
        <v>92</v>
      </c>
    </row>
    <row r="182" spans="1:5" x14ac:dyDescent="0.25">
      <c r="A182" s="2">
        <f>FIND(ARIBA_MAIL[[#This Row],[TYPE]],SUBSTITUTE(SUBSTITUTE(ARIBA_MAIL[[#This Row],[Subject]],"."," ."),"PRE",""))</f>
        <v>69</v>
      </c>
      <c r="B182" s="2">
        <f>FIND(" ",SUBSTITUTE(SUBSTITUTE(ARIBA_MAIL[[#This Row],[Subject]],"."," ."),"PRE",""),ARIBA_MAIL[[#This Row],[N°Départ]])-ARIBA_MAIL[[#This Row],[N°Départ]]</f>
        <v>8</v>
      </c>
      <c r="C18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82" t="str">
        <f>MID(SUBSTITUTE(SUBSTITUTE(ARIBA_MAIL[[#This Row],[Subject]],"."," ."),"PRE",""),ARIBA_MAIL[[#This Row],[N°Départ]],ARIBA_MAIL[[#This Row],[NbCar]])</f>
        <v>PR797406</v>
      </c>
      <c r="E182" t="s">
        <v>93</v>
      </c>
    </row>
    <row r="183" spans="1:5" x14ac:dyDescent="0.25">
      <c r="A183" s="2">
        <f>FIND(ARIBA_MAIL[[#This Row],[TYPE]],SUBSTITUTE(SUBSTITUTE(ARIBA_MAIL[[#This Row],[Subject]],"."," ."),"PRE",""))</f>
        <v>69</v>
      </c>
      <c r="B183" s="2">
        <f>FIND(" ",SUBSTITUTE(SUBSTITUTE(ARIBA_MAIL[[#This Row],[Subject]],"."," ."),"PRE",""),ARIBA_MAIL[[#This Row],[N°Départ]])-ARIBA_MAIL[[#This Row],[N°Départ]]</f>
        <v>8</v>
      </c>
      <c r="C18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PR</v>
      </c>
      <c r="D183" t="str">
        <f>MID(SUBSTITUTE(SUBSTITUTE(ARIBA_MAIL[[#This Row],[Subject]],"."," ."),"PRE",""),ARIBA_MAIL[[#This Row],[N°Départ]],ARIBA_MAIL[[#This Row],[NbCar]])</f>
        <v>PR797406</v>
      </c>
      <c r="E183" t="s">
        <v>93</v>
      </c>
    </row>
    <row r="184" spans="1:5" x14ac:dyDescent="0.25">
      <c r="A184" s="2">
        <f>FIND(ARIBA_MAIL[[#This Row],[TYPE]],SUBSTITUTE(SUBSTITUTE(ARIBA_MAIL[[#This Row],[Subject]],"."," ."),"PRE",""))</f>
        <v>77</v>
      </c>
      <c r="B184" s="2">
        <f>FIND(" ",SUBSTITUTE(SUBSTITUTE(ARIBA_MAIL[[#This Row],[Subject]],"."," ."),"PRE",""),ARIBA_MAIL[[#This Row],[N°Départ]])-ARIBA_MAIL[[#This Row],[N°Départ]]</f>
        <v>7</v>
      </c>
      <c r="C18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4" t="str">
        <f>MID(SUBSTITUTE(SUBSTITUTE(ARIBA_MAIL[[#This Row],[Subject]],"."," ."),"PRE",""),ARIBA_MAIL[[#This Row],[N°Départ]],ARIBA_MAIL[[#This Row],[NbCar]])</f>
        <v>VR25131</v>
      </c>
      <c r="E184" t="s">
        <v>94</v>
      </c>
    </row>
    <row r="185" spans="1:5" x14ac:dyDescent="0.25">
      <c r="A185" s="2">
        <f>FIND(ARIBA_MAIL[[#This Row],[TYPE]],SUBSTITUTE(SUBSTITUTE(ARIBA_MAIL[[#This Row],[Subject]],"."," ."),"PRE",""))</f>
        <v>77</v>
      </c>
      <c r="B185" s="2">
        <f>FIND(" ",SUBSTITUTE(SUBSTITUTE(ARIBA_MAIL[[#This Row],[Subject]],"."," ."),"PRE",""),ARIBA_MAIL[[#This Row],[N°Départ]])-ARIBA_MAIL[[#This Row],[N°Départ]]</f>
        <v>7</v>
      </c>
      <c r="C18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5" t="str">
        <f>MID(SUBSTITUTE(SUBSTITUTE(ARIBA_MAIL[[#This Row],[Subject]],"."," ."),"PRE",""),ARIBA_MAIL[[#This Row],[N°Départ]],ARIBA_MAIL[[#This Row],[NbCar]])</f>
        <v>VR25131</v>
      </c>
      <c r="E185" t="s">
        <v>94</v>
      </c>
    </row>
    <row r="186" spans="1:5" x14ac:dyDescent="0.25">
      <c r="A186" s="2">
        <f>FIND(ARIBA_MAIL[[#This Row],[TYPE]],SUBSTITUTE(SUBSTITUTE(ARIBA_MAIL[[#This Row],[Subject]],"."," ."),"PRE",""))</f>
        <v>77</v>
      </c>
      <c r="B186" s="2">
        <f>FIND(" ",SUBSTITUTE(SUBSTITUTE(ARIBA_MAIL[[#This Row],[Subject]],"."," ."),"PRE",""),ARIBA_MAIL[[#This Row],[N°Départ]])-ARIBA_MAIL[[#This Row],[N°Départ]]</f>
        <v>7</v>
      </c>
      <c r="C18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6" t="str">
        <f>MID(SUBSTITUTE(SUBSTITUTE(ARIBA_MAIL[[#This Row],[Subject]],"."," ."),"PRE",""),ARIBA_MAIL[[#This Row],[N°Départ]],ARIBA_MAIL[[#This Row],[NbCar]])</f>
        <v>VR26080</v>
      </c>
      <c r="E186" t="s">
        <v>95</v>
      </c>
    </row>
    <row r="187" spans="1:5" x14ac:dyDescent="0.25">
      <c r="A187" s="2">
        <f>FIND(ARIBA_MAIL[[#This Row],[TYPE]],SUBSTITUTE(SUBSTITUTE(ARIBA_MAIL[[#This Row],[Subject]],"."," ."),"PRE",""))</f>
        <v>77</v>
      </c>
      <c r="B187" s="2">
        <f>FIND(" ",SUBSTITUTE(SUBSTITUTE(ARIBA_MAIL[[#This Row],[Subject]],"."," ."),"PRE",""),ARIBA_MAIL[[#This Row],[N°Départ]])-ARIBA_MAIL[[#This Row],[N°Départ]]</f>
        <v>7</v>
      </c>
      <c r="C18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7" t="str">
        <f>MID(SUBSTITUTE(SUBSTITUTE(ARIBA_MAIL[[#This Row],[Subject]],"."," ."),"PRE",""),ARIBA_MAIL[[#This Row],[N°Départ]],ARIBA_MAIL[[#This Row],[NbCar]])</f>
        <v>VR26080</v>
      </c>
      <c r="E187" t="s">
        <v>95</v>
      </c>
    </row>
    <row r="188" spans="1:5" x14ac:dyDescent="0.25">
      <c r="A188" s="2">
        <f>FIND(ARIBA_MAIL[[#This Row],[TYPE]],SUBSTITUTE(SUBSTITUTE(ARIBA_MAIL[[#This Row],[Subject]],"."," ."),"PRE",""))</f>
        <v>77</v>
      </c>
      <c r="B188" s="2">
        <f>FIND(" ",SUBSTITUTE(SUBSTITUTE(ARIBA_MAIL[[#This Row],[Subject]],"."," ."),"PRE",""),ARIBA_MAIL[[#This Row],[N°Départ]])-ARIBA_MAIL[[#This Row],[N°Départ]]</f>
        <v>7</v>
      </c>
      <c r="C18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8" t="str">
        <f>MID(SUBSTITUTE(SUBSTITUTE(ARIBA_MAIL[[#This Row],[Subject]],"."," ."),"PRE",""),ARIBA_MAIL[[#This Row],[N°Départ]],ARIBA_MAIL[[#This Row],[NbCar]])</f>
        <v>VR27271</v>
      </c>
      <c r="E188" t="s">
        <v>96</v>
      </c>
    </row>
    <row r="189" spans="1:5" x14ac:dyDescent="0.25">
      <c r="A189" s="2">
        <f>FIND(ARIBA_MAIL[[#This Row],[TYPE]],SUBSTITUTE(SUBSTITUTE(ARIBA_MAIL[[#This Row],[Subject]],"."," ."),"PRE",""))</f>
        <v>77</v>
      </c>
      <c r="B189" s="2">
        <f>FIND(" ",SUBSTITUTE(SUBSTITUTE(ARIBA_MAIL[[#This Row],[Subject]],"."," ."),"PRE",""),ARIBA_MAIL[[#This Row],[N°Départ]])-ARIBA_MAIL[[#This Row],[N°Départ]]</f>
        <v>7</v>
      </c>
      <c r="C18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89" t="str">
        <f>MID(SUBSTITUTE(SUBSTITUTE(ARIBA_MAIL[[#This Row],[Subject]],"."," ."),"PRE",""),ARIBA_MAIL[[#This Row],[N°Départ]],ARIBA_MAIL[[#This Row],[NbCar]])</f>
        <v>VR27271</v>
      </c>
      <c r="E189" t="s">
        <v>96</v>
      </c>
    </row>
    <row r="190" spans="1:5" x14ac:dyDescent="0.25">
      <c r="A190" s="2">
        <f>FIND(ARIBA_MAIL[[#This Row],[TYPE]],SUBSTITUTE(SUBSTITUTE(ARIBA_MAIL[[#This Row],[Subject]],"."," ."),"PRE",""))</f>
        <v>77</v>
      </c>
      <c r="B190" s="2">
        <f>FIND(" ",SUBSTITUTE(SUBSTITUTE(ARIBA_MAIL[[#This Row],[Subject]],"."," ."),"PRE",""),ARIBA_MAIL[[#This Row],[N°Départ]])-ARIBA_MAIL[[#This Row],[N°Départ]]</f>
        <v>7</v>
      </c>
      <c r="C19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0" t="str">
        <f>MID(SUBSTITUTE(SUBSTITUTE(ARIBA_MAIL[[#This Row],[Subject]],"."," ."),"PRE",""),ARIBA_MAIL[[#This Row],[N°Départ]],ARIBA_MAIL[[#This Row],[NbCar]])</f>
        <v>VR28051</v>
      </c>
      <c r="E190" t="s">
        <v>97</v>
      </c>
    </row>
    <row r="191" spans="1:5" x14ac:dyDescent="0.25">
      <c r="A191" s="2">
        <f>FIND(ARIBA_MAIL[[#This Row],[TYPE]],SUBSTITUTE(SUBSTITUTE(ARIBA_MAIL[[#This Row],[Subject]],"."," ."),"PRE",""))</f>
        <v>77</v>
      </c>
      <c r="B191" s="2">
        <f>FIND(" ",SUBSTITUTE(SUBSTITUTE(ARIBA_MAIL[[#This Row],[Subject]],"."," ."),"PRE",""),ARIBA_MAIL[[#This Row],[N°Départ]])-ARIBA_MAIL[[#This Row],[N°Départ]]</f>
        <v>7</v>
      </c>
      <c r="C19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1" t="str">
        <f>MID(SUBSTITUTE(SUBSTITUTE(ARIBA_MAIL[[#This Row],[Subject]],"."," ."),"PRE",""),ARIBA_MAIL[[#This Row],[N°Départ]],ARIBA_MAIL[[#This Row],[NbCar]])</f>
        <v>VR28051</v>
      </c>
      <c r="E191" t="s">
        <v>97</v>
      </c>
    </row>
    <row r="192" spans="1:5" x14ac:dyDescent="0.25">
      <c r="A192" s="2">
        <f>FIND(ARIBA_MAIL[[#This Row],[TYPE]],SUBSTITUTE(SUBSTITUTE(ARIBA_MAIL[[#This Row],[Subject]],"."," ."),"PRE",""))</f>
        <v>77</v>
      </c>
      <c r="B192" s="2">
        <f>FIND(" ",SUBSTITUTE(SUBSTITUTE(ARIBA_MAIL[[#This Row],[Subject]],"."," ."),"PRE",""),ARIBA_MAIL[[#This Row],[N°Départ]])-ARIBA_MAIL[[#This Row],[N°Départ]]</f>
        <v>7</v>
      </c>
      <c r="C19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2" t="str">
        <f>MID(SUBSTITUTE(SUBSTITUTE(ARIBA_MAIL[[#This Row],[Subject]],"."," ."),"PRE",""),ARIBA_MAIL[[#This Row],[N°Départ]],ARIBA_MAIL[[#This Row],[NbCar]])</f>
        <v>VR29658</v>
      </c>
      <c r="E192" t="s">
        <v>98</v>
      </c>
    </row>
    <row r="193" spans="1:5" x14ac:dyDescent="0.25">
      <c r="A193" s="2">
        <f>FIND(ARIBA_MAIL[[#This Row],[TYPE]],SUBSTITUTE(SUBSTITUTE(ARIBA_MAIL[[#This Row],[Subject]],"."," ."),"PRE",""))</f>
        <v>77</v>
      </c>
      <c r="B193" s="2">
        <f>FIND(" ",SUBSTITUTE(SUBSTITUTE(ARIBA_MAIL[[#This Row],[Subject]],"."," ."),"PRE",""),ARIBA_MAIL[[#This Row],[N°Départ]])-ARIBA_MAIL[[#This Row],[N°Départ]]</f>
        <v>7</v>
      </c>
      <c r="C19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3" t="str">
        <f>MID(SUBSTITUTE(SUBSTITUTE(ARIBA_MAIL[[#This Row],[Subject]],"."," ."),"PRE",""),ARIBA_MAIL[[#This Row],[N°Départ]],ARIBA_MAIL[[#This Row],[NbCar]])</f>
        <v>VR29974</v>
      </c>
      <c r="E193" t="s">
        <v>99</v>
      </c>
    </row>
    <row r="194" spans="1:5" x14ac:dyDescent="0.25">
      <c r="A194" s="2">
        <f>FIND(ARIBA_MAIL[[#This Row],[TYPE]],SUBSTITUTE(SUBSTITUTE(ARIBA_MAIL[[#This Row],[Subject]],"."," ."),"PRE",""))</f>
        <v>77</v>
      </c>
      <c r="B194" s="2">
        <f>FIND(" ",SUBSTITUTE(SUBSTITUTE(ARIBA_MAIL[[#This Row],[Subject]],"."," ."),"PRE",""),ARIBA_MAIL[[#This Row],[N°Départ]])-ARIBA_MAIL[[#This Row],[N°Départ]]</f>
        <v>7</v>
      </c>
      <c r="C19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4" t="str">
        <f>MID(SUBSTITUTE(SUBSTITUTE(ARIBA_MAIL[[#This Row],[Subject]],"."," ."),"PRE",""),ARIBA_MAIL[[#This Row],[N°Départ]],ARIBA_MAIL[[#This Row],[NbCar]])</f>
        <v>VR30514</v>
      </c>
      <c r="E194" t="s">
        <v>100</v>
      </c>
    </row>
    <row r="195" spans="1:5" x14ac:dyDescent="0.25">
      <c r="A195" s="2">
        <f>FIND(ARIBA_MAIL[[#This Row],[TYPE]],SUBSTITUTE(SUBSTITUTE(ARIBA_MAIL[[#This Row],[Subject]],"."," ."),"PRE",""))</f>
        <v>77</v>
      </c>
      <c r="B195" s="2">
        <f>FIND(" ",SUBSTITUTE(SUBSTITUTE(ARIBA_MAIL[[#This Row],[Subject]],"."," ."),"PRE",""),ARIBA_MAIL[[#This Row],[N°Départ]])-ARIBA_MAIL[[#This Row],[N°Départ]]</f>
        <v>7</v>
      </c>
      <c r="C19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5" t="str">
        <f>MID(SUBSTITUTE(SUBSTITUTE(ARIBA_MAIL[[#This Row],[Subject]],"."," ."),"PRE",""),ARIBA_MAIL[[#This Row],[N°Départ]],ARIBA_MAIL[[#This Row],[NbCar]])</f>
        <v>VR30514</v>
      </c>
      <c r="E195" t="s">
        <v>100</v>
      </c>
    </row>
    <row r="196" spans="1:5" x14ac:dyDescent="0.25">
      <c r="A196" s="2">
        <f>FIND(ARIBA_MAIL[[#This Row],[TYPE]],SUBSTITUTE(SUBSTITUTE(ARIBA_MAIL[[#This Row],[Subject]],"."," ."),"PRE",""))</f>
        <v>77</v>
      </c>
      <c r="B196" s="2">
        <f>FIND(" ",SUBSTITUTE(SUBSTITUTE(ARIBA_MAIL[[#This Row],[Subject]],"."," ."),"PRE",""),ARIBA_MAIL[[#This Row],[N°Départ]])-ARIBA_MAIL[[#This Row],[N°Départ]]</f>
        <v>7</v>
      </c>
      <c r="C19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6" t="str">
        <f>MID(SUBSTITUTE(SUBSTITUTE(ARIBA_MAIL[[#This Row],[Subject]],"."," ."),"PRE",""),ARIBA_MAIL[[#This Row],[N°Départ]],ARIBA_MAIL[[#This Row],[NbCar]])</f>
        <v>VR31258</v>
      </c>
      <c r="E196" t="s">
        <v>101</v>
      </c>
    </row>
    <row r="197" spans="1:5" x14ac:dyDescent="0.25">
      <c r="A197" s="2">
        <f>FIND(ARIBA_MAIL[[#This Row],[TYPE]],SUBSTITUTE(SUBSTITUTE(ARIBA_MAIL[[#This Row],[Subject]],"."," ."),"PRE",""))</f>
        <v>77</v>
      </c>
      <c r="B197" s="2">
        <f>FIND(" ",SUBSTITUTE(SUBSTITUTE(ARIBA_MAIL[[#This Row],[Subject]],"."," ."),"PRE",""),ARIBA_MAIL[[#This Row],[N°Départ]])-ARIBA_MAIL[[#This Row],[N°Départ]]</f>
        <v>7</v>
      </c>
      <c r="C19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7" t="str">
        <f>MID(SUBSTITUTE(SUBSTITUTE(ARIBA_MAIL[[#This Row],[Subject]],"."," ."),"PRE",""),ARIBA_MAIL[[#This Row],[N°Départ]],ARIBA_MAIL[[#This Row],[NbCar]])</f>
        <v>VR31258</v>
      </c>
      <c r="E197" t="s">
        <v>101</v>
      </c>
    </row>
    <row r="198" spans="1:5" x14ac:dyDescent="0.25">
      <c r="A198" s="2">
        <f>FIND(ARIBA_MAIL[[#This Row],[TYPE]],SUBSTITUTE(SUBSTITUTE(ARIBA_MAIL[[#This Row],[Subject]],"."," ."),"PRE",""))</f>
        <v>77</v>
      </c>
      <c r="B198" s="2">
        <f>FIND(" ",SUBSTITUTE(SUBSTITUTE(ARIBA_MAIL[[#This Row],[Subject]],"."," ."),"PRE",""),ARIBA_MAIL[[#This Row],[N°Départ]])-ARIBA_MAIL[[#This Row],[N°Départ]]</f>
        <v>7</v>
      </c>
      <c r="C19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8" t="str">
        <f>MID(SUBSTITUTE(SUBSTITUTE(ARIBA_MAIL[[#This Row],[Subject]],"."," ."),"PRE",""),ARIBA_MAIL[[#This Row],[N°Départ]],ARIBA_MAIL[[#This Row],[NbCar]])</f>
        <v>VR31433</v>
      </c>
      <c r="E198" t="s">
        <v>102</v>
      </c>
    </row>
    <row r="199" spans="1:5" x14ac:dyDescent="0.25">
      <c r="A199" s="2">
        <f>FIND(ARIBA_MAIL[[#This Row],[TYPE]],SUBSTITUTE(SUBSTITUTE(ARIBA_MAIL[[#This Row],[Subject]],"."," ."),"PRE",""))</f>
        <v>77</v>
      </c>
      <c r="B199" s="2">
        <f>FIND(" ",SUBSTITUTE(SUBSTITUTE(ARIBA_MAIL[[#This Row],[Subject]],"."," ."),"PRE",""),ARIBA_MAIL[[#This Row],[N°Départ]])-ARIBA_MAIL[[#This Row],[N°Départ]]</f>
        <v>7</v>
      </c>
      <c r="C19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199" t="str">
        <f>MID(SUBSTITUTE(SUBSTITUTE(ARIBA_MAIL[[#This Row],[Subject]],"."," ."),"PRE",""),ARIBA_MAIL[[#This Row],[N°Départ]],ARIBA_MAIL[[#This Row],[NbCar]])</f>
        <v>VR31433</v>
      </c>
      <c r="E199" t="s">
        <v>102</v>
      </c>
    </row>
    <row r="200" spans="1:5" x14ac:dyDescent="0.25">
      <c r="A200" s="2">
        <f>FIND(ARIBA_MAIL[[#This Row],[TYPE]],SUBSTITUTE(SUBSTITUTE(ARIBA_MAIL[[#This Row],[Subject]],"."," ."),"PRE",""))</f>
        <v>77</v>
      </c>
      <c r="B200" s="2">
        <f>FIND(" ",SUBSTITUTE(SUBSTITUTE(ARIBA_MAIL[[#This Row],[Subject]],"."," ."),"PRE",""),ARIBA_MAIL[[#This Row],[N°Départ]])-ARIBA_MAIL[[#This Row],[N°Départ]]</f>
        <v>7</v>
      </c>
      <c r="C20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0" t="str">
        <f>MID(SUBSTITUTE(SUBSTITUTE(ARIBA_MAIL[[#This Row],[Subject]],"."," ."),"PRE",""),ARIBA_MAIL[[#This Row],[N°Départ]],ARIBA_MAIL[[#This Row],[NbCar]])</f>
        <v>VR31836</v>
      </c>
      <c r="E200" t="s">
        <v>103</v>
      </c>
    </row>
    <row r="201" spans="1:5" x14ac:dyDescent="0.25">
      <c r="A201" s="2">
        <f>FIND(ARIBA_MAIL[[#This Row],[TYPE]],SUBSTITUTE(SUBSTITUTE(ARIBA_MAIL[[#This Row],[Subject]],"."," ."),"PRE",""))</f>
        <v>77</v>
      </c>
      <c r="B201" s="2">
        <f>FIND(" ",SUBSTITUTE(SUBSTITUTE(ARIBA_MAIL[[#This Row],[Subject]],"."," ."),"PRE",""),ARIBA_MAIL[[#This Row],[N°Départ]])-ARIBA_MAIL[[#This Row],[N°Départ]]</f>
        <v>7</v>
      </c>
      <c r="C20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1" t="str">
        <f>MID(SUBSTITUTE(SUBSTITUTE(ARIBA_MAIL[[#This Row],[Subject]],"."," ."),"PRE",""),ARIBA_MAIL[[#This Row],[N°Départ]],ARIBA_MAIL[[#This Row],[NbCar]])</f>
        <v>VR31836</v>
      </c>
      <c r="E201" t="s">
        <v>103</v>
      </c>
    </row>
    <row r="202" spans="1:5" x14ac:dyDescent="0.25">
      <c r="A202" s="2">
        <f>FIND(ARIBA_MAIL[[#This Row],[TYPE]],SUBSTITUTE(SUBSTITUTE(ARIBA_MAIL[[#This Row],[Subject]],"."," ."),"PRE",""))</f>
        <v>77</v>
      </c>
      <c r="B202" s="2">
        <f>FIND(" ",SUBSTITUTE(SUBSTITUTE(ARIBA_MAIL[[#This Row],[Subject]],"."," ."),"PRE",""),ARIBA_MAIL[[#This Row],[N°Départ]])-ARIBA_MAIL[[#This Row],[N°Départ]]</f>
        <v>7</v>
      </c>
      <c r="C20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2" t="str">
        <f>MID(SUBSTITUTE(SUBSTITUTE(ARIBA_MAIL[[#This Row],[Subject]],"."," ."),"PRE",""),ARIBA_MAIL[[#This Row],[N°Départ]],ARIBA_MAIL[[#This Row],[NbCar]])</f>
        <v>VR32865</v>
      </c>
      <c r="E202" t="s">
        <v>104</v>
      </c>
    </row>
    <row r="203" spans="1:5" x14ac:dyDescent="0.25">
      <c r="A203" s="2">
        <f>FIND(ARIBA_MAIL[[#This Row],[TYPE]],SUBSTITUTE(SUBSTITUTE(ARIBA_MAIL[[#This Row],[Subject]],"."," ."),"PRE",""))</f>
        <v>77</v>
      </c>
      <c r="B203" s="2">
        <f>FIND(" ",SUBSTITUTE(SUBSTITUTE(ARIBA_MAIL[[#This Row],[Subject]],"."," ."),"PRE",""),ARIBA_MAIL[[#This Row],[N°Départ]])-ARIBA_MAIL[[#This Row],[N°Départ]]</f>
        <v>7</v>
      </c>
      <c r="C20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3" t="str">
        <f>MID(SUBSTITUTE(SUBSTITUTE(ARIBA_MAIL[[#This Row],[Subject]],"."," ."),"PRE",""),ARIBA_MAIL[[#This Row],[N°Départ]],ARIBA_MAIL[[#This Row],[NbCar]])</f>
        <v>VR32865</v>
      </c>
      <c r="E203" t="s">
        <v>104</v>
      </c>
    </row>
    <row r="204" spans="1:5" x14ac:dyDescent="0.25">
      <c r="A204" s="2">
        <f>FIND(ARIBA_MAIL[[#This Row],[TYPE]],SUBSTITUTE(SUBSTITUTE(ARIBA_MAIL[[#This Row],[Subject]],"."," ."),"PRE",""))</f>
        <v>77</v>
      </c>
      <c r="B204" s="2">
        <f>FIND(" ",SUBSTITUTE(SUBSTITUTE(ARIBA_MAIL[[#This Row],[Subject]],"."," ."),"PRE",""),ARIBA_MAIL[[#This Row],[N°Départ]])-ARIBA_MAIL[[#This Row],[N°Départ]]</f>
        <v>7</v>
      </c>
      <c r="C20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4" t="str">
        <f>MID(SUBSTITUTE(SUBSTITUTE(ARIBA_MAIL[[#This Row],[Subject]],"."," ."),"PRE",""),ARIBA_MAIL[[#This Row],[N°Départ]],ARIBA_MAIL[[#This Row],[NbCar]])</f>
        <v>VR32937</v>
      </c>
      <c r="E204" t="s">
        <v>105</v>
      </c>
    </row>
    <row r="205" spans="1:5" x14ac:dyDescent="0.25">
      <c r="A205" s="2">
        <f>FIND(ARIBA_MAIL[[#This Row],[TYPE]],SUBSTITUTE(SUBSTITUTE(ARIBA_MAIL[[#This Row],[Subject]],"."," ."),"PRE",""))</f>
        <v>77</v>
      </c>
      <c r="B205" s="2">
        <f>FIND(" ",SUBSTITUTE(SUBSTITUTE(ARIBA_MAIL[[#This Row],[Subject]],"."," ."),"PRE",""),ARIBA_MAIL[[#This Row],[N°Départ]])-ARIBA_MAIL[[#This Row],[N°Départ]]</f>
        <v>7</v>
      </c>
      <c r="C20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05" t="str">
        <f>MID(SUBSTITUTE(SUBSTITUTE(ARIBA_MAIL[[#This Row],[Subject]],"."," ."),"PRE",""),ARIBA_MAIL[[#This Row],[N°Départ]],ARIBA_MAIL[[#This Row],[NbCar]])</f>
        <v>VR32937</v>
      </c>
      <c r="E205" t="s">
        <v>105</v>
      </c>
    </row>
    <row r="206" spans="1:5" x14ac:dyDescent="0.25">
      <c r="A206" s="2" t="e">
        <f>FIND(ARIBA_MAIL[[#This Row],[TYPE]],SUBSTITUTE(SUBSTITUTE(ARIBA_MAIL[[#This Row],[Subject]],"."," ."),"PRE",""))</f>
        <v>#VALUE!</v>
      </c>
      <c r="B206" s="2" t="e">
        <f>FIND(" ",SUBSTITUTE(SUBSTITUTE(ARIBA_MAIL[[#This Row],[Subject]],"."," ."),"PRE",""),ARIBA_MAIL[[#This Row],[N°Départ]])-ARIBA_MAIL[[#This Row],[N°Départ]]</f>
        <v>#VALUE!</v>
      </c>
      <c r="C20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06" t="e">
        <f>MID(SUBSTITUTE(SUBSTITUTE(ARIBA_MAIL[[#This Row],[Subject]],"."," ."),"PRE",""),ARIBA_MAIL[[#This Row],[N°Départ]],ARIBA_MAIL[[#This Row],[NbCar]])</f>
        <v>#VALUE!</v>
      </c>
      <c r="E206" t="s">
        <v>106</v>
      </c>
    </row>
    <row r="207" spans="1:5" x14ac:dyDescent="0.25">
      <c r="A207" s="2" t="e">
        <f>FIND(ARIBA_MAIL[[#This Row],[TYPE]],SUBSTITUTE(SUBSTITUTE(ARIBA_MAIL[[#This Row],[Subject]],"."," ."),"PRE",""))</f>
        <v>#VALUE!</v>
      </c>
      <c r="B207" s="2" t="e">
        <f>FIND(" ",SUBSTITUTE(SUBSTITUTE(ARIBA_MAIL[[#This Row],[Subject]],"."," ."),"PRE",""),ARIBA_MAIL[[#This Row],[N°Départ]])-ARIBA_MAIL[[#This Row],[N°Départ]]</f>
        <v>#VALUE!</v>
      </c>
      <c r="C20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07" t="e">
        <f>MID(SUBSTITUTE(SUBSTITUTE(ARIBA_MAIL[[#This Row],[Subject]],"."," ."),"PRE",""),ARIBA_MAIL[[#This Row],[N°Départ]],ARIBA_MAIL[[#This Row],[NbCar]])</f>
        <v>#VALUE!</v>
      </c>
      <c r="E207" t="s">
        <v>106</v>
      </c>
    </row>
    <row r="208" spans="1:5" x14ac:dyDescent="0.25">
      <c r="A208" s="2" t="e">
        <f>FIND(ARIBA_MAIL[[#This Row],[TYPE]],SUBSTITUTE(SUBSTITUTE(ARIBA_MAIL[[#This Row],[Subject]],"."," ."),"PRE",""))</f>
        <v>#VALUE!</v>
      </c>
      <c r="B208" s="2" t="e">
        <f>FIND(" ",SUBSTITUTE(SUBSTITUTE(ARIBA_MAIL[[#This Row],[Subject]],"."," ."),"PRE",""),ARIBA_MAIL[[#This Row],[N°Départ]])-ARIBA_MAIL[[#This Row],[N°Départ]]</f>
        <v>#VALUE!</v>
      </c>
      <c r="C20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08" t="e">
        <f>MID(SUBSTITUTE(SUBSTITUTE(ARIBA_MAIL[[#This Row],[Subject]],"."," ."),"PRE",""),ARIBA_MAIL[[#This Row],[N°Départ]],ARIBA_MAIL[[#This Row],[NbCar]])</f>
        <v>#VALUE!</v>
      </c>
      <c r="E208" t="s">
        <v>107</v>
      </c>
    </row>
    <row r="209" spans="1:5" x14ac:dyDescent="0.25">
      <c r="A209" s="2" t="e">
        <f>FIND(ARIBA_MAIL[[#This Row],[TYPE]],SUBSTITUTE(SUBSTITUTE(ARIBA_MAIL[[#This Row],[Subject]],"."," ."),"PRE",""))</f>
        <v>#VALUE!</v>
      </c>
      <c r="B209" s="2" t="e">
        <f>FIND(" ",SUBSTITUTE(SUBSTITUTE(ARIBA_MAIL[[#This Row],[Subject]],"."," ."),"PRE",""),ARIBA_MAIL[[#This Row],[N°Départ]])-ARIBA_MAIL[[#This Row],[N°Départ]]</f>
        <v>#VALUE!</v>
      </c>
      <c r="C20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09" t="e">
        <f>MID(SUBSTITUTE(SUBSTITUTE(ARIBA_MAIL[[#This Row],[Subject]],"."," ."),"PRE",""),ARIBA_MAIL[[#This Row],[N°Départ]],ARIBA_MAIL[[#This Row],[NbCar]])</f>
        <v>#VALUE!</v>
      </c>
      <c r="E209" t="s">
        <v>107</v>
      </c>
    </row>
    <row r="210" spans="1:5" x14ac:dyDescent="0.25">
      <c r="A210" s="2" t="e">
        <f>FIND(ARIBA_MAIL[[#This Row],[TYPE]],SUBSTITUTE(SUBSTITUTE(ARIBA_MAIL[[#This Row],[Subject]],"."," ."),"PRE",""))</f>
        <v>#VALUE!</v>
      </c>
      <c r="B210" s="2" t="e">
        <f>FIND(" ",SUBSTITUTE(SUBSTITUTE(ARIBA_MAIL[[#This Row],[Subject]],"."," ."),"PRE",""),ARIBA_MAIL[[#This Row],[N°Départ]])-ARIBA_MAIL[[#This Row],[N°Départ]]</f>
        <v>#VALUE!</v>
      </c>
      <c r="C21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10" t="e">
        <f>MID(SUBSTITUTE(SUBSTITUTE(ARIBA_MAIL[[#This Row],[Subject]],"."," ."),"PRE",""),ARIBA_MAIL[[#This Row],[N°Départ]],ARIBA_MAIL[[#This Row],[NbCar]])</f>
        <v>#VALUE!</v>
      </c>
      <c r="E210" t="s">
        <v>108</v>
      </c>
    </row>
    <row r="211" spans="1:5" x14ac:dyDescent="0.25">
      <c r="A211" s="2" t="e">
        <f>FIND(ARIBA_MAIL[[#This Row],[TYPE]],SUBSTITUTE(SUBSTITUTE(ARIBA_MAIL[[#This Row],[Subject]],"."," ."),"PRE",""))</f>
        <v>#VALUE!</v>
      </c>
      <c r="B211" s="2" t="e">
        <f>FIND(" ",SUBSTITUTE(SUBSTITUTE(ARIBA_MAIL[[#This Row],[Subject]],"."," ."),"PRE",""),ARIBA_MAIL[[#This Row],[N°Départ]])-ARIBA_MAIL[[#This Row],[N°Départ]]</f>
        <v>#VALUE!</v>
      </c>
      <c r="C21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211" t="e">
        <f>MID(SUBSTITUTE(SUBSTITUTE(ARIBA_MAIL[[#This Row],[Subject]],"."," ."),"PRE",""),ARIBA_MAIL[[#This Row],[N°Départ]],ARIBA_MAIL[[#This Row],[NbCar]])</f>
        <v>#VALUE!</v>
      </c>
      <c r="E211" t="s">
        <v>108</v>
      </c>
    </row>
    <row r="212" spans="1:5" x14ac:dyDescent="0.25">
      <c r="A212" s="2">
        <f>FIND(ARIBA_MAIL[[#This Row],[TYPE]],SUBSTITUTE(SUBSTITUTE(ARIBA_MAIL[[#This Row],[Subject]],"."," ."),"PRE",""))</f>
        <v>102</v>
      </c>
      <c r="B212" s="2">
        <f>FIND(" ",SUBSTITUTE(SUBSTITUTE(ARIBA_MAIL[[#This Row],[Subject]],"."," ."),"PRE",""),ARIBA_MAIL[[#This Row],[N°Départ]])-ARIBA_MAIL[[#This Row],[N°Départ]]</f>
        <v>7</v>
      </c>
      <c r="C21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2" t="str">
        <f>MID(SUBSTITUTE(SUBSTITUTE(ARIBA_MAIL[[#This Row],[Subject]],"."," ."),"PRE",""),ARIBA_MAIL[[#This Row],[N°Départ]],ARIBA_MAIL[[#This Row],[NbCar]])</f>
        <v>VR29394</v>
      </c>
      <c r="E212" t="s">
        <v>109</v>
      </c>
    </row>
    <row r="213" spans="1:5" x14ac:dyDescent="0.25">
      <c r="A213" s="2">
        <f>FIND(ARIBA_MAIL[[#This Row],[TYPE]],SUBSTITUTE(SUBSTITUTE(ARIBA_MAIL[[#This Row],[Subject]],"."," ."),"PRE",""))</f>
        <v>102</v>
      </c>
      <c r="B213" s="2">
        <f>FIND(" ",SUBSTITUTE(SUBSTITUTE(ARIBA_MAIL[[#This Row],[Subject]],"."," ."),"PRE",""),ARIBA_MAIL[[#This Row],[N°Départ]])-ARIBA_MAIL[[#This Row],[N°Départ]]</f>
        <v>7</v>
      </c>
      <c r="C21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3" t="str">
        <f>MID(SUBSTITUTE(SUBSTITUTE(ARIBA_MAIL[[#This Row],[Subject]],"."," ."),"PRE",""),ARIBA_MAIL[[#This Row],[N°Départ]],ARIBA_MAIL[[#This Row],[NbCar]])</f>
        <v>VR29394</v>
      </c>
      <c r="E213" t="s">
        <v>109</v>
      </c>
    </row>
    <row r="214" spans="1:5" x14ac:dyDescent="0.25">
      <c r="A214" s="2">
        <f>FIND(ARIBA_MAIL[[#This Row],[TYPE]],SUBSTITUTE(SUBSTITUTE(ARIBA_MAIL[[#This Row],[Subject]],"."," ."),"PRE",""))</f>
        <v>102</v>
      </c>
      <c r="B214" s="2">
        <f>FIND(" ",SUBSTITUTE(SUBSTITUTE(ARIBA_MAIL[[#This Row],[Subject]],"."," ."),"PRE",""),ARIBA_MAIL[[#This Row],[N°Départ]])-ARIBA_MAIL[[#This Row],[N°Départ]]</f>
        <v>7</v>
      </c>
      <c r="C21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4" t="str">
        <f>MID(SUBSTITUTE(SUBSTITUTE(ARIBA_MAIL[[#This Row],[Subject]],"."," ."),"PRE",""),ARIBA_MAIL[[#This Row],[N°Départ]],ARIBA_MAIL[[#This Row],[NbCar]])</f>
        <v>VR29394</v>
      </c>
      <c r="E214" t="s">
        <v>109</v>
      </c>
    </row>
    <row r="215" spans="1:5" x14ac:dyDescent="0.25">
      <c r="A215" s="2">
        <f>FIND(ARIBA_MAIL[[#This Row],[TYPE]],SUBSTITUTE(SUBSTITUTE(ARIBA_MAIL[[#This Row],[Subject]],"."," ."),"PRE",""))</f>
        <v>102</v>
      </c>
      <c r="B215" s="2">
        <f>FIND(" ",SUBSTITUTE(SUBSTITUTE(ARIBA_MAIL[[#This Row],[Subject]],"."," ."),"PRE",""),ARIBA_MAIL[[#This Row],[N°Départ]])-ARIBA_MAIL[[#This Row],[N°Départ]]</f>
        <v>7</v>
      </c>
      <c r="C21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5" t="str">
        <f>MID(SUBSTITUTE(SUBSTITUTE(ARIBA_MAIL[[#This Row],[Subject]],"."," ."),"PRE",""),ARIBA_MAIL[[#This Row],[N°Départ]],ARIBA_MAIL[[#This Row],[NbCar]])</f>
        <v>VR29394</v>
      </c>
      <c r="E215" t="s">
        <v>109</v>
      </c>
    </row>
    <row r="216" spans="1:5" x14ac:dyDescent="0.25">
      <c r="A216" s="2">
        <f>FIND(ARIBA_MAIL[[#This Row],[TYPE]],SUBSTITUTE(SUBSTITUTE(ARIBA_MAIL[[#This Row],[Subject]],"."," ."),"PRE",""))</f>
        <v>102</v>
      </c>
      <c r="B216" s="2">
        <f>FIND(" ",SUBSTITUTE(SUBSTITUTE(ARIBA_MAIL[[#This Row],[Subject]],"."," ."),"PRE",""),ARIBA_MAIL[[#This Row],[N°Départ]])-ARIBA_MAIL[[#This Row],[N°Départ]]</f>
        <v>7</v>
      </c>
      <c r="C21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6" t="str">
        <f>MID(SUBSTITUTE(SUBSTITUTE(ARIBA_MAIL[[#This Row],[Subject]],"."," ."),"PRE",""),ARIBA_MAIL[[#This Row],[N°Départ]],ARIBA_MAIL[[#This Row],[NbCar]])</f>
        <v>VR29412</v>
      </c>
      <c r="E216" t="s">
        <v>110</v>
      </c>
    </row>
    <row r="217" spans="1:5" x14ac:dyDescent="0.25">
      <c r="A217" s="2">
        <f>FIND(ARIBA_MAIL[[#This Row],[TYPE]],SUBSTITUTE(SUBSTITUTE(ARIBA_MAIL[[#This Row],[Subject]],"."," ."),"PRE",""))</f>
        <v>102</v>
      </c>
      <c r="B217" s="2">
        <f>FIND(" ",SUBSTITUTE(SUBSTITUTE(ARIBA_MAIL[[#This Row],[Subject]],"."," ."),"PRE",""),ARIBA_MAIL[[#This Row],[N°Départ]])-ARIBA_MAIL[[#This Row],[N°Départ]]</f>
        <v>7</v>
      </c>
      <c r="C21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17" t="str">
        <f>MID(SUBSTITUTE(SUBSTITUTE(ARIBA_MAIL[[#This Row],[Subject]],"."," ."),"PRE",""),ARIBA_MAIL[[#This Row],[N°Départ]],ARIBA_MAIL[[#This Row],[NbCar]])</f>
        <v>VR29412</v>
      </c>
      <c r="E217" t="s">
        <v>110</v>
      </c>
    </row>
    <row r="218" spans="1:5" x14ac:dyDescent="0.25">
      <c r="A218" s="2">
        <f>FIND(ARIBA_MAIL[[#This Row],[TYPE]],SUBSTITUTE(SUBSTITUTE(ARIBA_MAIL[[#This Row],[Subject]],"."," ."),"PRE",""))</f>
        <v>56</v>
      </c>
      <c r="B218" s="2">
        <f>FIND(" ",SUBSTITUTE(SUBSTITUTE(ARIBA_MAIL[[#This Row],[Subject]],"."," ."),"PRE",""),ARIBA_MAIL[[#This Row],[N°Départ]])-ARIBA_MAIL[[#This Row],[N°Départ]]</f>
        <v>8</v>
      </c>
      <c r="C21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18" t="str">
        <f>MID(SUBSTITUTE(SUBSTITUTE(ARIBA_MAIL[[#This Row],[Subject]],"."," ."),"PRE",""),ARIBA_MAIL[[#This Row],[N°Départ]],ARIBA_MAIL[[#This Row],[NbCar]])</f>
        <v>RC662698</v>
      </c>
      <c r="E218" t="s">
        <v>111</v>
      </c>
    </row>
    <row r="219" spans="1:5" x14ac:dyDescent="0.25">
      <c r="A219" s="2">
        <f>FIND(ARIBA_MAIL[[#This Row],[TYPE]],SUBSTITUTE(SUBSTITUTE(ARIBA_MAIL[[#This Row],[Subject]],"."," ."),"PRE",""))</f>
        <v>56</v>
      </c>
      <c r="B219" s="2">
        <f>FIND(" ",SUBSTITUTE(SUBSTITUTE(ARIBA_MAIL[[#This Row],[Subject]],"."," ."),"PRE",""),ARIBA_MAIL[[#This Row],[N°Départ]])-ARIBA_MAIL[[#This Row],[N°Départ]]</f>
        <v>8</v>
      </c>
      <c r="C21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19" t="str">
        <f>MID(SUBSTITUTE(SUBSTITUTE(ARIBA_MAIL[[#This Row],[Subject]],"."," ."),"PRE",""),ARIBA_MAIL[[#This Row],[N°Départ]],ARIBA_MAIL[[#This Row],[NbCar]])</f>
        <v>RC662698</v>
      </c>
      <c r="E219" t="s">
        <v>111</v>
      </c>
    </row>
    <row r="220" spans="1:5" x14ac:dyDescent="0.25">
      <c r="A220" s="2">
        <f>FIND(ARIBA_MAIL[[#This Row],[TYPE]],SUBSTITUTE(SUBSTITUTE(ARIBA_MAIL[[#This Row],[Subject]],"."," ."),"PRE",""))</f>
        <v>56</v>
      </c>
      <c r="B220" s="2">
        <f>FIND(" ",SUBSTITUTE(SUBSTITUTE(ARIBA_MAIL[[#This Row],[Subject]],"."," ."),"PRE",""),ARIBA_MAIL[[#This Row],[N°Départ]])-ARIBA_MAIL[[#This Row],[N°Départ]]</f>
        <v>8</v>
      </c>
      <c r="C22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20" t="str">
        <f>MID(SUBSTITUTE(SUBSTITUTE(ARIBA_MAIL[[#This Row],[Subject]],"."," ."),"PRE",""),ARIBA_MAIL[[#This Row],[N°Départ]],ARIBA_MAIL[[#This Row],[NbCar]])</f>
        <v>RC664910</v>
      </c>
      <c r="E220" t="s">
        <v>112</v>
      </c>
    </row>
    <row r="221" spans="1:5" x14ac:dyDescent="0.25">
      <c r="A221" s="2">
        <f>FIND(ARIBA_MAIL[[#This Row],[TYPE]],SUBSTITUTE(SUBSTITUTE(ARIBA_MAIL[[#This Row],[Subject]],"."," ."),"PRE",""))</f>
        <v>56</v>
      </c>
      <c r="B221" s="2">
        <f>FIND(" ",SUBSTITUTE(SUBSTITUTE(ARIBA_MAIL[[#This Row],[Subject]],"."," ."),"PRE",""),ARIBA_MAIL[[#This Row],[N°Départ]])-ARIBA_MAIL[[#This Row],[N°Départ]]</f>
        <v>8</v>
      </c>
      <c r="C22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21" t="str">
        <f>MID(SUBSTITUTE(SUBSTITUTE(ARIBA_MAIL[[#This Row],[Subject]],"."," ."),"PRE",""),ARIBA_MAIL[[#This Row],[N°Départ]],ARIBA_MAIL[[#This Row],[NbCar]])</f>
        <v>RC664910</v>
      </c>
      <c r="E221" t="s">
        <v>112</v>
      </c>
    </row>
    <row r="222" spans="1:5" x14ac:dyDescent="0.25">
      <c r="A222" s="2">
        <f>FIND(ARIBA_MAIL[[#This Row],[TYPE]],SUBSTITUTE(SUBSTITUTE(ARIBA_MAIL[[#This Row],[Subject]],"."," ."),"PRE",""))</f>
        <v>56</v>
      </c>
      <c r="B222" s="2">
        <f>FIND(" ",SUBSTITUTE(SUBSTITUTE(ARIBA_MAIL[[#This Row],[Subject]],"."," ."),"PRE",""),ARIBA_MAIL[[#This Row],[N°Départ]])-ARIBA_MAIL[[#This Row],[N°Départ]]</f>
        <v>7</v>
      </c>
      <c r="C22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2" t="str">
        <f>MID(SUBSTITUTE(SUBSTITUTE(ARIBA_MAIL[[#This Row],[Subject]],"."," ."),"PRE",""),ARIBA_MAIL[[#This Row],[N°Départ]],ARIBA_MAIL[[#This Row],[NbCar]])</f>
        <v>VR25131</v>
      </c>
      <c r="E222" t="s">
        <v>113</v>
      </c>
    </row>
    <row r="223" spans="1:5" x14ac:dyDescent="0.25">
      <c r="A223" s="2">
        <f>FIND(ARIBA_MAIL[[#This Row],[TYPE]],SUBSTITUTE(SUBSTITUTE(ARIBA_MAIL[[#This Row],[Subject]],"."," ."),"PRE",""))</f>
        <v>56</v>
      </c>
      <c r="B223" s="2">
        <f>FIND(" ",SUBSTITUTE(SUBSTITUTE(ARIBA_MAIL[[#This Row],[Subject]],"."," ."),"PRE",""),ARIBA_MAIL[[#This Row],[N°Départ]])-ARIBA_MAIL[[#This Row],[N°Départ]]</f>
        <v>7</v>
      </c>
      <c r="C22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3" t="str">
        <f>MID(SUBSTITUTE(SUBSTITUTE(ARIBA_MAIL[[#This Row],[Subject]],"."," ."),"PRE",""),ARIBA_MAIL[[#This Row],[N°Départ]],ARIBA_MAIL[[#This Row],[NbCar]])</f>
        <v>VR25131</v>
      </c>
      <c r="E223" t="s">
        <v>113</v>
      </c>
    </row>
    <row r="224" spans="1:5" x14ac:dyDescent="0.25">
      <c r="A224" s="2">
        <f>FIND(ARIBA_MAIL[[#This Row],[TYPE]],SUBSTITUTE(SUBSTITUTE(ARIBA_MAIL[[#This Row],[Subject]],"."," ."),"PRE",""))</f>
        <v>56</v>
      </c>
      <c r="B224" s="2">
        <f>FIND(" ",SUBSTITUTE(SUBSTITUTE(ARIBA_MAIL[[#This Row],[Subject]],"."," ."),"PRE",""),ARIBA_MAIL[[#This Row],[N°Départ]])-ARIBA_MAIL[[#This Row],[N°Départ]]</f>
        <v>7</v>
      </c>
      <c r="C22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4" t="str">
        <f>MID(SUBSTITUTE(SUBSTITUTE(ARIBA_MAIL[[#This Row],[Subject]],"."," ."),"PRE",""),ARIBA_MAIL[[#This Row],[N°Départ]],ARIBA_MAIL[[#This Row],[NbCar]])</f>
        <v>VR25131</v>
      </c>
      <c r="E224" t="s">
        <v>113</v>
      </c>
    </row>
    <row r="225" spans="1:5" x14ac:dyDescent="0.25">
      <c r="A225" s="2">
        <f>FIND(ARIBA_MAIL[[#This Row],[TYPE]],SUBSTITUTE(SUBSTITUTE(ARIBA_MAIL[[#This Row],[Subject]],"."," ."),"PRE",""))</f>
        <v>56</v>
      </c>
      <c r="B225" s="2">
        <f>FIND(" ",SUBSTITUTE(SUBSTITUTE(ARIBA_MAIL[[#This Row],[Subject]],"."," ."),"PRE",""),ARIBA_MAIL[[#This Row],[N°Départ]])-ARIBA_MAIL[[#This Row],[N°Départ]]</f>
        <v>7</v>
      </c>
      <c r="C22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5" t="str">
        <f>MID(SUBSTITUTE(SUBSTITUTE(ARIBA_MAIL[[#This Row],[Subject]],"."," ."),"PRE",""),ARIBA_MAIL[[#This Row],[N°Départ]],ARIBA_MAIL[[#This Row],[NbCar]])</f>
        <v>VR25131</v>
      </c>
      <c r="E225" t="s">
        <v>113</v>
      </c>
    </row>
    <row r="226" spans="1:5" x14ac:dyDescent="0.25">
      <c r="A226" s="2">
        <f>FIND(ARIBA_MAIL[[#This Row],[TYPE]],SUBSTITUTE(SUBSTITUTE(ARIBA_MAIL[[#This Row],[Subject]],"."," ."),"PRE",""))</f>
        <v>56</v>
      </c>
      <c r="B226" s="2">
        <f>FIND(" ",SUBSTITUTE(SUBSTITUTE(ARIBA_MAIL[[#This Row],[Subject]],"."," ."),"PRE",""),ARIBA_MAIL[[#This Row],[N°Départ]])-ARIBA_MAIL[[#This Row],[N°Départ]]</f>
        <v>7</v>
      </c>
      <c r="C22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6" t="str">
        <f>MID(SUBSTITUTE(SUBSTITUTE(ARIBA_MAIL[[#This Row],[Subject]],"."," ."),"PRE",""),ARIBA_MAIL[[#This Row],[N°Départ]],ARIBA_MAIL[[#This Row],[NbCar]])</f>
        <v>VR26080</v>
      </c>
      <c r="E226" t="s">
        <v>114</v>
      </c>
    </row>
    <row r="227" spans="1:5" x14ac:dyDescent="0.25">
      <c r="A227" s="2">
        <f>FIND(ARIBA_MAIL[[#This Row],[TYPE]],SUBSTITUTE(SUBSTITUTE(ARIBA_MAIL[[#This Row],[Subject]],"."," ."),"PRE",""))</f>
        <v>56</v>
      </c>
      <c r="B227" s="2">
        <f>FIND(" ",SUBSTITUTE(SUBSTITUTE(ARIBA_MAIL[[#This Row],[Subject]],"."," ."),"PRE",""),ARIBA_MAIL[[#This Row],[N°Départ]])-ARIBA_MAIL[[#This Row],[N°Départ]]</f>
        <v>7</v>
      </c>
      <c r="C22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7" t="str">
        <f>MID(SUBSTITUTE(SUBSTITUTE(ARIBA_MAIL[[#This Row],[Subject]],"."," ."),"PRE",""),ARIBA_MAIL[[#This Row],[N°Départ]],ARIBA_MAIL[[#This Row],[NbCar]])</f>
        <v>VR26080</v>
      </c>
      <c r="E227" t="s">
        <v>114</v>
      </c>
    </row>
    <row r="228" spans="1:5" x14ac:dyDescent="0.25">
      <c r="A228" s="2">
        <f>FIND(ARIBA_MAIL[[#This Row],[TYPE]],SUBSTITUTE(SUBSTITUTE(ARIBA_MAIL[[#This Row],[Subject]],"."," ."),"PRE",""))</f>
        <v>56</v>
      </c>
      <c r="B228" s="2">
        <f>FIND(" ",SUBSTITUTE(SUBSTITUTE(ARIBA_MAIL[[#This Row],[Subject]],"."," ."),"PRE",""),ARIBA_MAIL[[#This Row],[N°Départ]])-ARIBA_MAIL[[#This Row],[N°Départ]]</f>
        <v>7</v>
      </c>
      <c r="C22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8" t="str">
        <f>MID(SUBSTITUTE(SUBSTITUTE(ARIBA_MAIL[[#This Row],[Subject]],"."," ."),"PRE",""),ARIBA_MAIL[[#This Row],[N°Départ]],ARIBA_MAIL[[#This Row],[NbCar]])</f>
        <v>VR26080</v>
      </c>
      <c r="E228" t="s">
        <v>114</v>
      </c>
    </row>
    <row r="229" spans="1:5" x14ac:dyDescent="0.25">
      <c r="A229" s="2">
        <f>FIND(ARIBA_MAIL[[#This Row],[TYPE]],SUBSTITUTE(SUBSTITUTE(ARIBA_MAIL[[#This Row],[Subject]],"."," ."),"PRE",""))</f>
        <v>56</v>
      </c>
      <c r="B229" s="2">
        <f>FIND(" ",SUBSTITUTE(SUBSTITUTE(ARIBA_MAIL[[#This Row],[Subject]],"."," ."),"PRE",""),ARIBA_MAIL[[#This Row],[N°Départ]])-ARIBA_MAIL[[#This Row],[N°Départ]]</f>
        <v>7</v>
      </c>
      <c r="C22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29" t="str">
        <f>MID(SUBSTITUTE(SUBSTITUTE(ARIBA_MAIL[[#This Row],[Subject]],"."," ."),"PRE",""),ARIBA_MAIL[[#This Row],[N°Départ]],ARIBA_MAIL[[#This Row],[NbCar]])</f>
        <v>VR26080</v>
      </c>
      <c r="E229" t="s">
        <v>114</v>
      </c>
    </row>
    <row r="230" spans="1:5" x14ac:dyDescent="0.25">
      <c r="A230" s="2">
        <f>FIND(ARIBA_MAIL[[#This Row],[TYPE]],SUBSTITUTE(SUBSTITUTE(ARIBA_MAIL[[#This Row],[Subject]],"."," ."),"PRE",""))</f>
        <v>56</v>
      </c>
      <c r="B230" s="2">
        <f>FIND(" ",SUBSTITUTE(SUBSTITUTE(ARIBA_MAIL[[#This Row],[Subject]],"."," ."),"PRE",""),ARIBA_MAIL[[#This Row],[N°Départ]])-ARIBA_MAIL[[#This Row],[N°Départ]]</f>
        <v>7</v>
      </c>
      <c r="C23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0" t="str">
        <f>MID(SUBSTITUTE(SUBSTITUTE(ARIBA_MAIL[[#This Row],[Subject]],"."," ."),"PRE",""),ARIBA_MAIL[[#This Row],[N°Départ]],ARIBA_MAIL[[#This Row],[NbCar]])</f>
        <v>VR27271</v>
      </c>
      <c r="E230" t="s">
        <v>115</v>
      </c>
    </row>
    <row r="231" spans="1:5" x14ac:dyDescent="0.25">
      <c r="A231" s="2">
        <f>FIND(ARIBA_MAIL[[#This Row],[TYPE]],SUBSTITUTE(SUBSTITUTE(ARIBA_MAIL[[#This Row],[Subject]],"."," ."),"PRE",""))</f>
        <v>56</v>
      </c>
      <c r="B231" s="2">
        <f>FIND(" ",SUBSTITUTE(SUBSTITUTE(ARIBA_MAIL[[#This Row],[Subject]],"."," ."),"PRE",""),ARIBA_MAIL[[#This Row],[N°Départ]])-ARIBA_MAIL[[#This Row],[N°Départ]]</f>
        <v>7</v>
      </c>
      <c r="C23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1" t="str">
        <f>MID(SUBSTITUTE(SUBSTITUTE(ARIBA_MAIL[[#This Row],[Subject]],"."," ."),"PRE",""),ARIBA_MAIL[[#This Row],[N°Départ]],ARIBA_MAIL[[#This Row],[NbCar]])</f>
        <v>VR27271</v>
      </c>
      <c r="E231" t="s">
        <v>115</v>
      </c>
    </row>
    <row r="232" spans="1:5" x14ac:dyDescent="0.25">
      <c r="A232" s="2">
        <f>FIND(ARIBA_MAIL[[#This Row],[TYPE]],SUBSTITUTE(SUBSTITUTE(ARIBA_MAIL[[#This Row],[Subject]],"."," ."),"PRE",""))</f>
        <v>56</v>
      </c>
      <c r="B232" s="2">
        <f>FIND(" ",SUBSTITUTE(SUBSTITUTE(ARIBA_MAIL[[#This Row],[Subject]],"."," ."),"PRE",""),ARIBA_MAIL[[#This Row],[N°Départ]])-ARIBA_MAIL[[#This Row],[N°Départ]]</f>
        <v>7</v>
      </c>
      <c r="C23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2" t="str">
        <f>MID(SUBSTITUTE(SUBSTITUTE(ARIBA_MAIL[[#This Row],[Subject]],"."," ."),"PRE",""),ARIBA_MAIL[[#This Row],[N°Départ]],ARIBA_MAIL[[#This Row],[NbCar]])</f>
        <v>VR27271</v>
      </c>
      <c r="E232" t="s">
        <v>115</v>
      </c>
    </row>
    <row r="233" spans="1:5" x14ac:dyDescent="0.25">
      <c r="A233" s="2">
        <f>FIND(ARIBA_MAIL[[#This Row],[TYPE]],SUBSTITUTE(SUBSTITUTE(ARIBA_MAIL[[#This Row],[Subject]],"."," ."),"PRE",""))</f>
        <v>56</v>
      </c>
      <c r="B233" s="2">
        <f>FIND(" ",SUBSTITUTE(SUBSTITUTE(ARIBA_MAIL[[#This Row],[Subject]],"."," ."),"PRE",""),ARIBA_MAIL[[#This Row],[N°Départ]])-ARIBA_MAIL[[#This Row],[N°Départ]]</f>
        <v>7</v>
      </c>
      <c r="C23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3" t="str">
        <f>MID(SUBSTITUTE(SUBSTITUTE(ARIBA_MAIL[[#This Row],[Subject]],"."," ."),"PRE",""),ARIBA_MAIL[[#This Row],[N°Départ]],ARIBA_MAIL[[#This Row],[NbCar]])</f>
        <v>VR27271</v>
      </c>
      <c r="E233" t="s">
        <v>115</v>
      </c>
    </row>
    <row r="234" spans="1:5" x14ac:dyDescent="0.25">
      <c r="A234" s="2">
        <f>FIND(ARIBA_MAIL[[#This Row],[TYPE]],SUBSTITUTE(SUBSTITUTE(ARIBA_MAIL[[#This Row],[Subject]],"."," ."),"PRE",""))</f>
        <v>56</v>
      </c>
      <c r="B234" s="2">
        <f>FIND(" ",SUBSTITUTE(SUBSTITUTE(ARIBA_MAIL[[#This Row],[Subject]],"."," ."),"PRE",""),ARIBA_MAIL[[#This Row],[N°Départ]])-ARIBA_MAIL[[#This Row],[N°Départ]]</f>
        <v>7</v>
      </c>
      <c r="C23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4" t="str">
        <f>MID(SUBSTITUTE(SUBSTITUTE(ARIBA_MAIL[[#This Row],[Subject]],"."," ."),"PRE",""),ARIBA_MAIL[[#This Row],[N°Départ]],ARIBA_MAIL[[#This Row],[NbCar]])</f>
        <v>VR28051</v>
      </c>
      <c r="E234" t="s">
        <v>116</v>
      </c>
    </row>
    <row r="235" spans="1:5" x14ac:dyDescent="0.25">
      <c r="A235" s="2">
        <f>FIND(ARIBA_MAIL[[#This Row],[TYPE]],SUBSTITUTE(SUBSTITUTE(ARIBA_MAIL[[#This Row],[Subject]],"."," ."),"PRE",""))</f>
        <v>56</v>
      </c>
      <c r="B235" s="2">
        <f>FIND(" ",SUBSTITUTE(SUBSTITUTE(ARIBA_MAIL[[#This Row],[Subject]],"."," ."),"PRE",""),ARIBA_MAIL[[#This Row],[N°Départ]])-ARIBA_MAIL[[#This Row],[N°Départ]]</f>
        <v>7</v>
      </c>
      <c r="C23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5" t="str">
        <f>MID(SUBSTITUTE(SUBSTITUTE(ARIBA_MAIL[[#This Row],[Subject]],"."," ."),"PRE",""),ARIBA_MAIL[[#This Row],[N°Départ]],ARIBA_MAIL[[#This Row],[NbCar]])</f>
        <v>VR28051</v>
      </c>
      <c r="E235" t="s">
        <v>116</v>
      </c>
    </row>
    <row r="236" spans="1:5" x14ac:dyDescent="0.25">
      <c r="A236" s="2">
        <f>FIND(ARIBA_MAIL[[#This Row],[TYPE]],SUBSTITUTE(SUBSTITUTE(ARIBA_MAIL[[#This Row],[Subject]],"."," ."),"PRE",""))</f>
        <v>56</v>
      </c>
      <c r="B236" s="2">
        <f>FIND(" ",SUBSTITUTE(SUBSTITUTE(ARIBA_MAIL[[#This Row],[Subject]],"."," ."),"PRE",""),ARIBA_MAIL[[#This Row],[N°Départ]])-ARIBA_MAIL[[#This Row],[N°Départ]]</f>
        <v>7</v>
      </c>
      <c r="C23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6" t="str">
        <f>MID(SUBSTITUTE(SUBSTITUTE(ARIBA_MAIL[[#This Row],[Subject]],"."," ."),"PRE",""),ARIBA_MAIL[[#This Row],[N°Départ]],ARIBA_MAIL[[#This Row],[NbCar]])</f>
        <v>VR28051</v>
      </c>
      <c r="E236" t="s">
        <v>116</v>
      </c>
    </row>
    <row r="237" spans="1:5" x14ac:dyDescent="0.25">
      <c r="A237" s="2">
        <f>FIND(ARIBA_MAIL[[#This Row],[TYPE]],SUBSTITUTE(SUBSTITUTE(ARIBA_MAIL[[#This Row],[Subject]],"."," ."),"PRE",""))</f>
        <v>56</v>
      </c>
      <c r="B237" s="2">
        <f>FIND(" ",SUBSTITUTE(SUBSTITUTE(ARIBA_MAIL[[#This Row],[Subject]],"."," ."),"PRE",""),ARIBA_MAIL[[#This Row],[N°Départ]])-ARIBA_MAIL[[#This Row],[N°Départ]]</f>
        <v>7</v>
      </c>
      <c r="C23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7" t="str">
        <f>MID(SUBSTITUTE(SUBSTITUTE(ARIBA_MAIL[[#This Row],[Subject]],"."," ."),"PRE",""),ARIBA_MAIL[[#This Row],[N°Départ]],ARIBA_MAIL[[#This Row],[NbCar]])</f>
        <v>VR28051</v>
      </c>
      <c r="E237" t="s">
        <v>116</v>
      </c>
    </row>
    <row r="238" spans="1:5" x14ac:dyDescent="0.25">
      <c r="A238" s="2">
        <f>FIND(ARIBA_MAIL[[#This Row],[TYPE]],SUBSTITUTE(SUBSTITUTE(ARIBA_MAIL[[#This Row],[Subject]],"."," ."),"PRE",""))</f>
        <v>56</v>
      </c>
      <c r="B238" s="2">
        <f>FIND(" ",SUBSTITUTE(SUBSTITUTE(ARIBA_MAIL[[#This Row],[Subject]],"."," ."),"PRE",""),ARIBA_MAIL[[#This Row],[N°Départ]])-ARIBA_MAIL[[#This Row],[N°Départ]]</f>
        <v>7</v>
      </c>
      <c r="C23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8" t="str">
        <f>MID(SUBSTITUTE(SUBSTITUTE(ARIBA_MAIL[[#This Row],[Subject]],"."," ."),"PRE",""),ARIBA_MAIL[[#This Row],[N°Départ]],ARIBA_MAIL[[#This Row],[NbCar]])</f>
        <v>VR29394</v>
      </c>
      <c r="E238" t="s">
        <v>117</v>
      </c>
    </row>
    <row r="239" spans="1:5" x14ac:dyDescent="0.25">
      <c r="A239" s="2">
        <f>FIND(ARIBA_MAIL[[#This Row],[TYPE]],SUBSTITUTE(SUBSTITUTE(ARIBA_MAIL[[#This Row],[Subject]],"."," ."),"PRE",""))</f>
        <v>56</v>
      </c>
      <c r="B239" s="2">
        <f>FIND(" ",SUBSTITUTE(SUBSTITUTE(ARIBA_MAIL[[#This Row],[Subject]],"."," ."),"PRE",""),ARIBA_MAIL[[#This Row],[N°Départ]])-ARIBA_MAIL[[#This Row],[N°Départ]]</f>
        <v>7</v>
      </c>
      <c r="C23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39" t="str">
        <f>MID(SUBSTITUTE(SUBSTITUTE(ARIBA_MAIL[[#This Row],[Subject]],"."," ."),"PRE",""),ARIBA_MAIL[[#This Row],[N°Départ]],ARIBA_MAIL[[#This Row],[NbCar]])</f>
        <v>VR29394</v>
      </c>
      <c r="E239" t="s">
        <v>117</v>
      </c>
    </row>
    <row r="240" spans="1:5" x14ac:dyDescent="0.25">
      <c r="A240" s="2">
        <f>FIND(ARIBA_MAIL[[#This Row],[TYPE]],SUBSTITUTE(SUBSTITUTE(ARIBA_MAIL[[#This Row],[Subject]],"."," ."),"PRE",""))</f>
        <v>56</v>
      </c>
      <c r="B240" s="2">
        <f>FIND(" ",SUBSTITUTE(SUBSTITUTE(ARIBA_MAIL[[#This Row],[Subject]],"."," ."),"PRE",""),ARIBA_MAIL[[#This Row],[N°Départ]])-ARIBA_MAIL[[#This Row],[N°Départ]]</f>
        <v>7</v>
      </c>
      <c r="C24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0" t="str">
        <f>MID(SUBSTITUTE(SUBSTITUTE(ARIBA_MAIL[[#This Row],[Subject]],"."," ."),"PRE",""),ARIBA_MAIL[[#This Row],[N°Départ]],ARIBA_MAIL[[#This Row],[NbCar]])</f>
        <v>VR29658</v>
      </c>
      <c r="E240" t="s">
        <v>118</v>
      </c>
    </row>
    <row r="241" spans="1:5" x14ac:dyDescent="0.25">
      <c r="A241" s="2">
        <f>FIND(ARIBA_MAIL[[#This Row],[TYPE]],SUBSTITUTE(SUBSTITUTE(ARIBA_MAIL[[#This Row],[Subject]],"."," ."),"PRE",""))</f>
        <v>56</v>
      </c>
      <c r="B241" s="2">
        <f>FIND(" ",SUBSTITUTE(SUBSTITUTE(ARIBA_MAIL[[#This Row],[Subject]],"."," ."),"PRE",""),ARIBA_MAIL[[#This Row],[N°Départ]])-ARIBA_MAIL[[#This Row],[N°Départ]]</f>
        <v>7</v>
      </c>
      <c r="C24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1" t="str">
        <f>MID(SUBSTITUTE(SUBSTITUTE(ARIBA_MAIL[[#This Row],[Subject]],"."," ."),"PRE",""),ARIBA_MAIL[[#This Row],[N°Départ]],ARIBA_MAIL[[#This Row],[NbCar]])</f>
        <v>VR29658</v>
      </c>
      <c r="E241" t="s">
        <v>118</v>
      </c>
    </row>
    <row r="242" spans="1:5" x14ac:dyDescent="0.25">
      <c r="A242" s="2">
        <f>FIND(ARIBA_MAIL[[#This Row],[TYPE]],SUBSTITUTE(SUBSTITUTE(ARIBA_MAIL[[#This Row],[Subject]],"."," ."),"PRE",""))</f>
        <v>56</v>
      </c>
      <c r="B242" s="2">
        <f>FIND(" ",SUBSTITUTE(SUBSTITUTE(ARIBA_MAIL[[#This Row],[Subject]],"."," ."),"PRE",""),ARIBA_MAIL[[#This Row],[N°Départ]])-ARIBA_MAIL[[#This Row],[N°Départ]]</f>
        <v>7</v>
      </c>
      <c r="C24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2" t="str">
        <f>MID(SUBSTITUTE(SUBSTITUTE(ARIBA_MAIL[[#This Row],[Subject]],"."," ."),"PRE",""),ARIBA_MAIL[[#This Row],[N°Départ]],ARIBA_MAIL[[#This Row],[NbCar]])</f>
        <v>VR29974</v>
      </c>
      <c r="E242" t="s">
        <v>119</v>
      </c>
    </row>
    <row r="243" spans="1:5" x14ac:dyDescent="0.25">
      <c r="A243" s="2">
        <f>FIND(ARIBA_MAIL[[#This Row],[TYPE]],SUBSTITUTE(SUBSTITUTE(ARIBA_MAIL[[#This Row],[Subject]],"."," ."),"PRE",""))</f>
        <v>56</v>
      </c>
      <c r="B243" s="2">
        <f>FIND(" ",SUBSTITUTE(SUBSTITUTE(ARIBA_MAIL[[#This Row],[Subject]],"."," ."),"PRE",""),ARIBA_MAIL[[#This Row],[N°Départ]])-ARIBA_MAIL[[#This Row],[N°Départ]]</f>
        <v>7</v>
      </c>
      <c r="C24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3" t="str">
        <f>MID(SUBSTITUTE(SUBSTITUTE(ARIBA_MAIL[[#This Row],[Subject]],"."," ."),"PRE",""),ARIBA_MAIL[[#This Row],[N°Départ]],ARIBA_MAIL[[#This Row],[NbCar]])</f>
        <v>VR29974</v>
      </c>
      <c r="E243" t="s">
        <v>119</v>
      </c>
    </row>
    <row r="244" spans="1:5" x14ac:dyDescent="0.25">
      <c r="A244" s="2">
        <f>FIND(ARIBA_MAIL[[#This Row],[TYPE]],SUBSTITUTE(SUBSTITUTE(ARIBA_MAIL[[#This Row],[Subject]],"."," ."),"PRE",""))</f>
        <v>56</v>
      </c>
      <c r="B244" s="2">
        <f>FIND(" ",SUBSTITUTE(SUBSTITUTE(ARIBA_MAIL[[#This Row],[Subject]],"."," ."),"PRE",""),ARIBA_MAIL[[#This Row],[N°Départ]])-ARIBA_MAIL[[#This Row],[N°Départ]]</f>
        <v>7</v>
      </c>
      <c r="C24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4" t="str">
        <f>MID(SUBSTITUTE(SUBSTITUTE(ARIBA_MAIL[[#This Row],[Subject]],"."," ."),"PRE",""),ARIBA_MAIL[[#This Row],[N°Départ]],ARIBA_MAIL[[#This Row],[NbCar]])</f>
        <v>VR29974</v>
      </c>
      <c r="E244" t="s">
        <v>119</v>
      </c>
    </row>
    <row r="245" spans="1:5" x14ac:dyDescent="0.25">
      <c r="A245" s="2">
        <f>FIND(ARIBA_MAIL[[#This Row],[TYPE]],SUBSTITUTE(SUBSTITUTE(ARIBA_MAIL[[#This Row],[Subject]],"."," ."),"PRE",""))</f>
        <v>56</v>
      </c>
      <c r="B245" s="2">
        <f>FIND(" ",SUBSTITUTE(SUBSTITUTE(ARIBA_MAIL[[#This Row],[Subject]],"."," ."),"PRE",""),ARIBA_MAIL[[#This Row],[N°Départ]])-ARIBA_MAIL[[#This Row],[N°Départ]]</f>
        <v>7</v>
      </c>
      <c r="C24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5" t="str">
        <f>MID(SUBSTITUTE(SUBSTITUTE(ARIBA_MAIL[[#This Row],[Subject]],"."," ."),"PRE",""),ARIBA_MAIL[[#This Row],[N°Départ]],ARIBA_MAIL[[#This Row],[NbCar]])</f>
        <v>VR30514</v>
      </c>
      <c r="E245" t="s">
        <v>120</v>
      </c>
    </row>
    <row r="246" spans="1:5" x14ac:dyDescent="0.25">
      <c r="A246" s="2">
        <f>FIND(ARIBA_MAIL[[#This Row],[TYPE]],SUBSTITUTE(SUBSTITUTE(ARIBA_MAIL[[#This Row],[Subject]],"."," ."),"PRE",""))</f>
        <v>56</v>
      </c>
      <c r="B246" s="2">
        <f>FIND(" ",SUBSTITUTE(SUBSTITUTE(ARIBA_MAIL[[#This Row],[Subject]],"."," ."),"PRE",""),ARIBA_MAIL[[#This Row],[N°Départ]])-ARIBA_MAIL[[#This Row],[N°Départ]]</f>
        <v>7</v>
      </c>
      <c r="C24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6" t="str">
        <f>MID(SUBSTITUTE(SUBSTITUTE(ARIBA_MAIL[[#This Row],[Subject]],"."," ."),"PRE",""),ARIBA_MAIL[[#This Row],[N°Départ]],ARIBA_MAIL[[#This Row],[NbCar]])</f>
        <v>VR30514</v>
      </c>
      <c r="E246" t="s">
        <v>120</v>
      </c>
    </row>
    <row r="247" spans="1:5" x14ac:dyDescent="0.25">
      <c r="A247" s="2">
        <f>FIND(ARIBA_MAIL[[#This Row],[TYPE]],SUBSTITUTE(SUBSTITUTE(ARIBA_MAIL[[#This Row],[Subject]],"."," ."),"PRE",""))</f>
        <v>56</v>
      </c>
      <c r="B247" s="2">
        <f>FIND(" ",SUBSTITUTE(SUBSTITUTE(ARIBA_MAIL[[#This Row],[Subject]],"."," ."),"PRE",""),ARIBA_MAIL[[#This Row],[N°Départ]])-ARIBA_MAIL[[#This Row],[N°Départ]]</f>
        <v>7</v>
      </c>
      <c r="C24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7" t="str">
        <f>MID(SUBSTITUTE(SUBSTITUTE(ARIBA_MAIL[[#This Row],[Subject]],"."," ."),"PRE",""),ARIBA_MAIL[[#This Row],[N°Départ]],ARIBA_MAIL[[#This Row],[NbCar]])</f>
        <v>VR31258</v>
      </c>
      <c r="E247" t="s">
        <v>121</v>
      </c>
    </row>
    <row r="248" spans="1:5" x14ac:dyDescent="0.25">
      <c r="A248" s="2">
        <f>FIND(ARIBA_MAIL[[#This Row],[TYPE]],SUBSTITUTE(SUBSTITUTE(ARIBA_MAIL[[#This Row],[Subject]],"."," ."),"PRE",""))</f>
        <v>56</v>
      </c>
      <c r="B248" s="2">
        <f>FIND(" ",SUBSTITUTE(SUBSTITUTE(ARIBA_MAIL[[#This Row],[Subject]],"."," ."),"PRE",""),ARIBA_MAIL[[#This Row],[N°Départ]])-ARIBA_MAIL[[#This Row],[N°Départ]]</f>
        <v>7</v>
      </c>
      <c r="C24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8" t="str">
        <f>MID(SUBSTITUTE(SUBSTITUTE(ARIBA_MAIL[[#This Row],[Subject]],"."," ."),"PRE",""),ARIBA_MAIL[[#This Row],[N°Départ]],ARIBA_MAIL[[#This Row],[NbCar]])</f>
        <v>VR31258</v>
      </c>
      <c r="E248" t="s">
        <v>121</v>
      </c>
    </row>
    <row r="249" spans="1:5" x14ac:dyDescent="0.25">
      <c r="A249" s="2">
        <f>FIND(ARIBA_MAIL[[#This Row],[TYPE]],SUBSTITUTE(SUBSTITUTE(ARIBA_MAIL[[#This Row],[Subject]],"."," ."),"PRE",""))</f>
        <v>56</v>
      </c>
      <c r="B249" s="2">
        <f>FIND(" ",SUBSTITUTE(SUBSTITUTE(ARIBA_MAIL[[#This Row],[Subject]],"."," ."),"PRE",""),ARIBA_MAIL[[#This Row],[N°Départ]])-ARIBA_MAIL[[#This Row],[N°Départ]]</f>
        <v>7</v>
      </c>
      <c r="C24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49" t="str">
        <f>MID(SUBSTITUTE(SUBSTITUTE(ARIBA_MAIL[[#This Row],[Subject]],"."," ."),"PRE",""),ARIBA_MAIL[[#This Row],[N°Départ]],ARIBA_MAIL[[#This Row],[NbCar]])</f>
        <v>VR31258</v>
      </c>
      <c r="E249" t="s">
        <v>121</v>
      </c>
    </row>
    <row r="250" spans="1:5" x14ac:dyDescent="0.25">
      <c r="A250" s="2">
        <f>FIND(ARIBA_MAIL[[#This Row],[TYPE]],SUBSTITUTE(SUBSTITUTE(ARIBA_MAIL[[#This Row],[Subject]],"."," ."),"PRE",""))</f>
        <v>56</v>
      </c>
      <c r="B250" s="2">
        <f>FIND(" ",SUBSTITUTE(SUBSTITUTE(ARIBA_MAIL[[#This Row],[Subject]],"."," ."),"PRE",""),ARIBA_MAIL[[#This Row],[N°Départ]])-ARIBA_MAIL[[#This Row],[N°Départ]]</f>
        <v>7</v>
      </c>
      <c r="C25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0" t="str">
        <f>MID(SUBSTITUTE(SUBSTITUTE(ARIBA_MAIL[[#This Row],[Subject]],"."," ."),"PRE",""),ARIBA_MAIL[[#This Row],[N°Départ]],ARIBA_MAIL[[#This Row],[NbCar]])</f>
        <v>VR31258</v>
      </c>
      <c r="E250" t="s">
        <v>121</v>
      </c>
    </row>
    <row r="251" spans="1:5" x14ac:dyDescent="0.25">
      <c r="A251" s="2">
        <f>FIND(ARIBA_MAIL[[#This Row],[TYPE]],SUBSTITUTE(SUBSTITUTE(ARIBA_MAIL[[#This Row],[Subject]],"."," ."),"PRE",""))</f>
        <v>56</v>
      </c>
      <c r="B251" s="2">
        <f>FIND(" ",SUBSTITUTE(SUBSTITUTE(ARIBA_MAIL[[#This Row],[Subject]],"."," ."),"PRE",""),ARIBA_MAIL[[#This Row],[N°Départ]])-ARIBA_MAIL[[#This Row],[N°Départ]]</f>
        <v>7</v>
      </c>
      <c r="C25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1" t="str">
        <f>MID(SUBSTITUTE(SUBSTITUTE(ARIBA_MAIL[[#This Row],[Subject]],"."," ."),"PRE",""),ARIBA_MAIL[[#This Row],[N°Départ]],ARIBA_MAIL[[#This Row],[NbCar]])</f>
        <v>VR31433</v>
      </c>
      <c r="E251" t="s">
        <v>122</v>
      </c>
    </row>
    <row r="252" spans="1:5" x14ac:dyDescent="0.25">
      <c r="A252" s="2">
        <f>FIND(ARIBA_MAIL[[#This Row],[TYPE]],SUBSTITUTE(SUBSTITUTE(ARIBA_MAIL[[#This Row],[Subject]],"."," ."),"PRE",""))</f>
        <v>56</v>
      </c>
      <c r="B252" s="2">
        <f>FIND(" ",SUBSTITUTE(SUBSTITUTE(ARIBA_MAIL[[#This Row],[Subject]],"."," ."),"PRE",""),ARIBA_MAIL[[#This Row],[N°Départ]])-ARIBA_MAIL[[#This Row],[N°Départ]]</f>
        <v>7</v>
      </c>
      <c r="C25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2" t="str">
        <f>MID(SUBSTITUTE(SUBSTITUTE(ARIBA_MAIL[[#This Row],[Subject]],"."," ."),"PRE",""),ARIBA_MAIL[[#This Row],[N°Départ]],ARIBA_MAIL[[#This Row],[NbCar]])</f>
        <v>VR31433</v>
      </c>
      <c r="E252" t="s">
        <v>122</v>
      </c>
    </row>
    <row r="253" spans="1:5" x14ac:dyDescent="0.25">
      <c r="A253" s="2">
        <f>FIND(ARIBA_MAIL[[#This Row],[TYPE]],SUBSTITUTE(SUBSTITUTE(ARIBA_MAIL[[#This Row],[Subject]],"."," ."),"PRE",""))</f>
        <v>56</v>
      </c>
      <c r="B253" s="2">
        <f>FIND(" ",SUBSTITUTE(SUBSTITUTE(ARIBA_MAIL[[#This Row],[Subject]],"."," ."),"PRE",""),ARIBA_MAIL[[#This Row],[N°Départ]])-ARIBA_MAIL[[#This Row],[N°Départ]]</f>
        <v>7</v>
      </c>
      <c r="C25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3" t="str">
        <f>MID(SUBSTITUTE(SUBSTITUTE(ARIBA_MAIL[[#This Row],[Subject]],"."," ."),"PRE",""),ARIBA_MAIL[[#This Row],[N°Départ]],ARIBA_MAIL[[#This Row],[NbCar]])</f>
        <v>VR31433</v>
      </c>
      <c r="E253" t="s">
        <v>122</v>
      </c>
    </row>
    <row r="254" spans="1:5" x14ac:dyDescent="0.25">
      <c r="A254" s="2">
        <f>FIND(ARIBA_MAIL[[#This Row],[TYPE]],SUBSTITUTE(SUBSTITUTE(ARIBA_MAIL[[#This Row],[Subject]],"."," ."),"PRE",""))</f>
        <v>56</v>
      </c>
      <c r="B254" s="2">
        <f>FIND(" ",SUBSTITUTE(SUBSTITUTE(ARIBA_MAIL[[#This Row],[Subject]],"."," ."),"PRE",""),ARIBA_MAIL[[#This Row],[N°Départ]])-ARIBA_MAIL[[#This Row],[N°Départ]]</f>
        <v>7</v>
      </c>
      <c r="C25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4" t="str">
        <f>MID(SUBSTITUTE(SUBSTITUTE(ARIBA_MAIL[[#This Row],[Subject]],"."," ."),"PRE",""),ARIBA_MAIL[[#This Row],[N°Départ]],ARIBA_MAIL[[#This Row],[NbCar]])</f>
        <v>VR31433</v>
      </c>
      <c r="E254" t="s">
        <v>122</v>
      </c>
    </row>
    <row r="255" spans="1:5" x14ac:dyDescent="0.25">
      <c r="A255" s="2">
        <f>FIND(ARIBA_MAIL[[#This Row],[TYPE]],SUBSTITUTE(SUBSTITUTE(ARIBA_MAIL[[#This Row],[Subject]],"."," ."),"PRE",""))</f>
        <v>56</v>
      </c>
      <c r="B255" s="2">
        <f>FIND(" ",SUBSTITUTE(SUBSTITUTE(ARIBA_MAIL[[#This Row],[Subject]],"."," ."),"PRE",""),ARIBA_MAIL[[#This Row],[N°Départ]])-ARIBA_MAIL[[#This Row],[N°Départ]]</f>
        <v>7</v>
      </c>
      <c r="C25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5" t="str">
        <f>MID(SUBSTITUTE(SUBSTITUTE(ARIBA_MAIL[[#This Row],[Subject]],"."," ."),"PRE",""),ARIBA_MAIL[[#This Row],[N°Départ]],ARIBA_MAIL[[#This Row],[NbCar]])</f>
        <v>VR31836</v>
      </c>
      <c r="E255" t="s">
        <v>123</v>
      </c>
    </row>
    <row r="256" spans="1:5" x14ac:dyDescent="0.25">
      <c r="A256" s="2">
        <f>FIND(ARIBA_MAIL[[#This Row],[TYPE]],SUBSTITUTE(SUBSTITUTE(ARIBA_MAIL[[#This Row],[Subject]],"."," ."),"PRE",""))</f>
        <v>56</v>
      </c>
      <c r="B256" s="2">
        <f>FIND(" ",SUBSTITUTE(SUBSTITUTE(ARIBA_MAIL[[#This Row],[Subject]],"."," ."),"PRE",""),ARIBA_MAIL[[#This Row],[N°Départ]])-ARIBA_MAIL[[#This Row],[N°Départ]]</f>
        <v>7</v>
      </c>
      <c r="C25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6" t="str">
        <f>MID(SUBSTITUTE(SUBSTITUTE(ARIBA_MAIL[[#This Row],[Subject]],"."," ."),"PRE",""),ARIBA_MAIL[[#This Row],[N°Départ]],ARIBA_MAIL[[#This Row],[NbCar]])</f>
        <v>VR31836</v>
      </c>
      <c r="E256" t="s">
        <v>123</v>
      </c>
    </row>
    <row r="257" spans="1:5" x14ac:dyDescent="0.25">
      <c r="A257" s="2">
        <f>FIND(ARIBA_MAIL[[#This Row],[TYPE]],SUBSTITUTE(SUBSTITUTE(ARIBA_MAIL[[#This Row],[Subject]],"."," ."),"PRE",""))</f>
        <v>56</v>
      </c>
      <c r="B257" s="2">
        <f>FIND(" ",SUBSTITUTE(SUBSTITUTE(ARIBA_MAIL[[#This Row],[Subject]],"."," ."),"PRE",""),ARIBA_MAIL[[#This Row],[N°Départ]])-ARIBA_MAIL[[#This Row],[N°Départ]]</f>
        <v>7</v>
      </c>
      <c r="C25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7" t="str">
        <f>MID(SUBSTITUTE(SUBSTITUTE(ARIBA_MAIL[[#This Row],[Subject]],"."," ."),"PRE",""),ARIBA_MAIL[[#This Row],[N°Départ]],ARIBA_MAIL[[#This Row],[NbCar]])</f>
        <v>VR32865</v>
      </c>
      <c r="E257" t="s">
        <v>124</v>
      </c>
    </row>
    <row r="258" spans="1:5" x14ac:dyDescent="0.25">
      <c r="A258" s="2">
        <f>FIND(ARIBA_MAIL[[#This Row],[TYPE]],SUBSTITUTE(SUBSTITUTE(ARIBA_MAIL[[#This Row],[Subject]],"."," ."),"PRE",""))</f>
        <v>56</v>
      </c>
      <c r="B258" s="2">
        <f>FIND(" ",SUBSTITUTE(SUBSTITUTE(ARIBA_MAIL[[#This Row],[Subject]],"."," ."),"PRE",""),ARIBA_MAIL[[#This Row],[N°Départ]])-ARIBA_MAIL[[#This Row],[N°Départ]]</f>
        <v>7</v>
      </c>
      <c r="C25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8" t="str">
        <f>MID(SUBSTITUTE(SUBSTITUTE(ARIBA_MAIL[[#This Row],[Subject]],"."," ."),"PRE",""),ARIBA_MAIL[[#This Row],[N°Départ]],ARIBA_MAIL[[#This Row],[NbCar]])</f>
        <v>VR32865</v>
      </c>
      <c r="E258" t="s">
        <v>124</v>
      </c>
    </row>
    <row r="259" spans="1:5" x14ac:dyDescent="0.25">
      <c r="A259" s="2">
        <f>FIND(ARIBA_MAIL[[#This Row],[TYPE]],SUBSTITUTE(SUBSTITUTE(ARIBA_MAIL[[#This Row],[Subject]],"."," ."),"PRE",""))</f>
        <v>56</v>
      </c>
      <c r="B259" s="2">
        <f>FIND(" ",SUBSTITUTE(SUBSTITUTE(ARIBA_MAIL[[#This Row],[Subject]],"."," ."),"PRE",""),ARIBA_MAIL[[#This Row],[N°Départ]])-ARIBA_MAIL[[#This Row],[N°Départ]]</f>
        <v>7</v>
      </c>
      <c r="C25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59" t="str">
        <f>MID(SUBSTITUTE(SUBSTITUTE(ARIBA_MAIL[[#This Row],[Subject]],"."," ."),"PRE",""),ARIBA_MAIL[[#This Row],[N°Départ]],ARIBA_MAIL[[#This Row],[NbCar]])</f>
        <v>VR32865</v>
      </c>
      <c r="E259" t="s">
        <v>124</v>
      </c>
    </row>
    <row r="260" spans="1:5" x14ac:dyDescent="0.25">
      <c r="A260" s="2">
        <f>FIND(ARIBA_MAIL[[#This Row],[TYPE]],SUBSTITUTE(SUBSTITUTE(ARIBA_MAIL[[#This Row],[Subject]],"."," ."),"PRE",""))</f>
        <v>56</v>
      </c>
      <c r="B260" s="2">
        <f>FIND(" ",SUBSTITUTE(SUBSTITUTE(ARIBA_MAIL[[#This Row],[Subject]],"."," ."),"PRE",""),ARIBA_MAIL[[#This Row],[N°Départ]])-ARIBA_MAIL[[#This Row],[N°Départ]]</f>
        <v>7</v>
      </c>
      <c r="C26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60" t="str">
        <f>MID(SUBSTITUTE(SUBSTITUTE(ARIBA_MAIL[[#This Row],[Subject]],"."," ."),"PRE",""),ARIBA_MAIL[[#This Row],[N°Départ]],ARIBA_MAIL[[#This Row],[NbCar]])</f>
        <v>VR32865</v>
      </c>
      <c r="E260" t="s">
        <v>124</v>
      </c>
    </row>
    <row r="261" spans="1:5" x14ac:dyDescent="0.25">
      <c r="A261" s="2">
        <f>FIND(ARIBA_MAIL[[#This Row],[TYPE]],SUBSTITUTE(SUBSTITUTE(ARIBA_MAIL[[#This Row],[Subject]],"."," ."),"PRE",""))</f>
        <v>56</v>
      </c>
      <c r="B261" s="2">
        <f>FIND(" ",SUBSTITUTE(SUBSTITUTE(ARIBA_MAIL[[#This Row],[Subject]],"."," ."),"PRE",""),ARIBA_MAIL[[#This Row],[N°Départ]])-ARIBA_MAIL[[#This Row],[N°Départ]]</f>
        <v>7</v>
      </c>
      <c r="C26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61" t="str">
        <f>MID(SUBSTITUTE(SUBSTITUTE(ARIBA_MAIL[[#This Row],[Subject]],"."," ."),"PRE",""),ARIBA_MAIL[[#This Row],[N°Départ]],ARIBA_MAIL[[#This Row],[NbCar]])</f>
        <v>VR32937</v>
      </c>
      <c r="E261" t="s">
        <v>125</v>
      </c>
    </row>
    <row r="262" spans="1:5" x14ac:dyDescent="0.25">
      <c r="A262" s="2">
        <f>FIND(ARIBA_MAIL[[#This Row],[TYPE]],SUBSTITUTE(SUBSTITUTE(ARIBA_MAIL[[#This Row],[Subject]],"."," ."),"PRE",""))</f>
        <v>56</v>
      </c>
      <c r="B262" s="2">
        <f>FIND(" ",SUBSTITUTE(SUBSTITUTE(ARIBA_MAIL[[#This Row],[Subject]],"."," ."),"PRE",""),ARIBA_MAIL[[#This Row],[N°Départ]])-ARIBA_MAIL[[#This Row],[N°Départ]]</f>
        <v>7</v>
      </c>
      <c r="C26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62" t="str">
        <f>MID(SUBSTITUTE(SUBSTITUTE(ARIBA_MAIL[[#This Row],[Subject]],"."," ."),"PRE",""),ARIBA_MAIL[[#This Row],[N°Départ]],ARIBA_MAIL[[#This Row],[NbCar]])</f>
        <v>VR32937</v>
      </c>
      <c r="E262" t="s">
        <v>125</v>
      </c>
    </row>
    <row r="263" spans="1:5" x14ac:dyDescent="0.25">
      <c r="A263" s="2">
        <f>FIND(ARIBA_MAIL[[#This Row],[TYPE]],SUBSTITUTE(SUBSTITUTE(ARIBA_MAIL[[#This Row],[Subject]],"."," ."),"PRE",""))</f>
        <v>56</v>
      </c>
      <c r="B263" s="2">
        <f>FIND(" ",SUBSTITUTE(SUBSTITUTE(ARIBA_MAIL[[#This Row],[Subject]],"."," ."),"PRE",""),ARIBA_MAIL[[#This Row],[N°Départ]])-ARIBA_MAIL[[#This Row],[N°Départ]]</f>
        <v>7</v>
      </c>
      <c r="C26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63" t="str">
        <f>MID(SUBSTITUTE(SUBSTITUTE(ARIBA_MAIL[[#This Row],[Subject]],"."," ."),"PRE",""),ARIBA_MAIL[[#This Row],[N°Départ]],ARIBA_MAIL[[#This Row],[NbCar]])</f>
        <v>VR33011</v>
      </c>
      <c r="E263" t="s">
        <v>126</v>
      </c>
    </row>
    <row r="264" spans="1:5" x14ac:dyDescent="0.25">
      <c r="A264" s="2">
        <f>FIND(ARIBA_MAIL[[#This Row],[TYPE]],SUBSTITUTE(SUBSTITUTE(ARIBA_MAIL[[#This Row],[Subject]],"."," ."),"PRE",""))</f>
        <v>56</v>
      </c>
      <c r="B264" s="2">
        <f>FIND(" ",SUBSTITUTE(SUBSTITUTE(ARIBA_MAIL[[#This Row],[Subject]],"."," ."),"PRE",""),ARIBA_MAIL[[#This Row],[N°Départ]])-ARIBA_MAIL[[#This Row],[N°Départ]]</f>
        <v>7</v>
      </c>
      <c r="C26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264" t="str">
        <f>MID(SUBSTITUTE(SUBSTITUTE(ARIBA_MAIL[[#This Row],[Subject]],"."," ."),"PRE",""),ARIBA_MAIL[[#This Row],[N°Départ]],ARIBA_MAIL[[#This Row],[NbCar]])</f>
        <v>VR33011</v>
      </c>
      <c r="E264" t="s">
        <v>126</v>
      </c>
    </row>
    <row r="265" spans="1:5" x14ac:dyDescent="0.25">
      <c r="A265" s="2">
        <f>FIND(ARIBA_MAIL[[#This Row],[TYPE]],SUBSTITUTE(SUBSTITUTE(ARIBA_MAIL[[#This Row],[Subject]],"."," ."),"PRE",""))</f>
        <v>16</v>
      </c>
      <c r="B265" s="2">
        <f>FIND(" ",SUBSTITUTE(SUBSTITUTE(ARIBA_MAIL[[#This Row],[Subject]],"."," ."),"PRE",""),ARIBA_MAIL[[#This Row],[N°Départ]])-ARIBA_MAIL[[#This Row],[N°Départ]]</f>
        <v>8</v>
      </c>
      <c r="C26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5" t="str">
        <f>MID(SUBSTITUTE(SUBSTITUTE(ARIBA_MAIL[[#This Row],[Subject]],"."," ."),"PRE",""),ARIBA_MAIL[[#This Row],[N°Départ]],ARIBA_MAIL[[#This Row],[NbCar]])</f>
        <v>RC662698</v>
      </c>
      <c r="E265" t="s">
        <v>127</v>
      </c>
    </row>
    <row r="266" spans="1:5" x14ac:dyDescent="0.25">
      <c r="A266" s="2">
        <f>FIND(ARIBA_MAIL[[#This Row],[TYPE]],SUBSTITUTE(SUBSTITUTE(ARIBA_MAIL[[#This Row],[Subject]],"."," ."),"PRE",""))</f>
        <v>16</v>
      </c>
      <c r="B266" s="2">
        <f>FIND(" ",SUBSTITUTE(SUBSTITUTE(ARIBA_MAIL[[#This Row],[Subject]],"."," ."),"PRE",""),ARIBA_MAIL[[#This Row],[N°Départ]])-ARIBA_MAIL[[#This Row],[N°Départ]]</f>
        <v>8</v>
      </c>
      <c r="C26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6" t="str">
        <f>MID(SUBSTITUTE(SUBSTITUTE(ARIBA_MAIL[[#This Row],[Subject]],"."," ."),"PRE",""),ARIBA_MAIL[[#This Row],[N°Départ]],ARIBA_MAIL[[#This Row],[NbCar]])</f>
        <v>RC662698</v>
      </c>
      <c r="E266" t="s">
        <v>127</v>
      </c>
    </row>
    <row r="267" spans="1:5" x14ac:dyDescent="0.25">
      <c r="A267" s="2">
        <f>FIND(ARIBA_MAIL[[#This Row],[TYPE]],SUBSTITUTE(SUBSTITUTE(ARIBA_MAIL[[#This Row],[Subject]],"."," ."),"PRE",""))</f>
        <v>16</v>
      </c>
      <c r="B267" s="2">
        <f>FIND(" ",SUBSTITUTE(SUBSTITUTE(ARIBA_MAIL[[#This Row],[Subject]],"."," ."),"PRE",""),ARIBA_MAIL[[#This Row],[N°Départ]])-ARIBA_MAIL[[#This Row],[N°Départ]]</f>
        <v>8</v>
      </c>
      <c r="C26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7" t="str">
        <f>MID(SUBSTITUTE(SUBSTITUTE(ARIBA_MAIL[[#This Row],[Subject]],"."," ."),"PRE",""),ARIBA_MAIL[[#This Row],[N°Départ]],ARIBA_MAIL[[#This Row],[NbCar]])</f>
        <v>RC664910</v>
      </c>
      <c r="E267" t="s">
        <v>128</v>
      </c>
    </row>
    <row r="268" spans="1:5" x14ac:dyDescent="0.25">
      <c r="A268" s="2">
        <f>FIND(ARIBA_MAIL[[#This Row],[TYPE]],SUBSTITUTE(SUBSTITUTE(ARIBA_MAIL[[#This Row],[Subject]],"."," ."),"PRE",""))</f>
        <v>16</v>
      </c>
      <c r="B268" s="2">
        <f>FIND(" ",SUBSTITUTE(SUBSTITUTE(ARIBA_MAIL[[#This Row],[Subject]],"."," ."),"PRE",""),ARIBA_MAIL[[#This Row],[N°Départ]])-ARIBA_MAIL[[#This Row],[N°Départ]]</f>
        <v>8</v>
      </c>
      <c r="C26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8" t="str">
        <f>MID(SUBSTITUTE(SUBSTITUTE(ARIBA_MAIL[[#This Row],[Subject]],"."," ."),"PRE",""),ARIBA_MAIL[[#This Row],[N°Départ]],ARIBA_MAIL[[#This Row],[NbCar]])</f>
        <v>RC664910</v>
      </c>
      <c r="E268" t="s">
        <v>128</v>
      </c>
    </row>
    <row r="269" spans="1:5" x14ac:dyDescent="0.25">
      <c r="A269" s="2">
        <f>FIND(ARIBA_MAIL[[#This Row],[TYPE]],SUBSTITUTE(SUBSTITUTE(ARIBA_MAIL[[#This Row],[Subject]],"."," ."),"PRE",""))</f>
        <v>16</v>
      </c>
      <c r="B269" s="2">
        <f>FIND(" ",SUBSTITUTE(SUBSTITUTE(ARIBA_MAIL[[#This Row],[Subject]],"."," ."),"PRE",""),ARIBA_MAIL[[#This Row],[N°Départ]])-ARIBA_MAIL[[#This Row],[N°Départ]]</f>
        <v>8</v>
      </c>
      <c r="C26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69" t="str">
        <f>MID(SUBSTITUTE(SUBSTITUTE(ARIBA_MAIL[[#This Row],[Subject]],"."," ."),"PRE",""),ARIBA_MAIL[[#This Row],[N°Départ]],ARIBA_MAIL[[#This Row],[NbCar]])</f>
        <v>RC677252</v>
      </c>
      <c r="E269" t="s">
        <v>129</v>
      </c>
    </row>
    <row r="270" spans="1:5" x14ac:dyDescent="0.25">
      <c r="A270" s="2">
        <f>FIND(ARIBA_MAIL[[#This Row],[TYPE]],SUBSTITUTE(SUBSTITUTE(ARIBA_MAIL[[#This Row],[Subject]],"."," ."),"PRE",""))</f>
        <v>16</v>
      </c>
      <c r="B270" s="2">
        <f>FIND(" ",SUBSTITUTE(SUBSTITUTE(ARIBA_MAIL[[#This Row],[Subject]],"."," ."),"PRE",""),ARIBA_MAIL[[#This Row],[N°Départ]])-ARIBA_MAIL[[#This Row],[N°Départ]]</f>
        <v>8</v>
      </c>
      <c r="C27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0" t="str">
        <f>MID(SUBSTITUTE(SUBSTITUTE(ARIBA_MAIL[[#This Row],[Subject]],"."," ."),"PRE",""),ARIBA_MAIL[[#This Row],[N°Départ]],ARIBA_MAIL[[#This Row],[NbCar]])</f>
        <v>RC677252</v>
      </c>
      <c r="E270" t="s">
        <v>129</v>
      </c>
    </row>
    <row r="271" spans="1:5" x14ac:dyDescent="0.25">
      <c r="A271" s="2">
        <f>FIND(ARIBA_MAIL[[#This Row],[TYPE]],SUBSTITUTE(SUBSTITUTE(ARIBA_MAIL[[#This Row],[Subject]],"."," ."),"PRE",""))</f>
        <v>16</v>
      </c>
      <c r="B271" s="2">
        <f>FIND(" ",SUBSTITUTE(SUBSTITUTE(ARIBA_MAIL[[#This Row],[Subject]],"."," ."),"PRE",""),ARIBA_MAIL[[#This Row],[N°Départ]])-ARIBA_MAIL[[#This Row],[N°Départ]]</f>
        <v>8</v>
      </c>
      <c r="C27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1" t="str">
        <f>MID(SUBSTITUTE(SUBSTITUTE(ARIBA_MAIL[[#This Row],[Subject]],"."," ."),"PRE",""),ARIBA_MAIL[[#This Row],[N°Départ]],ARIBA_MAIL[[#This Row],[NbCar]])</f>
        <v>RC680291</v>
      </c>
      <c r="E271" t="s">
        <v>130</v>
      </c>
    </row>
    <row r="272" spans="1:5" x14ac:dyDescent="0.25">
      <c r="A272" s="2">
        <f>FIND(ARIBA_MAIL[[#This Row],[TYPE]],SUBSTITUTE(SUBSTITUTE(ARIBA_MAIL[[#This Row],[Subject]],"."," ."),"PRE",""))</f>
        <v>16</v>
      </c>
      <c r="B272" s="2">
        <f>FIND(" ",SUBSTITUTE(SUBSTITUTE(ARIBA_MAIL[[#This Row],[Subject]],"."," ."),"PRE",""),ARIBA_MAIL[[#This Row],[N°Départ]])-ARIBA_MAIL[[#This Row],[N°Départ]]</f>
        <v>8</v>
      </c>
      <c r="C27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2" t="str">
        <f>MID(SUBSTITUTE(SUBSTITUTE(ARIBA_MAIL[[#This Row],[Subject]],"."," ."),"PRE",""),ARIBA_MAIL[[#This Row],[N°Départ]],ARIBA_MAIL[[#This Row],[NbCar]])</f>
        <v>RC680291</v>
      </c>
      <c r="E272" t="s">
        <v>130</v>
      </c>
    </row>
    <row r="273" spans="1:5" x14ac:dyDescent="0.25">
      <c r="A273" s="2">
        <f>FIND(ARIBA_MAIL[[#This Row],[TYPE]],SUBSTITUTE(SUBSTITUTE(ARIBA_MAIL[[#This Row],[Subject]],"."," ."),"PRE",""))</f>
        <v>16</v>
      </c>
      <c r="B273" s="2">
        <f>FIND(" ",SUBSTITUTE(SUBSTITUTE(ARIBA_MAIL[[#This Row],[Subject]],"."," ."),"PRE",""),ARIBA_MAIL[[#This Row],[N°Départ]])-ARIBA_MAIL[[#This Row],[N°Départ]]</f>
        <v>8</v>
      </c>
      <c r="C27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3" t="str">
        <f>MID(SUBSTITUTE(SUBSTITUTE(ARIBA_MAIL[[#This Row],[Subject]],"."," ."),"PRE",""),ARIBA_MAIL[[#This Row],[N°Départ]],ARIBA_MAIL[[#This Row],[NbCar]])</f>
        <v>RC687241</v>
      </c>
      <c r="E273" t="s">
        <v>131</v>
      </c>
    </row>
    <row r="274" spans="1:5" x14ac:dyDescent="0.25">
      <c r="A274" s="2">
        <f>FIND(ARIBA_MAIL[[#This Row],[TYPE]],SUBSTITUTE(SUBSTITUTE(ARIBA_MAIL[[#This Row],[Subject]],"."," ."),"PRE",""))</f>
        <v>16</v>
      </c>
      <c r="B274" s="2">
        <f>FIND(" ",SUBSTITUTE(SUBSTITUTE(ARIBA_MAIL[[#This Row],[Subject]],"."," ."),"PRE",""),ARIBA_MAIL[[#This Row],[N°Départ]])-ARIBA_MAIL[[#This Row],[N°Départ]]</f>
        <v>8</v>
      </c>
      <c r="C27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4" t="str">
        <f>MID(SUBSTITUTE(SUBSTITUTE(ARIBA_MAIL[[#This Row],[Subject]],"."," ."),"PRE",""),ARIBA_MAIL[[#This Row],[N°Départ]],ARIBA_MAIL[[#This Row],[NbCar]])</f>
        <v>RC687241</v>
      </c>
      <c r="E274" t="s">
        <v>131</v>
      </c>
    </row>
    <row r="275" spans="1:5" x14ac:dyDescent="0.25">
      <c r="A275" s="2">
        <f>FIND(ARIBA_MAIL[[#This Row],[TYPE]],SUBSTITUTE(SUBSTITUTE(ARIBA_MAIL[[#This Row],[Subject]],"."," ."),"PRE",""))</f>
        <v>16</v>
      </c>
      <c r="B275" s="2">
        <f>FIND(" ",SUBSTITUTE(SUBSTITUTE(ARIBA_MAIL[[#This Row],[Subject]],"."," ."),"PRE",""),ARIBA_MAIL[[#This Row],[N°Départ]])-ARIBA_MAIL[[#This Row],[N°Départ]]</f>
        <v>8</v>
      </c>
      <c r="C27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5" t="str">
        <f>MID(SUBSTITUTE(SUBSTITUTE(ARIBA_MAIL[[#This Row],[Subject]],"."," ."),"PRE",""),ARIBA_MAIL[[#This Row],[N°Départ]],ARIBA_MAIL[[#This Row],[NbCar]])</f>
        <v>RC687244</v>
      </c>
      <c r="E275" t="s">
        <v>132</v>
      </c>
    </row>
    <row r="276" spans="1:5" x14ac:dyDescent="0.25">
      <c r="A276" s="2">
        <f>FIND(ARIBA_MAIL[[#This Row],[TYPE]],SUBSTITUTE(SUBSTITUTE(ARIBA_MAIL[[#This Row],[Subject]],"."," ."),"PRE",""))</f>
        <v>16</v>
      </c>
      <c r="B276" s="2">
        <f>FIND(" ",SUBSTITUTE(SUBSTITUTE(ARIBA_MAIL[[#This Row],[Subject]],"."," ."),"PRE",""),ARIBA_MAIL[[#This Row],[N°Départ]])-ARIBA_MAIL[[#This Row],[N°Départ]]</f>
        <v>8</v>
      </c>
      <c r="C27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6" t="str">
        <f>MID(SUBSTITUTE(SUBSTITUTE(ARIBA_MAIL[[#This Row],[Subject]],"."," ."),"PRE",""),ARIBA_MAIL[[#This Row],[N°Départ]],ARIBA_MAIL[[#This Row],[NbCar]])</f>
        <v>RC687244</v>
      </c>
      <c r="E276" t="s">
        <v>132</v>
      </c>
    </row>
    <row r="277" spans="1:5" x14ac:dyDescent="0.25">
      <c r="A277" s="2">
        <f>FIND(ARIBA_MAIL[[#This Row],[TYPE]],SUBSTITUTE(SUBSTITUTE(ARIBA_MAIL[[#This Row],[Subject]],"."," ."),"PRE",""))</f>
        <v>16</v>
      </c>
      <c r="B277" s="2">
        <f>FIND(" ",SUBSTITUTE(SUBSTITUTE(ARIBA_MAIL[[#This Row],[Subject]],"."," ."),"PRE",""),ARIBA_MAIL[[#This Row],[N°Départ]])-ARIBA_MAIL[[#This Row],[N°Départ]]</f>
        <v>8</v>
      </c>
      <c r="C27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7" t="str">
        <f>MID(SUBSTITUTE(SUBSTITUTE(ARIBA_MAIL[[#This Row],[Subject]],"."," ."),"PRE",""),ARIBA_MAIL[[#This Row],[N°Départ]],ARIBA_MAIL[[#This Row],[NbCar]])</f>
        <v>RC687245</v>
      </c>
      <c r="E277" t="s">
        <v>133</v>
      </c>
    </row>
    <row r="278" spans="1:5" x14ac:dyDescent="0.25">
      <c r="A278" s="2">
        <f>FIND(ARIBA_MAIL[[#This Row],[TYPE]],SUBSTITUTE(SUBSTITUTE(ARIBA_MAIL[[#This Row],[Subject]],"."," ."),"PRE",""))</f>
        <v>16</v>
      </c>
      <c r="B278" s="2">
        <f>FIND(" ",SUBSTITUTE(SUBSTITUTE(ARIBA_MAIL[[#This Row],[Subject]],"."," ."),"PRE",""),ARIBA_MAIL[[#This Row],[N°Départ]])-ARIBA_MAIL[[#This Row],[N°Départ]]</f>
        <v>8</v>
      </c>
      <c r="C27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8" t="str">
        <f>MID(SUBSTITUTE(SUBSTITUTE(ARIBA_MAIL[[#This Row],[Subject]],"."," ."),"PRE",""),ARIBA_MAIL[[#This Row],[N°Départ]],ARIBA_MAIL[[#This Row],[NbCar]])</f>
        <v>RC687245</v>
      </c>
      <c r="E278" t="s">
        <v>133</v>
      </c>
    </row>
    <row r="279" spans="1:5" x14ac:dyDescent="0.25">
      <c r="A279" s="2">
        <f>FIND(ARIBA_MAIL[[#This Row],[TYPE]],SUBSTITUTE(SUBSTITUTE(ARIBA_MAIL[[#This Row],[Subject]],"."," ."),"PRE",""))</f>
        <v>16</v>
      </c>
      <c r="B279" s="2">
        <f>FIND(" ",SUBSTITUTE(SUBSTITUTE(ARIBA_MAIL[[#This Row],[Subject]],"."," ."),"PRE",""),ARIBA_MAIL[[#This Row],[N°Départ]])-ARIBA_MAIL[[#This Row],[N°Départ]]</f>
        <v>8</v>
      </c>
      <c r="C27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79" t="str">
        <f>MID(SUBSTITUTE(SUBSTITUTE(ARIBA_MAIL[[#This Row],[Subject]],"."," ."),"PRE",""),ARIBA_MAIL[[#This Row],[N°Départ]],ARIBA_MAIL[[#This Row],[NbCar]])</f>
        <v>RC687246</v>
      </c>
      <c r="E279" t="s">
        <v>134</v>
      </c>
    </row>
    <row r="280" spans="1:5" x14ac:dyDescent="0.25">
      <c r="A280" s="2">
        <f>FIND(ARIBA_MAIL[[#This Row],[TYPE]],SUBSTITUTE(SUBSTITUTE(ARIBA_MAIL[[#This Row],[Subject]],"."," ."),"PRE",""))</f>
        <v>16</v>
      </c>
      <c r="B280" s="2">
        <f>FIND(" ",SUBSTITUTE(SUBSTITUTE(ARIBA_MAIL[[#This Row],[Subject]],"."," ."),"PRE",""),ARIBA_MAIL[[#This Row],[N°Départ]])-ARIBA_MAIL[[#This Row],[N°Départ]]</f>
        <v>8</v>
      </c>
      <c r="C28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0" t="str">
        <f>MID(SUBSTITUTE(SUBSTITUTE(ARIBA_MAIL[[#This Row],[Subject]],"."," ."),"PRE",""),ARIBA_MAIL[[#This Row],[N°Départ]],ARIBA_MAIL[[#This Row],[NbCar]])</f>
        <v>RC687246</v>
      </c>
      <c r="E280" t="s">
        <v>134</v>
      </c>
    </row>
    <row r="281" spans="1:5" x14ac:dyDescent="0.25">
      <c r="A281" s="2">
        <f>FIND(ARIBA_MAIL[[#This Row],[TYPE]],SUBSTITUTE(SUBSTITUTE(ARIBA_MAIL[[#This Row],[Subject]],"."," ."),"PRE",""))</f>
        <v>16</v>
      </c>
      <c r="B281" s="2">
        <f>FIND(" ",SUBSTITUTE(SUBSTITUTE(ARIBA_MAIL[[#This Row],[Subject]],"."," ."),"PRE",""),ARIBA_MAIL[[#This Row],[N°Départ]])-ARIBA_MAIL[[#This Row],[N°Départ]]</f>
        <v>8</v>
      </c>
      <c r="C28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1" t="str">
        <f>MID(SUBSTITUTE(SUBSTITUTE(ARIBA_MAIL[[#This Row],[Subject]],"."," ."),"PRE",""),ARIBA_MAIL[[#This Row],[N°Départ]],ARIBA_MAIL[[#This Row],[NbCar]])</f>
        <v>RC692480</v>
      </c>
      <c r="E281" t="s">
        <v>135</v>
      </c>
    </row>
    <row r="282" spans="1:5" x14ac:dyDescent="0.25">
      <c r="A282" s="2">
        <f>FIND(ARIBA_MAIL[[#This Row],[TYPE]],SUBSTITUTE(SUBSTITUTE(ARIBA_MAIL[[#This Row],[Subject]],"."," ."),"PRE",""))</f>
        <v>16</v>
      </c>
      <c r="B282" s="2">
        <f>FIND(" ",SUBSTITUTE(SUBSTITUTE(ARIBA_MAIL[[#This Row],[Subject]],"."," ."),"PRE",""),ARIBA_MAIL[[#This Row],[N°Départ]])-ARIBA_MAIL[[#This Row],[N°Départ]]</f>
        <v>8</v>
      </c>
      <c r="C28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2" t="str">
        <f>MID(SUBSTITUTE(SUBSTITUTE(ARIBA_MAIL[[#This Row],[Subject]],"."," ."),"PRE",""),ARIBA_MAIL[[#This Row],[N°Départ]],ARIBA_MAIL[[#This Row],[NbCar]])</f>
        <v>RC692480</v>
      </c>
      <c r="E282" t="s">
        <v>135</v>
      </c>
    </row>
    <row r="283" spans="1:5" x14ac:dyDescent="0.25">
      <c r="A283" s="2">
        <f>FIND(ARIBA_MAIL[[#This Row],[TYPE]],SUBSTITUTE(SUBSTITUTE(ARIBA_MAIL[[#This Row],[Subject]],"."," ."),"PRE",""))</f>
        <v>16</v>
      </c>
      <c r="B283" s="2">
        <f>FIND(" ",SUBSTITUTE(SUBSTITUTE(ARIBA_MAIL[[#This Row],[Subject]],"."," ."),"PRE",""),ARIBA_MAIL[[#This Row],[N°Départ]])-ARIBA_MAIL[[#This Row],[N°Départ]]</f>
        <v>8</v>
      </c>
      <c r="C28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3" t="str">
        <f>MID(SUBSTITUTE(SUBSTITUTE(ARIBA_MAIL[[#This Row],[Subject]],"."," ."),"PRE",""),ARIBA_MAIL[[#This Row],[N°Départ]],ARIBA_MAIL[[#This Row],[NbCar]])</f>
        <v>RC707064</v>
      </c>
      <c r="E283" t="s">
        <v>136</v>
      </c>
    </row>
    <row r="284" spans="1:5" x14ac:dyDescent="0.25">
      <c r="A284" s="2">
        <f>FIND(ARIBA_MAIL[[#This Row],[TYPE]],SUBSTITUTE(SUBSTITUTE(ARIBA_MAIL[[#This Row],[Subject]],"."," ."),"PRE",""))</f>
        <v>16</v>
      </c>
      <c r="B284" s="2">
        <f>FIND(" ",SUBSTITUTE(SUBSTITUTE(ARIBA_MAIL[[#This Row],[Subject]],"."," ."),"PRE",""),ARIBA_MAIL[[#This Row],[N°Départ]])-ARIBA_MAIL[[#This Row],[N°Départ]]</f>
        <v>8</v>
      </c>
      <c r="C28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4" t="str">
        <f>MID(SUBSTITUTE(SUBSTITUTE(ARIBA_MAIL[[#This Row],[Subject]],"."," ."),"PRE",""),ARIBA_MAIL[[#This Row],[N°Départ]],ARIBA_MAIL[[#This Row],[NbCar]])</f>
        <v>RC707064</v>
      </c>
      <c r="E284" t="s">
        <v>136</v>
      </c>
    </row>
    <row r="285" spans="1:5" x14ac:dyDescent="0.25">
      <c r="A285" s="2">
        <f>FIND(ARIBA_MAIL[[#This Row],[TYPE]],SUBSTITUTE(SUBSTITUTE(ARIBA_MAIL[[#This Row],[Subject]],"."," ."),"PRE",""))</f>
        <v>16</v>
      </c>
      <c r="B285" s="2">
        <f>FIND(" ",SUBSTITUTE(SUBSTITUTE(ARIBA_MAIL[[#This Row],[Subject]],"."," ."),"PRE",""),ARIBA_MAIL[[#This Row],[N°Départ]])-ARIBA_MAIL[[#This Row],[N°Départ]]</f>
        <v>8</v>
      </c>
      <c r="C28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5" t="str">
        <f>MID(SUBSTITUTE(SUBSTITUTE(ARIBA_MAIL[[#This Row],[Subject]],"."," ."),"PRE",""),ARIBA_MAIL[[#This Row],[N°Départ]],ARIBA_MAIL[[#This Row],[NbCar]])</f>
        <v>RC707065</v>
      </c>
      <c r="E285" t="s">
        <v>137</v>
      </c>
    </row>
    <row r="286" spans="1:5" x14ac:dyDescent="0.25">
      <c r="A286" s="2">
        <f>FIND(ARIBA_MAIL[[#This Row],[TYPE]],SUBSTITUTE(SUBSTITUTE(ARIBA_MAIL[[#This Row],[Subject]],"."," ."),"PRE",""))</f>
        <v>16</v>
      </c>
      <c r="B286" s="2">
        <f>FIND(" ",SUBSTITUTE(SUBSTITUTE(ARIBA_MAIL[[#This Row],[Subject]],"."," ."),"PRE",""),ARIBA_MAIL[[#This Row],[N°Départ]])-ARIBA_MAIL[[#This Row],[N°Départ]]</f>
        <v>8</v>
      </c>
      <c r="C28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6" t="str">
        <f>MID(SUBSTITUTE(SUBSTITUTE(ARIBA_MAIL[[#This Row],[Subject]],"."," ."),"PRE",""),ARIBA_MAIL[[#This Row],[N°Départ]],ARIBA_MAIL[[#This Row],[NbCar]])</f>
        <v>RC707065</v>
      </c>
      <c r="E286" t="s">
        <v>137</v>
      </c>
    </row>
    <row r="287" spans="1:5" x14ac:dyDescent="0.25">
      <c r="A287" s="2">
        <f>FIND(ARIBA_MAIL[[#This Row],[TYPE]],SUBSTITUTE(SUBSTITUTE(ARIBA_MAIL[[#This Row],[Subject]],"."," ."),"PRE",""))</f>
        <v>16</v>
      </c>
      <c r="B287" s="2">
        <f>FIND(" ",SUBSTITUTE(SUBSTITUTE(ARIBA_MAIL[[#This Row],[Subject]],"."," ."),"PRE",""),ARIBA_MAIL[[#This Row],[N°Départ]])-ARIBA_MAIL[[#This Row],[N°Départ]]</f>
        <v>8</v>
      </c>
      <c r="C28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7" t="str">
        <f>MID(SUBSTITUTE(SUBSTITUTE(ARIBA_MAIL[[#This Row],[Subject]],"."," ."),"PRE",""),ARIBA_MAIL[[#This Row],[N°Départ]],ARIBA_MAIL[[#This Row],[NbCar]])</f>
        <v>RC723014</v>
      </c>
      <c r="E287" t="s">
        <v>138</v>
      </c>
    </row>
    <row r="288" spans="1:5" x14ac:dyDescent="0.25">
      <c r="A288" s="2">
        <f>FIND(ARIBA_MAIL[[#This Row],[TYPE]],SUBSTITUTE(SUBSTITUTE(ARIBA_MAIL[[#This Row],[Subject]],"."," ."),"PRE",""))</f>
        <v>16</v>
      </c>
      <c r="B288" s="2">
        <f>FIND(" ",SUBSTITUTE(SUBSTITUTE(ARIBA_MAIL[[#This Row],[Subject]],"."," ."),"PRE",""),ARIBA_MAIL[[#This Row],[N°Départ]])-ARIBA_MAIL[[#This Row],[N°Départ]]</f>
        <v>8</v>
      </c>
      <c r="C28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8" t="str">
        <f>MID(SUBSTITUTE(SUBSTITUTE(ARIBA_MAIL[[#This Row],[Subject]],"."," ."),"PRE",""),ARIBA_MAIL[[#This Row],[N°Départ]],ARIBA_MAIL[[#This Row],[NbCar]])</f>
        <v>RC723014</v>
      </c>
      <c r="E288" t="s">
        <v>138</v>
      </c>
    </row>
    <row r="289" spans="1:5" x14ac:dyDescent="0.25">
      <c r="A289" s="2">
        <f>FIND(ARIBA_MAIL[[#This Row],[TYPE]],SUBSTITUTE(SUBSTITUTE(ARIBA_MAIL[[#This Row],[Subject]],"."," ."),"PRE",""))</f>
        <v>16</v>
      </c>
      <c r="B289" s="2">
        <f>FIND(" ",SUBSTITUTE(SUBSTITUTE(ARIBA_MAIL[[#This Row],[Subject]],"."," ."),"PRE",""),ARIBA_MAIL[[#This Row],[N°Départ]])-ARIBA_MAIL[[#This Row],[N°Départ]]</f>
        <v>8</v>
      </c>
      <c r="C28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89" t="str">
        <f>MID(SUBSTITUTE(SUBSTITUTE(ARIBA_MAIL[[#This Row],[Subject]],"."," ."),"PRE",""),ARIBA_MAIL[[#This Row],[N°Départ]],ARIBA_MAIL[[#This Row],[NbCar]])</f>
        <v>RC723019</v>
      </c>
      <c r="E289" t="s">
        <v>139</v>
      </c>
    </row>
    <row r="290" spans="1:5" x14ac:dyDescent="0.25">
      <c r="A290" s="2">
        <f>FIND(ARIBA_MAIL[[#This Row],[TYPE]],SUBSTITUTE(SUBSTITUTE(ARIBA_MAIL[[#This Row],[Subject]],"."," ."),"PRE",""))</f>
        <v>16</v>
      </c>
      <c r="B290" s="2">
        <f>FIND(" ",SUBSTITUTE(SUBSTITUTE(ARIBA_MAIL[[#This Row],[Subject]],"."," ."),"PRE",""),ARIBA_MAIL[[#This Row],[N°Départ]])-ARIBA_MAIL[[#This Row],[N°Départ]]</f>
        <v>8</v>
      </c>
      <c r="C29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0" t="str">
        <f>MID(SUBSTITUTE(SUBSTITUTE(ARIBA_MAIL[[#This Row],[Subject]],"."," ."),"PRE",""),ARIBA_MAIL[[#This Row],[N°Départ]],ARIBA_MAIL[[#This Row],[NbCar]])</f>
        <v>RC723019</v>
      </c>
      <c r="E290" t="s">
        <v>139</v>
      </c>
    </row>
    <row r="291" spans="1:5" x14ac:dyDescent="0.25">
      <c r="A291" s="2">
        <f>FIND(ARIBA_MAIL[[#This Row],[TYPE]],SUBSTITUTE(SUBSTITUTE(ARIBA_MAIL[[#This Row],[Subject]],"."," ."),"PRE",""))</f>
        <v>16</v>
      </c>
      <c r="B291" s="2">
        <f>FIND(" ",SUBSTITUTE(SUBSTITUTE(ARIBA_MAIL[[#This Row],[Subject]],"."," ."),"PRE",""),ARIBA_MAIL[[#This Row],[N°Départ]])-ARIBA_MAIL[[#This Row],[N°Départ]]</f>
        <v>8</v>
      </c>
      <c r="C29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1" t="str">
        <f>MID(SUBSTITUTE(SUBSTITUTE(ARIBA_MAIL[[#This Row],[Subject]],"."," ."),"PRE",""),ARIBA_MAIL[[#This Row],[N°Départ]],ARIBA_MAIL[[#This Row],[NbCar]])</f>
        <v>RC723559</v>
      </c>
      <c r="E291" t="s">
        <v>140</v>
      </c>
    </row>
    <row r="292" spans="1:5" x14ac:dyDescent="0.25">
      <c r="A292" s="2">
        <f>FIND(ARIBA_MAIL[[#This Row],[TYPE]],SUBSTITUTE(SUBSTITUTE(ARIBA_MAIL[[#This Row],[Subject]],"."," ."),"PRE",""))</f>
        <v>16</v>
      </c>
      <c r="B292" s="2">
        <f>FIND(" ",SUBSTITUTE(SUBSTITUTE(ARIBA_MAIL[[#This Row],[Subject]],"."," ."),"PRE",""),ARIBA_MAIL[[#This Row],[N°Départ]])-ARIBA_MAIL[[#This Row],[N°Départ]]</f>
        <v>8</v>
      </c>
      <c r="C29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2" t="str">
        <f>MID(SUBSTITUTE(SUBSTITUTE(ARIBA_MAIL[[#This Row],[Subject]],"."," ."),"PRE",""),ARIBA_MAIL[[#This Row],[N°Départ]],ARIBA_MAIL[[#This Row],[NbCar]])</f>
        <v>RC723559</v>
      </c>
      <c r="E292" t="s">
        <v>140</v>
      </c>
    </row>
    <row r="293" spans="1:5" x14ac:dyDescent="0.25">
      <c r="A293" s="2">
        <f>FIND(ARIBA_MAIL[[#This Row],[TYPE]],SUBSTITUTE(SUBSTITUTE(ARIBA_MAIL[[#This Row],[Subject]],"."," ."),"PRE",""))</f>
        <v>16</v>
      </c>
      <c r="B293" s="2">
        <f>FIND(" ",SUBSTITUTE(SUBSTITUTE(ARIBA_MAIL[[#This Row],[Subject]],"."," ."),"PRE",""),ARIBA_MAIL[[#This Row],[N°Départ]])-ARIBA_MAIL[[#This Row],[N°Départ]]</f>
        <v>8</v>
      </c>
      <c r="C29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3" t="str">
        <f>MID(SUBSTITUTE(SUBSTITUTE(ARIBA_MAIL[[#This Row],[Subject]],"."," ."),"PRE",""),ARIBA_MAIL[[#This Row],[N°Départ]],ARIBA_MAIL[[#This Row],[NbCar]])</f>
        <v>RC732060</v>
      </c>
      <c r="E293" t="s">
        <v>141</v>
      </c>
    </row>
    <row r="294" spans="1:5" x14ac:dyDescent="0.25">
      <c r="A294" s="2">
        <f>FIND(ARIBA_MAIL[[#This Row],[TYPE]],SUBSTITUTE(SUBSTITUTE(ARIBA_MAIL[[#This Row],[Subject]],"."," ."),"PRE",""))</f>
        <v>16</v>
      </c>
      <c r="B294" s="2">
        <f>FIND(" ",SUBSTITUTE(SUBSTITUTE(ARIBA_MAIL[[#This Row],[Subject]],"."," ."),"PRE",""),ARIBA_MAIL[[#This Row],[N°Départ]])-ARIBA_MAIL[[#This Row],[N°Départ]]</f>
        <v>8</v>
      </c>
      <c r="C29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4" t="str">
        <f>MID(SUBSTITUTE(SUBSTITUTE(ARIBA_MAIL[[#This Row],[Subject]],"."," ."),"PRE",""),ARIBA_MAIL[[#This Row],[N°Départ]],ARIBA_MAIL[[#This Row],[NbCar]])</f>
        <v>RC732060</v>
      </c>
      <c r="E294" t="s">
        <v>141</v>
      </c>
    </row>
    <row r="295" spans="1:5" x14ac:dyDescent="0.25">
      <c r="A295" s="2">
        <f>FIND(ARIBA_MAIL[[#This Row],[TYPE]],SUBSTITUTE(SUBSTITUTE(ARIBA_MAIL[[#This Row],[Subject]],"."," ."),"PRE",""))</f>
        <v>16</v>
      </c>
      <c r="B295" s="2">
        <f>FIND(" ",SUBSTITUTE(SUBSTITUTE(ARIBA_MAIL[[#This Row],[Subject]],"."," ."),"PRE",""),ARIBA_MAIL[[#This Row],[N°Départ]])-ARIBA_MAIL[[#This Row],[N°Départ]]</f>
        <v>8</v>
      </c>
      <c r="C29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5" t="str">
        <f>MID(SUBSTITUTE(SUBSTITUTE(ARIBA_MAIL[[#This Row],[Subject]],"."," ."),"PRE",""),ARIBA_MAIL[[#This Row],[N°Départ]],ARIBA_MAIL[[#This Row],[NbCar]])</f>
        <v>RC738825</v>
      </c>
      <c r="E295" t="s">
        <v>142</v>
      </c>
    </row>
    <row r="296" spans="1:5" x14ac:dyDescent="0.25">
      <c r="A296" s="2">
        <f>FIND(ARIBA_MAIL[[#This Row],[TYPE]],SUBSTITUTE(SUBSTITUTE(ARIBA_MAIL[[#This Row],[Subject]],"."," ."),"PRE",""))</f>
        <v>16</v>
      </c>
      <c r="B296" s="2">
        <f>FIND(" ",SUBSTITUTE(SUBSTITUTE(ARIBA_MAIL[[#This Row],[Subject]],"."," ."),"PRE",""),ARIBA_MAIL[[#This Row],[N°Départ]])-ARIBA_MAIL[[#This Row],[N°Départ]]</f>
        <v>8</v>
      </c>
      <c r="C29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6" t="str">
        <f>MID(SUBSTITUTE(SUBSTITUTE(ARIBA_MAIL[[#This Row],[Subject]],"."," ."),"PRE",""),ARIBA_MAIL[[#This Row],[N°Départ]],ARIBA_MAIL[[#This Row],[NbCar]])</f>
        <v>RC738825</v>
      </c>
      <c r="E296" t="s">
        <v>142</v>
      </c>
    </row>
    <row r="297" spans="1:5" x14ac:dyDescent="0.25">
      <c r="A297" s="2">
        <f>FIND(ARIBA_MAIL[[#This Row],[TYPE]],SUBSTITUTE(SUBSTITUTE(ARIBA_MAIL[[#This Row],[Subject]],"."," ."),"PRE",""))</f>
        <v>16</v>
      </c>
      <c r="B297" s="2">
        <f>FIND(" ",SUBSTITUTE(SUBSTITUTE(ARIBA_MAIL[[#This Row],[Subject]],"."," ."),"PRE",""),ARIBA_MAIL[[#This Row],[N°Départ]])-ARIBA_MAIL[[#This Row],[N°Départ]]</f>
        <v>8</v>
      </c>
      <c r="C29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7" t="str">
        <f>MID(SUBSTITUTE(SUBSTITUTE(ARIBA_MAIL[[#This Row],[Subject]],"."," ."),"PRE",""),ARIBA_MAIL[[#This Row],[N°Départ]],ARIBA_MAIL[[#This Row],[NbCar]])</f>
        <v>RC746071</v>
      </c>
      <c r="E297" t="s">
        <v>143</v>
      </c>
    </row>
    <row r="298" spans="1:5" x14ac:dyDescent="0.25">
      <c r="A298" s="2">
        <f>FIND(ARIBA_MAIL[[#This Row],[TYPE]],SUBSTITUTE(SUBSTITUTE(ARIBA_MAIL[[#This Row],[Subject]],"."," ."),"PRE",""))</f>
        <v>16</v>
      </c>
      <c r="B298" s="2">
        <f>FIND(" ",SUBSTITUTE(SUBSTITUTE(ARIBA_MAIL[[#This Row],[Subject]],"."," ."),"PRE",""),ARIBA_MAIL[[#This Row],[N°Départ]])-ARIBA_MAIL[[#This Row],[N°Départ]]</f>
        <v>8</v>
      </c>
      <c r="C29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8" t="str">
        <f>MID(SUBSTITUTE(SUBSTITUTE(ARIBA_MAIL[[#This Row],[Subject]],"."," ."),"PRE",""),ARIBA_MAIL[[#This Row],[N°Départ]],ARIBA_MAIL[[#This Row],[NbCar]])</f>
        <v>RC746071</v>
      </c>
      <c r="E298" t="s">
        <v>143</v>
      </c>
    </row>
    <row r="299" spans="1:5" x14ac:dyDescent="0.25">
      <c r="A299" s="2">
        <f>FIND(ARIBA_MAIL[[#This Row],[TYPE]],SUBSTITUTE(SUBSTITUTE(ARIBA_MAIL[[#This Row],[Subject]],"."," ."),"PRE",""))</f>
        <v>16</v>
      </c>
      <c r="B299" s="2">
        <f>FIND(" ",SUBSTITUTE(SUBSTITUTE(ARIBA_MAIL[[#This Row],[Subject]],"."," ."),"PRE",""),ARIBA_MAIL[[#This Row],[N°Départ]])-ARIBA_MAIL[[#This Row],[N°Départ]]</f>
        <v>8</v>
      </c>
      <c r="C29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299" t="str">
        <f>MID(SUBSTITUTE(SUBSTITUTE(ARIBA_MAIL[[#This Row],[Subject]],"."," ."),"PRE",""),ARIBA_MAIL[[#This Row],[N°Départ]],ARIBA_MAIL[[#This Row],[NbCar]])</f>
        <v>RC746547</v>
      </c>
      <c r="E299" t="s">
        <v>144</v>
      </c>
    </row>
    <row r="300" spans="1:5" x14ac:dyDescent="0.25">
      <c r="A300" s="2">
        <f>FIND(ARIBA_MAIL[[#This Row],[TYPE]],SUBSTITUTE(SUBSTITUTE(ARIBA_MAIL[[#This Row],[Subject]],"."," ."),"PRE",""))</f>
        <v>16</v>
      </c>
      <c r="B300" s="2">
        <f>FIND(" ",SUBSTITUTE(SUBSTITUTE(ARIBA_MAIL[[#This Row],[Subject]],"."," ."),"PRE",""),ARIBA_MAIL[[#This Row],[N°Départ]])-ARIBA_MAIL[[#This Row],[N°Départ]]</f>
        <v>8</v>
      </c>
      <c r="C30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0" t="str">
        <f>MID(SUBSTITUTE(SUBSTITUTE(ARIBA_MAIL[[#This Row],[Subject]],"."," ."),"PRE",""),ARIBA_MAIL[[#This Row],[N°Départ]],ARIBA_MAIL[[#This Row],[NbCar]])</f>
        <v>RC746547</v>
      </c>
      <c r="E300" t="s">
        <v>144</v>
      </c>
    </row>
    <row r="301" spans="1:5" x14ac:dyDescent="0.25">
      <c r="A301" s="2">
        <f>FIND(ARIBA_MAIL[[#This Row],[TYPE]],SUBSTITUTE(SUBSTITUTE(ARIBA_MAIL[[#This Row],[Subject]],"."," ."),"PRE",""))</f>
        <v>16</v>
      </c>
      <c r="B301" s="2">
        <f>FIND(" ",SUBSTITUTE(SUBSTITUTE(ARIBA_MAIL[[#This Row],[Subject]],"."," ."),"PRE",""),ARIBA_MAIL[[#This Row],[N°Départ]])-ARIBA_MAIL[[#This Row],[N°Départ]]</f>
        <v>8</v>
      </c>
      <c r="C30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1" t="str">
        <f>MID(SUBSTITUTE(SUBSTITUTE(ARIBA_MAIL[[#This Row],[Subject]],"."," ."),"PRE",""),ARIBA_MAIL[[#This Row],[N°Départ]],ARIBA_MAIL[[#This Row],[NbCar]])</f>
        <v>RC751123</v>
      </c>
      <c r="E301" t="s">
        <v>145</v>
      </c>
    </row>
    <row r="302" spans="1:5" x14ac:dyDescent="0.25">
      <c r="A302" s="2">
        <f>FIND(ARIBA_MAIL[[#This Row],[TYPE]],SUBSTITUTE(SUBSTITUTE(ARIBA_MAIL[[#This Row],[Subject]],"."," ."),"PRE",""))</f>
        <v>16</v>
      </c>
      <c r="B302" s="2">
        <f>FIND(" ",SUBSTITUTE(SUBSTITUTE(ARIBA_MAIL[[#This Row],[Subject]],"."," ."),"PRE",""),ARIBA_MAIL[[#This Row],[N°Départ]])-ARIBA_MAIL[[#This Row],[N°Départ]]</f>
        <v>8</v>
      </c>
      <c r="C30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2" t="str">
        <f>MID(SUBSTITUTE(SUBSTITUTE(ARIBA_MAIL[[#This Row],[Subject]],"."," ."),"PRE",""),ARIBA_MAIL[[#This Row],[N°Départ]],ARIBA_MAIL[[#This Row],[NbCar]])</f>
        <v>RC751123</v>
      </c>
      <c r="E302" t="s">
        <v>145</v>
      </c>
    </row>
    <row r="303" spans="1:5" x14ac:dyDescent="0.25">
      <c r="A303" s="2">
        <f>FIND(ARIBA_MAIL[[#This Row],[TYPE]],SUBSTITUTE(SUBSTITUTE(ARIBA_MAIL[[#This Row],[Subject]],"."," ."),"PRE",""))</f>
        <v>16</v>
      </c>
      <c r="B303" s="2">
        <f>FIND(" ",SUBSTITUTE(SUBSTITUTE(ARIBA_MAIL[[#This Row],[Subject]],"."," ."),"PRE",""),ARIBA_MAIL[[#This Row],[N°Départ]])-ARIBA_MAIL[[#This Row],[N°Départ]]</f>
        <v>8</v>
      </c>
      <c r="C30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3" t="str">
        <f>MID(SUBSTITUTE(SUBSTITUTE(ARIBA_MAIL[[#This Row],[Subject]],"."," ."),"PRE",""),ARIBA_MAIL[[#This Row],[N°Départ]],ARIBA_MAIL[[#This Row],[NbCar]])</f>
        <v>RC754020</v>
      </c>
      <c r="E303" t="s">
        <v>146</v>
      </c>
    </row>
    <row r="304" spans="1:5" x14ac:dyDescent="0.25">
      <c r="A304" s="2">
        <f>FIND(ARIBA_MAIL[[#This Row],[TYPE]],SUBSTITUTE(SUBSTITUTE(ARIBA_MAIL[[#This Row],[Subject]],"."," ."),"PRE",""))</f>
        <v>16</v>
      </c>
      <c r="B304" s="2">
        <f>FIND(" ",SUBSTITUTE(SUBSTITUTE(ARIBA_MAIL[[#This Row],[Subject]],"."," ."),"PRE",""),ARIBA_MAIL[[#This Row],[N°Départ]])-ARIBA_MAIL[[#This Row],[N°Départ]]</f>
        <v>8</v>
      </c>
      <c r="C30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4" t="str">
        <f>MID(SUBSTITUTE(SUBSTITUTE(ARIBA_MAIL[[#This Row],[Subject]],"."," ."),"PRE",""),ARIBA_MAIL[[#This Row],[N°Départ]],ARIBA_MAIL[[#This Row],[NbCar]])</f>
        <v>RC754020</v>
      </c>
      <c r="E304" t="s">
        <v>146</v>
      </c>
    </row>
    <row r="305" spans="1:5" x14ac:dyDescent="0.25">
      <c r="A305" s="2">
        <f>FIND(ARIBA_MAIL[[#This Row],[TYPE]],SUBSTITUTE(SUBSTITUTE(ARIBA_MAIL[[#This Row],[Subject]],"."," ."),"PRE",""))</f>
        <v>16</v>
      </c>
      <c r="B305" s="2">
        <f>FIND(" ",SUBSTITUTE(SUBSTITUTE(ARIBA_MAIL[[#This Row],[Subject]],"."," ."),"PRE",""),ARIBA_MAIL[[#This Row],[N°Départ]])-ARIBA_MAIL[[#This Row],[N°Départ]]</f>
        <v>8</v>
      </c>
      <c r="C30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5" t="str">
        <f>MID(SUBSTITUTE(SUBSTITUTE(ARIBA_MAIL[[#This Row],[Subject]],"."," ."),"PRE",""),ARIBA_MAIL[[#This Row],[N°Départ]],ARIBA_MAIL[[#This Row],[NbCar]])</f>
        <v>RC765529</v>
      </c>
      <c r="E305" t="s">
        <v>147</v>
      </c>
    </row>
    <row r="306" spans="1:5" x14ac:dyDescent="0.25">
      <c r="A306" s="2">
        <f>FIND(ARIBA_MAIL[[#This Row],[TYPE]],SUBSTITUTE(SUBSTITUTE(ARIBA_MAIL[[#This Row],[Subject]],"."," ."),"PRE",""))</f>
        <v>16</v>
      </c>
      <c r="B306" s="2">
        <f>FIND(" ",SUBSTITUTE(SUBSTITUTE(ARIBA_MAIL[[#This Row],[Subject]],"."," ."),"PRE",""),ARIBA_MAIL[[#This Row],[N°Départ]])-ARIBA_MAIL[[#This Row],[N°Départ]]</f>
        <v>8</v>
      </c>
      <c r="C30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6" t="str">
        <f>MID(SUBSTITUTE(SUBSTITUTE(ARIBA_MAIL[[#This Row],[Subject]],"."," ."),"PRE",""),ARIBA_MAIL[[#This Row],[N°Départ]],ARIBA_MAIL[[#This Row],[NbCar]])</f>
        <v>RC765529</v>
      </c>
      <c r="E306" t="s">
        <v>147</v>
      </c>
    </row>
    <row r="307" spans="1:5" x14ac:dyDescent="0.25">
      <c r="A307" s="2">
        <f>FIND(ARIBA_MAIL[[#This Row],[TYPE]],SUBSTITUTE(SUBSTITUTE(ARIBA_MAIL[[#This Row],[Subject]],"."," ."),"PRE",""))</f>
        <v>16</v>
      </c>
      <c r="B307" s="2">
        <f>FIND(" ",SUBSTITUTE(SUBSTITUTE(ARIBA_MAIL[[#This Row],[Subject]],"."," ."),"PRE",""),ARIBA_MAIL[[#This Row],[N°Départ]])-ARIBA_MAIL[[#This Row],[N°Départ]]</f>
        <v>8</v>
      </c>
      <c r="C30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7" t="str">
        <f>MID(SUBSTITUTE(SUBSTITUTE(ARIBA_MAIL[[#This Row],[Subject]],"."," ."),"PRE",""),ARIBA_MAIL[[#This Row],[N°Départ]],ARIBA_MAIL[[#This Row],[NbCar]])</f>
        <v>RC768102</v>
      </c>
      <c r="E307" t="s">
        <v>148</v>
      </c>
    </row>
    <row r="308" spans="1:5" x14ac:dyDescent="0.25">
      <c r="A308" s="2">
        <f>FIND(ARIBA_MAIL[[#This Row],[TYPE]],SUBSTITUTE(SUBSTITUTE(ARIBA_MAIL[[#This Row],[Subject]],"."," ."),"PRE",""))</f>
        <v>16</v>
      </c>
      <c r="B308" s="2">
        <f>FIND(" ",SUBSTITUTE(SUBSTITUTE(ARIBA_MAIL[[#This Row],[Subject]],"."," ."),"PRE",""),ARIBA_MAIL[[#This Row],[N°Départ]])-ARIBA_MAIL[[#This Row],[N°Départ]]</f>
        <v>8</v>
      </c>
      <c r="C30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8" t="str">
        <f>MID(SUBSTITUTE(SUBSTITUTE(ARIBA_MAIL[[#This Row],[Subject]],"."," ."),"PRE",""),ARIBA_MAIL[[#This Row],[N°Départ]],ARIBA_MAIL[[#This Row],[NbCar]])</f>
        <v>RC768102</v>
      </c>
      <c r="E308" t="s">
        <v>148</v>
      </c>
    </row>
    <row r="309" spans="1:5" x14ac:dyDescent="0.25">
      <c r="A309" s="2">
        <f>FIND(ARIBA_MAIL[[#This Row],[TYPE]],SUBSTITUTE(SUBSTITUTE(ARIBA_MAIL[[#This Row],[Subject]],"."," ."),"PRE",""))</f>
        <v>16</v>
      </c>
      <c r="B309" s="2">
        <f>FIND(" ",SUBSTITUTE(SUBSTITUTE(ARIBA_MAIL[[#This Row],[Subject]],"."," ."),"PRE",""),ARIBA_MAIL[[#This Row],[N°Départ]])-ARIBA_MAIL[[#This Row],[N°Départ]]</f>
        <v>8</v>
      </c>
      <c r="C30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09" t="str">
        <f>MID(SUBSTITUTE(SUBSTITUTE(ARIBA_MAIL[[#This Row],[Subject]],"."," ."),"PRE",""),ARIBA_MAIL[[#This Row],[N°Départ]],ARIBA_MAIL[[#This Row],[NbCar]])</f>
        <v>RC772985</v>
      </c>
      <c r="E309" t="s">
        <v>149</v>
      </c>
    </row>
    <row r="310" spans="1:5" x14ac:dyDescent="0.25">
      <c r="A310" s="2">
        <f>FIND(ARIBA_MAIL[[#This Row],[TYPE]],SUBSTITUTE(SUBSTITUTE(ARIBA_MAIL[[#This Row],[Subject]],"."," ."),"PRE",""))</f>
        <v>16</v>
      </c>
      <c r="B310" s="2">
        <f>FIND(" ",SUBSTITUTE(SUBSTITUTE(ARIBA_MAIL[[#This Row],[Subject]],"."," ."),"PRE",""),ARIBA_MAIL[[#This Row],[N°Départ]])-ARIBA_MAIL[[#This Row],[N°Départ]]</f>
        <v>8</v>
      </c>
      <c r="C31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0" t="str">
        <f>MID(SUBSTITUTE(SUBSTITUTE(ARIBA_MAIL[[#This Row],[Subject]],"."," ."),"PRE",""),ARIBA_MAIL[[#This Row],[N°Départ]],ARIBA_MAIL[[#This Row],[NbCar]])</f>
        <v>RC772985</v>
      </c>
      <c r="E310" t="s">
        <v>149</v>
      </c>
    </row>
    <row r="311" spans="1:5" x14ac:dyDescent="0.25">
      <c r="A311" s="2">
        <f>FIND(ARIBA_MAIL[[#This Row],[TYPE]],SUBSTITUTE(SUBSTITUTE(ARIBA_MAIL[[#This Row],[Subject]],"."," ."),"PRE",""))</f>
        <v>16</v>
      </c>
      <c r="B311" s="2">
        <f>FIND(" ",SUBSTITUTE(SUBSTITUTE(ARIBA_MAIL[[#This Row],[Subject]],"."," ."),"PRE",""),ARIBA_MAIL[[#This Row],[N°Départ]])-ARIBA_MAIL[[#This Row],[N°Départ]]</f>
        <v>8</v>
      </c>
      <c r="C31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1" t="str">
        <f>MID(SUBSTITUTE(SUBSTITUTE(ARIBA_MAIL[[#This Row],[Subject]],"."," ."),"PRE",""),ARIBA_MAIL[[#This Row],[N°Départ]],ARIBA_MAIL[[#This Row],[NbCar]])</f>
        <v>RC773376</v>
      </c>
      <c r="E311" t="s">
        <v>150</v>
      </c>
    </row>
    <row r="312" spans="1:5" x14ac:dyDescent="0.25">
      <c r="A312" s="2">
        <f>FIND(ARIBA_MAIL[[#This Row],[TYPE]],SUBSTITUTE(SUBSTITUTE(ARIBA_MAIL[[#This Row],[Subject]],"."," ."),"PRE",""))</f>
        <v>16</v>
      </c>
      <c r="B312" s="2">
        <f>FIND(" ",SUBSTITUTE(SUBSTITUTE(ARIBA_MAIL[[#This Row],[Subject]],"."," ."),"PRE",""),ARIBA_MAIL[[#This Row],[N°Départ]])-ARIBA_MAIL[[#This Row],[N°Départ]]</f>
        <v>8</v>
      </c>
      <c r="C31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2" t="str">
        <f>MID(SUBSTITUTE(SUBSTITUTE(ARIBA_MAIL[[#This Row],[Subject]],"."," ."),"PRE",""),ARIBA_MAIL[[#This Row],[N°Départ]],ARIBA_MAIL[[#This Row],[NbCar]])</f>
        <v>RC773376</v>
      </c>
      <c r="E312" t="s">
        <v>150</v>
      </c>
    </row>
    <row r="313" spans="1:5" x14ac:dyDescent="0.25">
      <c r="A313" s="2">
        <f>FIND(ARIBA_MAIL[[#This Row],[TYPE]],SUBSTITUTE(SUBSTITUTE(ARIBA_MAIL[[#This Row],[Subject]],"."," ."),"PRE",""))</f>
        <v>16</v>
      </c>
      <c r="B313" s="2">
        <f>FIND(" ",SUBSTITUTE(SUBSTITUTE(ARIBA_MAIL[[#This Row],[Subject]],"."," ."),"PRE",""),ARIBA_MAIL[[#This Row],[N°Départ]])-ARIBA_MAIL[[#This Row],[N°Départ]]</f>
        <v>8</v>
      </c>
      <c r="C31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3" t="str">
        <f>MID(SUBSTITUTE(SUBSTITUTE(ARIBA_MAIL[[#This Row],[Subject]],"."," ."),"PRE",""),ARIBA_MAIL[[#This Row],[N°Départ]],ARIBA_MAIL[[#This Row],[NbCar]])</f>
        <v>RC773377</v>
      </c>
      <c r="E313" t="s">
        <v>151</v>
      </c>
    </row>
    <row r="314" spans="1:5" x14ac:dyDescent="0.25">
      <c r="A314" s="2">
        <f>FIND(ARIBA_MAIL[[#This Row],[TYPE]],SUBSTITUTE(SUBSTITUTE(ARIBA_MAIL[[#This Row],[Subject]],"."," ."),"PRE",""))</f>
        <v>16</v>
      </c>
      <c r="B314" s="2">
        <f>FIND(" ",SUBSTITUTE(SUBSTITUTE(ARIBA_MAIL[[#This Row],[Subject]],"."," ."),"PRE",""),ARIBA_MAIL[[#This Row],[N°Départ]])-ARIBA_MAIL[[#This Row],[N°Départ]]</f>
        <v>8</v>
      </c>
      <c r="C31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4" t="str">
        <f>MID(SUBSTITUTE(SUBSTITUTE(ARIBA_MAIL[[#This Row],[Subject]],"."," ."),"PRE",""),ARIBA_MAIL[[#This Row],[N°Départ]],ARIBA_MAIL[[#This Row],[NbCar]])</f>
        <v>RC773377</v>
      </c>
      <c r="E314" t="s">
        <v>151</v>
      </c>
    </row>
    <row r="315" spans="1:5" x14ac:dyDescent="0.25">
      <c r="A315" s="2">
        <f>FIND(ARIBA_MAIL[[#This Row],[TYPE]],SUBSTITUTE(SUBSTITUTE(ARIBA_MAIL[[#This Row],[Subject]],"."," ."),"PRE",""))</f>
        <v>16</v>
      </c>
      <c r="B315" s="2">
        <f>FIND(" ",SUBSTITUTE(SUBSTITUTE(ARIBA_MAIL[[#This Row],[Subject]],"."," ."),"PRE",""),ARIBA_MAIL[[#This Row],[N°Départ]])-ARIBA_MAIL[[#This Row],[N°Départ]]</f>
        <v>8</v>
      </c>
      <c r="C31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5" t="str">
        <f>MID(SUBSTITUTE(SUBSTITUTE(ARIBA_MAIL[[#This Row],[Subject]],"."," ."),"PRE",""),ARIBA_MAIL[[#This Row],[N°Départ]],ARIBA_MAIL[[#This Row],[NbCar]])</f>
        <v>RC777476</v>
      </c>
      <c r="E315" t="s">
        <v>152</v>
      </c>
    </row>
    <row r="316" spans="1:5" x14ac:dyDescent="0.25">
      <c r="A316" s="2">
        <f>FIND(ARIBA_MAIL[[#This Row],[TYPE]],SUBSTITUTE(SUBSTITUTE(ARIBA_MAIL[[#This Row],[Subject]],"."," ."),"PRE",""))</f>
        <v>16</v>
      </c>
      <c r="B316" s="2">
        <f>FIND(" ",SUBSTITUTE(SUBSTITUTE(ARIBA_MAIL[[#This Row],[Subject]],"."," ."),"PRE",""),ARIBA_MAIL[[#This Row],[N°Départ]])-ARIBA_MAIL[[#This Row],[N°Départ]]</f>
        <v>8</v>
      </c>
      <c r="C31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6" t="str">
        <f>MID(SUBSTITUTE(SUBSTITUTE(ARIBA_MAIL[[#This Row],[Subject]],"."," ."),"PRE",""),ARIBA_MAIL[[#This Row],[N°Départ]],ARIBA_MAIL[[#This Row],[NbCar]])</f>
        <v>RC777476</v>
      </c>
      <c r="E316" t="s">
        <v>152</v>
      </c>
    </row>
    <row r="317" spans="1:5" x14ac:dyDescent="0.25">
      <c r="A317" s="2">
        <f>FIND(ARIBA_MAIL[[#This Row],[TYPE]],SUBSTITUTE(SUBSTITUTE(ARIBA_MAIL[[#This Row],[Subject]],"."," ."),"PRE",""))</f>
        <v>16</v>
      </c>
      <c r="B317" s="2">
        <f>FIND(" ",SUBSTITUTE(SUBSTITUTE(ARIBA_MAIL[[#This Row],[Subject]],"."," ."),"PRE",""),ARIBA_MAIL[[#This Row],[N°Départ]])-ARIBA_MAIL[[#This Row],[N°Départ]]</f>
        <v>8</v>
      </c>
      <c r="C31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7" t="str">
        <f>MID(SUBSTITUTE(SUBSTITUTE(ARIBA_MAIL[[#This Row],[Subject]],"."," ."),"PRE",""),ARIBA_MAIL[[#This Row],[N°Départ]],ARIBA_MAIL[[#This Row],[NbCar]])</f>
        <v>RC778499</v>
      </c>
      <c r="E317" t="s">
        <v>153</v>
      </c>
    </row>
    <row r="318" spans="1:5" x14ac:dyDescent="0.25">
      <c r="A318" s="2">
        <f>FIND(ARIBA_MAIL[[#This Row],[TYPE]],SUBSTITUTE(SUBSTITUTE(ARIBA_MAIL[[#This Row],[Subject]],"."," ."),"PRE",""))</f>
        <v>16</v>
      </c>
      <c r="B318" s="2">
        <f>FIND(" ",SUBSTITUTE(SUBSTITUTE(ARIBA_MAIL[[#This Row],[Subject]],"."," ."),"PRE",""),ARIBA_MAIL[[#This Row],[N°Départ]])-ARIBA_MAIL[[#This Row],[N°Départ]]</f>
        <v>8</v>
      </c>
      <c r="C31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RC</v>
      </c>
      <c r="D318" t="str">
        <f>MID(SUBSTITUTE(SUBSTITUTE(ARIBA_MAIL[[#This Row],[Subject]],"."," ."),"PRE",""),ARIBA_MAIL[[#This Row],[N°Départ]],ARIBA_MAIL[[#This Row],[NbCar]])</f>
        <v>RC778499</v>
      </c>
      <c r="E318" t="s">
        <v>153</v>
      </c>
    </row>
    <row r="319" spans="1:5" x14ac:dyDescent="0.25">
      <c r="A319" s="2">
        <f>FIND(ARIBA_MAIL[[#This Row],[TYPE]],SUBSTITUTE(SUBSTITUTE(ARIBA_MAIL[[#This Row],[Subject]],"."," ."),"PRE",""))</f>
        <v>98</v>
      </c>
      <c r="B319" s="2">
        <f>FIND(" ",SUBSTITUTE(SUBSTITUTE(ARIBA_MAIL[[#This Row],[Subject]],"."," ."),"PRE",""),ARIBA_MAIL[[#This Row],[N°Départ]])-ARIBA_MAIL[[#This Row],[N°Départ]]</f>
        <v>7</v>
      </c>
      <c r="C31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19" t="str">
        <f>MID(SUBSTITUTE(SUBSTITUTE(ARIBA_MAIL[[#This Row],[Subject]],"."," ."),"PRE",""),ARIBA_MAIL[[#This Row],[N°Départ]],ARIBA_MAIL[[#This Row],[NbCar]])</f>
        <v>VR27271</v>
      </c>
      <c r="E319" t="s">
        <v>154</v>
      </c>
    </row>
    <row r="320" spans="1:5" x14ac:dyDescent="0.25">
      <c r="A320" s="2">
        <f>FIND(ARIBA_MAIL[[#This Row],[TYPE]],SUBSTITUTE(SUBSTITUTE(ARIBA_MAIL[[#This Row],[Subject]],"."," ."),"PRE",""))</f>
        <v>98</v>
      </c>
      <c r="B320" s="2">
        <f>FIND(" ",SUBSTITUTE(SUBSTITUTE(ARIBA_MAIL[[#This Row],[Subject]],"."," ."),"PRE",""),ARIBA_MAIL[[#This Row],[N°Départ]])-ARIBA_MAIL[[#This Row],[N°Départ]]</f>
        <v>7</v>
      </c>
      <c r="C32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0" t="str">
        <f>MID(SUBSTITUTE(SUBSTITUTE(ARIBA_MAIL[[#This Row],[Subject]],"."," ."),"PRE",""),ARIBA_MAIL[[#This Row],[N°Départ]],ARIBA_MAIL[[#This Row],[NbCar]])</f>
        <v>VR27271</v>
      </c>
      <c r="E320" t="s">
        <v>154</v>
      </c>
    </row>
    <row r="321" spans="1:5" x14ac:dyDescent="0.25">
      <c r="A321" s="2">
        <f>FIND(ARIBA_MAIL[[#This Row],[TYPE]],SUBSTITUTE(SUBSTITUTE(ARIBA_MAIL[[#This Row],[Subject]],"."," ."),"PRE",""))</f>
        <v>98</v>
      </c>
      <c r="B321" s="2">
        <f>FIND(" ",SUBSTITUTE(SUBSTITUTE(ARIBA_MAIL[[#This Row],[Subject]],"."," ."),"PRE",""),ARIBA_MAIL[[#This Row],[N°Départ]])-ARIBA_MAIL[[#This Row],[N°Départ]]</f>
        <v>7</v>
      </c>
      <c r="C32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1" t="str">
        <f>MID(SUBSTITUTE(SUBSTITUTE(ARIBA_MAIL[[#This Row],[Subject]],"."," ."),"PRE",""),ARIBA_MAIL[[#This Row],[N°Départ]],ARIBA_MAIL[[#This Row],[NbCar]])</f>
        <v>VR29658</v>
      </c>
      <c r="E321" t="s">
        <v>155</v>
      </c>
    </row>
    <row r="322" spans="1:5" x14ac:dyDescent="0.25">
      <c r="A322" s="2">
        <f>FIND(ARIBA_MAIL[[#This Row],[TYPE]],SUBSTITUTE(SUBSTITUTE(ARIBA_MAIL[[#This Row],[Subject]],"."," ."),"PRE",""))</f>
        <v>98</v>
      </c>
      <c r="B322" s="2">
        <f>FIND(" ",SUBSTITUTE(SUBSTITUTE(ARIBA_MAIL[[#This Row],[Subject]],"."," ."),"PRE",""),ARIBA_MAIL[[#This Row],[N°Départ]])-ARIBA_MAIL[[#This Row],[N°Départ]]</f>
        <v>7</v>
      </c>
      <c r="C32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2" t="str">
        <f>MID(SUBSTITUTE(SUBSTITUTE(ARIBA_MAIL[[#This Row],[Subject]],"."," ."),"PRE",""),ARIBA_MAIL[[#This Row],[N°Départ]],ARIBA_MAIL[[#This Row],[NbCar]])</f>
        <v>VR32865</v>
      </c>
      <c r="E322" t="s">
        <v>156</v>
      </c>
    </row>
    <row r="323" spans="1:5" x14ac:dyDescent="0.25">
      <c r="A323" s="2">
        <f>FIND(ARIBA_MAIL[[#This Row],[TYPE]],SUBSTITUTE(SUBSTITUTE(ARIBA_MAIL[[#This Row],[Subject]],"."," ."),"PRE",""))</f>
        <v>98</v>
      </c>
      <c r="B323" s="2">
        <f>FIND(" ",SUBSTITUTE(SUBSTITUTE(ARIBA_MAIL[[#This Row],[Subject]],"."," ."),"PRE",""),ARIBA_MAIL[[#This Row],[N°Départ]])-ARIBA_MAIL[[#This Row],[N°Départ]]</f>
        <v>7</v>
      </c>
      <c r="C32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3" t="str">
        <f>MID(SUBSTITUTE(SUBSTITUTE(ARIBA_MAIL[[#This Row],[Subject]],"."," ."),"PRE",""),ARIBA_MAIL[[#This Row],[N°Départ]],ARIBA_MAIL[[#This Row],[NbCar]])</f>
        <v>VR32865</v>
      </c>
      <c r="E323" t="s">
        <v>156</v>
      </c>
    </row>
    <row r="324" spans="1:5" x14ac:dyDescent="0.25">
      <c r="A324" s="2">
        <f>FIND(ARIBA_MAIL[[#This Row],[TYPE]],SUBSTITUTE(SUBSTITUTE(ARIBA_MAIL[[#This Row],[Subject]],"."," ."),"PRE",""))</f>
        <v>98</v>
      </c>
      <c r="B324" s="2">
        <f>FIND(" ",SUBSTITUTE(SUBSTITUTE(ARIBA_MAIL[[#This Row],[Subject]],"."," ."),"PRE",""),ARIBA_MAIL[[#This Row],[N°Départ]])-ARIBA_MAIL[[#This Row],[N°Départ]]</f>
        <v>7</v>
      </c>
      <c r="C32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4" t="str">
        <f>MID(SUBSTITUTE(SUBSTITUTE(ARIBA_MAIL[[#This Row],[Subject]],"."," ."),"PRE",""),ARIBA_MAIL[[#This Row],[N°Départ]],ARIBA_MAIL[[#This Row],[NbCar]])</f>
        <v>VR32937</v>
      </c>
      <c r="E324" t="s">
        <v>157</v>
      </c>
    </row>
    <row r="325" spans="1:5" x14ac:dyDescent="0.25">
      <c r="A325" s="2">
        <f>FIND(ARIBA_MAIL[[#This Row],[TYPE]],SUBSTITUTE(SUBSTITUTE(ARIBA_MAIL[[#This Row],[Subject]],"."," ."),"PRE",""))</f>
        <v>98</v>
      </c>
      <c r="B325" s="2">
        <f>FIND(" ",SUBSTITUTE(SUBSTITUTE(ARIBA_MAIL[[#This Row],[Subject]],"."," ."),"PRE",""),ARIBA_MAIL[[#This Row],[N°Départ]])-ARIBA_MAIL[[#This Row],[N°Départ]]</f>
        <v>7</v>
      </c>
      <c r="C32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5" t="str">
        <f>MID(SUBSTITUTE(SUBSTITUTE(ARIBA_MAIL[[#This Row],[Subject]],"."," ."),"PRE",""),ARIBA_MAIL[[#This Row],[N°Départ]],ARIBA_MAIL[[#This Row],[NbCar]])</f>
        <v>VR32937</v>
      </c>
      <c r="E325" t="s">
        <v>157</v>
      </c>
    </row>
    <row r="326" spans="1:5" x14ac:dyDescent="0.25">
      <c r="A326" s="2">
        <f>FIND(ARIBA_MAIL[[#This Row],[TYPE]],SUBSTITUTE(SUBSTITUTE(ARIBA_MAIL[[#This Row],[Subject]],"."," ."),"PRE",""))</f>
        <v>98</v>
      </c>
      <c r="B326" s="2">
        <f>FIND(" ",SUBSTITUTE(SUBSTITUTE(ARIBA_MAIL[[#This Row],[Subject]],"."," ."),"PRE",""),ARIBA_MAIL[[#This Row],[N°Départ]])-ARIBA_MAIL[[#This Row],[N°Départ]]</f>
        <v>7</v>
      </c>
      <c r="C32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6" t="str">
        <f>MID(SUBSTITUTE(SUBSTITUTE(ARIBA_MAIL[[#This Row],[Subject]],"."," ."),"PRE",""),ARIBA_MAIL[[#This Row],[N°Départ]],ARIBA_MAIL[[#This Row],[NbCar]])</f>
        <v>VR28051</v>
      </c>
      <c r="E326" t="s">
        <v>158</v>
      </c>
    </row>
    <row r="327" spans="1:5" x14ac:dyDescent="0.25">
      <c r="A327" s="2">
        <f>FIND(ARIBA_MAIL[[#This Row],[TYPE]],SUBSTITUTE(SUBSTITUTE(ARIBA_MAIL[[#This Row],[Subject]],"."," ."),"PRE",""))</f>
        <v>98</v>
      </c>
      <c r="B327" s="2">
        <f>FIND(" ",SUBSTITUTE(SUBSTITUTE(ARIBA_MAIL[[#This Row],[Subject]],"."," ."),"PRE",""),ARIBA_MAIL[[#This Row],[N°Départ]])-ARIBA_MAIL[[#This Row],[N°Départ]]</f>
        <v>7</v>
      </c>
      <c r="C32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7" t="str">
        <f>MID(SUBSTITUTE(SUBSTITUTE(ARIBA_MAIL[[#This Row],[Subject]],"."," ."),"PRE",""),ARIBA_MAIL[[#This Row],[N°Départ]],ARIBA_MAIL[[#This Row],[NbCar]])</f>
        <v>VR28051</v>
      </c>
      <c r="E327" t="s">
        <v>158</v>
      </c>
    </row>
    <row r="328" spans="1:5" x14ac:dyDescent="0.25">
      <c r="A328" s="2">
        <f>FIND(ARIBA_MAIL[[#This Row],[TYPE]],SUBSTITUTE(SUBSTITUTE(ARIBA_MAIL[[#This Row],[Subject]],"."," ."),"PRE",""))</f>
        <v>98</v>
      </c>
      <c r="B328" s="2">
        <f>FIND(" ",SUBSTITUTE(SUBSTITUTE(ARIBA_MAIL[[#This Row],[Subject]],"."," ."),"PRE",""),ARIBA_MAIL[[#This Row],[N°Départ]])-ARIBA_MAIL[[#This Row],[N°Départ]]</f>
        <v>7</v>
      </c>
      <c r="C32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8" t="str">
        <f>MID(SUBSTITUTE(SUBSTITUTE(ARIBA_MAIL[[#This Row],[Subject]],"."," ."),"PRE",""),ARIBA_MAIL[[#This Row],[N°Départ]],ARIBA_MAIL[[#This Row],[NbCar]])</f>
        <v>VR28051</v>
      </c>
      <c r="E328" t="s">
        <v>158</v>
      </c>
    </row>
    <row r="329" spans="1:5" x14ac:dyDescent="0.25">
      <c r="A329" s="2">
        <f>FIND(ARIBA_MAIL[[#This Row],[TYPE]],SUBSTITUTE(SUBSTITUTE(ARIBA_MAIL[[#This Row],[Subject]],"."," ."),"PRE",""))</f>
        <v>98</v>
      </c>
      <c r="B329" s="2">
        <f>FIND(" ",SUBSTITUTE(SUBSTITUTE(ARIBA_MAIL[[#This Row],[Subject]],"."," ."),"PRE",""),ARIBA_MAIL[[#This Row],[N°Départ]])-ARIBA_MAIL[[#This Row],[N°Départ]]</f>
        <v>7</v>
      </c>
      <c r="C32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29" t="str">
        <f>MID(SUBSTITUTE(SUBSTITUTE(ARIBA_MAIL[[#This Row],[Subject]],"."," ."),"PRE",""),ARIBA_MAIL[[#This Row],[N°Départ]],ARIBA_MAIL[[#This Row],[NbCar]])</f>
        <v>VR28051</v>
      </c>
      <c r="E329" t="s">
        <v>158</v>
      </c>
    </row>
    <row r="330" spans="1:5" x14ac:dyDescent="0.25">
      <c r="A330" s="2">
        <f>FIND(ARIBA_MAIL[[#This Row],[TYPE]],SUBSTITUTE(SUBSTITUTE(ARIBA_MAIL[[#This Row],[Subject]],"."," ."),"PRE",""))</f>
        <v>98</v>
      </c>
      <c r="B330" s="2">
        <f>FIND(" ",SUBSTITUTE(SUBSTITUTE(ARIBA_MAIL[[#This Row],[Subject]],"."," ."),"PRE",""),ARIBA_MAIL[[#This Row],[N°Départ]])-ARIBA_MAIL[[#This Row],[N°Départ]]</f>
        <v>7</v>
      </c>
      <c r="C33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0" t="str">
        <f>MID(SUBSTITUTE(SUBSTITUTE(ARIBA_MAIL[[#This Row],[Subject]],"."," ."),"PRE",""),ARIBA_MAIL[[#This Row],[N°Départ]],ARIBA_MAIL[[#This Row],[NbCar]])</f>
        <v>VR29658</v>
      </c>
      <c r="E330" t="s">
        <v>159</v>
      </c>
    </row>
    <row r="331" spans="1:5" x14ac:dyDescent="0.25">
      <c r="A331" s="2">
        <f>FIND(ARIBA_MAIL[[#This Row],[TYPE]],SUBSTITUTE(SUBSTITUTE(ARIBA_MAIL[[#This Row],[Subject]],"."," ."),"PRE",""))</f>
        <v>98</v>
      </c>
      <c r="B331" s="2">
        <f>FIND(" ",SUBSTITUTE(SUBSTITUTE(ARIBA_MAIL[[#This Row],[Subject]],"."," ."),"PRE",""),ARIBA_MAIL[[#This Row],[N°Départ]])-ARIBA_MAIL[[#This Row],[N°Départ]]</f>
        <v>7</v>
      </c>
      <c r="C33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1" t="str">
        <f>MID(SUBSTITUTE(SUBSTITUTE(ARIBA_MAIL[[#This Row],[Subject]],"."," ."),"PRE",""),ARIBA_MAIL[[#This Row],[N°Départ]],ARIBA_MAIL[[#This Row],[NbCar]])</f>
        <v>VR33011</v>
      </c>
      <c r="E331" t="s">
        <v>160</v>
      </c>
    </row>
    <row r="332" spans="1:5" x14ac:dyDescent="0.25">
      <c r="A332" s="2">
        <f>FIND(ARIBA_MAIL[[#This Row],[TYPE]],SUBSTITUTE(SUBSTITUTE(ARIBA_MAIL[[#This Row],[Subject]],"."," ."),"PRE",""))</f>
        <v>98</v>
      </c>
      <c r="B332" s="2">
        <f>FIND(" ",SUBSTITUTE(SUBSTITUTE(ARIBA_MAIL[[#This Row],[Subject]],"."," ."),"PRE",""),ARIBA_MAIL[[#This Row],[N°Départ]])-ARIBA_MAIL[[#This Row],[N°Départ]]</f>
        <v>7</v>
      </c>
      <c r="C33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2" t="str">
        <f>MID(SUBSTITUTE(SUBSTITUTE(ARIBA_MAIL[[#This Row],[Subject]],"."," ."),"PRE",""),ARIBA_MAIL[[#This Row],[N°Départ]],ARIBA_MAIL[[#This Row],[NbCar]])</f>
        <v>VR33011</v>
      </c>
      <c r="E332" t="s">
        <v>160</v>
      </c>
    </row>
    <row r="333" spans="1:5" x14ac:dyDescent="0.25">
      <c r="A333" s="2">
        <f>FIND(ARIBA_MAIL[[#This Row],[TYPE]],SUBSTITUTE(SUBSTITUTE(ARIBA_MAIL[[#This Row],[Subject]],"."," ."),"PRE",""))</f>
        <v>98</v>
      </c>
      <c r="B333" s="2">
        <f>FIND(" ",SUBSTITUTE(SUBSTITUTE(ARIBA_MAIL[[#This Row],[Subject]],"."," ."),"PRE",""),ARIBA_MAIL[[#This Row],[N°Départ]])-ARIBA_MAIL[[#This Row],[N°Départ]]</f>
        <v>7</v>
      </c>
      <c r="C33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3" t="str">
        <f>MID(SUBSTITUTE(SUBSTITUTE(ARIBA_MAIL[[#This Row],[Subject]],"."," ."),"PRE",""),ARIBA_MAIL[[#This Row],[N°Départ]],ARIBA_MAIL[[#This Row],[NbCar]])</f>
        <v>VR33011</v>
      </c>
      <c r="E333" t="s">
        <v>160</v>
      </c>
    </row>
    <row r="334" spans="1:5" x14ac:dyDescent="0.25">
      <c r="A334" s="2">
        <f>FIND(ARIBA_MAIL[[#This Row],[TYPE]],SUBSTITUTE(SUBSTITUTE(ARIBA_MAIL[[#This Row],[Subject]],"."," ."),"PRE",""))</f>
        <v>98</v>
      </c>
      <c r="B334" s="2">
        <f>FIND(" ",SUBSTITUTE(SUBSTITUTE(ARIBA_MAIL[[#This Row],[Subject]],"."," ."),"PRE",""),ARIBA_MAIL[[#This Row],[N°Départ]])-ARIBA_MAIL[[#This Row],[N°Départ]]</f>
        <v>7</v>
      </c>
      <c r="C33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4" t="str">
        <f>MID(SUBSTITUTE(SUBSTITUTE(ARIBA_MAIL[[#This Row],[Subject]],"."," ."),"PRE",""),ARIBA_MAIL[[#This Row],[N°Départ]],ARIBA_MAIL[[#This Row],[NbCar]])</f>
        <v>VR33011</v>
      </c>
      <c r="E334" t="s">
        <v>160</v>
      </c>
    </row>
    <row r="335" spans="1:5" x14ac:dyDescent="0.25">
      <c r="A335" s="2">
        <f>FIND(ARIBA_MAIL[[#This Row],[TYPE]],SUBSTITUTE(SUBSTITUTE(ARIBA_MAIL[[#This Row],[Subject]],"."," ."),"PRE",""))</f>
        <v>102</v>
      </c>
      <c r="B335" s="2">
        <f>FIND(" ",SUBSTITUTE(SUBSTITUTE(ARIBA_MAIL[[#This Row],[Subject]],"."," ."),"PRE",""),ARIBA_MAIL[[#This Row],[N°Départ]])-ARIBA_MAIL[[#This Row],[N°Départ]]</f>
        <v>7</v>
      </c>
      <c r="C33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5" t="str">
        <f>MID(SUBSTITUTE(SUBSTITUTE(ARIBA_MAIL[[#This Row],[Subject]],"."," ."),"PRE",""),ARIBA_MAIL[[#This Row],[N°Départ]],ARIBA_MAIL[[#This Row],[NbCar]])</f>
        <v>VR27271</v>
      </c>
      <c r="E335" t="s">
        <v>161</v>
      </c>
    </row>
    <row r="336" spans="1:5" x14ac:dyDescent="0.25">
      <c r="A336" s="2">
        <f>FIND(ARIBA_MAIL[[#This Row],[TYPE]],SUBSTITUTE(SUBSTITUTE(ARIBA_MAIL[[#This Row],[Subject]],"."," ."),"PRE",""))</f>
        <v>102</v>
      </c>
      <c r="B336" s="2">
        <f>FIND(" ",SUBSTITUTE(SUBSTITUTE(ARIBA_MAIL[[#This Row],[Subject]],"."," ."),"PRE",""),ARIBA_MAIL[[#This Row],[N°Départ]])-ARIBA_MAIL[[#This Row],[N°Départ]]</f>
        <v>7</v>
      </c>
      <c r="C336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6" t="str">
        <f>MID(SUBSTITUTE(SUBSTITUTE(ARIBA_MAIL[[#This Row],[Subject]],"."," ."),"PRE",""),ARIBA_MAIL[[#This Row],[N°Départ]],ARIBA_MAIL[[#This Row],[NbCar]])</f>
        <v>VR27271</v>
      </c>
      <c r="E336" t="s">
        <v>161</v>
      </c>
    </row>
    <row r="337" spans="1:5" x14ac:dyDescent="0.25">
      <c r="A337" s="2">
        <f>FIND(ARIBA_MAIL[[#This Row],[TYPE]],SUBSTITUTE(SUBSTITUTE(ARIBA_MAIL[[#This Row],[Subject]],"."," ."),"PRE",""))</f>
        <v>102</v>
      </c>
      <c r="B337" s="2">
        <f>FIND(" ",SUBSTITUTE(SUBSTITUTE(ARIBA_MAIL[[#This Row],[Subject]],"."," ."),"PRE",""),ARIBA_MAIL[[#This Row],[N°Départ]])-ARIBA_MAIL[[#This Row],[N°Départ]]</f>
        <v>7</v>
      </c>
      <c r="C337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7" t="str">
        <f>MID(SUBSTITUTE(SUBSTITUTE(ARIBA_MAIL[[#This Row],[Subject]],"."," ."),"PRE",""),ARIBA_MAIL[[#This Row],[N°Départ]],ARIBA_MAIL[[#This Row],[NbCar]])</f>
        <v>VR29658</v>
      </c>
      <c r="E337" t="s">
        <v>162</v>
      </c>
    </row>
    <row r="338" spans="1:5" x14ac:dyDescent="0.25">
      <c r="A338" s="2">
        <f>FIND(ARIBA_MAIL[[#This Row],[TYPE]],SUBSTITUTE(SUBSTITUTE(ARIBA_MAIL[[#This Row],[Subject]],"."," ."),"PRE",""))</f>
        <v>102</v>
      </c>
      <c r="B338" s="2">
        <f>FIND(" ",SUBSTITUTE(SUBSTITUTE(ARIBA_MAIL[[#This Row],[Subject]],"."," ."),"PRE",""),ARIBA_MAIL[[#This Row],[N°Départ]])-ARIBA_MAIL[[#This Row],[N°Départ]]</f>
        <v>7</v>
      </c>
      <c r="C338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8" t="str">
        <f>MID(SUBSTITUTE(SUBSTITUTE(ARIBA_MAIL[[#This Row],[Subject]],"."," ."),"PRE",""),ARIBA_MAIL[[#This Row],[N°Départ]],ARIBA_MAIL[[#This Row],[NbCar]])</f>
        <v>VR32865</v>
      </c>
      <c r="E338" t="s">
        <v>163</v>
      </c>
    </row>
    <row r="339" spans="1:5" x14ac:dyDescent="0.25">
      <c r="A339" s="2">
        <f>FIND(ARIBA_MAIL[[#This Row],[TYPE]],SUBSTITUTE(SUBSTITUTE(ARIBA_MAIL[[#This Row],[Subject]],"."," ."),"PRE",""))</f>
        <v>102</v>
      </c>
      <c r="B339" s="2">
        <f>FIND(" ",SUBSTITUTE(SUBSTITUTE(ARIBA_MAIL[[#This Row],[Subject]],"."," ."),"PRE",""),ARIBA_MAIL[[#This Row],[N°Départ]])-ARIBA_MAIL[[#This Row],[N°Départ]]</f>
        <v>7</v>
      </c>
      <c r="C339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39" t="str">
        <f>MID(SUBSTITUTE(SUBSTITUTE(ARIBA_MAIL[[#This Row],[Subject]],"."," ."),"PRE",""),ARIBA_MAIL[[#This Row],[N°Départ]],ARIBA_MAIL[[#This Row],[NbCar]])</f>
        <v>VR32865</v>
      </c>
      <c r="E339" t="s">
        <v>163</v>
      </c>
    </row>
    <row r="340" spans="1:5" x14ac:dyDescent="0.25">
      <c r="A340" s="2">
        <f>FIND(ARIBA_MAIL[[#This Row],[TYPE]],SUBSTITUTE(SUBSTITUTE(ARIBA_MAIL[[#This Row],[Subject]],"."," ."),"PRE",""))</f>
        <v>102</v>
      </c>
      <c r="B340" s="2">
        <f>FIND(" ",SUBSTITUTE(SUBSTITUTE(ARIBA_MAIL[[#This Row],[Subject]],"."," ."),"PRE",""),ARIBA_MAIL[[#This Row],[N°Départ]])-ARIBA_MAIL[[#This Row],[N°Départ]]</f>
        <v>7</v>
      </c>
      <c r="C340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40" t="str">
        <f>MID(SUBSTITUTE(SUBSTITUTE(ARIBA_MAIL[[#This Row],[Subject]],"."," ."),"PRE",""),ARIBA_MAIL[[#This Row],[N°Départ]],ARIBA_MAIL[[#This Row],[NbCar]])</f>
        <v>VR32937</v>
      </c>
      <c r="E340" t="s">
        <v>164</v>
      </c>
    </row>
    <row r="341" spans="1:5" x14ac:dyDescent="0.25">
      <c r="A341" s="2">
        <f>FIND(ARIBA_MAIL[[#This Row],[TYPE]],SUBSTITUTE(SUBSTITUTE(ARIBA_MAIL[[#This Row],[Subject]],"."," ."),"PRE",""))</f>
        <v>102</v>
      </c>
      <c r="B341" s="2">
        <f>FIND(" ",SUBSTITUTE(SUBSTITUTE(ARIBA_MAIL[[#This Row],[Subject]],"."," ."),"PRE",""),ARIBA_MAIL[[#This Row],[N°Départ]])-ARIBA_MAIL[[#This Row],[N°Départ]]</f>
        <v>7</v>
      </c>
      <c r="C341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VR</v>
      </c>
      <c r="D341" t="str">
        <f>MID(SUBSTITUTE(SUBSTITUTE(ARIBA_MAIL[[#This Row],[Subject]],"."," ."),"PRE",""),ARIBA_MAIL[[#This Row],[N°Départ]],ARIBA_MAIL[[#This Row],[NbCar]])</f>
        <v>VR32937</v>
      </c>
      <c r="E341" t="s">
        <v>164</v>
      </c>
    </row>
    <row r="342" spans="1:5" x14ac:dyDescent="0.25">
      <c r="A342" s="2" t="e">
        <f>FIND(ARIBA_MAIL[[#This Row],[TYPE]],SUBSTITUTE(SUBSTITUTE(ARIBA_MAIL[[#This Row],[Subject]],"."," ."),"PRE",""))</f>
        <v>#VALUE!</v>
      </c>
      <c r="B342" s="2" t="e">
        <f>FIND(" ",SUBSTITUTE(SUBSTITUTE(ARIBA_MAIL[[#This Row],[Subject]],"."," ."),"PRE",""),ARIBA_MAIL[[#This Row],[N°Départ]])-ARIBA_MAIL[[#This Row],[N°Départ]]</f>
        <v>#VALUE!</v>
      </c>
      <c r="C342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342" t="e">
        <f>MID(SUBSTITUTE(SUBSTITUTE(ARIBA_MAIL[[#This Row],[Subject]],"."," ."),"PRE",""),ARIBA_MAIL[[#This Row],[N°Départ]],ARIBA_MAIL[[#This Row],[NbCar]])</f>
        <v>#VALUE!</v>
      </c>
      <c r="E342" t="s">
        <v>165</v>
      </c>
    </row>
    <row r="343" spans="1:5" x14ac:dyDescent="0.25">
      <c r="A343" s="2" t="e">
        <f>FIND(ARIBA_MAIL[[#This Row],[TYPE]],SUBSTITUTE(SUBSTITUTE(ARIBA_MAIL[[#This Row],[Subject]],"."," ."),"PRE",""))</f>
        <v>#VALUE!</v>
      </c>
      <c r="B343" s="2" t="e">
        <f>FIND(" ",SUBSTITUTE(SUBSTITUTE(ARIBA_MAIL[[#This Row],[Subject]],"."," ."),"PRE",""),ARIBA_MAIL[[#This Row],[N°Départ]])-ARIBA_MAIL[[#This Row],[N°Départ]]</f>
        <v>#VALUE!</v>
      </c>
      <c r="C343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343" t="e">
        <f>MID(SUBSTITUTE(SUBSTITUTE(ARIBA_MAIL[[#This Row],[Subject]],"."," ."),"PRE",""),ARIBA_MAIL[[#This Row],[N°Départ]],ARIBA_MAIL[[#This Row],[NbCar]])</f>
        <v>#VALUE!</v>
      </c>
      <c r="E343" t="s">
        <v>165</v>
      </c>
    </row>
    <row r="344" spans="1:5" x14ac:dyDescent="0.25">
      <c r="A344" s="2" t="e">
        <f>FIND(ARIBA_MAIL[[#This Row],[TYPE]],SUBSTITUTE(SUBSTITUTE(ARIBA_MAIL[[#This Row],[Subject]],"."," ."),"PRE",""))</f>
        <v>#VALUE!</v>
      </c>
      <c r="B344" s="2" t="e">
        <f>FIND(" ",SUBSTITUTE(SUBSTITUTE(ARIBA_MAIL[[#This Row],[Subject]],"."," ."),"PRE",""),ARIBA_MAIL[[#This Row],[N°Départ]])-ARIBA_MAIL[[#This Row],[N°Départ]]</f>
        <v>#VALUE!</v>
      </c>
      <c r="C344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344" t="e">
        <f>MID(SUBSTITUTE(SUBSTITUTE(ARIBA_MAIL[[#This Row],[Subject]],"."," ."),"PRE",""),ARIBA_MAIL[[#This Row],[N°Départ]],ARIBA_MAIL[[#This Row],[NbCar]])</f>
        <v>#VALUE!</v>
      </c>
      <c r="E344" t="s">
        <v>165</v>
      </c>
    </row>
    <row r="345" spans="1:5" x14ac:dyDescent="0.25">
      <c r="A345" s="2" t="e">
        <f>FIND(ARIBA_MAIL[[#This Row],[TYPE]],SUBSTITUTE(SUBSTITUTE(ARIBA_MAIL[[#This Row],[Subject]],"."," ."),"PRE",""))</f>
        <v>#VALUE!</v>
      </c>
      <c r="B345" s="2" t="e">
        <f>FIND(" ",SUBSTITUTE(SUBSTITUTE(ARIBA_MAIL[[#This Row],[Subject]],"."," ."),"PRE",""),ARIBA_MAIL[[#This Row],[N°Départ]])-ARIBA_MAIL[[#This Row],[N°Départ]]</f>
        <v>#VALUE!</v>
      </c>
      <c r="C345" s="2" t="str">
        <f>IF(ISNUMBER(FIND(" VR",SUBSTITUTE(SUBSTITUTE(ARIBA_MAIL[[#This Row],[Subject]],"."," ."),"PRE","")))=TRUE,"VR",
IF(ISNUMBER(FIND(" PR",ARIBA_MAIL[[#This Row],[Subject]]))=TRUE,"PR",
IF(ISNUMBER(FIND(" RC",ARIBA_MAIL[[#This Row],[Subject]]))=TRUE,"RC",
"Vérifier Sujet")))</f>
        <v>Vérifier Sujet</v>
      </c>
      <c r="D345" t="e">
        <f>MID(SUBSTITUTE(SUBSTITUTE(ARIBA_MAIL[[#This Row],[Subject]],"."," ."),"PRE",""),ARIBA_MAIL[[#This Row],[N°Départ]],ARIBA_MAIL[[#This Row],[NbCar]])</f>
        <v>#VALUE!</v>
      </c>
      <c r="E345" t="s">
        <v>165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150C05-E337-4DC6-A6E8-391211E650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SEITE</dc:creator>
  <cp:lastModifiedBy>GPETIT</cp:lastModifiedBy>
  <dcterms:created xsi:type="dcterms:W3CDTF">2021-10-13T15:36:09Z</dcterms:created>
  <dcterms:modified xsi:type="dcterms:W3CDTF">2021-10-15T09:03:18Z</dcterms:modified>
</cp:coreProperties>
</file>