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8616"/>
  </bookViews>
  <sheets>
    <sheet name="Feuil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" l="1"/>
  <c r="H24" i="1"/>
  <c r="H25" i="1"/>
  <c r="H26" i="1"/>
  <c r="H27" i="1"/>
  <c r="H28" i="1"/>
  <c r="F21" i="1" l="1"/>
  <c r="F24" i="1" l="1"/>
  <c r="F23" i="1"/>
  <c r="F27" i="1"/>
  <c r="F22" i="1"/>
  <c r="F26" i="1"/>
  <c r="F25" i="1"/>
  <c r="F28" i="1"/>
</calcChain>
</file>

<file path=xl/sharedStrings.xml><?xml version="1.0" encoding="utf-8"?>
<sst xmlns="http://schemas.openxmlformats.org/spreadsheetml/2006/main" count="31" uniqueCount="22">
  <si>
    <t>DO Brutes</t>
  </si>
  <si>
    <t>1 barrette</t>
  </si>
  <si>
    <t>A</t>
  </si>
  <si>
    <t>B</t>
  </si>
  <si>
    <t>C</t>
  </si>
  <si>
    <t>D</t>
  </si>
  <si>
    <t>E</t>
  </si>
  <si>
    <t>F</t>
  </si>
  <si>
    <t>G</t>
  </si>
  <si>
    <t>H</t>
  </si>
  <si>
    <t>Référence</t>
  </si>
  <si>
    <t xml:space="preserve">ZONE POSITIVE &gt; </t>
  </si>
  <si>
    <t>%</t>
  </si>
  <si>
    <t>1 barrette - DO calculées (DO Brutes -  DO Blanc) et pourcentages</t>
  </si>
  <si>
    <t>Identité puit</t>
  </si>
  <si>
    <t>DO calculées</t>
  </si>
  <si>
    <t>DO pourcentages</t>
  </si>
  <si>
    <t>Interprétation</t>
  </si>
  <si>
    <t>Blanc</t>
  </si>
  <si>
    <t xml:space="preserve"> /</t>
  </si>
  <si>
    <t>Contrôle neg</t>
  </si>
  <si>
    <t>Contrôle 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</si>
</sst>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000"/>
  </numFmts>
  <fonts count="13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color indexed="9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b/>
      <sz val="10"/>
      <color indexed="12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b/>
      <sz val="14"/>
      <color rgb="FF7030A0"/>
      <name val="Arial"/>
      <family val="2"/>
    </font>
    <font>
      <sz val="14"/>
      <color rgb="FF7030A0"/>
      <name val="Arial"/>
      <family val="2"/>
    </font>
    <font>
      <sz val="12"/>
      <color theme="1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Protection="1">
      <protection locked="0"/>
    </xf>
    <xf numFmtId="1" fontId="2" fillId="0" borderId="0" xfId="0" applyNumberFormat="1" applyFont="1" applyFill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1" fontId="2" fillId="4" borderId="0" xfId="0" applyNumberFormat="1" applyFont="1" applyFill="1" applyAlignment="1" applyProtection="1">
      <alignment horizontal="center"/>
    </xf>
    <xf numFmtId="164" fontId="0" fillId="0" borderId="4" xfId="0" applyNumberFormat="1" applyFill="1" applyBorder="1" applyProtection="1"/>
    <xf numFmtId="165" fontId="0" fillId="0" borderId="0" xfId="0" applyNumberForma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right" vertical="center"/>
    </xf>
    <xf numFmtId="0" fontId="9" fillId="0" borderId="0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/>
    </xf>
    <xf numFmtId="0" fontId="6" fillId="0" borderId="4" xfId="0" applyFont="1" applyBorder="1" applyAlignment="1" applyProtection="1">
      <alignment horizontal="center" vertical="center"/>
      <protection locked="0"/>
    </xf>
    <xf numFmtId="1" fontId="7" fillId="0" borderId="0" xfId="0" applyNumberFormat="1" applyFont="1" applyFill="1" applyBorder="1" applyAlignment="1" applyProtection="1">
      <alignment horizontal="center" vertical="center"/>
    </xf>
    <xf numFmtId="164" fontId="0" fillId="0" borderId="0" xfId="0" applyNumberFormat="1" applyFill="1" applyBorder="1" applyProtection="1"/>
    <xf numFmtId="0" fontId="3" fillId="0" borderId="0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center"/>
    </xf>
    <xf numFmtId="164" fontId="12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9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5" xfId="0" applyNumberFormat="1" applyFont="1" applyBorder="1" applyAlignment="1" applyProtection="1">
      <alignment horizontal="center" vertical="center"/>
    </xf>
    <xf numFmtId="164" fontId="6" fillId="0" borderId="10" xfId="0" applyNumberFormat="1" applyFont="1" applyBorder="1" applyAlignment="1" applyProtection="1">
      <alignment horizontal="center" vertical="center"/>
    </xf>
    <xf numFmtId="1" fontId="7" fillId="0" borderId="5" xfId="0" applyNumberFormat="1" applyFont="1" applyFill="1" applyBorder="1" applyAlignment="1" applyProtection="1">
      <alignment horizontal="center" vertical="center"/>
    </xf>
    <xf numFmtId="1" fontId="7" fillId="0" borderId="10" xfId="0" applyNumberFormat="1" applyFont="1" applyFill="1" applyBorder="1" applyAlignment="1" applyProtection="1">
      <alignment horizontal="center" vertical="center"/>
    </xf>
    <xf numFmtId="164" fontId="11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9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10" xfId="0" applyNumberFormat="1" applyFont="1" applyFill="1" applyBorder="1" applyAlignment="1" applyProtection="1">
      <alignment horizontal="center" vertical="center" wrapText="1"/>
      <protection locked="0"/>
    </xf>
    <xf numFmtId="164" fontId="10" fillId="5" borderId="5" xfId="0" applyNumberFormat="1" applyFont="1" applyFill="1" applyBorder="1" applyAlignment="1" applyProtection="1">
      <alignment horizontal="center"/>
    </xf>
    <xf numFmtId="164" fontId="10" fillId="5" borderId="9" xfId="0" applyNumberFormat="1" applyFont="1" applyFill="1" applyBorder="1" applyAlignment="1" applyProtection="1">
      <alignment horizontal="center"/>
    </xf>
    <xf numFmtId="164" fontId="10" fillId="5" borderId="10" xfId="0" applyNumberFormat="1" applyFont="1" applyFill="1" applyBorder="1" applyAlignment="1" applyProtection="1">
      <alignment horizontal="center"/>
    </xf>
    <xf numFmtId="164" fontId="6" fillId="5" borderId="5" xfId="0" applyNumberFormat="1" applyFont="1" applyFill="1" applyBorder="1" applyAlignment="1" applyProtection="1">
      <alignment horizontal="center"/>
    </xf>
    <xf numFmtId="164" fontId="6" fillId="5" borderId="10" xfId="0" applyNumberFormat="1" applyFont="1" applyFill="1" applyBorder="1" applyAlignment="1" applyProtection="1">
      <alignment horizontal="center"/>
    </xf>
    <xf numFmtId="164" fontId="10" fillId="2" borderId="5" xfId="0" applyNumberFormat="1" applyFont="1" applyFill="1" applyBorder="1" applyAlignment="1" applyProtection="1">
      <alignment horizontal="center"/>
    </xf>
    <xf numFmtId="164" fontId="10" fillId="2" borderId="9" xfId="0" applyNumberFormat="1" applyFont="1" applyFill="1" applyBorder="1" applyAlignment="1" applyProtection="1">
      <alignment horizontal="center"/>
    </xf>
    <xf numFmtId="164" fontId="10" fillId="2" borderId="10" xfId="0" applyNumberFormat="1" applyFont="1" applyFill="1" applyBorder="1" applyAlignment="1" applyProtection="1">
      <alignment horizontal="center"/>
    </xf>
    <xf numFmtId="164" fontId="6" fillId="2" borderId="5" xfId="0" applyNumberFormat="1" applyFont="1" applyFill="1" applyBorder="1" applyAlignment="1" applyProtection="1">
      <alignment horizontal="center"/>
    </xf>
    <xf numFmtId="164" fontId="6" fillId="2" borderId="10" xfId="0" applyNumberFormat="1" applyFont="1" applyFill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/>
    </xf>
    <xf numFmtId="0" fontId="7" fillId="0" borderId="10" xfId="0" applyFont="1" applyBorder="1" applyAlignment="1" applyProtection="1">
      <alignment horizontal="center"/>
    </xf>
    <xf numFmtId="164" fontId="10" fillId="6" borderId="5" xfId="0" applyNumberFormat="1" applyFont="1" applyFill="1" applyBorder="1" applyAlignment="1" applyProtection="1">
      <alignment horizontal="center"/>
    </xf>
    <xf numFmtId="164" fontId="10" fillId="6" borderId="9" xfId="0" applyNumberFormat="1" applyFont="1" applyFill="1" applyBorder="1" applyAlignment="1" applyProtection="1">
      <alignment horizontal="center"/>
    </xf>
    <xf numFmtId="164" fontId="10" fillId="6" borderId="10" xfId="0" applyNumberFormat="1" applyFont="1" applyFill="1" applyBorder="1" applyAlignment="1" applyProtection="1">
      <alignment horizontal="center"/>
    </xf>
    <xf numFmtId="164" fontId="6" fillId="6" borderId="5" xfId="0" applyNumberFormat="1" applyFont="1" applyFill="1" applyBorder="1" applyAlignment="1" applyProtection="1">
      <alignment horizontal="center"/>
    </xf>
    <xf numFmtId="164" fontId="6" fillId="6" borderId="10" xfId="0" applyNumberFormat="1" applyFont="1" applyFill="1" applyBorder="1" applyAlignment="1" applyProtection="1">
      <alignment horizontal="center"/>
    </xf>
    <xf numFmtId="0" fontId="1" fillId="6" borderId="1" xfId="0" applyFont="1" applyFill="1" applyBorder="1" applyAlignment="1" applyProtection="1">
      <alignment horizontal="center" vertical="center"/>
      <protection locked="0"/>
    </xf>
    <xf numFmtId="0" fontId="1" fillId="6" borderId="2" xfId="0" applyFont="1" applyFill="1" applyBorder="1" applyAlignment="1" applyProtection="1">
      <alignment horizontal="center" vertical="center"/>
      <protection locked="0"/>
    </xf>
    <xf numFmtId="0" fontId="1" fillId="6" borderId="3" xfId="0" applyFont="1" applyFill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164" fontId="10" fillId="7" borderId="5" xfId="0" applyNumberFormat="1" applyFont="1" applyFill="1" applyBorder="1" applyAlignment="1" applyProtection="1">
      <alignment horizontal="center"/>
    </xf>
    <xf numFmtId="164" fontId="10" fillId="7" borderId="9" xfId="0" applyNumberFormat="1" applyFont="1" applyFill="1" applyBorder="1" applyAlignment="1" applyProtection="1">
      <alignment horizontal="center"/>
    </xf>
    <xf numFmtId="164" fontId="10" fillId="7" borderId="10" xfId="0" applyNumberFormat="1" applyFont="1" applyFill="1" applyBorder="1" applyAlignment="1" applyProtection="1">
      <alignment horizontal="center"/>
    </xf>
    <xf numFmtId="164" fontId="6" fillId="7" borderId="5" xfId="0" applyNumberFormat="1" applyFont="1" applyFill="1" applyBorder="1" applyAlignment="1" applyProtection="1">
      <alignment horizontal="center"/>
    </xf>
    <xf numFmtId="164" fontId="6" fillId="7" borderId="10" xfId="0" applyNumberFormat="1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right" vertic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/>
      <protection locked="0"/>
    </xf>
    <xf numFmtId="0" fontId="3" fillId="3" borderId="0" xfId="0" applyFont="1" applyFill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topLeftCell="A5" workbookViewId="0">
      <selection activeCell="K27" sqref="K27"/>
    </sheetView>
  </sheetViews>
  <sheetFormatPr baseColWidth="10" defaultRowHeight="14.4" x14ac:dyDescent="0.3"/>
  <sheetData>
    <row r="1" spans="1:11" ht="18" thickBot="1" x14ac:dyDescent="0.35">
      <c r="A1" s="66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8"/>
    </row>
    <row r="2" spans="1:11" x14ac:dyDescent="0.3">
      <c r="A2" s="1"/>
      <c r="B2" s="1"/>
      <c r="C2" s="1"/>
      <c r="D2" s="2"/>
      <c r="E2" s="2"/>
      <c r="F2" s="2"/>
      <c r="G2" s="1"/>
      <c r="H2" s="3"/>
      <c r="I2" s="1"/>
      <c r="J2" s="1"/>
      <c r="K2" s="1"/>
    </row>
    <row r="3" spans="1:11" x14ac:dyDescent="0.3">
      <c r="A3" s="1"/>
      <c r="B3" s="1"/>
      <c r="C3" s="69" t="s">
        <v>1</v>
      </c>
      <c r="D3" s="69"/>
      <c r="E3" s="2"/>
      <c r="F3" s="1"/>
      <c r="G3" s="1"/>
      <c r="H3" s="22"/>
      <c r="I3" s="22"/>
      <c r="J3" s="22"/>
      <c r="K3" s="1"/>
    </row>
    <row r="4" spans="1:11" x14ac:dyDescent="0.3">
      <c r="A4" s="1"/>
      <c r="B4" s="1"/>
      <c r="C4" s="4"/>
      <c r="D4" s="4">
        <v>1</v>
      </c>
      <c r="E4" s="2"/>
      <c r="F4" s="1"/>
      <c r="G4" s="1"/>
      <c r="H4" s="23"/>
      <c r="I4" s="23"/>
      <c r="J4" s="23"/>
      <c r="K4" s="1"/>
    </row>
    <row r="5" spans="1:11" x14ac:dyDescent="0.3">
      <c r="A5" s="1"/>
      <c r="B5" s="1"/>
      <c r="C5" s="4" t="s">
        <v>2</v>
      </c>
      <c r="D5" s="5">
        <v>4.3999999999999997E-2</v>
      </c>
      <c r="E5" s="2"/>
      <c r="F5" s="1"/>
      <c r="G5" s="1"/>
      <c r="H5" s="23"/>
      <c r="I5" s="21"/>
      <c r="J5" s="21"/>
      <c r="K5" s="1"/>
    </row>
    <row r="6" spans="1:11" x14ac:dyDescent="0.3">
      <c r="A6" s="1"/>
      <c r="B6" s="1"/>
      <c r="C6" s="4" t="s">
        <v>3</v>
      </c>
      <c r="D6" s="5">
        <v>2.6440000000000001</v>
      </c>
      <c r="E6" s="2"/>
      <c r="F6" s="1"/>
      <c r="G6" s="1"/>
      <c r="H6" s="23"/>
      <c r="I6" s="21"/>
      <c r="J6" s="21"/>
      <c r="K6" s="1"/>
    </row>
    <row r="7" spans="1:11" x14ac:dyDescent="0.3">
      <c r="A7" s="1"/>
      <c r="B7" s="1"/>
      <c r="C7" s="4" t="s">
        <v>4</v>
      </c>
      <c r="D7" s="5">
        <v>0.13700000000000001</v>
      </c>
      <c r="E7" s="6"/>
      <c r="F7" s="1"/>
      <c r="G7" s="1"/>
      <c r="H7" s="23"/>
      <c r="I7" s="21"/>
      <c r="J7" s="21"/>
      <c r="K7" s="1"/>
    </row>
    <row r="8" spans="1:11" x14ac:dyDescent="0.3">
      <c r="A8" s="1"/>
      <c r="B8" s="1"/>
      <c r="C8" s="4" t="s">
        <v>5</v>
      </c>
      <c r="D8" s="5">
        <v>1.9750000000000001</v>
      </c>
      <c r="E8" s="6"/>
      <c r="F8" s="1"/>
      <c r="G8" s="1"/>
      <c r="H8" s="23"/>
      <c r="I8" s="21"/>
      <c r="J8" s="21"/>
      <c r="K8" s="1"/>
    </row>
    <row r="9" spans="1:11" x14ac:dyDescent="0.3">
      <c r="A9" s="1"/>
      <c r="B9" s="1"/>
      <c r="C9" s="4" t="s">
        <v>6</v>
      </c>
      <c r="D9" s="5">
        <v>3.601</v>
      </c>
      <c r="E9" s="6"/>
      <c r="F9" s="1"/>
      <c r="G9" s="1"/>
      <c r="H9" s="23"/>
      <c r="I9" s="21"/>
      <c r="J9" s="21"/>
      <c r="K9" s="1"/>
    </row>
    <row r="10" spans="1:11" x14ac:dyDescent="0.3">
      <c r="A10" s="1"/>
      <c r="B10" s="1"/>
      <c r="C10" s="4" t="s">
        <v>7</v>
      </c>
      <c r="D10" s="5">
        <v>0.7</v>
      </c>
      <c r="E10" s="6"/>
      <c r="F10" s="1"/>
      <c r="G10" s="1"/>
      <c r="H10" s="23"/>
      <c r="I10" s="21"/>
      <c r="J10" s="21"/>
      <c r="K10" s="1"/>
    </row>
    <row r="11" spans="1:11" x14ac:dyDescent="0.3">
      <c r="A11" s="1"/>
      <c r="B11" s="1"/>
      <c r="C11" s="4" t="s">
        <v>8</v>
      </c>
      <c r="D11" s="5">
        <v>0.9</v>
      </c>
      <c r="E11" s="6"/>
      <c r="F11" s="1"/>
      <c r="G11" s="1"/>
      <c r="H11" s="23"/>
      <c r="I11" s="21"/>
      <c r="J11" s="21"/>
      <c r="K11" s="1"/>
    </row>
    <row r="12" spans="1:11" ht="15.6" x14ac:dyDescent="0.3">
      <c r="A12" s="1"/>
      <c r="B12" s="1"/>
      <c r="C12" s="4" t="s">
        <v>9</v>
      </c>
      <c r="D12" s="5">
        <v>0.28499999999999998</v>
      </c>
      <c r="E12" s="7"/>
      <c r="F12" s="1"/>
      <c r="G12" s="1"/>
      <c r="H12" s="23"/>
      <c r="I12" s="21"/>
      <c r="J12" s="21"/>
      <c r="K12" s="1"/>
    </row>
    <row r="13" spans="1:11" ht="15.6" x14ac:dyDescent="0.3">
      <c r="A13" s="7"/>
      <c r="B13" s="7"/>
      <c r="C13" s="7"/>
      <c r="D13" s="1"/>
      <c r="E13" s="1"/>
      <c r="F13" s="1"/>
      <c r="G13" s="3"/>
      <c r="H13" s="3"/>
      <c r="I13" s="1"/>
      <c r="J13" s="1"/>
      <c r="K13" s="1"/>
    </row>
    <row r="14" spans="1:11" ht="15.6" x14ac:dyDescent="0.3">
      <c r="A14" s="1"/>
      <c r="B14" s="1"/>
      <c r="C14" s="7"/>
      <c r="D14" s="8"/>
      <c r="E14" s="8"/>
      <c r="F14" s="1"/>
      <c r="G14" s="1"/>
      <c r="H14" s="1"/>
      <c r="I14" s="3"/>
      <c r="J14" s="1"/>
      <c r="K14" s="1"/>
    </row>
    <row r="15" spans="1:11" x14ac:dyDescent="0.3">
      <c r="A15" s="1"/>
      <c r="B15" s="1"/>
      <c r="C15" s="65" t="s">
        <v>11</v>
      </c>
      <c r="D15" s="65"/>
      <c r="E15" s="9">
        <v>24.5</v>
      </c>
      <c r="F15" s="10" t="s">
        <v>12</v>
      </c>
      <c r="G15" s="10"/>
      <c r="H15" s="10"/>
      <c r="I15" s="11"/>
      <c r="J15" s="10"/>
      <c r="K15" s="10"/>
    </row>
    <row r="16" spans="1:11" x14ac:dyDescent="0.3">
      <c r="A16" s="12"/>
      <c r="B16" s="12"/>
      <c r="C16" s="13"/>
      <c r="D16" s="10"/>
      <c r="E16" s="10"/>
      <c r="F16" s="10"/>
      <c r="G16" s="11"/>
      <c r="H16" s="11"/>
      <c r="I16" s="10"/>
      <c r="J16" s="10"/>
      <c r="K16" s="10"/>
    </row>
    <row r="17" spans="1:11" ht="16.2" thickBot="1" x14ac:dyDescent="0.35">
      <c r="A17" s="7"/>
      <c r="B17" s="14"/>
      <c r="C17" s="14"/>
      <c r="D17" s="1"/>
      <c r="E17" s="1"/>
      <c r="F17" s="1"/>
      <c r="G17" s="3"/>
      <c r="H17" s="3"/>
      <c r="I17" s="1"/>
      <c r="J17" s="1"/>
      <c r="K17" s="1"/>
    </row>
    <row r="18" spans="1:11" ht="18" thickBot="1" x14ac:dyDescent="0.35">
      <c r="A18" s="51" t="s">
        <v>13</v>
      </c>
      <c r="B18" s="52"/>
      <c r="C18" s="52"/>
      <c r="D18" s="52"/>
      <c r="E18" s="52"/>
      <c r="F18" s="52"/>
      <c r="G18" s="52"/>
      <c r="H18" s="52"/>
      <c r="I18" s="52"/>
      <c r="J18" s="52"/>
      <c r="K18" s="53"/>
    </row>
    <row r="19" spans="1:11" ht="17.399999999999999" x14ac:dyDescent="0.3">
      <c r="A19" s="15"/>
      <c r="B19" s="15"/>
      <c r="C19" s="15"/>
      <c r="D19" s="15"/>
      <c r="E19" s="1"/>
      <c r="F19" s="1"/>
      <c r="G19" s="1"/>
      <c r="H19" s="1"/>
      <c r="I19" s="1"/>
      <c r="J19" s="1"/>
      <c r="K19" s="1"/>
    </row>
    <row r="20" spans="1:11" ht="17.399999999999999" x14ac:dyDescent="0.3">
      <c r="A20" s="16">
        <v>1</v>
      </c>
      <c r="B20" s="54" t="s">
        <v>14</v>
      </c>
      <c r="C20" s="55"/>
      <c r="D20" s="55"/>
      <c r="E20" s="56"/>
      <c r="F20" s="57" t="s">
        <v>15</v>
      </c>
      <c r="G20" s="58"/>
      <c r="H20" s="57" t="s">
        <v>16</v>
      </c>
      <c r="I20" s="58"/>
      <c r="J20" s="59" t="s">
        <v>17</v>
      </c>
      <c r="K20" s="17"/>
    </row>
    <row r="21" spans="1:11" ht="17.399999999999999" x14ac:dyDescent="0.3">
      <c r="A21" s="18" t="s">
        <v>2</v>
      </c>
      <c r="B21" s="60" t="s">
        <v>18</v>
      </c>
      <c r="C21" s="61"/>
      <c r="D21" s="61"/>
      <c r="E21" s="62"/>
      <c r="F21" s="63">
        <f>D5</f>
        <v>4.3999999999999997E-2</v>
      </c>
      <c r="G21" s="64"/>
      <c r="H21" s="44" t="s">
        <v>19</v>
      </c>
      <c r="I21" s="45"/>
      <c r="J21" s="59"/>
      <c r="K21" s="17"/>
    </row>
    <row r="22" spans="1:11" ht="17.399999999999999" x14ac:dyDescent="0.3">
      <c r="A22" s="18" t="s">
        <v>3</v>
      </c>
      <c r="B22" s="39" t="s">
        <v>10</v>
      </c>
      <c r="C22" s="40"/>
      <c r="D22" s="40"/>
      <c r="E22" s="41"/>
      <c r="F22" s="42">
        <f>D6-D5</f>
        <v>2.6</v>
      </c>
      <c r="G22" s="43"/>
      <c r="H22" s="44" t="s">
        <v>19</v>
      </c>
      <c r="I22" s="45"/>
      <c r="J22" s="59"/>
      <c r="K22" s="17"/>
    </row>
    <row r="23" spans="1:11" ht="17.399999999999999" x14ac:dyDescent="0.3">
      <c r="A23" s="18" t="s">
        <v>4</v>
      </c>
      <c r="B23" s="46" t="s">
        <v>20</v>
      </c>
      <c r="C23" s="47"/>
      <c r="D23" s="47"/>
      <c r="E23" s="48"/>
      <c r="F23" s="49">
        <f>D7-D5</f>
        <v>9.3000000000000013E-2</v>
      </c>
      <c r="G23" s="50"/>
      <c r="H23" s="29" t="str">
        <f t="shared" ref="H23:H27" si="0">IF((F23/$F$22)*100&lt;$E$15,"Négatif",IF((F23/$F$22)*100&lt;$E$15+0.5,"Limite seuil de positivité",IF((F23/$F$22)*100&lt;$E$15+1,"Faiblement positif","Positif")))</f>
        <v>Négatif</v>
      </c>
      <c r="I23" s="30"/>
      <c r="J23" s="59"/>
      <c r="K23" s="17"/>
    </row>
    <row r="24" spans="1:11" ht="17.399999999999999" x14ac:dyDescent="0.3">
      <c r="A24" s="18" t="s">
        <v>5</v>
      </c>
      <c r="B24" s="34" t="s">
        <v>21</v>
      </c>
      <c r="C24" s="35"/>
      <c r="D24" s="35"/>
      <c r="E24" s="36"/>
      <c r="F24" s="37">
        <f>D8-D5</f>
        <v>1.931</v>
      </c>
      <c r="G24" s="38"/>
      <c r="H24" s="29" t="str">
        <f t="shared" si="0"/>
        <v>Positif</v>
      </c>
      <c r="I24" s="30"/>
      <c r="J24" s="59"/>
      <c r="K24" s="17"/>
    </row>
    <row r="25" spans="1:11" ht="17.399999999999999" x14ac:dyDescent="0.3">
      <c r="A25" s="19" t="s">
        <v>6</v>
      </c>
      <c r="B25" s="31"/>
      <c r="C25" s="32"/>
      <c r="D25" s="32"/>
      <c r="E25" s="33"/>
      <c r="F25" s="27">
        <f>D9-D5</f>
        <v>3.5569999999999999</v>
      </c>
      <c r="G25" s="28"/>
      <c r="H25" s="29" t="str">
        <f t="shared" si="0"/>
        <v>Positif</v>
      </c>
      <c r="I25" s="30"/>
      <c r="J25" s="20"/>
      <c r="K25" s="20"/>
    </row>
    <row r="26" spans="1:11" ht="17.399999999999999" x14ac:dyDescent="0.3">
      <c r="A26" s="19" t="s">
        <v>7</v>
      </c>
      <c r="B26" s="31"/>
      <c r="C26" s="32"/>
      <c r="D26" s="32"/>
      <c r="E26" s="33"/>
      <c r="F26" s="27">
        <f>D10-D5</f>
        <v>0.65599999999999992</v>
      </c>
      <c r="G26" s="28"/>
      <c r="H26" s="29" t="str">
        <f t="shared" si="0"/>
        <v>Faiblement positif</v>
      </c>
      <c r="I26" s="30"/>
      <c r="J26" s="20"/>
      <c r="K26" s="20"/>
    </row>
    <row r="27" spans="1:11" ht="17.399999999999999" x14ac:dyDescent="0.3">
      <c r="A27" s="19" t="s">
        <v>8</v>
      </c>
      <c r="B27" s="24"/>
      <c r="C27" s="25"/>
      <c r="D27" s="25"/>
      <c r="E27" s="26"/>
      <c r="F27" s="27">
        <f>D11-D5</f>
        <v>0.85599999999999998</v>
      </c>
      <c r="G27" s="28"/>
      <c r="H27" s="29" t="str">
        <f t="shared" si="0"/>
        <v>Positif</v>
      </c>
      <c r="I27" s="30"/>
      <c r="J27" s="20"/>
      <c r="K27" s="20"/>
    </row>
    <row r="28" spans="1:11" ht="17.399999999999999" x14ac:dyDescent="0.3">
      <c r="A28" s="19" t="s">
        <v>9</v>
      </c>
      <c r="B28" s="24"/>
      <c r="C28" s="25"/>
      <c r="D28" s="25"/>
      <c r="E28" s="26"/>
      <c r="F28" s="27">
        <f>D12-D5</f>
        <v>0.24099999999999999</v>
      </c>
      <c r="G28" s="28"/>
      <c r="H28" s="29" t="str">
        <f>IF((F28/$F$22)*100&lt;$E$15,"Négatif",IF((F28/$F$22)*100&lt;$E$15+0.5,"Limite seuil de positivité",IF((F28/$F$22)*100&lt;$E$15+1,"Faiblement positif","Positif")))</f>
        <v>Négatif</v>
      </c>
      <c r="I28" s="30"/>
      <c r="J28" s="20"/>
      <c r="K28" s="20"/>
    </row>
  </sheetData>
  <mergeCells count="32">
    <mergeCell ref="C15:D15"/>
    <mergeCell ref="A1:K1"/>
    <mergeCell ref="C3:D3"/>
    <mergeCell ref="A18:K18"/>
    <mergeCell ref="B20:E20"/>
    <mergeCell ref="F20:G20"/>
    <mergeCell ref="H20:I20"/>
    <mergeCell ref="J20:J24"/>
    <mergeCell ref="B21:E21"/>
    <mergeCell ref="F21:G21"/>
    <mergeCell ref="H21:I21"/>
    <mergeCell ref="B22:E22"/>
    <mergeCell ref="F22:G22"/>
    <mergeCell ref="H22:I22"/>
    <mergeCell ref="B23:E23"/>
    <mergeCell ref="F23:G23"/>
    <mergeCell ref="H23:I23"/>
    <mergeCell ref="B24:E24"/>
    <mergeCell ref="F24:G24"/>
    <mergeCell ref="H24:I24"/>
    <mergeCell ref="B25:E25"/>
    <mergeCell ref="F25:G25"/>
    <mergeCell ref="H25:I25"/>
    <mergeCell ref="B28:E28"/>
    <mergeCell ref="F28:G28"/>
    <mergeCell ref="H28:I28"/>
    <mergeCell ref="B26:E26"/>
    <mergeCell ref="F26:G26"/>
    <mergeCell ref="H26:I26"/>
    <mergeCell ref="B27:E27"/>
    <mergeCell ref="F27:G27"/>
    <mergeCell ref="H27:I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CHRU Nancy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MINICH Melanie</dc:creator>
  <cp:lastModifiedBy>GPETIT</cp:lastModifiedBy>
  <dcterms:created xsi:type="dcterms:W3CDTF">2021-10-12T11:49:28Z</dcterms:created>
  <dcterms:modified xsi:type="dcterms:W3CDTF">2021-10-12T12:30:39Z</dcterms:modified>
</cp:coreProperties>
</file>