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780"/>
  </bookViews>
  <sheets>
    <sheet name="▶︎const" sheetId="1" r:id="rId1"/>
    <sheet name="Eté" sheetId="2" r:id="rId2"/>
  </sheets>
  <definedNames>
    <definedName name="_xlnm._FilterDatabase" localSheetId="0" hidden="1">▶︎const!$A$1:$AE$1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79" i="1" l="1"/>
  <c r="AA75" i="1"/>
  <c r="AA66" i="1"/>
  <c r="AA64" i="1"/>
  <c r="AA63" i="1"/>
  <c r="AA52" i="1"/>
  <c r="AA39" i="1"/>
  <c r="AA37" i="1"/>
  <c r="AA34" i="1"/>
  <c r="AA29" i="1"/>
  <c r="AA21" i="1"/>
  <c r="AA18" i="1"/>
  <c r="AA14" i="1"/>
  <c r="AA13" i="1"/>
  <c r="AA12" i="1"/>
  <c r="AA2" i="1"/>
  <c r="L91" i="1" l="1"/>
  <c r="G90" i="1"/>
  <c r="H90" i="1"/>
  <c r="K90" i="1" s="1"/>
  <c r="I90" i="1"/>
  <c r="J90" i="1"/>
  <c r="AA91" i="1" a="1"/>
  <c r="AB91" i="1" s="1"/>
  <c r="L89" i="1"/>
  <c r="L88" i="1"/>
  <c r="AA88" i="1" a="1"/>
  <c r="AA88" i="1"/>
  <c r="L87" i="1"/>
  <c r="AA87" i="1" a="1"/>
  <c r="AA87" i="1"/>
  <c r="L86" i="1"/>
  <c r="L85" i="1"/>
  <c r="AA85" i="1" a="1"/>
  <c r="AA85" i="1"/>
  <c r="L84" i="1"/>
  <c r="L83" i="1"/>
  <c r="L82" i="1"/>
  <c r="AA82" i="1" a="1"/>
  <c r="AA82" i="1"/>
  <c r="L81" i="1"/>
  <c r="L80" i="1"/>
  <c r="AA80" i="1" a="1"/>
  <c r="AA80" i="1"/>
  <c r="L79" i="1"/>
  <c r="L78" i="1"/>
  <c r="AA78" i="1" a="1"/>
  <c r="AA78" i="1"/>
  <c r="L77" i="1"/>
  <c r="L76" i="1"/>
  <c r="AA76" i="1" a="1"/>
  <c r="AA76" i="1"/>
  <c r="L75" i="1"/>
  <c r="L74" i="1"/>
  <c r="L73" i="1"/>
  <c r="L72" i="1"/>
  <c r="L71" i="1"/>
  <c r="AA71" i="1" a="1"/>
  <c r="AA71" i="1"/>
  <c r="L70" i="1"/>
  <c r="L69" i="1"/>
  <c r="AA69" i="1" a="1"/>
  <c r="AA69" i="1"/>
  <c r="L68" i="1"/>
  <c r="L67" i="1"/>
  <c r="AA67" i="1" a="1"/>
  <c r="AA67" i="1"/>
  <c r="L66" i="1"/>
  <c r="L65" i="1"/>
  <c r="AA65" i="1" a="1"/>
  <c r="AA65" i="1"/>
  <c r="L64" i="1"/>
  <c r="L63" i="1"/>
  <c r="L62" i="1"/>
  <c r="AA62" i="1" a="1"/>
  <c r="AA62" i="1"/>
  <c r="L61" i="1"/>
  <c r="L60" i="1"/>
  <c r="AA60" i="1" a="1"/>
  <c r="AA60" i="1"/>
  <c r="L59" i="1"/>
  <c r="L58" i="1"/>
  <c r="L57" i="1"/>
  <c r="AA57" i="1" a="1"/>
  <c r="AA57" i="1"/>
  <c r="L56" i="1"/>
  <c r="L55" i="1"/>
  <c r="L54" i="1"/>
  <c r="L53" i="1"/>
  <c r="AA53" i="1" a="1"/>
  <c r="AA53" i="1"/>
  <c r="L52" i="1"/>
  <c r="L51" i="1"/>
  <c r="L50" i="1"/>
  <c r="AA50" i="1" a="1"/>
  <c r="AA50" i="1"/>
  <c r="L49" i="1"/>
  <c r="L48" i="1"/>
  <c r="AA48" i="1" a="1"/>
  <c r="AA48" i="1"/>
  <c r="L47" i="1"/>
  <c r="AA47" i="1" a="1"/>
  <c r="AA47" i="1"/>
  <c r="L46" i="1"/>
  <c r="L45" i="1"/>
  <c r="L44" i="1"/>
  <c r="AA44" i="1" a="1"/>
  <c r="AA44" i="1"/>
  <c r="L43" i="1"/>
  <c r="L42" i="1"/>
  <c r="AA42" i="1" a="1"/>
  <c r="AA42" i="1"/>
  <c r="L41" i="1"/>
  <c r="L40" i="1"/>
  <c r="AA40" i="1" a="1"/>
  <c r="AA40" i="1"/>
  <c r="L39" i="1"/>
  <c r="L38" i="1"/>
  <c r="AA38" i="1" a="1"/>
  <c r="AD38" i="1" s="1"/>
  <c r="L36" i="1"/>
  <c r="L35" i="1"/>
  <c r="AA35" i="1" a="1"/>
  <c r="AA35" i="1"/>
  <c r="L34" i="1"/>
  <c r="L33" i="1"/>
  <c r="L32" i="1"/>
  <c r="AA32" i="1" a="1"/>
  <c r="AA32" i="1"/>
  <c r="L31" i="1"/>
  <c r="L30" i="1"/>
  <c r="AA30" i="1" a="1"/>
  <c r="AA30" i="1"/>
  <c r="L29" i="1"/>
  <c r="L28" i="1"/>
  <c r="AA28" i="1" a="1"/>
  <c r="AA28" i="1"/>
  <c r="L27" i="1"/>
  <c r="AA27" i="1" a="1"/>
  <c r="AA27" i="1"/>
  <c r="L26" i="1"/>
  <c r="L25" i="1"/>
  <c r="L24" i="1"/>
  <c r="AA24" i="1" a="1"/>
  <c r="AA24" i="1"/>
  <c r="L23" i="1"/>
  <c r="AA23" i="1" a="1"/>
  <c r="AA23" i="1"/>
  <c r="L22" i="1"/>
  <c r="AA22" i="1" a="1"/>
  <c r="AA22" i="1"/>
  <c r="L21" i="1"/>
  <c r="L20" i="1"/>
  <c r="AA20" i="1" a="1"/>
  <c r="AA20" i="1"/>
  <c r="L19" i="1"/>
  <c r="AA19" i="1" a="1"/>
  <c r="AA19" i="1"/>
  <c r="L18" i="1"/>
  <c r="L17" i="1"/>
  <c r="AA17" i="1" a="1"/>
  <c r="AA17" i="1"/>
  <c r="L16" i="1"/>
  <c r="AA16" i="1" a="1"/>
  <c r="AA16" i="1"/>
  <c r="L15" i="1"/>
  <c r="AA15" i="1" a="1"/>
  <c r="AA15" i="1"/>
  <c r="L14" i="1"/>
  <c r="L13" i="1"/>
  <c r="L12" i="1"/>
  <c r="L11" i="1"/>
  <c r="AA11" i="1" a="1"/>
  <c r="AA11" i="1"/>
  <c r="L10" i="1"/>
  <c r="AA10" i="1" a="1"/>
  <c r="AA10" i="1"/>
  <c r="L9" i="1"/>
  <c r="AA9" i="1" a="1"/>
  <c r="AA9" i="1"/>
  <c r="L8" i="1"/>
  <c r="AA8" i="1" a="1"/>
  <c r="AA8" i="1"/>
  <c r="L7" i="1"/>
  <c r="AA7" i="1" a="1"/>
  <c r="AA7" i="1"/>
  <c r="L6" i="1"/>
  <c r="AA6" i="1" a="1"/>
  <c r="AA6" i="1"/>
  <c r="L5" i="1"/>
  <c r="AA5" i="1" a="1"/>
  <c r="AA5" i="1"/>
  <c r="L4" i="1"/>
  <c r="AA4" i="1" a="1"/>
  <c r="AA4" i="1"/>
  <c r="L3" i="1"/>
  <c r="AA3" i="1" a="1"/>
  <c r="AA3" i="1"/>
  <c r="L2" i="1"/>
  <c r="K80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J92" i="1"/>
  <c r="G92" i="1"/>
  <c r="H92" i="1"/>
  <c r="K92" i="1" s="1"/>
  <c r="I92" i="1"/>
  <c r="K91" i="1"/>
  <c r="K89" i="1"/>
  <c r="K88" i="1"/>
  <c r="K87" i="1"/>
  <c r="K86" i="1"/>
  <c r="K85" i="1"/>
  <c r="K84" i="1"/>
  <c r="K83" i="1"/>
  <c r="K82" i="1"/>
  <c r="K81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X91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W2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V89" i="1"/>
  <c r="V79" i="1"/>
  <c r="V78" i="1"/>
  <c r="V86" i="1"/>
  <c r="V85" i="1"/>
  <c r="V84" i="1"/>
  <c r="V83" i="1"/>
  <c r="V67" i="1"/>
  <c r="V81" i="1"/>
  <c r="V80" i="1"/>
  <c r="V66" i="1"/>
  <c r="V53" i="1"/>
  <c r="V77" i="1"/>
  <c r="V42" i="1"/>
  <c r="V40" i="1"/>
  <c r="V74" i="1"/>
  <c r="V73" i="1"/>
  <c r="V72" i="1"/>
  <c r="V35" i="1"/>
  <c r="V70" i="1"/>
  <c r="V69" i="1"/>
  <c r="V68" i="1"/>
  <c r="V33" i="1"/>
  <c r="V32" i="1"/>
  <c r="V65" i="1"/>
  <c r="V64" i="1"/>
  <c r="V63" i="1"/>
  <c r="V62" i="1"/>
  <c r="V61" i="1"/>
  <c r="V60" i="1"/>
  <c r="V59" i="1"/>
  <c r="V58" i="1"/>
  <c r="V57" i="1"/>
  <c r="V56" i="1"/>
  <c r="V55" i="1"/>
  <c r="V54" i="1"/>
  <c r="V30" i="1"/>
  <c r="V52" i="1"/>
  <c r="V51" i="1"/>
  <c r="V29" i="1"/>
  <c r="V49" i="1"/>
  <c r="V48" i="1"/>
  <c r="V47" i="1"/>
  <c r="V46" i="1"/>
  <c r="V45" i="1"/>
  <c r="V44" i="1"/>
  <c r="V43" i="1"/>
  <c r="V27" i="1"/>
  <c r="V41" i="1"/>
  <c r="V17" i="1"/>
  <c r="V39" i="1"/>
  <c r="V38" i="1"/>
  <c r="V15" i="1"/>
  <c r="V36" i="1"/>
  <c r="V9" i="1"/>
  <c r="V34" i="1"/>
  <c r="V2" i="1"/>
  <c r="V88" i="1"/>
  <c r="V31" i="1"/>
  <c r="V87" i="1"/>
  <c r="V82" i="1"/>
  <c r="V28" i="1"/>
  <c r="V76" i="1"/>
  <c r="V26" i="1"/>
  <c r="V25" i="1"/>
  <c r="V24" i="1"/>
  <c r="V23" i="1"/>
  <c r="V22" i="1"/>
  <c r="V21" i="1"/>
  <c r="V20" i="1"/>
  <c r="V19" i="1"/>
  <c r="V18" i="1"/>
  <c r="V75" i="1"/>
  <c r="V16" i="1"/>
  <c r="V71" i="1"/>
  <c r="V14" i="1"/>
  <c r="V50" i="1"/>
  <c r="V37" i="1"/>
  <c r="V11" i="1"/>
  <c r="V10" i="1"/>
  <c r="V13" i="1"/>
  <c r="V8" i="1"/>
  <c r="V12" i="1"/>
  <c r="V6" i="1"/>
  <c r="V7" i="1"/>
  <c r="V4" i="1"/>
  <c r="V3" i="1"/>
  <c r="U89" i="1"/>
  <c r="U79" i="1"/>
  <c r="U78" i="1"/>
  <c r="U86" i="1"/>
  <c r="U85" i="1"/>
  <c r="U84" i="1"/>
  <c r="U83" i="1"/>
  <c r="U67" i="1"/>
  <c r="U81" i="1"/>
  <c r="U80" i="1"/>
  <c r="U66" i="1"/>
  <c r="U53" i="1"/>
  <c r="U77" i="1"/>
  <c r="U42" i="1"/>
  <c r="U40" i="1"/>
  <c r="U74" i="1"/>
  <c r="U73" i="1"/>
  <c r="U72" i="1"/>
  <c r="U35" i="1"/>
  <c r="U70" i="1"/>
  <c r="U69" i="1"/>
  <c r="U68" i="1"/>
  <c r="U33" i="1"/>
  <c r="U32" i="1"/>
  <c r="U65" i="1"/>
  <c r="U64" i="1"/>
  <c r="U63" i="1"/>
  <c r="U62" i="1"/>
  <c r="U61" i="1"/>
  <c r="U60" i="1"/>
  <c r="U59" i="1"/>
  <c r="U58" i="1"/>
  <c r="U57" i="1"/>
  <c r="U56" i="1"/>
  <c r="U55" i="1"/>
  <c r="U54" i="1"/>
  <c r="U30" i="1"/>
  <c r="U52" i="1"/>
  <c r="U51" i="1"/>
  <c r="U29" i="1"/>
  <c r="U49" i="1"/>
  <c r="U48" i="1"/>
  <c r="U47" i="1"/>
  <c r="U46" i="1"/>
  <c r="U45" i="1"/>
  <c r="U44" i="1"/>
  <c r="U43" i="1"/>
  <c r="U27" i="1"/>
  <c r="U41" i="1"/>
  <c r="U17" i="1"/>
  <c r="U39" i="1"/>
  <c r="U38" i="1"/>
  <c r="U15" i="1"/>
  <c r="U36" i="1"/>
  <c r="U9" i="1"/>
  <c r="U34" i="1"/>
  <c r="U2" i="1"/>
  <c r="U88" i="1"/>
  <c r="U31" i="1"/>
  <c r="U87" i="1"/>
  <c r="U82" i="1"/>
  <c r="U28" i="1"/>
  <c r="U76" i="1"/>
  <c r="U26" i="1"/>
  <c r="U25" i="1"/>
  <c r="U24" i="1"/>
  <c r="U23" i="1"/>
  <c r="U22" i="1"/>
  <c r="U21" i="1"/>
  <c r="U20" i="1"/>
  <c r="U19" i="1"/>
  <c r="U18" i="1"/>
  <c r="U75" i="1"/>
  <c r="U16" i="1"/>
  <c r="U71" i="1"/>
  <c r="U14" i="1"/>
  <c r="U50" i="1"/>
  <c r="U37" i="1"/>
  <c r="U11" i="1"/>
  <c r="U10" i="1"/>
  <c r="U13" i="1"/>
  <c r="U8" i="1"/>
  <c r="U12" i="1"/>
  <c r="U6" i="1"/>
  <c r="U7" i="1"/>
  <c r="U4" i="1"/>
  <c r="U3" i="1"/>
  <c r="U5" i="1"/>
  <c r="S89" i="1"/>
  <c r="S79" i="1"/>
  <c r="S78" i="1"/>
  <c r="S86" i="1"/>
  <c r="S85" i="1"/>
  <c r="S84" i="1"/>
  <c r="S83" i="1"/>
  <c r="S67" i="1"/>
  <c r="S81" i="1"/>
  <c r="S80" i="1"/>
  <c r="S66" i="1"/>
  <c r="S53" i="1"/>
  <c r="S77" i="1"/>
  <c r="S42" i="1"/>
  <c r="S40" i="1"/>
  <c r="S74" i="1"/>
  <c r="S73" i="1"/>
  <c r="S72" i="1"/>
  <c r="S35" i="1"/>
  <c r="S70" i="1"/>
  <c r="S69" i="1"/>
  <c r="S68" i="1"/>
  <c r="S33" i="1"/>
  <c r="S32" i="1"/>
  <c r="S65" i="1"/>
  <c r="S64" i="1"/>
  <c r="S63" i="1"/>
  <c r="S62" i="1"/>
  <c r="S61" i="1"/>
  <c r="S60" i="1"/>
  <c r="S59" i="1"/>
  <c r="S58" i="1"/>
  <c r="S57" i="1"/>
  <c r="S56" i="1"/>
  <c r="S55" i="1"/>
  <c r="S54" i="1"/>
  <c r="S30" i="1"/>
  <c r="S52" i="1"/>
  <c r="S51" i="1"/>
  <c r="S29" i="1"/>
  <c r="S49" i="1"/>
  <c r="S48" i="1"/>
  <c r="S47" i="1"/>
  <c r="S46" i="1"/>
  <c r="S45" i="1"/>
  <c r="S44" i="1"/>
  <c r="S43" i="1"/>
  <c r="S27" i="1"/>
  <c r="S41" i="1"/>
  <c r="S17" i="1"/>
  <c r="S39" i="1"/>
  <c r="S38" i="1"/>
  <c r="S15" i="1"/>
  <c r="S36" i="1"/>
  <c r="S9" i="1"/>
  <c r="S34" i="1"/>
  <c r="S2" i="1"/>
  <c r="S88" i="1"/>
  <c r="S31" i="1"/>
  <c r="S87" i="1"/>
  <c r="S82" i="1"/>
  <c r="S28" i="1"/>
  <c r="S76" i="1"/>
  <c r="S26" i="1"/>
  <c r="S25" i="1"/>
  <c r="S24" i="1"/>
  <c r="S23" i="1"/>
  <c r="S22" i="1"/>
  <c r="S21" i="1"/>
  <c r="S20" i="1"/>
  <c r="S19" i="1"/>
  <c r="S18" i="1"/>
  <c r="S75" i="1"/>
  <c r="S16" i="1"/>
  <c r="S71" i="1"/>
  <c r="S14" i="1"/>
  <c r="S50" i="1"/>
  <c r="S37" i="1"/>
  <c r="S11" i="1"/>
  <c r="S10" i="1"/>
  <c r="S13" i="1"/>
  <c r="S8" i="1"/>
  <c r="S12" i="1"/>
  <c r="S6" i="1"/>
  <c r="S7" i="1"/>
  <c r="S4" i="1"/>
  <c r="S3" i="1"/>
  <c r="S5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AD88" i="1"/>
  <c r="AC88" i="1"/>
  <c r="AB88" i="1"/>
  <c r="AD87" i="1"/>
  <c r="AC87" i="1"/>
  <c r="AB87" i="1"/>
  <c r="AD85" i="1"/>
  <c r="AC85" i="1"/>
  <c r="AB85" i="1"/>
  <c r="AD82" i="1"/>
  <c r="AC82" i="1"/>
  <c r="AB82" i="1"/>
  <c r="AD80" i="1"/>
  <c r="AC80" i="1"/>
  <c r="AB80" i="1"/>
  <c r="AD78" i="1"/>
  <c r="AC78" i="1"/>
  <c r="AB78" i="1"/>
  <c r="AD76" i="1"/>
  <c r="AC76" i="1"/>
  <c r="AB76" i="1"/>
  <c r="AD71" i="1"/>
  <c r="AC71" i="1"/>
  <c r="AB71" i="1"/>
  <c r="AD69" i="1"/>
  <c r="AC69" i="1"/>
  <c r="AB69" i="1"/>
  <c r="AD67" i="1"/>
  <c r="AC67" i="1"/>
  <c r="AB67" i="1"/>
  <c r="AD65" i="1"/>
  <c r="AC65" i="1"/>
  <c r="AB65" i="1"/>
  <c r="AD62" i="1"/>
  <c r="AC62" i="1"/>
  <c r="AB62" i="1"/>
  <c r="AD60" i="1"/>
  <c r="AC60" i="1"/>
  <c r="AB60" i="1"/>
  <c r="AD57" i="1"/>
  <c r="AC57" i="1"/>
  <c r="AB57" i="1"/>
  <c r="AD53" i="1"/>
  <c r="AC53" i="1"/>
  <c r="AB53" i="1"/>
  <c r="AD50" i="1"/>
  <c r="AC50" i="1"/>
  <c r="AB50" i="1"/>
  <c r="AD48" i="1"/>
  <c r="AC48" i="1"/>
  <c r="AB48" i="1"/>
  <c r="AD47" i="1"/>
  <c r="AC47" i="1"/>
  <c r="AB47" i="1"/>
  <c r="AD44" i="1"/>
  <c r="AC44" i="1"/>
  <c r="AB44" i="1"/>
  <c r="AD42" i="1"/>
  <c r="AC42" i="1"/>
  <c r="AB42" i="1"/>
  <c r="AD40" i="1"/>
  <c r="AC40" i="1"/>
  <c r="AB40" i="1"/>
  <c r="AD35" i="1"/>
  <c r="AC35" i="1"/>
  <c r="AB35" i="1"/>
  <c r="AD32" i="1"/>
  <c r="AC32" i="1"/>
  <c r="AB32" i="1"/>
  <c r="AD30" i="1"/>
  <c r="AC30" i="1"/>
  <c r="AB30" i="1"/>
  <c r="AD28" i="1"/>
  <c r="AC28" i="1"/>
  <c r="AB28" i="1"/>
  <c r="AD27" i="1"/>
  <c r="AC27" i="1"/>
  <c r="AB27" i="1"/>
  <c r="AD24" i="1"/>
  <c r="AC24" i="1"/>
  <c r="AB24" i="1"/>
  <c r="AD23" i="1"/>
  <c r="AC23" i="1"/>
  <c r="AB23" i="1"/>
  <c r="AD22" i="1"/>
  <c r="AC22" i="1"/>
  <c r="AB22" i="1"/>
  <c r="AD20" i="1"/>
  <c r="AC20" i="1"/>
  <c r="AB20" i="1"/>
  <c r="AD19" i="1"/>
  <c r="AC19" i="1"/>
  <c r="AB19" i="1"/>
  <c r="AD17" i="1"/>
  <c r="AC17" i="1"/>
  <c r="AB17" i="1"/>
  <c r="AD16" i="1"/>
  <c r="AC16" i="1"/>
  <c r="AB16" i="1"/>
  <c r="AD15" i="1"/>
  <c r="AC15" i="1"/>
  <c r="AB15" i="1"/>
  <c r="AD11" i="1"/>
  <c r="AC11" i="1"/>
  <c r="AB11" i="1"/>
  <c r="AD10" i="1"/>
  <c r="AC10" i="1"/>
  <c r="AB10" i="1"/>
  <c r="AD9" i="1"/>
  <c r="AC9" i="1"/>
  <c r="AB9" i="1"/>
  <c r="AD8" i="1"/>
  <c r="AC8" i="1"/>
  <c r="AB8" i="1"/>
  <c r="AD7" i="1"/>
  <c r="AC7" i="1"/>
  <c r="AB7" i="1"/>
  <c r="AD6" i="1"/>
  <c r="AC6" i="1"/>
  <c r="AB6" i="1"/>
  <c r="AD5" i="1"/>
  <c r="AC5" i="1"/>
  <c r="AB5" i="1"/>
  <c r="AD4" i="1"/>
  <c r="AC4" i="1"/>
  <c r="AB4" i="1"/>
  <c r="AD3" i="1"/>
  <c r="AC3" i="1"/>
  <c r="AB3" i="1"/>
  <c r="AC91" i="1" l="1"/>
  <c r="AA38" i="1"/>
  <c r="AA91" i="1"/>
  <c r="L90" i="1" s="1"/>
  <c r="AD91" i="1"/>
  <c r="AB38" i="1"/>
  <c r="AC38" i="1"/>
  <c r="L37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<sst xmlns="http://schemas.openxmlformats.org/spreadsheetml/2006/main" count="723" uniqueCount="277">
  <si>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</si>
  <si>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</si>
  <si>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</si>
  <si>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</si>
  <si>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</si>
  <si>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</si>
  <si>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</si>
  <si>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</si>
  <si>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</si>
  <si>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</si>
  <si>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</si>
  <si>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</si>
  <si>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</si>
  <si>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</si>
  <si>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</si>
  <si>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</si>
  <si>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</si>
  <si>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</si>
  <si>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</si>
  <si>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</si>
  <si>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</si>
  <si>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</si>
  <si>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</si>
  <si>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</si>
  <si>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</si>
  <si>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</si>
  <si>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</si>
  <si>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</si>
  <si>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</si>
  <si>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</si>
  <si>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</si>
  <si>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</si>
  <si>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</si>
  <si>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</si>
  <si>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</si>
  <si>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</si>
  <si>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</si>
  <si>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</si>
  <si>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</si>
  <si>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</si>
  <si>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</si>
  <si>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</si>
  <si>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</si>
  <si>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</si>
  <si>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</si>
  <si>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</si>
  <si>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</si>
  <si>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</si>
  <si>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</si>
  <si>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</si>
  <si>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</si>
  <si>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</si>
  <si>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</si>
  <si>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</si>
  <si>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</si>
  <si>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</si>
  <si>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</si>
  <si>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</si>
  <si>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</si>
  <si>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</si>
  <si>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</si>
  <si>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</si>
  <si>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</si>
  <si>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</si>
  <si>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</si>
  <si>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</si>
  <si>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</si>
  <si>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</si>
  <si>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</si>
  <si>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</si>
  <si>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</si>
  <si>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</si>
  <si>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</si>
  <si>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</si>
  <si>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</si>
  <si>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</si>
  <si>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</si>
  <si>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</si>
  <si>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</si>
  <si>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</si>
  <si>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</si>
  <si>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</si>
  <si>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</si>
  <si>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</si>
  <si>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</si>
  <si>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</si>
  <si>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</si>
  <si>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</si>
  <si>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</si>
  <si>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</si>
  <si>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</si>
  <si>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</si>
  <si>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</si>
  <si>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</si>
  <si>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</si>
  <si>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</si>
  <si>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</si>
  <si>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</si>
  <si>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</si>
  <si>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</si>
  <si>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</si>
  <si>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</si>
  <si>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</si>
  <si>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</si>
  <si>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</si>
  <si>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</si>
  <si>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</si>
  <si>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</si>
  <si>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</si>
  <si>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</si>
  <si>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</si>
  <si>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</si>
  <si>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</si>
  <si>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</si>
  <si>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</si>
  <si>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</si>
  <si>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</si>
  <si>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</si>
  <si>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</si>
  <si>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</si>
  <si>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</si>
  <si>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</si>
  <si>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</si>
  <si>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</si>
  <si>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</si>
  <si>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</si>
  <si>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</si>
  <si>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</si>
  <si>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</si>
  <si>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</si>
  <si>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</si>
  <si>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</si>
  <si>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</si>
  <si>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</si>
  <si>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</si>
  <si>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</si>
  <si>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</si>
  <si>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</si>
  <si>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</si>
  <si>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</si>
  <si>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</si>
  <si>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</si>
  <si>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</si>
  <si>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</si>
  <si>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</si>
  <si>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</si>
  <si>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</si>
  <si>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</si>
  <si>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</si>
  <si>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</si>
  <si>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</si>
  <si>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</si>
  <si>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</si>
  <si>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</si>
  <si>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</si>
  <si>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</si>
  <si>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</si>
  <si>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</si>
  <si>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</si>
  <si>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</si>
  <si>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</si>
  <si>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</si>
  <si>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</si>
  <si>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</si>
  <si>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</si>
  <si>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</si>
  <si>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</si>
  <si>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</si>
  <si>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</si>
  <si>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</si>
  <si>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</si>
  <si>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</si>
  <si>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</si>
  <si>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</si>
  <si>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</si>
  <si>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</si>
  <si>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</si>
  <si>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</si>
  <si>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</si>
  <si>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</si>
  <si>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</si>
  <si>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</si>
  <si>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</si>
  <si>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</si>
  <si>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</si>
  <si>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</si>
  <si>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</si>
  <si>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</si>
  <si>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</si>
  <si>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</si>
  <si>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</si>
  <si>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</si>
  <si>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</si>
  <si>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</si>
  <si>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</si>
  <si>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</si>
  <si>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</si>
  <si>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</si>
  <si>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</si>
  <si>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</si>
  <si>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</si>
  <si>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</si>
  <si>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</si>
  <si>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</si>
  <si>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</si>
  <si>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</si>
  <si>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</si>
  <si>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</si>
  <si>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</si>
  <si>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</si>
  <si>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</si>
  <si>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</si>
  <si>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</si>
  <si>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</si>
  <si>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</si>
  <si>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</si>
  <si>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</si>
  <si>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</si>
  <si>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</si>
  <si>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</si>
  <si>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</si>
  <si>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</si>
  <si>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</si>
  <si>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</si>
  <si>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</si>
  <si>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</si>
  <si>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</si>
  <si>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</si>
  <si>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</si>
  <si>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</si>
  <si>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</si>
  <si>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</si>
  <si>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</si>
  <si>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</si>
  <si>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</si>
  <si>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</si>
  <si>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</si>
  <si>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</si>
  <si>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</si>
  <si>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</si>
  <si>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</si>
  <si>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</si>
  <si>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</si>
  <si>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</si>
  <si>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</si>
  <si>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</si>
  <si>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</si>
  <si>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</si>
  <si>
    <t>Ttes saisons</t>
  </si>
  <si>
    <t xml:space="preserve">Circumpolaire </t>
  </si>
  <si>
    <t>Equatoriales : visible ds H N et S mais pas ttes les saisons</t>
  </si>
  <si>
    <t>Circumpolaires : tte l'année mais soit ds H Nord soit ds H Sud</t>
  </si>
  <si>
    <t>N</t>
  </si>
  <si>
    <t>ATTENTION TTS SAISONS&lt;&gt; TTE L'ANNEE</t>
  </si>
  <si>
    <t>Eq</t>
  </si>
  <si>
    <t>Filtre nb saisons</t>
  </si>
  <si>
    <t xml:space="preserve">Constellations Hémisph N  : 39 </t>
  </si>
  <si>
    <t xml:space="preserve">Zodiaque </t>
  </si>
  <si>
    <t>X-</t>
  </si>
  <si>
    <t>Les x suivies d'un tiret sélectionnent les saisons les plus marquantes des constellations visibles aussi  à d'autre saisons</t>
  </si>
  <si>
    <t>Aldéramin Kruger 60</t>
  </si>
  <si>
    <t>Beta Camelopardis</t>
  </si>
  <si>
    <t xml:space="preserve">a Lacertae </t>
  </si>
  <si>
    <t>a Lyncis</t>
  </si>
  <si>
    <t>Anser</t>
  </si>
  <si>
    <t>Beta Trianguli</t>
  </si>
  <si>
    <t>Alpha Sextantis</t>
  </si>
  <si>
    <t>Zénith</t>
  </si>
  <si>
    <t>*</t>
  </si>
  <si>
    <t>Circump + Equ</t>
  </si>
  <si>
    <t>XX</t>
  </si>
  <si>
    <t xml:space="preserve">Pour voir les meilleures saisons pour voir une constellation aller ds chacune des colonnes de saison et trier XX, une à la fois </t>
  </si>
  <si>
    <t>Chasseur Orion</t>
  </si>
  <si>
    <t>Paon</t>
  </si>
  <si>
    <t>a Pavonis</t>
  </si>
  <si>
    <t xml:space="preserve">XX </t>
  </si>
  <si>
    <t>XX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</si>
</sst>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  <font>
      <sz val="11"/>
      <color theme="1"/>
      <name val=".SFUI-Regular"/>
      <family val="18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8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3AD6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964DD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Font="1" applyAlignment="1">
      <alignment wrapText="1"/>
    </xf>
    <xf numFmtId="0" fontId="1" fillId="2" borderId="1" xfId="0" applyFont="1" applyFill="1" applyBorder="1"/>
    <xf numFmtId="0" fontId="2" fillId="0" borderId="0" xfId="0" applyFont="1"/>
    <xf numFmtId="0" fontId="0" fillId="2" borderId="2" xfId="0" applyFill="1" applyBorder="1"/>
    <xf numFmtId="0" fontId="1" fillId="2" borderId="3" xfId="0" applyFont="1" applyFill="1" applyBorder="1"/>
    <xf numFmtId="0" fontId="0" fillId="2" borderId="3" xfId="0" applyFill="1" applyBorder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0" fillId="2" borderId="0" xfId="0" applyFill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7" borderId="0" xfId="0" applyFill="1"/>
    <xf numFmtId="0" fontId="0" fillId="4" borderId="0" xfId="0" applyFill="1"/>
    <xf numFmtId="0" fontId="1" fillId="4" borderId="0" xfId="0" applyFont="1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wrapText="1"/>
    </xf>
    <xf numFmtId="0" fontId="12" fillId="10" borderId="2" xfId="0" applyFont="1" applyFill="1" applyBorder="1" applyAlignment="1">
      <alignment wrapText="1"/>
    </xf>
    <xf numFmtId="0" fontId="2" fillId="2" borderId="0" xfId="0" applyFont="1" applyFill="1"/>
    <xf numFmtId="0" fontId="1" fillId="0" borderId="0" xfId="0" applyFont="1"/>
    <xf numFmtId="0" fontId="1" fillId="11" borderId="0" xfId="0" applyFont="1" applyFill="1"/>
    <xf numFmtId="0" fontId="1" fillId="12" borderId="0" xfId="0" applyFont="1" applyFill="1"/>
    <xf numFmtId="0" fontId="1" fillId="13" borderId="0" xfId="0" applyFont="1" applyFill="1"/>
    <xf numFmtId="0" fontId="2" fillId="14" borderId="0" xfId="0" applyFont="1" applyFill="1"/>
    <xf numFmtId="0" fontId="13" fillId="0" borderId="0" xfId="0" quotePrefix="1" applyFont="1" applyAlignment="1">
      <alignment wrapText="1"/>
    </xf>
    <xf numFmtId="0" fontId="0" fillId="3" borderId="0" xfId="0" applyFill="1" applyBorder="1"/>
    <xf numFmtId="0" fontId="0" fillId="0" borderId="0" xfId="0" applyBorder="1"/>
    <xf numFmtId="0" fontId="0" fillId="15" borderId="0" xfId="0" applyFill="1"/>
    <xf numFmtId="0" fontId="0" fillId="0" borderId="0" xfId="0" applyFont="1" applyAlignment="1"/>
    <xf numFmtId="0" fontId="0" fillId="0" borderId="0" xfId="0" applyAlignment="1"/>
    <xf numFmtId="0" fontId="6" fillId="0" borderId="0" xfId="0" applyFont="1" applyAlignment="1"/>
    <xf numFmtId="0" fontId="0" fillId="3" borderId="0" xfId="0" applyFill="1" applyBorder="1" applyAlignment="1"/>
    <xf numFmtId="0" fontId="13" fillId="0" borderId="0" xfId="0" quotePrefix="1" applyFont="1" applyAlignment="1"/>
    <xf numFmtId="0" fontId="2" fillId="0" borderId="0" xfId="0" applyFont="1" applyAlignment="1">
      <alignment vertical="top"/>
    </xf>
    <xf numFmtId="0" fontId="0" fillId="16" borderId="0" xfId="0" applyFill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2" borderId="0" xfId="0" applyFont="1" applyFill="1"/>
    <xf numFmtId="0" fontId="18" fillId="0" borderId="0" xfId="0" applyFont="1"/>
    <xf numFmtId="0" fontId="1" fillId="17" borderId="0" xfId="0" applyFont="1" applyFill="1"/>
    <xf numFmtId="0" fontId="8" fillId="3" borderId="0" xfId="0" applyFont="1" applyFill="1"/>
    <xf numFmtId="0" fontId="0" fillId="14" borderId="0" xfId="0" applyFill="1"/>
    <xf numFmtId="0" fontId="0" fillId="18" borderId="0" xfId="0" applyFill="1"/>
    <xf numFmtId="0" fontId="2" fillId="6" borderId="0" xfId="0" applyFont="1" applyFill="1"/>
    <xf numFmtId="0" fontId="14" fillId="3" borderId="0" xfId="0" applyFont="1" applyFill="1"/>
    <xf numFmtId="0" fontId="0" fillId="0" borderId="0" xfId="0" quotePrefix="1" applyBorder="1"/>
    <xf numFmtId="0" fontId="19" fillId="0" borderId="0" xfId="0" applyFont="1"/>
    <xf numFmtId="0" fontId="20" fillId="0" borderId="0" xfId="0" quotePrefix="1" applyFont="1" applyBorder="1"/>
    <xf numFmtId="0" fontId="1" fillId="19" borderId="0" xfId="0" applyFont="1" applyFill="1" applyAlignment="1">
      <alignment horizont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D124"/>
  <sheetViews>
    <sheetView tabSelected="1" zoomScaleNormal="150" zoomScaleSheetLayoutView="100" workbookViewId="0">
      <pane xSplit="3" ySplit="1" topLeftCell="P2" activePane="bottomRight" state="frozen"/>
      <selection activeCell="V37" sqref="V37"/>
      <selection pane="topRight" activeCell="I1" sqref="I1"/>
      <selection pane="bottomLeft" activeCell="A2" sqref="A2"/>
      <selection pane="bottomRight" activeCell="AA2" sqref="AA2"/>
    </sheetView>
  </sheetViews>
  <sheetFormatPr baseColWidth="10" defaultColWidth="8.5546875" defaultRowHeight="39.75" customHeight="1"/>
  <cols>
    <col min="1" max="1" width="19.77734375" customWidth="1"/>
    <col min="2" max="2" width="17.6640625" hidden="1" customWidth="1"/>
    <col min="3" max="3" width="14.21875" hidden="1" customWidth="1"/>
    <col min="4" max="4" width="50.44140625" customWidth="1"/>
    <col min="5" max="5" width="7.6640625" customWidth="1"/>
    <col min="9" max="9" width="11.6640625" customWidth="1"/>
    <col min="11" max="11" width="8.21875" customWidth="1"/>
    <col min="12" max="12" width="13.33203125" customWidth="1"/>
    <col min="13" max="13" width="6.5546875" customWidth="1"/>
    <col min="15" max="16" width="11.6640625" customWidth="1"/>
    <col min="17" max="17" width="14.6640625" customWidth="1"/>
    <col min="18" max="18" width="18.44140625" bestFit="1" customWidth="1"/>
    <col min="19" max="19" width="11" customWidth="1"/>
    <col min="20" max="20" width="3.21875" hidden="1" customWidth="1"/>
    <col min="21" max="21" width="21" customWidth="1"/>
    <col min="22" max="22" width="15.21875" customWidth="1"/>
    <col min="23" max="23" width="21.33203125" customWidth="1"/>
    <col min="24" max="24" width="15.44140625" customWidth="1"/>
    <col min="27" max="27" width="17.77734375" customWidth="1"/>
  </cols>
  <sheetData>
    <row r="1" spans="1:30" s="14" customFormat="1" ht="39.75" customHeight="1" thickBot="1">
      <c r="A1" s="2" t="s">
        <v>81</v>
      </c>
      <c r="B1" s="5" t="s">
        <v>80</v>
      </c>
      <c r="C1" s="6" t="s">
        <v>169</v>
      </c>
      <c r="D1" s="4" t="s">
        <v>170</v>
      </c>
      <c r="E1" s="14" t="s">
        <v>247</v>
      </c>
      <c r="F1" s="14" t="s">
        <v>221</v>
      </c>
      <c r="G1" s="28" t="s">
        <v>232</v>
      </c>
      <c r="H1" s="56" t="s">
        <v>233</v>
      </c>
      <c r="I1" s="26" t="s">
        <v>234</v>
      </c>
      <c r="J1" s="57" t="s">
        <v>235</v>
      </c>
      <c r="K1" s="63" t="s">
        <v>270</v>
      </c>
      <c r="L1" s="14" t="s">
        <v>276</v>
      </c>
      <c r="M1" s="14" t="s">
        <v>258</v>
      </c>
      <c r="N1" s="14" t="s">
        <v>236</v>
      </c>
      <c r="O1" s="14" t="s">
        <v>237</v>
      </c>
      <c r="P1" s="14" t="s">
        <v>249</v>
      </c>
      <c r="Q1" s="48" t="s">
        <v>269</v>
      </c>
      <c r="R1" s="25" t="s">
        <v>241</v>
      </c>
      <c r="S1" s="29" t="s">
        <v>243</v>
      </c>
      <c r="T1" s="59" t="s">
        <v>270</v>
      </c>
      <c r="U1" s="28" t="s">
        <v>244</v>
      </c>
      <c r="V1" s="26" t="s">
        <v>245</v>
      </c>
      <c r="W1" s="52" t="s">
        <v>248</v>
      </c>
      <c r="X1" s="14" t="s">
        <v>255</v>
      </c>
      <c r="Y1" s="14" t="s">
        <v>257</v>
      </c>
      <c r="Z1" s="14" t="s">
        <v>267</v>
      </c>
      <c r="AA1" s="54" t="s">
        <v>270</v>
      </c>
    </row>
    <row r="2" spans="1:30" ht="39.75" customHeight="1">
      <c r="A2" s="32" t="s">
        <v>167</v>
      </c>
      <c r="B2" t="s">
        <v>127</v>
      </c>
      <c r="D2" s="9" t="s">
        <v>228</v>
      </c>
      <c r="E2" t="s">
        <v>209</v>
      </c>
      <c r="F2" t="s">
        <v>254</v>
      </c>
      <c r="G2" s="40" t="s">
        <v>270</v>
      </c>
      <c r="H2" s="40" t="s">
        <v>209</v>
      </c>
      <c r="I2" s="40" t="s">
        <v>209</v>
      </c>
      <c r="J2" s="40" t="s">
        <v>209</v>
      </c>
      <c r="K2" s="60">
        <f>COUNTIF(G2:J2,"XX")</f>
        <v>1</v>
      </c>
      <c r="L2" t="b">
        <f t="shared" ref="L2:L33" si="0">IF(OR($Y3=TRUE,$Z3=TRUE,$AA3=TRUE,$AB3=TRUE),TRUE,FALSE)</f>
        <v>1</v>
      </c>
      <c r="O2" s="50" t="s">
        <v>209</v>
      </c>
      <c r="Q2" s="49" t="s">
        <v>209</v>
      </c>
      <c r="R2" t="b">
        <f t="shared" ref="R2:R33" si="1">OR(G2&lt;&gt;"",N2&lt;&gt;"")</f>
        <v>1</v>
      </c>
      <c r="S2" t="b">
        <f t="shared" ref="S2:S33" si="2">OR(H2&lt;&gt;"",N2&lt;&gt;"")</f>
        <v>1</v>
      </c>
      <c r="T2">
        <f t="shared" ref="T2:T33" si="3">COUNTIF(G2:J2,"XX")</f>
        <v>1</v>
      </c>
      <c r="U2" s="38" t="b">
        <f t="shared" ref="U2:U33" si="4">OR(J2&lt;&gt;"",N2&lt;&gt;"")</f>
        <v>1</v>
      </c>
      <c r="V2" t="b">
        <f>OR(I1&lt;&gt;"",N1&lt;&gt;"")</f>
        <v>1</v>
      </c>
      <c r="W2" t="b">
        <f t="shared" ref="W2:W33" si="5">AND(G2&lt;&gt;"",H2&lt;&gt;"",I2&lt;&gt;"",J2&lt;&gt;"")</f>
        <v>1</v>
      </c>
      <c r="X2">
        <f t="shared" ref="X2:X33" si="6">COUNTIF(G2:J2,"&lt;&gt;")</f>
        <v>4</v>
      </c>
      <c r="AA2" t="b">
        <f>IF(OR($G2="XX",$H2="XX",$I2="XX",$J2="XX"),TRUE,FALSE)</f>
        <v>1</v>
      </c>
    </row>
    <row r="3" spans="1:30" ht="39.75" hidden="1" customHeight="1">
      <c r="A3" s="3" t="s">
        <v>82</v>
      </c>
      <c r="B3" t="s">
        <v>128</v>
      </c>
      <c r="D3" s="10" t="s">
        <v>201</v>
      </c>
      <c r="F3" t="s">
        <v>252</v>
      </c>
      <c r="G3" s="39" t="s">
        <v>209</v>
      </c>
      <c r="H3" s="39" t="s">
        <v>209</v>
      </c>
      <c r="I3" s="39" t="s">
        <v>270</v>
      </c>
      <c r="J3" s="39"/>
      <c r="K3" s="60">
        <f t="shared" ref="K3:K66" si="7">COUNTIF(G3:J3,"XX")</f>
        <v>1</v>
      </c>
      <c r="L3" t="b">
        <f t="shared" si="0"/>
        <v>0</v>
      </c>
      <c r="M3" t="s">
        <v>268</v>
      </c>
      <c r="N3" s="33"/>
      <c r="R3" t="b">
        <f t="shared" si="1"/>
        <v>1</v>
      </c>
      <c r="S3" t="b">
        <f t="shared" si="2"/>
        <v>1</v>
      </c>
      <c r="T3">
        <f t="shared" si="3"/>
        <v>1</v>
      </c>
      <c r="U3" s="38" t="b">
        <f t="shared" si="4"/>
        <v>0</v>
      </c>
      <c r="V3" t="b">
        <f>OR(I2&lt;&gt;"",N2&lt;&gt;"")</f>
        <v>1</v>
      </c>
      <c r="W3" t="b">
        <f t="shared" si="5"/>
        <v>0</v>
      </c>
      <c r="X3">
        <f t="shared" si="6"/>
        <v>3</v>
      </c>
      <c r="AA3" t="b" cm="1">
        <f t="array" ref="AA3:AD3">IF(ISNUMBER(SEARCH("XX",G2:J2)),TRUE,FALSE)</f>
        <v>1</v>
      </c>
      <c r="AB3" t="b">
        <v>0</v>
      </c>
      <c r="AC3" t="b">
        <v>0</v>
      </c>
      <c r="AD3" t="b">
        <v>0</v>
      </c>
    </row>
    <row r="4" spans="1:30" ht="39.75" hidden="1" customHeight="1">
      <c r="A4" s="3" t="s">
        <v>181</v>
      </c>
      <c r="B4" t="s">
        <v>129</v>
      </c>
      <c r="K4" s="60">
        <f t="shared" si="7"/>
        <v>0</v>
      </c>
      <c r="L4" t="b">
        <f t="shared" si="0"/>
        <v>0</v>
      </c>
      <c r="R4" t="b">
        <f t="shared" si="1"/>
        <v>0</v>
      </c>
      <c r="S4" t="b">
        <f t="shared" si="2"/>
        <v>0</v>
      </c>
      <c r="T4">
        <f t="shared" si="3"/>
        <v>0</v>
      </c>
      <c r="U4" s="38" t="b">
        <f t="shared" si="4"/>
        <v>0</v>
      </c>
      <c r="V4" t="b">
        <f>OR(I3&lt;&gt;"",N3&lt;&gt;"")</f>
        <v>1</v>
      </c>
      <c r="W4" t="b">
        <f t="shared" si="5"/>
        <v>0</v>
      </c>
      <c r="X4">
        <f t="shared" si="6"/>
        <v>0</v>
      </c>
      <c r="AA4" t="b" cm="1">
        <f t="array" ref="AA4:AD4">IF(ISNUMBER(SEARCH("XX",G3:J3)),TRUE,FALSE)</f>
        <v>0</v>
      </c>
      <c r="AB4" t="b">
        <v>0</v>
      </c>
      <c r="AC4" t="b">
        <v>1</v>
      </c>
      <c r="AD4" t="b">
        <v>0</v>
      </c>
    </row>
    <row r="5" spans="1:30" ht="39.75" hidden="1" customHeight="1">
      <c r="A5" s="32" t="s">
        <v>3</v>
      </c>
      <c r="B5" s="1" t="s">
        <v>2</v>
      </c>
      <c r="D5" s="9" t="s">
        <v>188</v>
      </c>
      <c r="F5" t="s">
        <v>252</v>
      </c>
      <c r="G5" s="40" t="s">
        <v>209</v>
      </c>
      <c r="H5" s="40"/>
      <c r="I5" s="40"/>
      <c r="J5" s="40" t="s">
        <v>270</v>
      </c>
      <c r="K5" s="60">
        <f t="shared" si="7"/>
        <v>1</v>
      </c>
      <c r="L5" t="b">
        <f t="shared" si="0"/>
        <v>0</v>
      </c>
      <c r="M5" t="s">
        <v>268</v>
      </c>
      <c r="N5" t="s">
        <v>209</v>
      </c>
      <c r="R5" t="b">
        <f t="shared" si="1"/>
        <v>1</v>
      </c>
      <c r="S5" t="b">
        <f t="shared" si="2"/>
        <v>1</v>
      </c>
      <c r="T5">
        <f t="shared" si="3"/>
        <v>1</v>
      </c>
      <c r="U5" s="38" t="b">
        <f t="shared" si="4"/>
        <v>1</v>
      </c>
      <c r="W5" t="b">
        <f t="shared" si="5"/>
        <v>0</v>
      </c>
      <c r="X5">
        <f t="shared" si="6"/>
        <v>2</v>
      </c>
      <c r="Y5" t="s">
        <v>209</v>
      </c>
      <c r="AA5" t="b" cm="1">
        <f t="array" ref="AA5:AD5">IF(ISNUMBER(SEARCH("XX",G4:J4)),TRUE,FALSE)</f>
        <v>0</v>
      </c>
      <c r="AB5" t="b">
        <v>0</v>
      </c>
      <c r="AC5" t="b">
        <v>0</v>
      </c>
      <c r="AD5" t="b">
        <v>0</v>
      </c>
    </row>
    <row r="6" spans="1:30" ht="39.75" hidden="1" customHeight="1">
      <c r="A6" s="3" t="s">
        <v>7</v>
      </c>
      <c r="B6" s="1" t="s">
        <v>6</v>
      </c>
      <c r="D6" s="9" t="s">
        <v>204</v>
      </c>
      <c r="F6" t="s">
        <v>254</v>
      </c>
      <c r="G6" s="40" t="s">
        <v>209</v>
      </c>
      <c r="H6" s="40" t="s">
        <v>209</v>
      </c>
      <c r="I6" s="40" t="s">
        <v>270</v>
      </c>
      <c r="J6" s="40" t="s">
        <v>209</v>
      </c>
      <c r="K6" s="60">
        <f t="shared" si="7"/>
        <v>1</v>
      </c>
      <c r="L6" t="b">
        <f t="shared" si="0"/>
        <v>0</v>
      </c>
      <c r="O6" s="50" t="s">
        <v>209</v>
      </c>
      <c r="Q6" s="49" t="s">
        <v>209</v>
      </c>
      <c r="R6" t="b">
        <f t="shared" si="1"/>
        <v>1</v>
      </c>
      <c r="S6" t="b">
        <f t="shared" si="2"/>
        <v>1</v>
      </c>
      <c r="T6">
        <f t="shared" si="3"/>
        <v>1</v>
      </c>
      <c r="U6" s="38" t="b">
        <f t="shared" si="4"/>
        <v>1</v>
      </c>
      <c r="V6" t="b">
        <f t="shared" ref="V6:V37" si="8">OR(I5&lt;&gt;"",N5&lt;&gt;"")</f>
        <v>1</v>
      </c>
      <c r="W6" t="b">
        <f t="shared" si="5"/>
        <v>1</v>
      </c>
      <c r="X6">
        <f t="shared" si="6"/>
        <v>4</v>
      </c>
      <c r="AA6" t="b" cm="1">
        <f t="array" ref="AA6:AD6">IF(ISNUMBER(SEARCH("XX",G5:J5)),TRUE,FALSE)</f>
        <v>0</v>
      </c>
      <c r="AB6" t="b">
        <v>0</v>
      </c>
      <c r="AC6" t="b">
        <v>0</v>
      </c>
      <c r="AD6" t="b">
        <v>1</v>
      </c>
    </row>
    <row r="7" spans="1:30" ht="39.75" hidden="1" customHeight="1">
      <c r="A7" s="32" t="s">
        <v>83</v>
      </c>
      <c r="B7" t="s">
        <v>130</v>
      </c>
      <c r="D7" s="9" t="s">
        <v>205</v>
      </c>
      <c r="F7" t="s">
        <v>252</v>
      </c>
      <c r="G7" s="39" t="s">
        <v>209</v>
      </c>
      <c r="H7" s="39" t="s">
        <v>209</v>
      </c>
      <c r="I7" s="39" t="s">
        <v>270</v>
      </c>
      <c r="J7" s="39"/>
      <c r="K7" s="60">
        <f t="shared" si="7"/>
        <v>1</v>
      </c>
      <c r="L7" t="b">
        <f t="shared" si="0"/>
        <v>0</v>
      </c>
      <c r="M7" t="s">
        <v>268</v>
      </c>
      <c r="N7" t="s">
        <v>209</v>
      </c>
      <c r="R7" t="b">
        <f t="shared" si="1"/>
        <v>1</v>
      </c>
      <c r="S7" t="b">
        <f t="shared" si="2"/>
        <v>1</v>
      </c>
      <c r="T7">
        <f t="shared" si="3"/>
        <v>1</v>
      </c>
      <c r="U7" s="38" t="b">
        <f t="shared" si="4"/>
        <v>1</v>
      </c>
      <c r="V7" t="b">
        <f t="shared" si="8"/>
        <v>1</v>
      </c>
      <c r="W7" t="b">
        <f t="shared" si="5"/>
        <v>0</v>
      </c>
      <c r="X7">
        <f t="shared" si="6"/>
        <v>3</v>
      </c>
      <c r="Y7" t="s">
        <v>209</v>
      </c>
      <c r="AA7" t="b" cm="1">
        <f t="array" ref="AA7:AD7">IF(ISNUMBER(SEARCH("XX",G6:J6)),TRUE,FALSE)</f>
        <v>0</v>
      </c>
      <c r="AB7" t="b">
        <v>0</v>
      </c>
      <c r="AC7" t="b">
        <v>1</v>
      </c>
      <c r="AD7" t="b">
        <v>0</v>
      </c>
    </row>
    <row r="8" spans="1:30" ht="39.75" hidden="1" customHeight="1">
      <c r="A8" s="3" t="s">
        <v>84</v>
      </c>
      <c r="B8" t="s">
        <v>131</v>
      </c>
      <c r="K8" s="60">
        <f t="shared" si="7"/>
        <v>0</v>
      </c>
      <c r="L8" t="b">
        <f t="shared" si="0"/>
        <v>0</v>
      </c>
      <c r="R8" t="b">
        <f t="shared" si="1"/>
        <v>0</v>
      </c>
      <c r="S8" t="b">
        <f t="shared" si="2"/>
        <v>0</v>
      </c>
      <c r="T8">
        <f t="shared" si="3"/>
        <v>0</v>
      </c>
      <c r="U8" s="38" t="b">
        <f t="shared" si="4"/>
        <v>0</v>
      </c>
      <c r="V8" t="b">
        <f t="shared" si="8"/>
        <v>1</v>
      </c>
      <c r="W8" t="b">
        <f t="shared" si="5"/>
        <v>0</v>
      </c>
      <c r="X8">
        <f t="shared" si="6"/>
        <v>0</v>
      </c>
      <c r="AA8" t="b" cm="1">
        <f t="array" ref="AA8:AD8">IF(ISNUMBER(SEARCH("XX",G7:J7)),TRUE,FALSE)</f>
        <v>0</v>
      </c>
      <c r="AB8" t="b">
        <v>0</v>
      </c>
      <c r="AC8" t="b">
        <v>1</v>
      </c>
      <c r="AD8" t="b">
        <v>0</v>
      </c>
    </row>
    <row r="9" spans="1:30" ht="39.75" hidden="1" customHeight="1">
      <c r="A9" s="37" t="s">
        <v>223</v>
      </c>
      <c r="B9" s="1" t="s">
        <v>8</v>
      </c>
      <c r="D9" s="7" t="s">
        <v>173</v>
      </c>
      <c r="E9" t="s">
        <v>209</v>
      </c>
      <c r="F9" t="s">
        <v>252</v>
      </c>
      <c r="G9" s="39" t="s">
        <v>209</v>
      </c>
      <c r="H9" s="39" t="s">
        <v>209</v>
      </c>
      <c r="I9" s="39"/>
      <c r="J9" s="39" t="s">
        <v>270</v>
      </c>
      <c r="K9" s="60">
        <f t="shared" si="7"/>
        <v>1</v>
      </c>
      <c r="L9" t="b">
        <f t="shared" si="0"/>
        <v>0</v>
      </c>
      <c r="M9" t="s">
        <v>268</v>
      </c>
      <c r="R9" t="b">
        <f t="shared" si="1"/>
        <v>1</v>
      </c>
      <c r="S9" t="b">
        <f t="shared" si="2"/>
        <v>1</v>
      </c>
      <c r="T9">
        <f t="shared" si="3"/>
        <v>1</v>
      </c>
      <c r="U9" s="38" t="b">
        <f t="shared" si="4"/>
        <v>1</v>
      </c>
      <c r="V9" t="b">
        <f t="shared" si="8"/>
        <v>0</v>
      </c>
      <c r="W9" t="b">
        <f t="shared" si="5"/>
        <v>0</v>
      </c>
      <c r="X9">
        <f t="shared" si="6"/>
        <v>3</v>
      </c>
      <c r="AA9" t="b" cm="1">
        <f t="array" ref="AA9:AD9">IF(ISNUMBER(SEARCH("XX",G8:J8)),TRUE,FALSE)</f>
        <v>0</v>
      </c>
      <c r="AB9" t="b">
        <v>0</v>
      </c>
      <c r="AC9" t="b">
        <v>0</v>
      </c>
      <c r="AD9" t="b">
        <v>0</v>
      </c>
    </row>
    <row r="10" spans="1:30" ht="39.75" hidden="1" customHeight="1">
      <c r="A10" s="3" t="s">
        <v>85</v>
      </c>
      <c r="B10" t="s">
        <v>132</v>
      </c>
      <c r="G10" s="40"/>
      <c r="H10" s="40"/>
      <c r="I10" s="40"/>
      <c r="J10" s="40"/>
      <c r="K10" s="60">
        <f t="shared" si="7"/>
        <v>0</v>
      </c>
      <c r="L10" t="b">
        <f t="shared" si="0"/>
        <v>0</v>
      </c>
      <c r="R10" t="b">
        <f t="shared" si="1"/>
        <v>0</v>
      </c>
      <c r="S10" t="b">
        <f t="shared" si="2"/>
        <v>0</v>
      </c>
      <c r="T10">
        <f t="shared" si="3"/>
        <v>0</v>
      </c>
      <c r="U10" s="38" t="b">
        <f t="shared" si="4"/>
        <v>0</v>
      </c>
      <c r="V10" t="b">
        <f t="shared" si="8"/>
        <v>0</v>
      </c>
      <c r="W10" t="b">
        <f t="shared" si="5"/>
        <v>0</v>
      </c>
      <c r="X10">
        <f t="shared" si="6"/>
        <v>0</v>
      </c>
      <c r="AA10" t="b" cm="1">
        <f t="array" ref="AA10:AD10">IF(ISNUMBER(SEARCH("XX",G9:J9)),TRUE,FALSE)</f>
        <v>0</v>
      </c>
      <c r="AB10" t="b">
        <v>0</v>
      </c>
      <c r="AC10" t="b">
        <v>0</v>
      </c>
      <c r="AD10" t="b">
        <v>1</v>
      </c>
    </row>
    <row r="11" spans="1:30" ht="39.75" hidden="1" customHeight="1">
      <c r="A11" s="3" t="s">
        <v>86</v>
      </c>
      <c r="B11" t="s">
        <v>133</v>
      </c>
      <c r="G11" s="40"/>
      <c r="H11" s="40"/>
      <c r="I11" s="40"/>
      <c r="J11" s="40"/>
      <c r="K11" s="60">
        <f t="shared" si="7"/>
        <v>0</v>
      </c>
      <c r="L11" t="b">
        <f t="shared" si="0"/>
        <v>1</v>
      </c>
      <c r="R11" t="b">
        <f t="shared" si="1"/>
        <v>0</v>
      </c>
      <c r="S11" t="b">
        <f t="shared" si="2"/>
        <v>0</v>
      </c>
      <c r="T11">
        <f t="shared" si="3"/>
        <v>0</v>
      </c>
      <c r="U11" s="38" t="b">
        <f t="shared" si="4"/>
        <v>0</v>
      </c>
      <c r="V11" t="b">
        <f t="shared" si="8"/>
        <v>0</v>
      </c>
      <c r="W11" t="b">
        <f t="shared" si="5"/>
        <v>0</v>
      </c>
      <c r="X11">
        <f t="shared" si="6"/>
        <v>0</v>
      </c>
      <c r="AA11" t="b" cm="1">
        <f t="array" ref="AA11:AD11">IF(ISNUMBER(SEARCH("XX",G10:J10)),TRUE,FALSE)</f>
        <v>0</v>
      </c>
      <c r="AB11" t="b">
        <v>0</v>
      </c>
      <c r="AC11" t="b">
        <v>0</v>
      </c>
      <c r="AD11" t="b">
        <v>0</v>
      </c>
    </row>
    <row r="12" spans="1:30" ht="39.75" customHeight="1">
      <c r="A12" s="32" t="s">
        <v>87</v>
      </c>
      <c r="B12" t="s">
        <v>87</v>
      </c>
      <c r="D12" s="7" t="s">
        <v>183</v>
      </c>
      <c r="F12" t="s">
        <v>252</v>
      </c>
      <c r="G12" s="39"/>
      <c r="H12" s="39" t="s">
        <v>270</v>
      </c>
      <c r="I12" s="39"/>
      <c r="J12" s="39" t="s">
        <v>209</v>
      </c>
      <c r="K12" s="60">
        <f t="shared" si="7"/>
        <v>1</v>
      </c>
      <c r="L12" t="b">
        <f t="shared" si="0"/>
        <v>1</v>
      </c>
      <c r="M12" t="s">
        <v>268</v>
      </c>
      <c r="N12" t="s">
        <v>209</v>
      </c>
      <c r="R12" t="b">
        <f t="shared" si="1"/>
        <v>1</v>
      </c>
      <c r="S12" t="b">
        <f t="shared" si="2"/>
        <v>1</v>
      </c>
      <c r="T12">
        <f t="shared" si="3"/>
        <v>1</v>
      </c>
      <c r="U12" s="38" t="b">
        <f t="shared" si="4"/>
        <v>1</v>
      </c>
      <c r="V12" t="b">
        <f t="shared" si="8"/>
        <v>0</v>
      </c>
      <c r="W12" t="b">
        <f t="shared" si="5"/>
        <v>0</v>
      </c>
      <c r="X12">
        <f t="shared" si="6"/>
        <v>2</v>
      </c>
      <c r="Y12" t="s">
        <v>209</v>
      </c>
      <c r="AA12" t="b">
        <f t="shared" ref="AA12:AA14" si="9">IF(OR($G12="XX",$H12="XX",$I12="XX",$J12="XX"),TRUE,FALSE)</f>
        <v>1</v>
      </c>
    </row>
    <row r="13" spans="1:30" ht="39.75" customHeight="1">
      <c r="A13" s="32" t="s">
        <v>88</v>
      </c>
      <c r="B13" t="s">
        <v>134</v>
      </c>
      <c r="D13" s="9" t="s">
        <v>211</v>
      </c>
      <c r="E13" t="s">
        <v>209</v>
      </c>
      <c r="F13" t="s">
        <v>252</v>
      </c>
      <c r="G13" s="39" t="s">
        <v>270</v>
      </c>
      <c r="H13" s="39"/>
      <c r="I13" s="39" t="s">
        <v>209</v>
      </c>
      <c r="J13" s="39"/>
      <c r="K13" s="60">
        <f t="shared" si="7"/>
        <v>1</v>
      </c>
      <c r="L13" t="b">
        <f t="shared" si="0"/>
        <v>1</v>
      </c>
      <c r="N13" t="s">
        <v>209</v>
      </c>
      <c r="R13" t="b">
        <f t="shared" si="1"/>
        <v>1</v>
      </c>
      <c r="S13" t="b">
        <f t="shared" si="2"/>
        <v>1</v>
      </c>
      <c r="T13">
        <f t="shared" si="3"/>
        <v>1</v>
      </c>
      <c r="U13" s="38" t="b">
        <f t="shared" si="4"/>
        <v>1</v>
      </c>
      <c r="V13" t="b">
        <f t="shared" si="8"/>
        <v>1</v>
      </c>
      <c r="W13" t="b">
        <f t="shared" si="5"/>
        <v>0</v>
      </c>
      <c r="X13">
        <f t="shared" si="6"/>
        <v>2</v>
      </c>
      <c r="Y13" t="s">
        <v>209</v>
      </c>
      <c r="AA13" t="b">
        <f t="shared" si="9"/>
        <v>1</v>
      </c>
    </row>
    <row r="14" spans="1:30" ht="39.75" customHeight="1">
      <c r="A14" s="3" t="s">
        <v>12</v>
      </c>
      <c r="B14" s="1" t="s">
        <v>11</v>
      </c>
      <c r="D14" t="s">
        <v>213</v>
      </c>
      <c r="E14" t="s">
        <v>209</v>
      </c>
      <c r="F14" t="s">
        <v>222</v>
      </c>
      <c r="G14" s="40"/>
      <c r="H14" s="40" t="s">
        <v>270</v>
      </c>
      <c r="I14" s="40"/>
      <c r="J14" s="40"/>
      <c r="K14" s="60">
        <f t="shared" si="7"/>
        <v>1</v>
      </c>
      <c r="L14" t="b">
        <f t="shared" si="0"/>
        <v>1</v>
      </c>
      <c r="R14" t="b">
        <f t="shared" si="1"/>
        <v>0</v>
      </c>
      <c r="S14" t="b">
        <f t="shared" si="2"/>
        <v>1</v>
      </c>
      <c r="T14">
        <f t="shared" si="3"/>
        <v>1</v>
      </c>
      <c r="U14" s="38" t="b">
        <f t="shared" si="4"/>
        <v>0</v>
      </c>
      <c r="V14" t="b">
        <f t="shared" si="8"/>
        <v>1</v>
      </c>
      <c r="W14" t="b">
        <f t="shared" si="5"/>
        <v>0</v>
      </c>
      <c r="X14">
        <f t="shared" si="6"/>
        <v>1</v>
      </c>
      <c r="AA14" t="b">
        <f t="shared" si="9"/>
        <v>1</v>
      </c>
    </row>
    <row r="15" spans="1:30" ht="39.75" hidden="1" customHeight="1">
      <c r="A15" s="37" t="s">
        <v>89</v>
      </c>
      <c r="B15" t="s">
        <v>135</v>
      </c>
      <c r="D15" s="10" t="s">
        <v>206</v>
      </c>
      <c r="F15" t="s">
        <v>252</v>
      </c>
      <c r="G15" s="40" t="s">
        <v>209</v>
      </c>
      <c r="H15" s="40" t="s">
        <v>209</v>
      </c>
      <c r="I15" s="40" t="s">
        <v>270</v>
      </c>
      <c r="J15" s="40" t="s">
        <v>209</v>
      </c>
      <c r="K15" s="60">
        <f t="shared" si="7"/>
        <v>1</v>
      </c>
      <c r="L15" t="b">
        <f t="shared" si="0"/>
        <v>0</v>
      </c>
      <c r="N15" t="s">
        <v>209</v>
      </c>
      <c r="P15" s="51" t="s">
        <v>209</v>
      </c>
      <c r="Q15" s="49" t="s">
        <v>209</v>
      </c>
      <c r="R15" t="b">
        <f t="shared" si="1"/>
        <v>1</v>
      </c>
      <c r="S15" t="b">
        <f t="shared" si="2"/>
        <v>1</v>
      </c>
      <c r="T15">
        <f t="shared" si="3"/>
        <v>1</v>
      </c>
      <c r="U15" s="38" t="b">
        <f t="shared" si="4"/>
        <v>1</v>
      </c>
      <c r="V15" t="b">
        <f t="shared" si="8"/>
        <v>0</v>
      </c>
      <c r="W15" t="b">
        <f t="shared" si="5"/>
        <v>1</v>
      </c>
      <c r="X15">
        <f t="shared" si="6"/>
        <v>4</v>
      </c>
      <c r="AA15" t="b" cm="1">
        <f t="array" ref="AA15:AD15">IF(ISNUMBER(SEARCH("XX",G14:J14)),TRUE,FALSE)</f>
        <v>0</v>
      </c>
      <c r="AB15" t="b">
        <v>1</v>
      </c>
      <c r="AC15" t="b">
        <v>0</v>
      </c>
      <c r="AD15" t="b">
        <v>0</v>
      </c>
    </row>
    <row r="16" spans="1:30" ht="39.75" hidden="1" customHeight="1">
      <c r="A16" s="3" t="s">
        <v>93</v>
      </c>
      <c r="B16" t="s">
        <v>136</v>
      </c>
      <c r="D16" s="9" t="s">
        <v>216</v>
      </c>
      <c r="E16" t="s">
        <v>209</v>
      </c>
      <c r="F16" t="s">
        <v>222</v>
      </c>
      <c r="G16" s="40"/>
      <c r="H16" s="40"/>
      <c r="I16" s="40"/>
      <c r="J16" s="40" t="s">
        <v>270</v>
      </c>
      <c r="K16" s="60">
        <f t="shared" si="7"/>
        <v>1</v>
      </c>
      <c r="L16" t="b">
        <f t="shared" si="0"/>
        <v>0</v>
      </c>
      <c r="R16" t="b">
        <f t="shared" si="1"/>
        <v>0</v>
      </c>
      <c r="S16" t="b">
        <f t="shared" si="2"/>
        <v>0</v>
      </c>
      <c r="T16">
        <f t="shared" si="3"/>
        <v>1</v>
      </c>
      <c r="U16" s="38" t="b">
        <f t="shared" si="4"/>
        <v>1</v>
      </c>
      <c r="V16" t="b">
        <f t="shared" si="8"/>
        <v>1</v>
      </c>
      <c r="W16" t="b">
        <f t="shared" si="5"/>
        <v>0</v>
      </c>
      <c r="X16">
        <f t="shared" si="6"/>
        <v>1</v>
      </c>
      <c r="AA16" t="b" cm="1">
        <f t="array" ref="AA16:AD16">IF(ISNUMBER(SEARCH("XX",G15:J15)),TRUE,FALSE)</f>
        <v>0</v>
      </c>
      <c r="AB16" t="b">
        <v>0</v>
      </c>
      <c r="AC16" t="b">
        <v>1</v>
      </c>
      <c r="AD16" t="b">
        <v>0</v>
      </c>
    </row>
    <row r="17" spans="1:30" ht="39.75" hidden="1" customHeight="1">
      <c r="A17" s="37" t="s">
        <v>94</v>
      </c>
      <c r="B17" t="s">
        <v>137</v>
      </c>
      <c r="D17" s="9" t="s">
        <v>260</v>
      </c>
      <c r="F17" t="s">
        <v>252</v>
      </c>
      <c r="G17" s="40" t="s">
        <v>209</v>
      </c>
      <c r="H17" s="40" t="s">
        <v>209</v>
      </c>
      <c r="I17" s="40" t="s">
        <v>270</v>
      </c>
      <c r="J17" s="40" t="s">
        <v>209</v>
      </c>
      <c r="K17" s="60">
        <f t="shared" si="7"/>
        <v>1</v>
      </c>
      <c r="L17" t="b">
        <f t="shared" si="0"/>
        <v>1</v>
      </c>
      <c r="N17" t="s">
        <v>209</v>
      </c>
      <c r="P17" s="51" t="s">
        <v>209</v>
      </c>
      <c r="Q17" s="49" t="s">
        <v>209</v>
      </c>
      <c r="R17" t="b">
        <f t="shared" si="1"/>
        <v>1</v>
      </c>
      <c r="S17" t="b">
        <f t="shared" si="2"/>
        <v>1</v>
      </c>
      <c r="T17">
        <f t="shared" si="3"/>
        <v>1</v>
      </c>
      <c r="U17" s="38" t="b">
        <f t="shared" si="4"/>
        <v>1</v>
      </c>
      <c r="V17" t="b">
        <f t="shared" si="8"/>
        <v>0</v>
      </c>
      <c r="W17" t="b">
        <f t="shared" si="5"/>
        <v>1</v>
      </c>
      <c r="X17">
        <f t="shared" si="6"/>
        <v>4</v>
      </c>
      <c r="AA17" t="b" cm="1">
        <f t="array" ref="AA17:AD17">IF(ISNUMBER(SEARCH("XX",G16:J16)),TRUE,FALSE)</f>
        <v>0</v>
      </c>
      <c r="AB17" t="b">
        <v>0</v>
      </c>
      <c r="AC17" t="b">
        <v>0</v>
      </c>
      <c r="AD17" t="b">
        <v>1</v>
      </c>
    </row>
    <row r="18" spans="1:30" ht="39.75" customHeight="1">
      <c r="A18" s="3" t="s">
        <v>272</v>
      </c>
      <c r="B18" s="1" t="s">
        <v>79</v>
      </c>
      <c r="D18" s="9" t="s">
        <v>219</v>
      </c>
      <c r="E18" t="s">
        <v>209</v>
      </c>
      <c r="F18" t="s">
        <v>254</v>
      </c>
      <c r="G18" s="40" t="s">
        <v>209</v>
      </c>
      <c r="H18" s="40" t="s">
        <v>270</v>
      </c>
      <c r="I18" s="40" t="s">
        <v>209</v>
      </c>
      <c r="J18" s="40" t="s">
        <v>209</v>
      </c>
      <c r="K18" s="60">
        <f t="shared" si="7"/>
        <v>1</v>
      </c>
      <c r="L18" t="b">
        <f t="shared" si="0"/>
        <v>1</v>
      </c>
      <c r="O18" s="50" t="s">
        <v>209</v>
      </c>
      <c r="Q18" s="49" t="s">
        <v>209</v>
      </c>
      <c r="R18" t="b">
        <f t="shared" si="1"/>
        <v>1</v>
      </c>
      <c r="S18" t="b">
        <f t="shared" si="2"/>
        <v>1</v>
      </c>
      <c r="T18">
        <f t="shared" si="3"/>
        <v>1</v>
      </c>
      <c r="U18" s="38" t="b">
        <f t="shared" si="4"/>
        <v>1</v>
      </c>
      <c r="V18" t="b">
        <f t="shared" si="8"/>
        <v>1</v>
      </c>
      <c r="W18" t="b">
        <f t="shared" si="5"/>
        <v>1</v>
      </c>
      <c r="X18">
        <f t="shared" si="6"/>
        <v>4</v>
      </c>
      <c r="AA18" t="b">
        <f>IF(OR($G18="XX",$H18="XX",$I18="XX",$J18="XX"),TRUE,FALSE)</f>
        <v>1</v>
      </c>
    </row>
    <row r="19" spans="1:30" ht="39.75" hidden="1" customHeight="1">
      <c r="A19" s="3" t="s">
        <v>10</v>
      </c>
      <c r="B19" s="1" t="s">
        <v>9</v>
      </c>
      <c r="D19" s="9" t="s">
        <v>186</v>
      </c>
      <c r="F19" t="s">
        <v>252</v>
      </c>
      <c r="G19" s="39" t="s">
        <v>209</v>
      </c>
      <c r="H19" s="39" t="s">
        <v>209</v>
      </c>
      <c r="I19" s="39"/>
      <c r="J19" s="39" t="s">
        <v>270</v>
      </c>
      <c r="K19" s="60">
        <f t="shared" si="7"/>
        <v>1</v>
      </c>
      <c r="L19" t="b">
        <f t="shared" si="0"/>
        <v>0</v>
      </c>
      <c r="M19" t="s">
        <v>268</v>
      </c>
      <c r="R19" t="b">
        <f t="shared" si="1"/>
        <v>1</v>
      </c>
      <c r="S19" t="b">
        <f t="shared" si="2"/>
        <v>1</v>
      </c>
      <c r="T19">
        <f t="shared" si="3"/>
        <v>1</v>
      </c>
      <c r="U19" s="38" t="b">
        <f t="shared" si="4"/>
        <v>1</v>
      </c>
      <c r="V19" t="b">
        <f t="shared" si="8"/>
        <v>1</v>
      </c>
      <c r="W19" t="b">
        <f t="shared" si="5"/>
        <v>0</v>
      </c>
      <c r="X19">
        <f t="shared" si="6"/>
        <v>3</v>
      </c>
      <c r="AA19" t="b" cm="1">
        <f t="array" ref="AA19:AD19">IF(ISNUMBER(SEARCH("XX",G18:J18)),TRUE,FALSE)</f>
        <v>0</v>
      </c>
      <c r="AB19" t="b">
        <v>1</v>
      </c>
      <c r="AC19" t="b">
        <v>0</v>
      </c>
      <c r="AD19" t="b">
        <v>0</v>
      </c>
    </row>
    <row r="20" spans="1:30" ht="39.75" hidden="1" customHeight="1">
      <c r="A20" s="3" t="s">
        <v>28</v>
      </c>
      <c r="B20" s="1" t="s">
        <v>27</v>
      </c>
      <c r="D20" s="9" t="s">
        <v>208</v>
      </c>
      <c r="F20" t="s">
        <v>252</v>
      </c>
      <c r="G20" s="39" t="s">
        <v>209</v>
      </c>
      <c r="H20" s="39" t="s">
        <v>209</v>
      </c>
      <c r="I20" s="39"/>
      <c r="J20" s="39" t="s">
        <v>270</v>
      </c>
      <c r="K20" s="60">
        <f t="shared" si="7"/>
        <v>1</v>
      </c>
      <c r="L20" t="b">
        <f t="shared" si="0"/>
        <v>1</v>
      </c>
      <c r="M20" t="s">
        <v>268</v>
      </c>
      <c r="R20" t="b">
        <f t="shared" si="1"/>
        <v>1</v>
      </c>
      <c r="S20" t="b">
        <f t="shared" si="2"/>
        <v>1</v>
      </c>
      <c r="T20">
        <f t="shared" si="3"/>
        <v>1</v>
      </c>
      <c r="U20" s="38" t="b">
        <f t="shared" si="4"/>
        <v>1</v>
      </c>
      <c r="V20" t="b">
        <f t="shared" si="8"/>
        <v>0</v>
      </c>
      <c r="W20" t="b">
        <f t="shared" si="5"/>
        <v>0</v>
      </c>
      <c r="X20">
        <f t="shared" si="6"/>
        <v>3</v>
      </c>
      <c r="AA20" t="b" cm="1">
        <f t="array" ref="AA20:AD20">IF(ISNUMBER(SEARCH("XX",G19:J19)),TRUE,FALSE)</f>
        <v>0</v>
      </c>
      <c r="AB20" t="b">
        <v>0</v>
      </c>
      <c r="AC20" t="b">
        <v>0</v>
      </c>
      <c r="AD20" t="b">
        <v>1</v>
      </c>
    </row>
    <row r="21" spans="1:30" ht="39.75" customHeight="1">
      <c r="A21" s="3" t="s">
        <v>224</v>
      </c>
      <c r="B21" s="1" t="s">
        <v>13</v>
      </c>
      <c r="D21" s="9" t="s">
        <v>177</v>
      </c>
      <c r="E21" t="s">
        <v>209</v>
      </c>
      <c r="F21" t="s">
        <v>252</v>
      </c>
      <c r="G21" s="40" t="s">
        <v>209</v>
      </c>
      <c r="H21" s="40" t="s">
        <v>270</v>
      </c>
      <c r="I21" s="40" t="s">
        <v>209</v>
      </c>
      <c r="J21" s="40" t="s">
        <v>209</v>
      </c>
      <c r="K21" s="60">
        <f t="shared" si="7"/>
        <v>1</v>
      </c>
      <c r="L21" t="b">
        <f t="shared" si="0"/>
        <v>1</v>
      </c>
      <c r="N21" t="s">
        <v>209</v>
      </c>
      <c r="P21" s="51" t="s">
        <v>209</v>
      </c>
      <c r="Q21" s="49" t="s">
        <v>209</v>
      </c>
      <c r="R21" t="b">
        <f t="shared" si="1"/>
        <v>1</v>
      </c>
      <c r="S21" t="b">
        <f t="shared" si="2"/>
        <v>1</v>
      </c>
      <c r="T21">
        <f t="shared" si="3"/>
        <v>1</v>
      </c>
      <c r="U21" s="38" t="b">
        <f t="shared" si="4"/>
        <v>1</v>
      </c>
      <c r="V21" t="b">
        <f t="shared" si="8"/>
        <v>0</v>
      </c>
      <c r="W21" t="b">
        <f t="shared" si="5"/>
        <v>1</v>
      </c>
      <c r="X21">
        <f t="shared" si="6"/>
        <v>4</v>
      </c>
      <c r="AA21" t="b">
        <f>IF(OR($G21="XX",$H21="XX",$I21="XX",$J21="XX"),TRUE,FALSE)</f>
        <v>1</v>
      </c>
    </row>
    <row r="22" spans="1:30" ht="39.75" hidden="1" customHeight="1">
      <c r="A22" s="3" t="s">
        <v>95</v>
      </c>
      <c r="B22" t="s">
        <v>138</v>
      </c>
      <c r="G22" s="40"/>
      <c r="H22" s="40"/>
      <c r="I22" s="40"/>
      <c r="J22" s="40"/>
      <c r="K22" s="60">
        <f t="shared" si="7"/>
        <v>0</v>
      </c>
      <c r="L22" t="b">
        <f t="shared" si="0"/>
        <v>0</v>
      </c>
      <c r="R22" t="b">
        <f t="shared" si="1"/>
        <v>0</v>
      </c>
      <c r="S22" t="b">
        <f t="shared" si="2"/>
        <v>0</v>
      </c>
      <c r="T22">
        <f t="shared" si="3"/>
        <v>0</v>
      </c>
      <c r="U22" s="38" t="b">
        <f t="shared" si="4"/>
        <v>0</v>
      </c>
      <c r="V22" t="b">
        <f t="shared" si="8"/>
        <v>1</v>
      </c>
      <c r="W22" t="b">
        <f t="shared" si="5"/>
        <v>0</v>
      </c>
      <c r="X22">
        <f t="shared" si="6"/>
        <v>0</v>
      </c>
      <c r="AA22" t="b" cm="1">
        <f t="array" ref="AA22:AD22">IF(ISNUMBER(SEARCH("XX",G21:J21)),TRUE,FALSE)</f>
        <v>0</v>
      </c>
      <c r="AB22" t="b">
        <v>1</v>
      </c>
      <c r="AC22" t="b">
        <v>0</v>
      </c>
      <c r="AD22" t="b">
        <v>0</v>
      </c>
    </row>
    <row r="23" spans="1:30" ht="39.75" hidden="1" customHeight="1">
      <c r="A23" s="3" t="s">
        <v>15</v>
      </c>
      <c r="B23" s="1" t="s">
        <v>14</v>
      </c>
      <c r="G23" s="40"/>
      <c r="H23" s="40"/>
      <c r="I23" s="40"/>
      <c r="J23" s="40"/>
      <c r="K23" s="60">
        <f t="shared" si="7"/>
        <v>0</v>
      </c>
      <c r="L23" t="b">
        <f t="shared" si="0"/>
        <v>0</v>
      </c>
      <c r="R23" t="b">
        <f t="shared" si="1"/>
        <v>0</v>
      </c>
      <c r="S23" t="b">
        <f t="shared" si="2"/>
        <v>0</v>
      </c>
      <c r="T23">
        <f t="shared" si="3"/>
        <v>0</v>
      </c>
      <c r="U23" s="38" t="b">
        <f t="shared" si="4"/>
        <v>0</v>
      </c>
      <c r="V23" t="b">
        <f t="shared" si="8"/>
        <v>0</v>
      </c>
      <c r="W23" t="b">
        <f t="shared" si="5"/>
        <v>0</v>
      </c>
      <c r="X23">
        <f t="shared" si="6"/>
        <v>0</v>
      </c>
      <c r="AA23" t="b" cm="1">
        <f t="array" ref="AA23:AD23">IF(ISNUMBER(SEARCH("XX",G22:J22)),TRUE,FALSE)</f>
        <v>0</v>
      </c>
      <c r="AB23" t="b">
        <v>0</v>
      </c>
      <c r="AC23" t="b">
        <v>0</v>
      </c>
      <c r="AD23" t="b">
        <v>0</v>
      </c>
    </row>
    <row r="24" spans="1:30" ht="39.75" hidden="1" customHeight="1">
      <c r="A24" s="3" t="s">
        <v>96</v>
      </c>
      <c r="B24" t="s">
        <v>139</v>
      </c>
      <c r="D24" s="9" t="s">
        <v>184</v>
      </c>
      <c r="G24" s="39"/>
      <c r="H24" s="39"/>
      <c r="I24" s="39"/>
      <c r="J24" s="39" t="s">
        <v>209</v>
      </c>
      <c r="K24" s="60">
        <f t="shared" si="7"/>
        <v>0</v>
      </c>
      <c r="L24" t="b">
        <f t="shared" si="0"/>
        <v>0</v>
      </c>
      <c r="R24" t="b">
        <f t="shared" si="1"/>
        <v>0</v>
      </c>
      <c r="S24" t="b">
        <f t="shared" si="2"/>
        <v>0</v>
      </c>
      <c r="T24">
        <f t="shared" si="3"/>
        <v>0</v>
      </c>
      <c r="U24" s="38" t="b">
        <f t="shared" si="4"/>
        <v>1</v>
      </c>
      <c r="V24" t="b">
        <f t="shared" si="8"/>
        <v>0</v>
      </c>
      <c r="W24" t="b">
        <f t="shared" si="5"/>
        <v>0</v>
      </c>
      <c r="X24">
        <f t="shared" si="6"/>
        <v>1</v>
      </c>
      <c r="AA24" t="b" cm="1">
        <f t="array" ref="AA24:AD24">IF(ISNUMBER(SEARCH("XX",G23:J23)),TRUE,FALSE)</f>
        <v>0</v>
      </c>
      <c r="AB24" t="b">
        <v>0</v>
      </c>
      <c r="AC24" t="b">
        <v>0</v>
      </c>
      <c r="AD24" t="b">
        <v>0</v>
      </c>
    </row>
    <row r="25" spans="1:30" ht="39.75" hidden="1" customHeight="1">
      <c r="A25" s="3" t="s">
        <v>97</v>
      </c>
      <c r="B25" t="s">
        <v>140</v>
      </c>
      <c r="G25" s="39"/>
      <c r="H25" s="39"/>
      <c r="I25" s="39"/>
      <c r="J25" s="39" t="s">
        <v>209</v>
      </c>
      <c r="K25" s="60">
        <f t="shared" si="7"/>
        <v>0</v>
      </c>
      <c r="L25" t="b">
        <f t="shared" si="0"/>
        <v>0</v>
      </c>
      <c r="R25" t="b">
        <f t="shared" si="1"/>
        <v>0</v>
      </c>
      <c r="S25" t="b">
        <f t="shared" si="2"/>
        <v>0</v>
      </c>
      <c r="T25">
        <f t="shared" si="3"/>
        <v>0</v>
      </c>
      <c r="U25" s="38" t="b">
        <f t="shared" si="4"/>
        <v>1</v>
      </c>
      <c r="V25" t="b">
        <f t="shared" si="8"/>
        <v>0</v>
      </c>
      <c r="W25" t="b">
        <f t="shared" si="5"/>
        <v>0</v>
      </c>
      <c r="X25">
        <f t="shared" si="6"/>
        <v>1</v>
      </c>
    </row>
    <row r="26" spans="1:30" ht="39.75" hidden="1" customHeight="1">
      <c r="A26" s="3" t="s">
        <v>98</v>
      </c>
      <c r="B26" t="s">
        <v>141</v>
      </c>
      <c r="G26" s="40" t="s">
        <v>209</v>
      </c>
      <c r="H26" s="40"/>
      <c r="I26" s="40"/>
      <c r="J26" s="40"/>
      <c r="K26" s="60">
        <f t="shared" si="7"/>
        <v>0</v>
      </c>
      <c r="L26" t="b">
        <f t="shared" si="0"/>
        <v>0</v>
      </c>
      <c r="R26" t="b">
        <f t="shared" si="1"/>
        <v>1</v>
      </c>
      <c r="S26" t="b">
        <f t="shared" si="2"/>
        <v>0</v>
      </c>
      <c r="T26">
        <f t="shared" si="3"/>
        <v>0</v>
      </c>
      <c r="U26" s="38" t="b">
        <f t="shared" si="4"/>
        <v>0</v>
      </c>
      <c r="V26" t="b">
        <f t="shared" si="8"/>
        <v>0</v>
      </c>
      <c r="W26" t="b">
        <f t="shared" si="5"/>
        <v>0</v>
      </c>
      <c r="X26">
        <f t="shared" si="6"/>
        <v>1</v>
      </c>
    </row>
    <row r="27" spans="1:30" ht="39.75" hidden="1" customHeight="1">
      <c r="A27" s="32" t="s">
        <v>99</v>
      </c>
      <c r="B27" t="s">
        <v>142</v>
      </c>
      <c r="D27" s="9" t="s">
        <v>189</v>
      </c>
      <c r="F27" t="s">
        <v>252</v>
      </c>
      <c r="G27" s="39" t="s">
        <v>209</v>
      </c>
      <c r="H27" s="39" t="s">
        <v>209</v>
      </c>
      <c r="I27" s="39"/>
      <c r="J27" s="39" t="s">
        <v>270</v>
      </c>
      <c r="K27" s="60">
        <f t="shared" si="7"/>
        <v>1</v>
      </c>
      <c r="L27" t="b">
        <f t="shared" si="0"/>
        <v>0</v>
      </c>
      <c r="M27" t="s">
        <v>268</v>
      </c>
      <c r="R27" t="b">
        <f t="shared" si="1"/>
        <v>1</v>
      </c>
      <c r="S27" t="b">
        <f t="shared" si="2"/>
        <v>1</v>
      </c>
      <c r="T27">
        <f t="shared" si="3"/>
        <v>1</v>
      </c>
      <c r="U27" s="38" t="b">
        <f t="shared" si="4"/>
        <v>1</v>
      </c>
      <c r="V27" t="b">
        <f t="shared" si="8"/>
        <v>0</v>
      </c>
      <c r="W27" t="b">
        <f t="shared" si="5"/>
        <v>0</v>
      </c>
      <c r="X27">
        <f t="shared" si="6"/>
        <v>3</v>
      </c>
      <c r="AA27" t="b" cm="1">
        <f t="array" ref="AA27:AD27">IF(ISNUMBER(SEARCH("XX",G26:J26)),TRUE,FALSE)</f>
        <v>0</v>
      </c>
      <c r="AB27" t="b">
        <v>0</v>
      </c>
      <c r="AC27" t="b">
        <v>0</v>
      </c>
      <c r="AD27" t="b">
        <v>0</v>
      </c>
    </row>
    <row r="28" spans="1:30" ht="39.75" hidden="1" customHeight="1">
      <c r="A28" s="3" t="s">
        <v>100</v>
      </c>
      <c r="B28" t="s">
        <v>143</v>
      </c>
      <c r="D28" t="s">
        <v>210</v>
      </c>
      <c r="E28" t="s">
        <v>209</v>
      </c>
      <c r="F28" t="s">
        <v>222</v>
      </c>
      <c r="G28" s="40"/>
      <c r="H28" s="40"/>
      <c r="I28" s="40"/>
      <c r="J28" s="40"/>
      <c r="K28" s="60">
        <f t="shared" si="7"/>
        <v>0</v>
      </c>
      <c r="L28" t="b">
        <f t="shared" si="0"/>
        <v>1</v>
      </c>
      <c r="R28" t="b">
        <f t="shared" si="1"/>
        <v>0</v>
      </c>
      <c r="S28" t="b">
        <f t="shared" si="2"/>
        <v>0</v>
      </c>
      <c r="T28">
        <f t="shared" si="3"/>
        <v>0</v>
      </c>
      <c r="U28" s="38" t="b">
        <f t="shared" si="4"/>
        <v>0</v>
      </c>
      <c r="V28" t="b">
        <f t="shared" si="8"/>
        <v>0</v>
      </c>
      <c r="W28" t="b">
        <f t="shared" si="5"/>
        <v>0</v>
      </c>
      <c r="X28">
        <f t="shared" si="6"/>
        <v>0</v>
      </c>
      <c r="AA28" t="b" cm="1">
        <f t="array" ref="AA28:AD28">IF(ISNUMBER(SEARCH("XX",G27:J27)),TRUE,FALSE)</f>
        <v>0</v>
      </c>
      <c r="AB28" t="b">
        <v>0</v>
      </c>
      <c r="AC28" t="b">
        <v>0</v>
      </c>
      <c r="AD28" t="b">
        <v>1</v>
      </c>
    </row>
    <row r="29" spans="1:30" ht="39.75" customHeight="1">
      <c r="A29" s="32" t="s">
        <v>101</v>
      </c>
      <c r="B29" s="1" t="s">
        <v>16</v>
      </c>
      <c r="D29" s="9" t="s">
        <v>240</v>
      </c>
      <c r="E29" t="s">
        <v>209</v>
      </c>
      <c r="F29" t="s">
        <v>252</v>
      </c>
      <c r="G29" s="40" t="s">
        <v>270</v>
      </c>
      <c r="H29" s="40" t="s">
        <v>209</v>
      </c>
      <c r="I29" s="40" t="s">
        <v>209</v>
      </c>
      <c r="J29" s="40" t="s">
        <v>209</v>
      </c>
      <c r="K29" s="60">
        <f t="shared" si="7"/>
        <v>1</v>
      </c>
      <c r="L29" t="b">
        <f t="shared" si="0"/>
        <v>1</v>
      </c>
      <c r="M29" t="s">
        <v>268</v>
      </c>
      <c r="N29" t="s">
        <v>209</v>
      </c>
      <c r="P29" s="51" t="s">
        <v>209</v>
      </c>
      <c r="Q29" s="49" t="s">
        <v>209</v>
      </c>
      <c r="R29" t="b">
        <f t="shared" si="1"/>
        <v>1</v>
      </c>
      <c r="S29" t="b">
        <f t="shared" si="2"/>
        <v>1</v>
      </c>
      <c r="T29">
        <f t="shared" si="3"/>
        <v>1</v>
      </c>
      <c r="U29" s="38" t="b">
        <f t="shared" si="4"/>
        <v>1</v>
      </c>
      <c r="V29" t="b">
        <f t="shared" si="8"/>
        <v>0</v>
      </c>
      <c r="W29" t="b">
        <f t="shared" si="5"/>
        <v>1</v>
      </c>
      <c r="X29">
        <f t="shared" si="6"/>
        <v>4</v>
      </c>
      <c r="AA29" t="b">
        <f>IF(OR($G29="XX",$H29="XX",$I29="XX",$J29="XX"),TRUE,FALSE)</f>
        <v>1</v>
      </c>
    </row>
    <row r="30" spans="1:30" ht="39.75" hidden="1" customHeight="1">
      <c r="A30" s="32" t="s">
        <v>102</v>
      </c>
      <c r="B30" t="s">
        <v>144</v>
      </c>
      <c r="D30" s="9" t="s">
        <v>196</v>
      </c>
      <c r="F30" t="s">
        <v>252</v>
      </c>
      <c r="G30" s="39" t="s">
        <v>270</v>
      </c>
      <c r="H30" s="39"/>
      <c r="I30" s="39"/>
      <c r="J30" s="39"/>
      <c r="K30" s="60">
        <f t="shared" si="7"/>
        <v>1</v>
      </c>
      <c r="L30" t="b">
        <f t="shared" si="0"/>
        <v>0</v>
      </c>
      <c r="R30" t="b">
        <f t="shared" si="1"/>
        <v>1</v>
      </c>
      <c r="S30" t="b">
        <f t="shared" si="2"/>
        <v>0</v>
      </c>
      <c r="T30">
        <f t="shared" si="3"/>
        <v>1</v>
      </c>
      <c r="U30" s="38" t="b">
        <f t="shared" si="4"/>
        <v>0</v>
      </c>
      <c r="V30" t="b">
        <f t="shared" si="8"/>
        <v>1</v>
      </c>
      <c r="W30" t="b">
        <f t="shared" si="5"/>
        <v>0</v>
      </c>
      <c r="X30">
        <f t="shared" si="6"/>
        <v>1</v>
      </c>
      <c r="AA30" t="b" cm="1">
        <f t="array" ref="AA30:AD30">IF(ISNUMBER(SEARCH("XX",G29:J29)),TRUE,FALSE)</f>
        <v>1</v>
      </c>
      <c r="AB30" t="b">
        <v>0</v>
      </c>
      <c r="AC30" t="b">
        <v>0</v>
      </c>
      <c r="AD30" t="b">
        <v>0</v>
      </c>
    </row>
    <row r="31" spans="1:30" ht="39.75" hidden="1" customHeight="1">
      <c r="A31" s="3" t="s">
        <v>103</v>
      </c>
      <c r="B31" t="s">
        <v>145</v>
      </c>
      <c r="G31" s="40"/>
      <c r="H31" s="40"/>
      <c r="I31" s="40"/>
      <c r="J31" s="40"/>
      <c r="K31" s="60">
        <f t="shared" si="7"/>
        <v>0</v>
      </c>
      <c r="L31" t="b">
        <f t="shared" si="0"/>
        <v>0</v>
      </c>
      <c r="R31" t="b">
        <f t="shared" si="1"/>
        <v>0</v>
      </c>
      <c r="S31" t="b">
        <f t="shared" si="2"/>
        <v>0</v>
      </c>
      <c r="T31">
        <f t="shared" si="3"/>
        <v>0</v>
      </c>
      <c r="U31" s="38" t="b">
        <f t="shared" si="4"/>
        <v>0</v>
      </c>
      <c r="V31" t="b">
        <f t="shared" si="8"/>
        <v>0</v>
      </c>
      <c r="W31" t="b">
        <f t="shared" si="5"/>
        <v>0</v>
      </c>
      <c r="X31">
        <f t="shared" si="6"/>
        <v>0</v>
      </c>
    </row>
    <row r="32" spans="1:30" ht="39.75" hidden="1" customHeight="1">
      <c r="A32" s="32" t="s">
        <v>18</v>
      </c>
      <c r="B32" s="1" t="s">
        <v>17</v>
      </c>
      <c r="D32" s="9" t="s">
        <v>187</v>
      </c>
      <c r="F32" t="s">
        <v>252</v>
      </c>
      <c r="G32" s="40" t="s">
        <v>270</v>
      </c>
      <c r="H32" s="40" t="s">
        <v>209</v>
      </c>
      <c r="I32" s="40" t="s">
        <v>209</v>
      </c>
      <c r="J32" s="40" t="s">
        <v>209</v>
      </c>
      <c r="K32" s="60">
        <f t="shared" si="7"/>
        <v>1</v>
      </c>
      <c r="L32" t="b">
        <f t="shared" si="0"/>
        <v>0</v>
      </c>
      <c r="N32" t="s">
        <v>209</v>
      </c>
      <c r="P32" s="51" t="s">
        <v>209</v>
      </c>
      <c r="Q32" s="49" t="s">
        <v>209</v>
      </c>
      <c r="R32" t="b">
        <f t="shared" si="1"/>
        <v>1</v>
      </c>
      <c r="S32" t="b">
        <f t="shared" si="2"/>
        <v>1</v>
      </c>
      <c r="T32">
        <f t="shared" si="3"/>
        <v>1</v>
      </c>
      <c r="U32" s="38" t="b">
        <f t="shared" si="4"/>
        <v>1</v>
      </c>
      <c r="V32" t="b">
        <f t="shared" si="8"/>
        <v>0</v>
      </c>
      <c r="W32" t="b">
        <f t="shared" si="5"/>
        <v>1</v>
      </c>
      <c r="X32">
        <f t="shared" si="6"/>
        <v>4</v>
      </c>
      <c r="AA32" t="b" cm="1">
        <f t="array" ref="AA32:AD32">IF(ISNUMBER(SEARCH("XX",G31:J31)),TRUE,FALSE)</f>
        <v>0</v>
      </c>
      <c r="AB32" t="b">
        <v>0</v>
      </c>
      <c r="AC32" t="b">
        <v>0</v>
      </c>
      <c r="AD32" t="b">
        <v>0</v>
      </c>
    </row>
    <row r="33" spans="1:30" ht="39.75" hidden="1" customHeight="1">
      <c r="A33" s="32" t="s">
        <v>104</v>
      </c>
      <c r="B33" t="s">
        <v>146</v>
      </c>
      <c r="D33" s="7" t="s">
        <v>171</v>
      </c>
      <c r="G33" s="39" t="s">
        <v>209</v>
      </c>
      <c r="H33" s="39"/>
      <c r="I33" s="39"/>
      <c r="J33" s="39"/>
      <c r="K33" s="60">
        <f t="shared" si="7"/>
        <v>0</v>
      </c>
      <c r="L33" t="b">
        <f t="shared" si="0"/>
        <v>1</v>
      </c>
      <c r="R33" t="b">
        <f t="shared" si="1"/>
        <v>1</v>
      </c>
      <c r="S33" t="b">
        <f t="shared" si="2"/>
        <v>0</v>
      </c>
      <c r="T33">
        <f t="shared" si="3"/>
        <v>0</v>
      </c>
      <c r="U33" s="38" t="b">
        <f t="shared" si="4"/>
        <v>0</v>
      </c>
      <c r="V33" t="b">
        <f t="shared" si="8"/>
        <v>1</v>
      </c>
      <c r="W33" t="b">
        <f t="shared" si="5"/>
        <v>0</v>
      </c>
      <c r="X33">
        <f t="shared" si="6"/>
        <v>1</v>
      </c>
    </row>
    <row r="34" spans="1:30" ht="39.75" customHeight="1">
      <c r="A34" s="3" t="s">
        <v>105</v>
      </c>
      <c r="B34" t="s">
        <v>147</v>
      </c>
      <c r="C34" t="s">
        <v>168</v>
      </c>
      <c r="D34" s="9" t="s">
        <v>215</v>
      </c>
      <c r="E34" t="s">
        <v>209</v>
      </c>
      <c r="F34" t="s">
        <v>254</v>
      </c>
      <c r="G34" s="40" t="s">
        <v>209</v>
      </c>
      <c r="H34" s="40" t="s">
        <v>270</v>
      </c>
      <c r="I34" s="40" t="s">
        <v>209</v>
      </c>
      <c r="J34" s="40" t="s">
        <v>209</v>
      </c>
      <c r="K34" s="60">
        <f t="shared" si="7"/>
        <v>1</v>
      </c>
      <c r="L34" t="b">
        <f t="shared" ref="L34:L65" si="10">IF(OR($Y35=TRUE,$Z35=TRUE,$AA35=TRUE,$AB35=TRUE),TRUE,FALSE)</f>
        <v>1</v>
      </c>
      <c r="O34" s="50" t="s">
        <v>209</v>
      </c>
      <c r="Q34" s="49" t="s">
        <v>209</v>
      </c>
      <c r="R34" t="b">
        <f t="shared" ref="R34:R65" si="11">OR(G34&lt;&gt;"",N34&lt;&gt;"")</f>
        <v>1</v>
      </c>
      <c r="S34" t="b">
        <f t="shared" ref="S34:S65" si="12">OR(H34&lt;&gt;"",N34&lt;&gt;"")</f>
        <v>1</v>
      </c>
      <c r="T34">
        <f t="shared" ref="T34:T65" si="13">COUNTIF(G34:J34,"XX")</f>
        <v>1</v>
      </c>
      <c r="U34" s="38" t="b">
        <f t="shared" ref="U34:U65" si="14">OR(J34&lt;&gt;"",N34&lt;&gt;"")</f>
        <v>1</v>
      </c>
      <c r="V34" t="b">
        <f t="shared" si="8"/>
        <v>0</v>
      </c>
      <c r="W34" t="b">
        <f t="shared" ref="W34:W65" si="15">AND(G34&lt;&gt;"",H34&lt;&gt;"",I34&lt;&gt;"",J34&lt;&gt;"")</f>
        <v>1</v>
      </c>
      <c r="X34">
        <f t="shared" ref="X34:X65" si="16">COUNTIF(G34:J34,"&lt;&gt;")</f>
        <v>4</v>
      </c>
      <c r="AA34" t="b">
        <f>IF(OR($G34="XX",$H34="XX",$I34="XX",$J34="XX"),TRUE,FALSE)</f>
        <v>1</v>
      </c>
    </row>
    <row r="35" spans="1:30" ht="39.75" hidden="1" customHeight="1">
      <c r="A35" s="32" t="s">
        <v>20</v>
      </c>
      <c r="B35" s="1" t="s">
        <v>19</v>
      </c>
      <c r="D35" s="9" t="s">
        <v>197</v>
      </c>
      <c r="F35" t="s">
        <v>252</v>
      </c>
      <c r="G35" s="39" t="s">
        <v>270</v>
      </c>
      <c r="H35" s="39"/>
      <c r="I35" s="39"/>
      <c r="J35" s="39"/>
      <c r="K35" s="60">
        <f t="shared" si="7"/>
        <v>1</v>
      </c>
      <c r="L35" t="b">
        <f t="shared" si="10"/>
        <v>0</v>
      </c>
      <c r="Q35" s="43"/>
      <c r="R35" t="b">
        <f t="shared" si="11"/>
        <v>1</v>
      </c>
      <c r="S35" t="b">
        <f t="shared" si="12"/>
        <v>0</v>
      </c>
      <c r="T35">
        <f t="shared" si="13"/>
        <v>1</v>
      </c>
      <c r="U35" s="38" t="b">
        <f t="shared" si="14"/>
        <v>0</v>
      </c>
      <c r="V35" t="b">
        <f t="shared" si="8"/>
        <v>1</v>
      </c>
      <c r="W35" t="b">
        <f t="shared" si="15"/>
        <v>0</v>
      </c>
      <c r="X35">
        <f t="shared" si="16"/>
        <v>1</v>
      </c>
      <c r="AA35" t="b" cm="1">
        <f t="array" ref="AA35:AD35">IF(ISNUMBER(SEARCH("XX",G34:J34)),TRUE,FALSE)</f>
        <v>0</v>
      </c>
      <c r="AB35" t="b">
        <v>1</v>
      </c>
      <c r="AC35" t="b">
        <v>0</v>
      </c>
      <c r="AD35" t="b">
        <v>0</v>
      </c>
    </row>
    <row r="36" spans="1:30" ht="39.75" hidden="1" customHeight="1">
      <c r="A36" s="3" t="s">
        <v>106</v>
      </c>
      <c r="B36" t="s">
        <v>148</v>
      </c>
      <c r="G36" s="40"/>
      <c r="H36" s="40"/>
      <c r="I36" s="40"/>
      <c r="J36" s="40"/>
      <c r="K36" s="60">
        <f t="shared" si="7"/>
        <v>0</v>
      </c>
      <c r="L36" t="b">
        <f t="shared" si="10"/>
        <v>1</v>
      </c>
      <c r="R36" t="b">
        <f t="shared" si="11"/>
        <v>0</v>
      </c>
      <c r="S36" t="b">
        <f t="shared" si="12"/>
        <v>0</v>
      </c>
      <c r="T36">
        <f t="shared" si="13"/>
        <v>0</v>
      </c>
      <c r="U36" s="38" t="b">
        <f t="shared" si="14"/>
        <v>0</v>
      </c>
      <c r="V36" t="b">
        <f t="shared" si="8"/>
        <v>0</v>
      </c>
      <c r="W36" t="b">
        <f t="shared" si="15"/>
        <v>0</v>
      </c>
      <c r="X36">
        <f t="shared" si="16"/>
        <v>0</v>
      </c>
    </row>
    <row r="37" spans="1:30" ht="39.75" customHeight="1">
      <c r="A37" s="32" t="s">
        <v>225</v>
      </c>
      <c r="B37" s="1" t="s">
        <v>23</v>
      </c>
      <c r="D37" s="9" t="s">
        <v>217</v>
      </c>
      <c r="E37" t="s">
        <v>209</v>
      </c>
      <c r="F37" t="s">
        <v>252</v>
      </c>
      <c r="G37" s="39"/>
      <c r="H37" s="39" t="s">
        <v>270</v>
      </c>
      <c r="I37" s="39"/>
      <c r="J37" s="39"/>
      <c r="K37" s="60">
        <f t="shared" si="7"/>
        <v>1</v>
      </c>
      <c r="L37" t="b">
        <f t="shared" si="10"/>
        <v>1</v>
      </c>
      <c r="N37" t="s">
        <v>209</v>
      </c>
      <c r="R37" t="b">
        <f t="shared" si="11"/>
        <v>1</v>
      </c>
      <c r="S37" t="b">
        <f t="shared" si="12"/>
        <v>1</v>
      </c>
      <c r="T37">
        <f t="shared" si="13"/>
        <v>1</v>
      </c>
      <c r="U37" s="38" t="b">
        <f t="shared" si="14"/>
        <v>1</v>
      </c>
      <c r="V37" t="b">
        <f t="shared" si="8"/>
        <v>0</v>
      </c>
      <c r="W37" t="b">
        <f t="shared" si="15"/>
        <v>0</v>
      </c>
      <c r="X37">
        <f t="shared" si="16"/>
        <v>1</v>
      </c>
      <c r="Y37" t="s">
        <v>209</v>
      </c>
      <c r="AA37" t="b">
        <f>IF(OR($G37="XX",$H37="XX",$I37="XX",$J37="XX"),TRUE,FALSE)</f>
        <v>1</v>
      </c>
    </row>
    <row r="38" spans="1:30" ht="39.75" hidden="1" customHeight="1">
      <c r="A38" s="3" t="s">
        <v>25</v>
      </c>
      <c r="B38" s="1" t="s">
        <v>24</v>
      </c>
      <c r="D38" s="9" t="s">
        <v>261</v>
      </c>
      <c r="F38" t="s">
        <v>252</v>
      </c>
      <c r="G38" s="40" t="s">
        <v>209</v>
      </c>
      <c r="H38" s="40" t="s">
        <v>270</v>
      </c>
      <c r="I38" s="40" t="s">
        <v>209</v>
      </c>
      <c r="J38" s="40" t="s">
        <v>209</v>
      </c>
      <c r="K38" s="60">
        <f t="shared" si="7"/>
        <v>1</v>
      </c>
      <c r="L38" t="b">
        <f t="shared" si="10"/>
        <v>1</v>
      </c>
      <c r="N38" t="s">
        <v>209</v>
      </c>
      <c r="P38" s="51" t="s">
        <v>209</v>
      </c>
      <c r="Q38" s="49" t="s">
        <v>209</v>
      </c>
      <c r="R38" t="b">
        <f t="shared" si="11"/>
        <v>1</v>
      </c>
      <c r="S38" t="b">
        <f t="shared" si="12"/>
        <v>1</v>
      </c>
      <c r="T38">
        <f t="shared" si="13"/>
        <v>1</v>
      </c>
      <c r="U38" s="38" t="b">
        <f t="shared" si="14"/>
        <v>1</v>
      </c>
      <c r="V38" t="b">
        <f t="shared" ref="V38:V69" si="17">OR(I37&lt;&gt;"",N37&lt;&gt;"")</f>
        <v>1</v>
      </c>
      <c r="W38" t="b">
        <f t="shared" si="15"/>
        <v>1</v>
      </c>
      <c r="X38">
        <f t="shared" si="16"/>
        <v>4</v>
      </c>
      <c r="AA38" t="b" cm="1">
        <f t="array" ref="AA38:AD38">IF(ISNUMBER(SEARCH("XX",G37:J37)),TRUE,FALSE)</f>
        <v>0</v>
      </c>
      <c r="AB38" t="b">
        <v>1</v>
      </c>
      <c r="AC38" t="b">
        <v>0</v>
      </c>
      <c r="AD38" t="b">
        <v>0</v>
      </c>
    </row>
    <row r="39" spans="1:30" ht="39.75" customHeight="1">
      <c r="A39" s="3" t="s">
        <v>91</v>
      </c>
      <c r="B39" s="1" t="s">
        <v>26</v>
      </c>
      <c r="D39" s="9" t="s">
        <v>178</v>
      </c>
      <c r="E39" t="s">
        <v>209</v>
      </c>
      <c r="G39" s="39"/>
      <c r="H39" s="39" t="s">
        <v>270</v>
      </c>
      <c r="I39" s="39"/>
      <c r="J39" s="39"/>
      <c r="K39" s="60">
        <f t="shared" si="7"/>
        <v>1</v>
      </c>
      <c r="L39" t="b">
        <f t="shared" si="10"/>
        <v>1</v>
      </c>
      <c r="R39" t="b">
        <f t="shared" si="11"/>
        <v>0</v>
      </c>
      <c r="S39" t="b">
        <f t="shared" si="12"/>
        <v>1</v>
      </c>
      <c r="T39">
        <f t="shared" si="13"/>
        <v>1</v>
      </c>
      <c r="U39" s="38" t="b">
        <f t="shared" si="14"/>
        <v>0</v>
      </c>
      <c r="V39" t="b">
        <f t="shared" si="17"/>
        <v>1</v>
      </c>
      <c r="W39" t="b">
        <f t="shared" si="15"/>
        <v>0</v>
      </c>
      <c r="X39">
        <f t="shared" si="16"/>
        <v>1</v>
      </c>
      <c r="AA39" t="b">
        <f>IF(OR($G39="XX",$H39="XX",$I39="XX",$J39="XX"),TRUE,FALSE)</f>
        <v>1</v>
      </c>
    </row>
    <row r="40" spans="1:30" ht="39.75" hidden="1" customHeight="1">
      <c r="A40" s="32" t="s">
        <v>30</v>
      </c>
      <c r="B40" s="1" t="s">
        <v>29</v>
      </c>
      <c r="D40" s="9" t="s">
        <v>185</v>
      </c>
      <c r="F40" t="s">
        <v>252</v>
      </c>
      <c r="G40" s="40" t="s">
        <v>209</v>
      </c>
      <c r="H40" s="40" t="s">
        <v>209</v>
      </c>
      <c r="I40" s="40" t="s">
        <v>209</v>
      </c>
      <c r="J40" s="40" t="s">
        <v>270</v>
      </c>
      <c r="K40" s="60">
        <f t="shared" si="7"/>
        <v>1</v>
      </c>
      <c r="L40" t="b">
        <f t="shared" si="10"/>
        <v>0</v>
      </c>
      <c r="N40" t="s">
        <v>209</v>
      </c>
      <c r="P40" s="51" t="s">
        <v>209</v>
      </c>
      <c r="Q40" s="49" t="s">
        <v>209</v>
      </c>
      <c r="R40" t="b">
        <f t="shared" si="11"/>
        <v>1</v>
      </c>
      <c r="S40" t="b">
        <f t="shared" si="12"/>
        <v>1</v>
      </c>
      <c r="T40">
        <f t="shared" si="13"/>
        <v>1</v>
      </c>
      <c r="U40" s="38" t="b">
        <f t="shared" si="14"/>
        <v>1</v>
      </c>
      <c r="V40" t="b">
        <f t="shared" si="17"/>
        <v>0</v>
      </c>
      <c r="W40" t="b">
        <f t="shared" si="15"/>
        <v>1</v>
      </c>
      <c r="X40">
        <f t="shared" si="16"/>
        <v>4</v>
      </c>
      <c r="AA40" t="b" cm="1">
        <f t="array" ref="AA40:AD40">IF(ISNUMBER(SEARCH("XX",G39:J39)),TRUE,FALSE)</f>
        <v>0</v>
      </c>
      <c r="AB40" t="b">
        <v>1</v>
      </c>
      <c r="AC40" t="b">
        <v>0</v>
      </c>
      <c r="AD40" t="b">
        <v>0</v>
      </c>
    </row>
    <row r="41" spans="1:30" ht="39.75" hidden="1" customHeight="1">
      <c r="A41" s="3" t="s">
        <v>107</v>
      </c>
      <c r="B41" t="s">
        <v>149</v>
      </c>
      <c r="G41" s="40"/>
      <c r="H41" s="40"/>
      <c r="I41" s="40"/>
      <c r="J41" s="40"/>
      <c r="K41" s="60">
        <f t="shared" si="7"/>
        <v>0</v>
      </c>
      <c r="L41" t="b">
        <f t="shared" si="10"/>
        <v>0</v>
      </c>
      <c r="R41" t="b">
        <f t="shared" si="11"/>
        <v>0</v>
      </c>
      <c r="S41" t="b">
        <f t="shared" si="12"/>
        <v>0</v>
      </c>
      <c r="T41">
        <f t="shared" si="13"/>
        <v>0</v>
      </c>
      <c r="U41" s="38" t="b">
        <f t="shared" si="14"/>
        <v>0</v>
      </c>
      <c r="V41" t="b">
        <f t="shared" si="17"/>
        <v>1</v>
      </c>
      <c r="W41" t="b">
        <f t="shared" si="15"/>
        <v>0</v>
      </c>
      <c r="X41">
        <f t="shared" si="16"/>
        <v>0</v>
      </c>
    </row>
    <row r="42" spans="1:30" ht="39.75" hidden="1" customHeight="1">
      <c r="A42" s="32" t="s">
        <v>108</v>
      </c>
      <c r="B42" t="s">
        <v>108</v>
      </c>
      <c r="D42" s="11" t="s">
        <v>190</v>
      </c>
      <c r="F42" t="s">
        <v>252</v>
      </c>
      <c r="G42" s="39" t="s">
        <v>270</v>
      </c>
      <c r="H42" s="39" t="s">
        <v>209</v>
      </c>
      <c r="I42" s="39" t="s">
        <v>209</v>
      </c>
      <c r="J42" s="39"/>
      <c r="K42" s="60">
        <f t="shared" si="7"/>
        <v>1</v>
      </c>
      <c r="L42" t="b">
        <f t="shared" si="10"/>
        <v>0</v>
      </c>
      <c r="R42" t="b">
        <f t="shared" si="11"/>
        <v>1</v>
      </c>
      <c r="S42" t="b">
        <f t="shared" si="12"/>
        <v>1</v>
      </c>
      <c r="T42">
        <f t="shared" si="13"/>
        <v>1</v>
      </c>
      <c r="U42" s="38" t="b">
        <f t="shared" si="14"/>
        <v>0</v>
      </c>
      <c r="V42" t="b">
        <f t="shared" si="17"/>
        <v>0</v>
      </c>
      <c r="W42" t="b">
        <f t="shared" si="15"/>
        <v>0</v>
      </c>
      <c r="X42">
        <f t="shared" si="16"/>
        <v>3</v>
      </c>
      <c r="AA42" t="b" cm="1">
        <f t="array" ref="AA42:AD42">IF(ISNUMBER(SEARCH("XX",G41:J41)),TRUE,FALSE)</f>
        <v>0</v>
      </c>
      <c r="AB42" t="b">
        <v>0</v>
      </c>
      <c r="AC42" t="b">
        <v>0</v>
      </c>
      <c r="AD42" t="b">
        <v>0</v>
      </c>
    </row>
    <row r="43" spans="1:30" ht="39.75" hidden="1" customHeight="1">
      <c r="A43" s="3" t="s">
        <v>32</v>
      </c>
      <c r="B43" s="1" t="s">
        <v>31</v>
      </c>
      <c r="G43" s="40"/>
      <c r="H43" s="40"/>
      <c r="I43" s="40"/>
      <c r="J43" s="40"/>
      <c r="K43" s="60">
        <f t="shared" si="7"/>
        <v>0</v>
      </c>
      <c r="L43" t="b">
        <f t="shared" si="10"/>
        <v>0</v>
      </c>
      <c r="R43" t="b">
        <f t="shared" si="11"/>
        <v>0</v>
      </c>
      <c r="S43" t="b">
        <f t="shared" si="12"/>
        <v>0</v>
      </c>
      <c r="T43">
        <f t="shared" si="13"/>
        <v>0</v>
      </c>
      <c r="U43" s="38" t="b">
        <f t="shared" si="14"/>
        <v>0</v>
      </c>
      <c r="V43" t="b">
        <f t="shared" si="17"/>
        <v>1</v>
      </c>
      <c r="W43" t="b">
        <f t="shared" si="15"/>
        <v>0</v>
      </c>
      <c r="X43">
        <f t="shared" si="16"/>
        <v>0</v>
      </c>
    </row>
    <row r="44" spans="1:30" ht="39.75" hidden="1" customHeight="1">
      <c r="A44" s="3" t="s">
        <v>34</v>
      </c>
      <c r="B44" s="1" t="s">
        <v>33</v>
      </c>
      <c r="D44" s="9" t="s">
        <v>175</v>
      </c>
      <c r="F44" t="s">
        <v>254</v>
      </c>
      <c r="G44" s="40" t="s">
        <v>209</v>
      </c>
      <c r="H44" s="40" t="s">
        <v>209</v>
      </c>
      <c r="I44" s="40" t="s">
        <v>209</v>
      </c>
      <c r="J44" s="40" t="s">
        <v>270</v>
      </c>
      <c r="K44" s="60">
        <f t="shared" si="7"/>
        <v>1</v>
      </c>
      <c r="L44" t="b">
        <f t="shared" si="10"/>
        <v>0</v>
      </c>
      <c r="O44" s="50" t="s">
        <v>209</v>
      </c>
      <c r="Q44" s="49" t="s">
        <v>209</v>
      </c>
      <c r="R44" t="b">
        <f t="shared" si="11"/>
        <v>1</v>
      </c>
      <c r="S44" t="b">
        <f t="shared" si="12"/>
        <v>1</v>
      </c>
      <c r="T44">
        <f t="shared" si="13"/>
        <v>1</v>
      </c>
      <c r="U44" s="38" t="b">
        <f t="shared" si="14"/>
        <v>1</v>
      </c>
      <c r="V44" t="b">
        <f t="shared" si="17"/>
        <v>0</v>
      </c>
      <c r="W44" t="b">
        <f t="shared" si="15"/>
        <v>1</v>
      </c>
      <c r="X44">
        <f t="shared" si="16"/>
        <v>4</v>
      </c>
      <c r="AA44" t="b" cm="1">
        <f t="array" ref="AA44:AD44">IF(ISNUMBER(SEARCH("XX",G43:J43)),TRUE,FALSE)</f>
        <v>0</v>
      </c>
      <c r="AB44" t="b">
        <v>0</v>
      </c>
      <c r="AC44" t="b">
        <v>0</v>
      </c>
      <c r="AD44" t="b">
        <v>0</v>
      </c>
    </row>
    <row r="45" spans="1:30" ht="39.75" hidden="1" customHeight="1">
      <c r="A45" s="3" t="s">
        <v>36</v>
      </c>
      <c r="B45" s="1" t="s">
        <v>35</v>
      </c>
      <c r="G45" s="40"/>
      <c r="H45" s="40"/>
      <c r="I45" s="40"/>
      <c r="J45" s="40"/>
      <c r="K45" s="60">
        <f t="shared" si="7"/>
        <v>0</v>
      </c>
      <c r="L45" t="b">
        <f t="shared" si="10"/>
        <v>0</v>
      </c>
      <c r="R45" t="b">
        <f t="shared" si="11"/>
        <v>0</v>
      </c>
      <c r="S45" t="b">
        <f t="shared" si="12"/>
        <v>0</v>
      </c>
      <c r="T45">
        <f t="shared" si="13"/>
        <v>0</v>
      </c>
      <c r="U45" s="38" t="b">
        <f t="shared" si="14"/>
        <v>0</v>
      </c>
      <c r="V45" t="b">
        <f t="shared" si="17"/>
        <v>1</v>
      </c>
      <c r="W45" t="b">
        <f t="shared" si="15"/>
        <v>0</v>
      </c>
      <c r="X45">
        <f t="shared" si="16"/>
        <v>0</v>
      </c>
    </row>
    <row r="46" spans="1:30" ht="39.75" hidden="1" customHeight="1">
      <c r="A46" s="3" t="s">
        <v>109</v>
      </c>
      <c r="B46" t="s">
        <v>150</v>
      </c>
      <c r="G46" s="40" t="s">
        <v>209</v>
      </c>
      <c r="H46" s="40"/>
      <c r="I46" s="40"/>
      <c r="J46" s="40"/>
      <c r="K46" s="60">
        <f t="shared" si="7"/>
        <v>0</v>
      </c>
      <c r="L46" t="b">
        <f t="shared" si="10"/>
        <v>0</v>
      </c>
      <c r="R46" t="b">
        <f t="shared" si="11"/>
        <v>1</v>
      </c>
      <c r="S46" t="b">
        <f t="shared" si="12"/>
        <v>0</v>
      </c>
      <c r="T46">
        <f t="shared" si="13"/>
        <v>0</v>
      </c>
      <c r="U46" s="38" t="b">
        <f t="shared" si="14"/>
        <v>0</v>
      </c>
      <c r="V46" t="b">
        <f t="shared" si="17"/>
        <v>0</v>
      </c>
      <c r="W46" t="b">
        <f t="shared" si="15"/>
        <v>0</v>
      </c>
      <c r="X46">
        <f t="shared" si="16"/>
        <v>1</v>
      </c>
    </row>
    <row r="47" spans="1:30" ht="39.75" hidden="1" customHeight="1">
      <c r="A47" s="3" t="s">
        <v>38</v>
      </c>
      <c r="B47" s="1" t="s">
        <v>37</v>
      </c>
      <c r="D47" s="9" t="s">
        <v>262</v>
      </c>
      <c r="F47" t="s">
        <v>252</v>
      </c>
      <c r="G47" s="40" t="s">
        <v>209</v>
      </c>
      <c r="H47" s="40" t="s">
        <v>209</v>
      </c>
      <c r="I47" s="40" t="s">
        <v>270</v>
      </c>
      <c r="J47" s="40" t="s">
        <v>209</v>
      </c>
      <c r="K47" s="60">
        <f t="shared" si="7"/>
        <v>1</v>
      </c>
      <c r="L47" t="b">
        <f t="shared" si="10"/>
        <v>0</v>
      </c>
      <c r="M47" t="s">
        <v>268</v>
      </c>
      <c r="N47" t="s">
        <v>209</v>
      </c>
      <c r="P47" s="51" t="s">
        <v>209</v>
      </c>
      <c r="Q47" s="49" t="s">
        <v>209</v>
      </c>
      <c r="R47" t="b">
        <f t="shared" si="11"/>
        <v>1</v>
      </c>
      <c r="S47" t="b">
        <f t="shared" si="12"/>
        <v>1</v>
      </c>
      <c r="T47">
        <f t="shared" si="13"/>
        <v>1</v>
      </c>
      <c r="U47" s="38" t="b">
        <f t="shared" si="14"/>
        <v>1</v>
      </c>
      <c r="V47" t="b">
        <f t="shared" si="17"/>
        <v>0</v>
      </c>
      <c r="W47" t="b">
        <f t="shared" si="15"/>
        <v>1</v>
      </c>
      <c r="X47">
        <f t="shared" si="16"/>
        <v>4</v>
      </c>
      <c r="AA47" t="b" cm="1">
        <f t="array" ref="AA47:AD47">IF(ISNUMBER(SEARCH("XX",G46:J46)),TRUE,FALSE)</f>
        <v>0</v>
      </c>
      <c r="AB47" t="b">
        <v>0</v>
      </c>
      <c r="AC47" t="b">
        <v>0</v>
      </c>
      <c r="AD47" t="b">
        <v>0</v>
      </c>
    </row>
    <row r="48" spans="1:30" ht="39.75" hidden="1" customHeight="1">
      <c r="A48" s="3" t="s">
        <v>1</v>
      </c>
      <c r="B48" s="1" t="s">
        <v>0</v>
      </c>
      <c r="D48" s="7" t="s">
        <v>180</v>
      </c>
      <c r="F48" t="s">
        <v>254</v>
      </c>
      <c r="G48" s="40" t="s">
        <v>209</v>
      </c>
      <c r="H48" s="40" t="s">
        <v>270</v>
      </c>
      <c r="I48" s="40" t="s">
        <v>209</v>
      </c>
      <c r="J48" s="40" t="s">
        <v>209</v>
      </c>
      <c r="K48" s="60">
        <f t="shared" si="7"/>
        <v>1</v>
      </c>
      <c r="L48" t="b">
        <f t="shared" si="10"/>
        <v>0</v>
      </c>
      <c r="O48" s="50" t="s">
        <v>209</v>
      </c>
      <c r="Q48" s="49" t="s">
        <v>209</v>
      </c>
      <c r="R48" t="b">
        <f t="shared" si="11"/>
        <v>1</v>
      </c>
      <c r="S48" t="b">
        <f t="shared" si="12"/>
        <v>1</v>
      </c>
      <c r="T48">
        <f t="shared" si="13"/>
        <v>1</v>
      </c>
      <c r="U48" s="38" t="b">
        <f t="shared" si="14"/>
        <v>1</v>
      </c>
      <c r="V48" t="b">
        <f t="shared" si="17"/>
        <v>1</v>
      </c>
      <c r="W48" t="b">
        <f t="shared" si="15"/>
        <v>1</v>
      </c>
      <c r="X48">
        <f t="shared" si="16"/>
        <v>4</v>
      </c>
      <c r="AA48" t="b" cm="1">
        <f t="array" ref="AA48:AD48">IF(ISNUMBER(SEARCH("XX",G47:J47)),TRUE,FALSE)</f>
        <v>0</v>
      </c>
      <c r="AB48" t="b">
        <v>0</v>
      </c>
      <c r="AC48" t="b">
        <v>1</v>
      </c>
      <c r="AD48" t="b">
        <v>0</v>
      </c>
    </row>
    <row r="49" spans="1:30" ht="39.75" hidden="1" customHeight="1">
      <c r="A49" s="3" t="s">
        <v>110</v>
      </c>
      <c r="B49" t="s">
        <v>151</v>
      </c>
      <c r="D49" s="9" t="s">
        <v>182</v>
      </c>
      <c r="G49" s="39"/>
      <c r="H49" s="39" t="s">
        <v>209</v>
      </c>
      <c r="I49" s="39"/>
      <c r="J49" s="39"/>
      <c r="K49" s="60">
        <f t="shared" si="7"/>
        <v>0</v>
      </c>
      <c r="L49" t="b">
        <f t="shared" si="10"/>
        <v>0</v>
      </c>
      <c r="R49" t="b">
        <f t="shared" si="11"/>
        <v>0</v>
      </c>
      <c r="S49" t="b">
        <f t="shared" si="12"/>
        <v>1</v>
      </c>
      <c r="T49">
        <f t="shared" si="13"/>
        <v>0</v>
      </c>
      <c r="U49" s="38" t="b">
        <f t="shared" si="14"/>
        <v>0</v>
      </c>
      <c r="V49" t="b">
        <f t="shared" si="17"/>
        <v>1</v>
      </c>
      <c r="W49" t="b">
        <f t="shared" si="15"/>
        <v>0</v>
      </c>
      <c r="X49">
        <f t="shared" si="16"/>
        <v>1</v>
      </c>
    </row>
    <row r="50" spans="1:30" ht="39.75" hidden="1" customHeight="1">
      <c r="A50" s="32" t="s">
        <v>226</v>
      </c>
      <c r="B50" s="1" t="s">
        <v>39</v>
      </c>
      <c r="D50" s="7" t="s">
        <v>174</v>
      </c>
      <c r="E50" t="s">
        <v>209</v>
      </c>
      <c r="F50" t="s">
        <v>254</v>
      </c>
      <c r="G50" s="40" t="s">
        <v>209</v>
      </c>
      <c r="H50" s="40" t="s">
        <v>209</v>
      </c>
      <c r="I50" s="40" t="s">
        <v>209</v>
      </c>
      <c r="J50" s="40" t="s">
        <v>270</v>
      </c>
      <c r="K50" s="60">
        <f t="shared" si="7"/>
        <v>1</v>
      </c>
      <c r="L50" t="b">
        <f t="shared" si="10"/>
        <v>0</v>
      </c>
      <c r="N50" t="s">
        <v>209</v>
      </c>
      <c r="O50" s="50" t="s">
        <v>209</v>
      </c>
      <c r="Q50" s="49" t="s">
        <v>209</v>
      </c>
      <c r="R50" t="b">
        <f t="shared" si="11"/>
        <v>1</v>
      </c>
      <c r="S50" t="b">
        <f t="shared" si="12"/>
        <v>1</v>
      </c>
      <c r="T50">
        <f t="shared" si="13"/>
        <v>1</v>
      </c>
      <c r="U50" s="38" t="b">
        <f t="shared" si="14"/>
        <v>1</v>
      </c>
      <c r="V50" t="b">
        <f t="shared" si="17"/>
        <v>0</v>
      </c>
      <c r="W50" t="b">
        <f t="shared" si="15"/>
        <v>1</v>
      </c>
      <c r="X50">
        <f t="shared" si="16"/>
        <v>4</v>
      </c>
      <c r="Y50" t="s">
        <v>209</v>
      </c>
      <c r="AA50" t="b" cm="1">
        <f t="array" ref="AA50:AD50">IF(ISNUMBER(SEARCH("XX",G49:J49)),TRUE,FALSE)</f>
        <v>0</v>
      </c>
      <c r="AB50" t="b">
        <v>0</v>
      </c>
      <c r="AC50" t="b">
        <v>0</v>
      </c>
      <c r="AD50" t="b">
        <v>0</v>
      </c>
    </row>
    <row r="51" spans="1:30" ht="39.75" hidden="1" customHeight="1">
      <c r="A51" s="3" t="s">
        <v>41</v>
      </c>
      <c r="B51" s="1" t="s">
        <v>40</v>
      </c>
      <c r="G51" s="40"/>
      <c r="H51" s="40"/>
      <c r="I51" s="40"/>
      <c r="J51" s="40"/>
      <c r="K51" s="60">
        <f t="shared" si="7"/>
        <v>0</v>
      </c>
      <c r="L51" t="b">
        <f t="shared" si="10"/>
        <v>1</v>
      </c>
      <c r="R51" t="b">
        <f t="shared" si="11"/>
        <v>0</v>
      </c>
      <c r="S51" t="b">
        <f t="shared" si="12"/>
        <v>0</v>
      </c>
      <c r="T51">
        <f t="shared" si="13"/>
        <v>0</v>
      </c>
      <c r="U51" s="38" t="b">
        <f t="shared" si="14"/>
        <v>0</v>
      </c>
      <c r="V51" t="b">
        <f t="shared" si="17"/>
        <v>1</v>
      </c>
      <c r="W51" t="b">
        <f t="shared" si="15"/>
        <v>0</v>
      </c>
      <c r="X51">
        <f t="shared" si="16"/>
        <v>0</v>
      </c>
    </row>
    <row r="52" spans="1:30" ht="39.75" customHeight="1">
      <c r="A52" s="3" t="s">
        <v>111</v>
      </c>
      <c r="B52" t="s">
        <v>111</v>
      </c>
      <c r="D52" s="9" t="s">
        <v>263</v>
      </c>
      <c r="F52" t="s">
        <v>252</v>
      </c>
      <c r="G52" s="40" t="s">
        <v>209</v>
      </c>
      <c r="H52" s="40" t="s">
        <v>270</v>
      </c>
      <c r="I52" s="40" t="s">
        <v>209</v>
      </c>
      <c r="J52" s="40" t="s">
        <v>209</v>
      </c>
      <c r="K52" s="60">
        <f t="shared" si="7"/>
        <v>1</v>
      </c>
      <c r="L52" t="b">
        <f t="shared" si="10"/>
        <v>1</v>
      </c>
      <c r="N52" t="s">
        <v>209</v>
      </c>
      <c r="P52" s="51" t="s">
        <v>209</v>
      </c>
      <c r="Q52" s="49" t="s">
        <v>209</v>
      </c>
      <c r="R52" t="b">
        <f t="shared" si="11"/>
        <v>1</v>
      </c>
      <c r="S52" t="b">
        <f t="shared" si="12"/>
        <v>1</v>
      </c>
      <c r="T52">
        <f t="shared" si="13"/>
        <v>1</v>
      </c>
      <c r="U52" s="38" t="b">
        <f t="shared" si="14"/>
        <v>1</v>
      </c>
      <c r="V52" t="b">
        <f t="shared" si="17"/>
        <v>0</v>
      </c>
      <c r="W52" t="b">
        <f t="shared" si="15"/>
        <v>1</v>
      </c>
      <c r="X52">
        <f t="shared" si="16"/>
        <v>4</v>
      </c>
      <c r="AA52" t="b">
        <f>IF(OR($G52="XX",$H52="XX",$I52="XX",$J52="XX"),TRUE,FALSE)</f>
        <v>1</v>
      </c>
    </row>
    <row r="53" spans="1:30" ht="39.75" hidden="1" customHeight="1">
      <c r="A53" s="32" t="s">
        <v>227</v>
      </c>
      <c r="B53" s="1" t="s">
        <v>42</v>
      </c>
      <c r="D53" s="9" t="s">
        <v>214</v>
      </c>
      <c r="E53" t="s">
        <v>209</v>
      </c>
      <c r="F53" t="s">
        <v>252</v>
      </c>
      <c r="G53" s="39" t="s">
        <v>270</v>
      </c>
      <c r="H53" s="39" t="s">
        <v>209</v>
      </c>
      <c r="I53" s="39"/>
      <c r="J53" s="39"/>
      <c r="K53" s="60">
        <f t="shared" si="7"/>
        <v>1</v>
      </c>
      <c r="L53" t="b">
        <f t="shared" si="10"/>
        <v>0</v>
      </c>
      <c r="R53" t="b">
        <f t="shared" si="11"/>
        <v>1</v>
      </c>
      <c r="S53" t="b">
        <f t="shared" si="12"/>
        <v>1</v>
      </c>
      <c r="T53">
        <f t="shared" si="13"/>
        <v>1</v>
      </c>
      <c r="U53" s="38" t="b">
        <f t="shared" si="14"/>
        <v>0</v>
      </c>
      <c r="V53" t="b">
        <f t="shared" si="17"/>
        <v>1</v>
      </c>
      <c r="W53" t="b">
        <f t="shared" si="15"/>
        <v>0</v>
      </c>
      <c r="X53">
        <f t="shared" si="16"/>
        <v>2</v>
      </c>
      <c r="AA53" t="b" cm="1">
        <f t="array" ref="AA53:AD53">IF(ISNUMBER(SEARCH("XX",G52:J52)),TRUE,FALSE)</f>
        <v>0</v>
      </c>
      <c r="AB53" t="b">
        <v>1</v>
      </c>
      <c r="AC53" t="b">
        <v>0</v>
      </c>
      <c r="AD53" t="b">
        <v>0</v>
      </c>
    </row>
    <row r="54" spans="1:30" ht="39.75" hidden="1" customHeight="1">
      <c r="A54" s="3" t="s">
        <v>90</v>
      </c>
      <c r="B54" s="1" t="s">
        <v>43</v>
      </c>
      <c r="G54" s="40"/>
      <c r="H54" s="40"/>
      <c r="I54" s="40"/>
      <c r="J54" s="40"/>
      <c r="K54" s="60">
        <f t="shared" si="7"/>
        <v>0</v>
      </c>
      <c r="L54" t="b">
        <f t="shared" si="10"/>
        <v>0</v>
      </c>
      <c r="R54" t="b">
        <f t="shared" si="11"/>
        <v>0</v>
      </c>
      <c r="S54" t="b">
        <f t="shared" si="12"/>
        <v>0</v>
      </c>
      <c r="T54">
        <f t="shared" si="13"/>
        <v>0</v>
      </c>
      <c r="U54" s="38" t="b">
        <f t="shared" si="14"/>
        <v>0</v>
      </c>
      <c r="V54" t="b">
        <f t="shared" si="17"/>
        <v>0</v>
      </c>
      <c r="W54" t="b">
        <f t="shared" si="15"/>
        <v>0</v>
      </c>
      <c r="X54">
        <f t="shared" si="16"/>
        <v>0</v>
      </c>
    </row>
    <row r="55" spans="1:30" ht="39.75" hidden="1" customHeight="1">
      <c r="A55" s="3" t="s">
        <v>112</v>
      </c>
      <c r="B55" t="s">
        <v>152</v>
      </c>
      <c r="G55" s="40" t="s">
        <v>209</v>
      </c>
      <c r="H55" s="40"/>
      <c r="I55" s="40"/>
      <c r="J55" s="40"/>
      <c r="K55" s="60">
        <f t="shared" si="7"/>
        <v>0</v>
      </c>
      <c r="L55" t="b">
        <f t="shared" si="10"/>
        <v>0</v>
      </c>
      <c r="R55" t="b">
        <f t="shared" si="11"/>
        <v>1</v>
      </c>
      <c r="S55" t="b">
        <f t="shared" si="12"/>
        <v>0</v>
      </c>
      <c r="T55">
        <f t="shared" si="13"/>
        <v>0</v>
      </c>
      <c r="U55" s="38" t="b">
        <f t="shared" si="14"/>
        <v>0</v>
      </c>
      <c r="V55" t="b">
        <f t="shared" si="17"/>
        <v>0</v>
      </c>
      <c r="W55" t="b">
        <f t="shared" si="15"/>
        <v>0</v>
      </c>
      <c r="X55">
        <f t="shared" si="16"/>
        <v>1</v>
      </c>
    </row>
    <row r="56" spans="1:30" ht="39.75" hidden="1" customHeight="1">
      <c r="A56" s="3" t="s">
        <v>45</v>
      </c>
      <c r="B56" s="1" t="s">
        <v>44</v>
      </c>
      <c r="G56" s="40"/>
      <c r="H56" s="40"/>
      <c r="I56" s="40"/>
      <c r="J56" s="40"/>
      <c r="K56" s="60">
        <f t="shared" si="7"/>
        <v>0</v>
      </c>
      <c r="L56" t="b">
        <f t="shared" si="10"/>
        <v>0</v>
      </c>
      <c r="R56" t="b">
        <f t="shared" si="11"/>
        <v>0</v>
      </c>
      <c r="S56" t="b">
        <f t="shared" si="12"/>
        <v>0</v>
      </c>
      <c r="T56">
        <f t="shared" si="13"/>
        <v>0</v>
      </c>
      <c r="U56" s="38" t="b">
        <f t="shared" si="14"/>
        <v>0</v>
      </c>
      <c r="V56" t="b">
        <f t="shared" si="17"/>
        <v>0</v>
      </c>
      <c r="W56" t="b">
        <f t="shared" si="15"/>
        <v>0</v>
      </c>
      <c r="X56">
        <f t="shared" si="16"/>
        <v>0</v>
      </c>
    </row>
    <row r="57" spans="1:30" ht="39.75" hidden="1" customHeight="1">
      <c r="A57" s="3" t="s">
        <v>113</v>
      </c>
      <c r="B57" t="s">
        <v>153</v>
      </c>
      <c r="F57" t="s">
        <v>222</v>
      </c>
      <c r="G57" s="40" t="s">
        <v>270</v>
      </c>
      <c r="H57" s="40"/>
      <c r="I57" s="40"/>
      <c r="J57" s="40"/>
      <c r="K57" s="60">
        <f t="shared" si="7"/>
        <v>1</v>
      </c>
      <c r="L57" t="b">
        <f t="shared" si="10"/>
        <v>0</v>
      </c>
      <c r="R57" t="b">
        <f t="shared" si="11"/>
        <v>1</v>
      </c>
      <c r="S57" t="b">
        <f t="shared" si="12"/>
        <v>0</v>
      </c>
      <c r="T57">
        <f t="shared" si="13"/>
        <v>1</v>
      </c>
      <c r="U57" s="38" t="b">
        <f t="shared" si="14"/>
        <v>0</v>
      </c>
      <c r="V57" t="b">
        <f t="shared" si="17"/>
        <v>0</v>
      </c>
      <c r="W57" t="b">
        <f t="shared" si="15"/>
        <v>0</v>
      </c>
      <c r="X57">
        <f t="shared" si="16"/>
        <v>1</v>
      </c>
      <c r="AA57" t="b" cm="1">
        <f t="array" ref="AA57:AD57">IF(ISNUMBER(SEARCH("XX",G56:J56)),TRUE,FALSE)</f>
        <v>0</v>
      </c>
      <c r="AB57" t="b">
        <v>0</v>
      </c>
      <c r="AC57" t="b">
        <v>0</v>
      </c>
      <c r="AD57" t="b">
        <v>0</v>
      </c>
    </row>
    <row r="58" spans="1:30" ht="39.75" hidden="1" customHeight="1">
      <c r="A58" s="3" t="s">
        <v>114</v>
      </c>
      <c r="B58" t="s">
        <v>154</v>
      </c>
      <c r="G58" s="40"/>
      <c r="H58" s="40"/>
      <c r="I58" s="40"/>
      <c r="J58" s="40"/>
      <c r="K58" s="60">
        <f t="shared" si="7"/>
        <v>0</v>
      </c>
      <c r="L58" t="b">
        <f t="shared" si="10"/>
        <v>0</v>
      </c>
      <c r="R58" t="b">
        <f t="shared" si="11"/>
        <v>0</v>
      </c>
      <c r="S58" t="b">
        <f t="shared" si="12"/>
        <v>0</v>
      </c>
      <c r="T58">
        <f t="shared" si="13"/>
        <v>0</v>
      </c>
      <c r="U58" s="38" t="b">
        <f t="shared" si="14"/>
        <v>0</v>
      </c>
      <c r="V58" t="b">
        <f t="shared" si="17"/>
        <v>0</v>
      </c>
      <c r="W58" t="b">
        <f t="shared" si="15"/>
        <v>0</v>
      </c>
      <c r="X58">
        <f t="shared" si="16"/>
        <v>0</v>
      </c>
    </row>
    <row r="59" spans="1:30" ht="39.75" hidden="1" customHeight="1">
      <c r="A59" s="3" t="s">
        <v>47</v>
      </c>
      <c r="B59" s="1" t="s">
        <v>46</v>
      </c>
      <c r="G59" s="40" t="s">
        <v>209</v>
      </c>
      <c r="H59" s="40"/>
      <c r="I59" s="40"/>
      <c r="J59" s="40"/>
      <c r="K59" s="60">
        <f t="shared" si="7"/>
        <v>0</v>
      </c>
      <c r="L59" t="b">
        <f t="shared" si="10"/>
        <v>0</v>
      </c>
      <c r="R59" t="b">
        <f t="shared" si="11"/>
        <v>1</v>
      </c>
      <c r="S59" t="b">
        <f t="shared" si="12"/>
        <v>0</v>
      </c>
      <c r="T59">
        <f t="shared" si="13"/>
        <v>0</v>
      </c>
      <c r="U59" s="38" t="b">
        <f t="shared" si="14"/>
        <v>0</v>
      </c>
      <c r="V59" t="b">
        <f t="shared" si="17"/>
        <v>0</v>
      </c>
      <c r="W59" t="b">
        <f t="shared" si="15"/>
        <v>0</v>
      </c>
      <c r="X59">
        <f t="shared" si="16"/>
        <v>1</v>
      </c>
    </row>
    <row r="60" spans="1:30" ht="39.75" hidden="1" customHeight="1">
      <c r="A60" s="47" t="s">
        <v>49</v>
      </c>
      <c r="B60" s="42" t="s">
        <v>48</v>
      </c>
      <c r="C60" s="43"/>
      <c r="D60" s="44" t="s">
        <v>202</v>
      </c>
      <c r="E60" s="43"/>
      <c r="F60" s="43" t="s">
        <v>252</v>
      </c>
      <c r="G60" s="45" t="s">
        <v>209</v>
      </c>
      <c r="H60" s="45" t="s">
        <v>209</v>
      </c>
      <c r="I60" s="45" t="s">
        <v>270</v>
      </c>
      <c r="J60" s="45"/>
      <c r="K60" s="60">
        <f t="shared" si="7"/>
        <v>1</v>
      </c>
      <c r="L60" t="b">
        <f t="shared" si="10"/>
        <v>0</v>
      </c>
      <c r="M60" s="43" t="s">
        <v>268</v>
      </c>
      <c r="N60" s="43"/>
      <c r="O60" s="43"/>
      <c r="P60" s="43"/>
      <c r="R60" s="43" t="b">
        <f t="shared" si="11"/>
        <v>1</v>
      </c>
      <c r="S60" s="43" t="b">
        <f t="shared" si="12"/>
        <v>1</v>
      </c>
      <c r="T60">
        <f t="shared" si="13"/>
        <v>1</v>
      </c>
      <c r="U60" s="46" t="b">
        <f t="shared" si="14"/>
        <v>0</v>
      </c>
      <c r="V60" s="43" t="b">
        <f t="shared" si="17"/>
        <v>0</v>
      </c>
      <c r="W60" s="43" t="b">
        <f t="shared" si="15"/>
        <v>0</v>
      </c>
      <c r="X60" s="43">
        <f t="shared" si="16"/>
        <v>3</v>
      </c>
      <c r="Y60" s="43"/>
      <c r="Z60" s="43"/>
      <c r="AA60" t="b" cm="1">
        <f t="array" ref="AA60:AD60">IF(ISNUMBER(SEARCH("XX",G59:J59)),TRUE,FALSE)</f>
        <v>0</v>
      </c>
      <c r="AB60" t="b">
        <v>0</v>
      </c>
      <c r="AC60" t="b">
        <v>0</v>
      </c>
      <c r="AD60" t="b">
        <v>0</v>
      </c>
    </row>
    <row r="61" spans="1:30" ht="39.75" hidden="1" customHeight="1">
      <c r="A61" s="3" t="s">
        <v>115</v>
      </c>
      <c r="B61" t="s">
        <v>155</v>
      </c>
      <c r="G61" s="40"/>
      <c r="H61" s="40"/>
      <c r="I61" s="40"/>
      <c r="J61" s="40"/>
      <c r="K61" s="60">
        <f t="shared" si="7"/>
        <v>0</v>
      </c>
      <c r="L61" t="b">
        <f t="shared" si="10"/>
        <v>0</v>
      </c>
      <c r="R61" t="b">
        <f t="shared" si="11"/>
        <v>0</v>
      </c>
      <c r="S61" t="b">
        <f t="shared" si="12"/>
        <v>0</v>
      </c>
      <c r="T61">
        <f t="shared" si="13"/>
        <v>0</v>
      </c>
      <c r="U61" s="38" t="b">
        <f t="shared" si="14"/>
        <v>0</v>
      </c>
      <c r="V61" t="b">
        <f t="shared" si="17"/>
        <v>1</v>
      </c>
      <c r="W61" t="b">
        <f t="shared" si="15"/>
        <v>0</v>
      </c>
      <c r="X61">
        <f t="shared" si="16"/>
        <v>0</v>
      </c>
    </row>
    <row r="62" spans="1:30" s="43" customFormat="1" ht="39.75" hidden="1" customHeight="1">
      <c r="A62" s="58" t="s">
        <v>51</v>
      </c>
      <c r="B62" s="1" t="s">
        <v>50</v>
      </c>
      <c r="C62"/>
      <c r="D62" s="9" t="s">
        <v>207</v>
      </c>
      <c r="E62"/>
      <c r="F62" t="s">
        <v>252</v>
      </c>
      <c r="G62" s="39" t="s">
        <v>209</v>
      </c>
      <c r="H62" s="39" t="s">
        <v>209</v>
      </c>
      <c r="I62" s="39" t="s">
        <v>270</v>
      </c>
      <c r="J62" s="39" t="s">
        <v>209</v>
      </c>
      <c r="K62" s="60">
        <f t="shared" si="7"/>
        <v>1</v>
      </c>
      <c r="L62" t="b">
        <f t="shared" si="10"/>
        <v>1</v>
      </c>
      <c r="M62" t="s">
        <v>268</v>
      </c>
      <c r="N62"/>
      <c r="O62"/>
      <c r="P62" s="53" t="s">
        <v>209</v>
      </c>
      <c r="Q62" s="49" t="s">
        <v>209</v>
      </c>
      <c r="R62" t="b">
        <f t="shared" si="11"/>
        <v>1</v>
      </c>
      <c r="S62" t="b">
        <f t="shared" si="12"/>
        <v>1</v>
      </c>
      <c r="T62">
        <f t="shared" si="13"/>
        <v>1</v>
      </c>
      <c r="U62" s="38" t="b">
        <f t="shared" si="14"/>
        <v>1</v>
      </c>
      <c r="V62" t="b">
        <f t="shared" si="17"/>
        <v>0</v>
      </c>
      <c r="W62" t="b">
        <f t="shared" si="15"/>
        <v>1</v>
      </c>
      <c r="X62">
        <f t="shared" si="16"/>
        <v>4</v>
      </c>
      <c r="Y62"/>
      <c r="Z62"/>
      <c r="AA62" t="b" cm="1">
        <f t="array" ref="AA62:AD62">IF(ISNUMBER(SEARCH("XX",G61:J61)),TRUE,FALSE)</f>
        <v>0</v>
      </c>
      <c r="AB62" s="43" t="b">
        <v>0</v>
      </c>
      <c r="AC62" s="43" t="b">
        <v>0</v>
      </c>
      <c r="AD62" s="43" t="b">
        <v>0</v>
      </c>
    </row>
    <row r="63" spans="1:30" ht="39.75" customHeight="1">
      <c r="A63" s="32" t="s">
        <v>116</v>
      </c>
      <c r="B63" t="s">
        <v>156</v>
      </c>
      <c r="D63" s="9" t="s">
        <v>199</v>
      </c>
      <c r="F63" t="s">
        <v>252</v>
      </c>
      <c r="G63" s="39" t="s">
        <v>270</v>
      </c>
      <c r="H63" s="39"/>
      <c r="I63" s="39"/>
      <c r="J63" s="39"/>
      <c r="K63" s="60">
        <f t="shared" si="7"/>
        <v>1</v>
      </c>
      <c r="L63" t="b">
        <f t="shared" si="10"/>
        <v>1</v>
      </c>
      <c r="R63" t="b">
        <f t="shared" si="11"/>
        <v>1</v>
      </c>
      <c r="S63" t="b">
        <f t="shared" si="12"/>
        <v>0</v>
      </c>
      <c r="T63">
        <f t="shared" si="13"/>
        <v>1</v>
      </c>
      <c r="U63" s="38" t="b">
        <f t="shared" si="14"/>
        <v>0</v>
      </c>
      <c r="V63" t="b">
        <f t="shared" si="17"/>
        <v>1</v>
      </c>
      <c r="W63" t="b">
        <f t="shared" si="15"/>
        <v>0</v>
      </c>
      <c r="X63">
        <f t="shared" si="16"/>
        <v>1</v>
      </c>
      <c r="AA63" t="b">
        <f t="shared" ref="AA63:AA64" si="18">IF(OR($G63="XX",$H63="XX",$I63="XX",$J63="XX"),TRUE,FALSE)</f>
        <v>1</v>
      </c>
    </row>
    <row r="64" spans="1:30" ht="39.75" customHeight="1">
      <c r="A64" s="3" t="s">
        <v>53</v>
      </c>
      <c r="B64" s="1" t="s">
        <v>52</v>
      </c>
      <c r="D64" s="9" t="s">
        <v>179</v>
      </c>
      <c r="E64" t="s">
        <v>209</v>
      </c>
      <c r="F64" t="s">
        <v>254</v>
      </c>
      <c r="G64" s="40" t="s">
        <v>209</v>
      </c>
      <c r="H64" s="40" t="s">
        <v>270</v>
      </c>
      <c r="I64" s="40" t="s">
        <v>209</v>
      </c>
      <c r="J64" s="40" t="s">
        <v>209</v>
      </c>
      <c r="K64" s="60">
        <f t="shared" si="7"/>
        <v>1</v>
      </c>
      <c r="L64" t="b">
        <f t="shared" si="10"/>
        <v>1</v>
      </c>
      <c r="O64" s="50" t="s">
        <v>209</v>
      </c>
      <c r="Q64" s="49" t="s">
        <v>209</v>
      </c>
      <c r="R64" t="b">
        <f t="shared" si="11"/>
        <v>1</v>
      </c>
      <c r="S64" t="b">
        <f t="shared" si="12"/>
        <v>1</v>
      </c>
      <c r="T64">
        <f t="shared" si="13"/>
        <v>1</v>
      </c>
      <c r="U64" s="38" t="b">
        <f t="shared" si="14"/>
        <v>1</v>
      </c>
      <c r="V64" t="b">
        <f t="shared" si="17"/>
        <v>0</v>
      </c>
      <c r="W64" t="b">
        <f t="shared" si="15"/>
        <v>1</v>
      </c>
      <c r="X64">
        <f t="shared" si="16"/>
        <v>4</v>
      </c>
      <c r="AA64" t="b">
        <f t="shared" si="18"/>
        <v>1</v>
      </c>
    </row>
    <row r="65" spans="1:30" ht="39.75" hidden="1" customHeight="1">
      <c r="A65" s="3" t="s">
        <v>117</v>
      </c>
      <c r="B65" t="s">
        <v>157</v>
      </c>
      <c r="F65" t="s">
        <v>252</v>
      </c>
      <c r="G65" s="39" t="s">
        <v>209</v>
      </c>
      <c r="H65" s="39" t="s">
        <v>209</v>
      </c>
      <c r="I65" s="39"/>
      <c r="J65" s="39" t="s">
        <v>270</v>
      </c>
      <c r="K65" s="60">
        <f t="shared" si="7"/>
        <v>1</v>
      </c>
      <c r="L65" t="b">
        <f t="shared" si="10"/>
        <v>1</v>
      </c>
      <c r="M65" t="s">
        <v>268</v>
      </c>
      <c r="R65" t="b">
        <f t="shared" si="11"/>
        <v>1</v>
      </c>
      <c r="S65" t="b">
        <f t="shared" si="12"/>
        <v>1</v>
      </c>
      <c r="T65">
        <f t="shared" si="13"/>
        <v>1</v>
      </c>
      <c r="U65" s="38" t="b">
        <f t="shared" si="14"/>
        <v>1</v>
      </c>
      <c r="V65" t="b">
        <f t="shared" si="17"/>
        <v>1</v>
      </c>
      <c r="W65" t="b">
        <f t="shared" si="15"/>
        <v>0</v>
      </c>
      <c r="X65">
        <f t="shared" si="16"/>
        <v>3</v>
      </c>
      <c r="AA65" t="b" cm="1">
        <f t="array" ref="AA65:AD65">IF(ISNUMBER(SEARCH("XX",G64:J64)),TRUE,FALSE)</f>
        <v>0</v>
      </c>
      <c r="AB65" t="b">
        <v>1</v>
      </c>
      <c r="AC65" t="b">
        <v>0</v>
      </c>
      <c r="AD65" t="b">
        <v>0</v>
      </c>
    </row>
    <row r="66" spans="1:30" ht="39.75" customHeight="1">
      <c r="A66" s="32" t="s">
        <v>118</v>
      </c>
      <c r="B66" t="s">
        <v>159</v>
      </c>
      <c r="D66" s="9" t="s">
        <v>264</v>
      </c>
      <c r="F66" t="s">
        <v>252</v>
      </c>
      <c r="G66" s="39" t="s">
        <v>270</v>
      </c>
      <c r="H66" s="39"/>
      <c r="I66" s="39"/>
      <c r="J66" s="39"/>
      <c r="K66" s="60">
        <f t="shared" si="7"/>
        <v>1</v>
      </c>
      <c r="L66" t="b">
        <f t="shared" ref="L66:L91" si="19">IF(OR($Y67=TRUE,$Z67=TRUE,$AA67=TRUE,$AB67=TRUE),TRUE,FALSE)</f>
        <v>1</v>
      </c>
      <c r="R66" t="b">
        <f t="shared" ref="R66:R89" si="20">OR(G66&lt;&gt;"",N66&lt;&gt;"")</f>
        <v>1</v>
      </c>
      <c r="S66" t="b">
        <f t="shared" ref="S66:S89" si="21">OR(H66&lt;&gt;"",N66&lt;&gt;"")</f>
        <v>0</v>
      </c>
      <c r="T66">
        <f t="shared" ref="T66:T88" si="22">COUNTIF(G66:J66,"XX")</f>
        <v>1</v>
      </c>
      <c r="U66" s="38" t="b">
        <f t="shared" ref="U66:U89" si="23">OR(J66&lt;&gt;"",N66&lt;&gt;"")</f>
        <v>0</v>
      </c>
      <c r="V66" t="b">
        <f t="shared" si="17"/>
        <v>0</v>
      </c>
      <c r="W66" t="b">
        <f t="shared" ref="W66:W89" si="24">AND(G66&lt;&gt;"",H66&lt;&gt;"",I66&lt;&gt;"",J66&lt;&gt;"")</f>
        <v>0</v>
      </c>
      <c r="X66">
        <f t="shared" ref="X66:X89" si="25">COUNTIF(G66:J66,"&lt;&gt;")</f>
        <v>1</v>
      </c>
      <c r="AA66" t="b">
        <f>IF(OR($G66="XX",$H66="XX",$I66="XX",$J66="XX"),TRUE,FALSE)</f>
        <v>1</v>
      </c>
    </row>
    <row r="67" spans="1:30" ht="39.75" hidden="1" customHeight="1">
      <c r="A67" s="32" t="s">
        <v>55</v>
      </c>
      <c r="B67" s="1" t="s">
        <v>54</v>
      </c>
      <c r="D67" s="9" t="s">
        <v>192</v>
      </c>
      <c r="F67" t="s">
        <v>252</v>
      </c>
      <c r="G67" s="40" t="s">
        <v>209</v>
      </c>
      <c r="H67" s="40" t="s">
        <v>209</v>
      </c>
      <c r="I67" s="40" t="s">
        <v>209</v>
      </c>
      <c r="J67" s="40" t="s">
        <v>270</v>
      </c>
      <c r="K67" s="60">
        <f t="shared" ref="K67:K124" si="26">COUNTIF(G67:J67,"XX")</f>
        <v>1</v>
      </c>
      <c r="L67" t="b">
        <f t="shared" si="19"/>
        <v>0</v>
      </c>
      <c r="N67" t="s">
        <v>209</v>
      </c>
      <c r="P67" s="51" t="s">
        <v>209</v>
      </c>
      <c r="Q67" s="49" t="s">
        <v>209</v>
      </c>
      <c r="R67" t="b">
        <f t="shared" si="20"/>
        <v>1</v>
      </c>
      <c r="S67" t="b">
        <f t="shared" si="21"/>
        <v>1</v>
      </c>
      <c r="T67">
        <f t="shared" si="22"/>
        <v>1</v>
      </c>
      <c r="U67" s="38" t="b">
        <f t="shared" si="23"/>
        <v>1</v>
      </c>
      <c r="V67" t="b">
        <f t="shared" si="17"/>
        <v>0</v>
      </c>
      <c r="W67" t="b">
        <f t="shared" si="24"/>
        <v>1</v>
      </c>
      <c r="X67">
        <f t="shared" si="25"/>
        <v>4</v>
      </c>
      <c r="AA67" t="b" cm="1">
        <f t="array" ref="AA67:AD67">IF(ISNUMBER(SEARCH("XX",G66:J66)),TRUE,FALSE)</f>
        <v>1</v>
      </c>
      <c r="AB67" t="b">
        <v>0</v>
      </c>
      <c r="AC67" t="b">
        <v>0</v>
      </c>
      <c r="AD67" t="b">
        <v>0</v>
      </c>
    </row>
    <row r="68" spans="1:30" ht="39.75" hidden="1" customHeight="1">
      <c r="A68" s="3" t="s">
        <v>57</v>
      </c>
      <c r="B68" s="1" t="s">
        <v>56</v>
      </c>
      <c r="G68" s="40"/>
      <c r="H68" s="40"/>
      <c r="I68" s="40"/>
      <c r="J68" s="40"/>
      <c r="K68" s="60">
        <f t="shared" si="26"/>
        <v>0</v>
      </c>
      <c r="L68" t="b">
        <f t="shared" si="19"/>
        <v>0</v>
      </c>
      <c r="R68" t="b">
        <f t="shared" si="20"/>
        <v>0</v>
      </c>
      <c r="S68" t="b">
        <f t="shared" si="21"/>
        <v>0</v>
      </c>
      <c r="T68">
        <f t="shared" si="22"/>
        <v>0</v>
      </c>
      <c r="U68" s="38" t="b">
        <f t="shared" si="23"/>
        <v>0</v>
      </c>
      <c r="V68" t="b">
        <f t="shared" si="17"/>
        <v>1</v>
      </c>
      <c r="W68" t="b">
        <f t="shared" si="24"/>
        <v>0</v>
      </c>
      <c r="X68">
        <f t="shared" si="25"/>
        <v>0</v>
      </c>
    </row>
    <row r="69" spans="1:30" ht="39.75" hidden="1" customHeight="1">
      <c r="A69" s="3" t="s">
        <v>119</v>
      </c>
      <c r="B69" t="s">
        <v>158</v>
      </c>
      <c r="D69" s="9" t="s">
        <v>200</v>
      </c>
      <c r="E69" t="s">
        <v>209</v>
      </c>
      <c r="F69" t="s">
        <v>231</v>
      </c>
      <c r="G69" s="39"/>
      <c r="H69" s="39"/>
      <c r="I69" s="39" t="s">
        <v>209</v>
      </c>
      <c r="J69" s="39"/>
      <c r="K69" s="60">
        <f t="shared" si="26"/>
        <v>0</v>
      </c>
      <c r="L69" t="b">
        <f t="shared" si="19"/>
        <v>0</v>
      </c>
      <c r="R69" t="b">
        <f t="shared" si="20"/>
        <v>0</v>
      </c>
      <c r="S69" t="b">
        <f t="shared" si="21"/>
        <v>0</v>
      </c>
      <c r="T69">
        <f t="shared" si="22"/>
        <v>0</v>
      </c>
      <c r="U69" s="38" t="b">
        <f t="shared" si="23"/>
        <v>0</v>
      </c>
      <c r="V69" t="b">
        <f t="shared" si="17"/>
        <v>0</v>
      </c>
      <c r="W69" t="b">
        <f t="shared" si="24"/>
        <v>0</v>
      </c>
      <c r="X69">
        <f t="shared" si="25"/>
        <v>1</v>
      </c>
      <c r="AA69" t="b" cm="1">
        <f t="array" ref="AA69:AD69">IF(ISNUMBER(SEARCH("XX",G68:J68)),TRUE,FALSE)</f>
        <v>0</v>
      </c>
      <c r="AB69" t="b">
        <v>0</v>
      </c>
      <c r="AC69" t="b">
        <v>0</v>
      </c>
      <c r="AD69" t="b">
        <v>0</v>
      </c>
    </row>
    <row r="70" spans="1:30" ht="39.75" hidden="1" customHeight="1">
      <c r="A70" s="3" t="s">
        <v>120</v>
      </c>
      <c r="B70" t="s">
        <v>160</v>
      </c>
      <c r="G70" s="40"/>
      <c r="H70" s="40"/>
      <c r="I70" s="40"/>
      <c r="J70" s="40"/>
      <c r="K70" s="60">
        <f t="shared" si="26"/>
        <v>0</v>
      </c>
      <c r="L70" t="b">
        <f t="shared" si="19"/>
        <v>0</v>
      </c>
      <c r="R70" t="b">
        <f t="shared" si="20"/>
        <v>0</v>
      </c>
      <c r="S70" t="b">
        <f t="shared" si="21"/>
        <v>0</v>
      </c>
      <c r="T70">
        <f t="shared" si="22"/>
        <v>0</v>
      </c>
      <c r="U70" s="38" t="b">
        <f t="shared" si="23"/>
        <v>0</v>
      </c>
      <c r="V70" t="b">
        <f t="shared" ref="V70:V89" si="27">OR(I69&lt;&gt;"",N69&lt;&gt;"")</f>
        <v>1</v>
      </c>
      <c r="W70" t="b">
        <f t="shared" si="24"/>
        <v>0</v>
      </c>
      <c r="X70">
        <f t="shared" si="25"/>
        <v>0</v>
      </c>
    </row>
    <row r="71" spans="1:30" ht="39.75" hidden="1" customHeight="1">
      <c r="A71" s="32" t="s">
        <v>59</v>
      </c>
      <c r="B71" s="1" t="s">
        <v>58</v>
      </c>
      <c r="D71" s="9" t="s">
        <v>203</v>
      </c>
      <c r="F71" t="s">
        <v>254</v>
      </c>
      <c r="G71" s="40" t="s">
        <v>209</v>
      </c>
      <c r="H71" s="40" t="s">
        <v>209</v>
      </c>
      <c r="I71" s="40" t="s">
        <v>270</v>
      </c>
      <c r="J71" s="40" t="s">
        <v>209</v>
      </c>
      <c r="K71" s="60">
        <f t="shared" si="26"/>
        <v>1</v>
      </c>
      <c r="L71" t="b">
        <f t="shared" si="19"/>
        <v>0</v>
      </c>
      <c r="N71" t="s">
        <v>209</v>
      </c>
      <c r="O71" s="50" t="s">
        <v>209</v>
      </c>
      <c r="Q71" s="49" t="s">
        <v>209</v>
      </c>
      <c r="R71" t="b">
        <f t="shared" si="20"/>
        <v>1</v>
      </c>
      <c r="S71" t="b">
        <f t="shared" si="21"/>
        <v>1</v>
      </c>
      <c r="T71">
        <f t="shared" si="22"/>
        <v>1</v>
      </c>
      <c r="U71" s="38" t="b">
        <f t="shared" si="23"/>
        <v>1</v>
      </c>
      <c r="V71" t="b">
        <f t="shared" si="27"/>
        <v>0</v>
      </c>
      <c r="W71" t="b">
        <f t="shared" si="24"/>
        <v>1</v>
      </c>
      <c r="X71">
        <f t="shared" si="25"/>
        <v>4</v>
      </c>
      <c r="Y71" t="s">
        <v>209</v>
      </c>
      <c r="AA71" t="b" cm="1">
        <f t="array" ref="AA71:AD71">IF(ISNUMBER(SEARCH("XX",G70:J70)),TRUE,FALSE)</f>
        <v>0</v>
      </c>
      <c r="AB71" t="b">
        <v>0</v>
      </c>
      <c r="AC71" t="b">
        <v>0</v>
      </c>
      <c r="AD71" t="b">
        <v>0</v>
      </c>
    </row>
    <row r="72" spans="1:30" ht="39.75" hidden="1" customHeight="1">
      <c r="A72" s="3" t="s">
        <v>61</v>
      </c>
      <c r="B72" s="1" t="s">
        <v>60</v>
      </c>
      <c r="G72" s="40"/>
      <c r="H72" s="40"/>
      <c r="I72" s="40"/>
      <c r="J72" s="40"/>
      <c r="K72" s="60">
        <f t="shared" si="26"/>
        <v>0</v>
      </c>
      <c r="L72" t="b">
        <f t="shared" si="19"/>
        <v>0</v>
      </c>
      <c r="R72" t="b">
        <f t="shared" si="20"/>
        <v>0</v>
      </c>
      <c r="S72" t="b">
        <f t="shared" si="21"/>
        <v>0</v>
      </c>
      <c r="T72">
        <f t="shared" si="22"/>
        <v>0</v>
      </c>
      <c r="U72" s="38" t="b">
        <f t="shared" si="23"/>
        <v>0</v>
      </c>
      <c r="V72" t="b">
        <f t="shared" si="27"/>
        <v>1</v>
      </c>
      <c r="W72" t="b">
        <f t="shared" si="24"/>
        <v>0</v>
      </c>
      <c r="X72">
        <f t="shared" si="25"/>
        <v>0</v>
      </c>
    </row>
    <row r="73" spans="1:30" ht="39.75" hidden="1" customHeight="1">
      <c r="A73" s="3" t="s">
        <v>121</v>
      </c>
      <c r="B73" t="s">
        <v>161</v>
      </c>
      <c r="G73" s="40" t="s">
        <v>209</v>
      </c>
      <c r="H73" s="40"/>
      <c r="I73" s="40"/>
      <c r="J73" s="40"/>
      <c r="K73" s="60">
        <f t="shared" si="26"/>
        <v>0</v>
      </c>
      <c r="L73" t="b">
        <f t="shared" si="19"/>
        <v>0</v>
      </c>
      <c r="R73" t="b">
        <f t="shared" si="20"/>
        <v>1</v>
      </c>
      <c r="S73" t="b">
        <f t="shared" si="21"/>
        <v>0</v>
      </c>
      <c r="T73">
        <f t="shared" si="22"/>
        <v>0</v>
      </c>
      <c r="U73" s="38" t="b">
        <f t="shared" si="23"/>
        <v>0</v>
      </c>
      <c r="V73" t="b">
        <f t="shared" si="27"/>
        <v>0</v>
      </c>
      <c r="W73" t="b">
        <f t="shared" si="24"/>
        <v>0</v>
      </c>
      <c r="X73">
        <f t="shared" si="25"/>
        <v>1</v>
      </c>
    </row>
    <row r="74" spans="1:30" ht="39.75" hidden="1" customHeight="1">
      <c r="A74" s="3" t="s">
        <v>122</v>
      </c>
      <c r="B74" t="s">
        <v>162</v>
      </c>
      <c r="G74" s="40"/>
      <c r="H74" s="40"/>
      <c r="I74" s="40"/>
      <c r="J74" s="40"/>
      <c r="K74" s="60">
        <f t="shared" si="26"/>
        <v>0</v>
      </c>
      <c r="L74" t="b">
        <f t="shared" si="19"/>
        <v>1</v>
      </c>
      <c r="R74" t="b">
        <f t="shared" si="20"/>
        <v>0</v>
      </c>
      <c r="S74" t="b">
        <f t="shared" si="21"/>
        <v>0</v>
      </c>
      <c r="T74">
        <f t="shared" si="22"/>
        <v>0</v>
      </c>
      <c r="U74" s="38" t="b">
        <f t="shared" si="23"/>
        <v>0</v>
      </c>
      <c r="V74" t="b">
        <f t="shared" si="27"/>
        <v>0</v>
      </c>
      <c r="W74" t="b">
        <f t="shared" si="24"/>
        <v>0</v>
      </c>
      <c r="X74">
        <f t="shared" si="25"/>
        <v>0</v>
      </c>
    </row>
    <row r="75" spans="1:30" ht="39.75" customHeight="1">
      <c r="A75" s="32" t="s">
        <v>22</v>
      </c>
      <c r="B75" s="1" t="s">
        <v>21</v>
      </c>
      <c r="D75" s="9" t="s">
        <v>193</v>
      </c>
      <c r="F75" t="s">
        <v>252</v>
      </c>
      <c r="G75" s="39" t="s">
        <v>270</v>
      </c>
      <c r="H75" s="39"/>
      <c r="I75" s="39"/>
      <c r="J75" s="39"/>
      <c r="K75" s="60">
        <f t="shared" si="26"/>
        <v>1</v>
      </c>
      <c r="L75" t="b">
        <f t="shared" si="19"/>
        <v>1</v>
      </c>
      <c r="N75" t="s">
        <v>209</v>
      </c>
      <c r="R75" t="b">
        <f t="shared" si="20"/>
        <v>1</v>
      </c>
      <c r="S75" t="b">
        <f t="shared" si="21"/>
        <v>1</v>
      </c>
      <c r="T75">
        <f t="shared" si="22"/>
        <v>1</v>
      </c>
      <c r="U75" s="38" t="b">
        <f t="shared" si="23"/>
        <v>1</v>
      </c>
      <c r="V75" t="b">
        <f t="shared" si="27"/>
        <v>0</v>
      </c>
      <c r="W75" t="b">
        <f t="shared" si="24"/>
        <v>0</v>
      </c>
      <c r="X75">
        <f t="shared" si="25"/>
        <v>1</v>
      </c>
      <c r="Y75" t="s">
        <v>209</v>
      </c>
      <c r="AA75" t="b">
        <f>IF(OR($G75="XX",$H75="XX",$I75="XX",$J75="XX"),TRUE,FALSE)</f>
        <v>1</v>
      </c>
    </row>
    <row r="76" spans="1:30" ht="39.75" hidden="1" customHeight="1">
      <c r="A76" s="32" t="s">
        <v>123</v>
      </c>
      <c r="B76" t="s">
        <v>163</v>
      </c>
      <c r="D76" s="9" t="s">
        <v>172</v>
      </c>
      <c r="E76" t="s">
        <v>209</v>
      </c>
      <c r="F76" t="s">
        <v>252</v>
      </c>
      <c r="G76" s="39" t="s">
        <v>270</v>
      </c>
      <c r="H76" s="39"/>
      <c r="I76" s="39"/>
      <c r="J76" s="39"/>
      <c r="K76" s="60">
        <f t="shared" si="26"/>
        <v>1</v>
      </c>
      <c r="L76" t="b">
        <f t="shared" si="19"/>
        <v>0</v>
      </c>
      <c r="N76" t="s">
        <v>209</v>
      </c>
      <c r="R76" t="b">
        <f t="shared" si="20"/>
        <v>1</v>
      </c>
      <c r="S76" t="b">
        <f t="shared" si="21"/>
        <v>1</v>
      </c>
      <c r="T76">
        <f t="shared" si="22"/>
        <v>1</v>
      </c>
      <c r="U76" s="38" t="b">
        <f t="shared" si="23"/>
        <v>1</v>
      </c>
      <c r="V76" t="b">
        <f t="shared" si="27"/>
        <v>1</v>
      </c>
      <c r="W76" t="b">
        <f t="shared" si="24"/>
        <v>0</v>
      </c>
      <c r="X76">
        <f t="shared" si="25"/>
        <v>1</v>
      </c>
      <c r="Y76" t="s">
        <v>209</v>
      </c>
      <c r="AA76" t="b" cm="1">
        <f t="array" ref="AA76:AD76">IF(ISNUMBER(SEARCH("XX",G75:J75)),TRUE,FALSE)</f>
        <v>1</v>
      </c>
      <c r="AB76" t="b">
        <v>0</v>
      </c>
      <c r="AC76" t="b">
        <v>0</v>
      </c>
      <c r="AD76" t="b">
        <v>0</v>
      </c>
    </row>
    <row r="77" spans="1:30" ht="39.75" hidden="1" customHeight="1">
      <c r="A77" s="3" t="s">
        <v>63</v>
      </c>
      <c r="B77" s="1" t="s">
        <v>62</v>
      </c>
      <c r="G77" s="40"/>
      <c r="H77" s="40"/>
      <c r="I77" s="40"/>
      <c r="J77" s="40"/>
      <c r="K77" s="60">
        <f t="shared" si="26"/>
        <v>0</v>
      </c>
      <c r="L77" t="b">
        <f t="shared" si="19"/>
        <v>0</v>
      </c>
      <c r="R77" t="b">
        <f t="shared" si="20"/>
        <v>0</v>
      </c>
      <c r="S77" t="b">
        <f t="shared" si="21"/>
        <v>0</v>
      </c>
      <c r="T77">
        <f t="shared" si="22"/>
        <v>0</v>
      </c>
      <c r="U77" s="38" t="b">
        <f t="shared" si="23"/>
        <v>0</v>
      </c>
      <c r="V77" t="b">
        <f t="shared" si="27"/>
        <v>1</v>
      </c>
      <c r="W77" t="b">
        <f t="shared" si="24"/>
        <v>0</v>
      </c>
      <c r="X77">
        <f t="shared" si="25"/>
        <v>0</v>
      </c>
    </row>
    <row r="78" spans="1:30" ht="39.75" hidden="1" customHeight="1">
      <c r="A78" s="32" t="s">
        <v>92</v>
      </c>
      <c r="B78" s="1" t="s">
        <v>64</v>
      </c>
      <c r="D78" s="11" t="s">
        <v>191</v>
      </c>
      <c r="F78" t="s">
        <v>254</v>
      </c>
      <c r="G78" s="40" t="s">
        <v>209</v>
      </c>
      <c r="H78" s="40" t="s">
        <v>209</v>
      </c>
      <c r="I78" s="40" t="s">
        <v>209</v>
      </c>
      <c r="J78" s="40" t="s">
        <v>270</v>
      </c>
      <c r="K78" s="60">
        <f t="shared" si="26"/>
        <v>1</v>
      </c>
      <c r="L78" t="b">
        <f t="shared" si="19"/>
        <v>1</v>
      </c>
      <c r="O78" s="50" t="s">
        <v>209</v>
      </c>
      <c r="Q78" s="49" t="s">
        <v>209</v>
      </c>
      <c r="R78" t="b">
        <f t="shared" si="20"/>
        <v>1</v>
      </c>
      <c r="S78" t="b">
        <f t="shared" si="21"/>
        <v>1</v>
      </c>
      <c r="T78">
        <f t="shared" si="22"/>
        <v>1</v>
      </c>
      <c r="U78" s="38" t="b">
        <f t="shared" si="23"/>
        <v>1</v>
      </c>
      <c r="V78" t="b">
        <f t="shared" si="27"/>
        <v>0</v>
      </c>
      <c r="W78" t="b">
        <f t="shared" si="24"/>
        <v>1</v>
      </c>
      <c r="X78">
        <f t="shared" si="25"/>
        <v>4</v>
      </c>
      <c r="AA78" t="b" cm="1">
        <f t="array" ref="AA78:AD78">IF(ISNUMBER(SEARCH("XX",G77:J77)),TRUE,FALSE)</f>
        <v>0</v>
      </c>
      <c r="AB78" t="b">
        <v>0</v>
      </c>
      <c r="AC78" t="b">
        <v>0</v>
      </c>
      <c r="AD78" t="b">
        <v>0</v>
      </c>
    </row>
    <row r="79" spans="1:30" ht="39.75" customHeight="1">
      <c r="A79" s="32" t="s">
        <v>5</v>
      </c>
      <c r="B79" s="1" t="s">
        <v>4</v>
      </c>
      <c r="D79" s="7" t="s">
        <v>195</v>
      </c>
      <c r="F79" t="s">
        <v>254</v>
      </c>
      <c r="G79" s="40" t="s">
        <v>270</v>
      </c>
      <c r="H79" s="40" t="s">
        <v>209</v>
      </c>
      <c r="I79" s="40" t="s">
        <v>209</v>
      </c>
      <c r="J79" s="40" t="s">
        <v>209</v>
      </c>
      <c r="K79" s="60">
        <f t="shared" si="26"/>
        <v>1</v>
      </c>
      <c r="L79" t="b">
        <f t="shared" si="19"/>
        <v>1</v>
      </c>
      <c r="O79" s="50" t="s">
        <v>209</v>
      </c>
      <c r="Q79" s="49" t="s">
        <v>209</v>
      </c>
      <c r="R79" t="b">
        <f t="shared" si="20"/>
        <v>1</v>
      </c>
      <c r="S79" t="b">
        <f t="shared" si="21"/>
        <v>1</v>
      </c>
      <c r="T79">
        <f t="shared" si="22"/>
        <v>1</v>
      </c>
      <c r="U79" s="38" t="b">
        <f t="shared" si="23"/>
        <v>1</v>
      </c>
      <c r="V79" t="b">
        <f t="shared" si="27"/>
        <v>1</v>
      </c>
      <c r="W79" t="b">
        <f t="shared" si="24"/>
        <v>1</v>
      </c>
      <c r="X79">
        <f t="shared" si="25"/>
        <v>4</v>
      </c>
      <c r="Y79" t="s">
        <v>209</v>
      </c>
      <c r="AA79" t="b">
        <f>IF(OR($G79="XX",$H79="XX",$I79="XX",$J79="XX"),TRUE,FALSE)</f>
        <v>1</v>
      </c>
    </row>
    <row r="80" spans="1:30" ht="39.75" hidden="1" customHeight="1">
      <c r="A80" s="61" t="s">
        <v>66</v>
      </c>
      <c r="B80" s="1" t="s">
        <v>65</v>
      </c>
      <c r="D80" t="s">
        <v>266</v>
      </c>
      <c r="F80" t="s">
        <v>254</v>
      </c>
      <c r="G80" s="40" t="s">
        <v>209</v>
      </c>
      <c r="H80" s="40" t="s">
        <v>209</v>
      </c>
      <c r="I80" s="40" t="s">
        <v>209</v>
      </c>
      <c r="J80" s="40" t="s">
        <v>275</v>
      </c>
      <c r="K80" s="62">
        <f>COUNTIF(G80:J80,"XX")</f>
        <v>0</v>
      </c>
      <c r="L80" t="b">
        <f t="shared" si="19"/>
        <v>0</v>
      </c>
      <c r="O80" s="50" t="s">
        <v>209</v>
      </c>
      <c r="Q80" s="49" t="s">
        <v>209</v>
      </c>
      <c r="R80" t="b">
        <f t="shared" si="20"/>
        <v>1</v>
      </c>
      <c r="S80" t="b">
        <f t="shared" si="21"/>
        <v>1</v>
      </c>
      <c r="T80" s="49">
        <f t="shared" si="22"/>
        <v>0</v>
      </c>
      <c r="U80" s="38" t="b">
        <f t="shared" si="23"/>
        <v>1</v>
      </c>
      <c r="V80" t="b">
        <f t="shared" si="27"/>
        <v>1</v>
      </c>
      <c r="W80" t="b">
        <f t="shared" si="24"/>
        <v>1</v>
      </c>
      <c r="X80">
        <f t="shared" si="25"/>
        <v>4</v>
      </c>
      <c r="AA80" t="b" cm="1">
        <f t="array" ref="AA80:AD80">IF(ISNUMBER(SEARCH("XX",G79:J79)),TRUE,FALSE)</f>
        <v>1</v>
      </c>
      <c r="AB80" t="b">
        <v>0</v>
      </c>
      <c r="AC80" t="b">
        <v>0</v>
      </c>
      <c r="AD80" t="b">
        <v>0</v>
      </c>
    </row>
    <row r="81" spans="1:30" ht="39.75" hidden="1" customHeight="1">
      <c r="A81" s="3" t="s">
        <v>124</v>
      </c>
      <c r="B81" t="s">
        <v>164</v>
      </c>
      <c r="G81" s="40"/>
      <c r="H81" s="40"/>
      <c r="I81" s="40"/>
      <c r="J81" s="40"/>
      <c r="K81" s="60">
        <f t="shared" si="26"/>
        <v>0</v>
      </c>
      <c r="L81" t="b">
        <f t="shared" si="19"/>
        <v>0</v>
      </c>
      <c r="R81" t="b">
        <f t="shared" si="20"/>
        <v>0</v>
      </c>
      <c r="S81" t="b">
        <f t="shared" si="21"/>
        <v>0</v>
      </c>
      <c r="T81">
        <f t="shared" si="22"/>
        <v>0</v>
      </c>
      <c r="U81" s="38" t="b">
        <f t="shared" si="23"/>
        <v>0</v>
      </c>
      <c r="V81" t="b">
        <f t="shared" si="27"/>
        <v>1</v>
      </c>
      <c r="W81" t="b">
        <f t="shared" si="24"/>
        <v>0</v>
      </c>
      <c r="X81">
        <f t="shared" si="25"/>
        <v>0</v>
      </c>
    </row>
    <row r="82" spans="1:30" ht="39.75" hidden="1" customHeight="1">
      <c r="A82" s="32" t="s">
        <v>68</v>
      </c>
      <c r="B82" s="1" t="s">
        <v>67</v>
      </c>
      <c r="D82" s="9" t="s">
        <v>229</v>
      </c>
      <c r="E82" t="s">
        <v>209</v>
      </c>
      <c r="F82" t="s">
        <v>254</v>
      </c>
      <c r="G82" s="40" t="s">
        <v>209</v>
      </c>
      <c r="H82" s="40" t="s">
        <v>270</v>
      </c>
      <c r="I82" s="40" t="s">
        <v>209</v>
      </c>
      <c r="J82" s="40" t="s">
        <v>209</v>
      </c>
      <c r="K82" s="60">
        <f t="shared" si="26"/>
        <v>1</v>
      </c>
      <c r="L82" t="b">
        <f t="shared" si="19"/>
        <v>0</v>
      </c>
      <c r="N82" t="s">
        <v>209</v>
      </c>
      <c r="O82" s="50" t="s">
        <v>209</v>
      </c>
      <c r="Q82" s="49" t="s">
        <v>209</v>
      </c>
      <c r="R82" t="b">
        <f t="shared" si="20"/>
        <v>1</v>
      </c>
      <c r="S82" t="b">
        <f t="shared" si="21"/>
        <v>1</v>
      </c>
      <c r="T82">
        <f t="shared" si="22"/>
        <v>1</v>
      </c>
      <c r="U82" s="38" t="b">
        <f t="shared" si="23"/>
        <v>1</v>
      </c>
      <c r="V82" t="b">
        <f t="shared" si="27"/>
        <v>0</v>
      </c>
      <c r="W82" t="b">
        <f t="shared" si="24"/>
        <v>1</v>
      </c>
      <c r="X82">
        <f t="shared" si="25"/>
        <v>4</v>
      </c>
      <c r="Y82" t="s">
        <v>209</v>
      </c>
      <c r="AA82" t="b" cm="1">
        <f t="array" ref="AA82:AD82">IF(ISNUMBER(SEARCH("XX",G81:J81)),TRUE,FALSE)</f>
        <v>0</v>
      </c>
      <c r="AB82" t="b">
        <v>0</v>
      </c>
      <c r="AC82" t="b">
        <v>0</v>
      </c>
      <c r="AD82" t="b">
        <v>0</v>
      </c>
    </row>
    <row r="83" spans="1:30" ht="39.75" hidden="1" customHeight="1">
      <c r="A83" s="3" t="s">
        <v>125</v>
      </c>
      <c r="B83" t="s">
        <v>165</v>
      </c>
      <c r="G83" s="40" t="s">
        <v>209</v>
      </c>
      <c r="H83" s="40"/>
      <c r="I83" s="40"/>
      <c r="J83" s="40"/>
      <c r="K83" s="60">
        <f t="shared" si="26"/>
        <v>0</v>
      </c>
      <c r="L83" t="b">
        <f t="shared" si="19"/>
        <v>0</v>
      </c>
      <c r="R83" t="b">
        <f t="shared" si="20"/>
        <v>1</v>
      </c>
      <c r="S83" t="b">
        <f t="shared" si="21"/>
        <v>0</v>
      </c>
      <c r="T83">
        <f t="shared" si="22"/>
        <v>0</v>
      </c>
      <c r="U83" s="38" t="b">
        <f t="shared" si="23"/>
        <v>0</v>
      </c>
      <c r="V83" t="b">
        <f t="shared" si="27"/>
        <v>1</v>
      </c>
      <c r="W83" t="b">
        <f t="shared" si="24"/>
        <v>0</v>
      </c>
      <c r="X83">
        <f t="shared" si="25"/>
        <v>1</v>
      </c>
    </row>
    <row r="84" spans="1:30" ht="39.75" hidden="1" customHeight="1">
      <c r="A84" s="3" t="s">
        <v>70</v>
      </c>
      <c r="B84" s="1" t="s">
        <v>69</v>
      </c>
      <c r="G84" s="40"/>
      <c r="H84" s="40"/>
      <c r="I84" s="40"/>
      <c r="J84" s="40"/>
      <c r="K84" s="60">
        <f t="shared" si="26"/>
        <v>0</v>
      </c>
      <c r="L84" t="b">
        <f t="shared" si="19"/>
        <v>0</v>
      </c>
      <c r="R84" t="b">
        <f t="shared" si="20"/>
        <v>0</v>
      </c>
      <c r="S84" t="b">
        <f t="shared" si="21"/>
        <v>0</v>
      </c>
      <c r="T84">
        <f t="shared" si="22"/>
        <v>0</v>
      </c>
      <c r="U84" s="38" t="b">
        <f t="shared" si="23"/>
        <v>0</v>
      </c>
      <c r="V84" t="b">
        <f t="shared" si="27"/>
        <v>0</v>
      </c>
      <c r="W84" t="b">
        <f t="shared" si="24"/>
        <v>0</v>
      </c>
      <c r="X84">
        <f t="shared" si="25"/>
        <v>0</v>
      </c>
    </row>
    <row r="85" spans="1:30" ht="39.75" hidden="1" customHeight="1">
      <c r="A85" s="3" t="s">
        <v>72</v>
      </c>
      <c r="B85" s="1" t="s">
        <v>71</v>
      </c>
      <c r="D85" s="9" t="s">
        <v>265</v>
      </c>
      <c r="F85" t="s">
        <v>252</v>
      </c>
      <c r="G85" s="39" t="s">
        <v>209</v>
      </c>
      <c r="H85" s="39"/>
      <c r="I85" s="39" t="s">
        <v>270</v>
      </c>
      <c r="J85" s="39"/>
      <c r="K85" s="60">
        <f t="shared" si="26"/>
        <v>1</v>
      </c>
      <c r="L85" t="b">
        <f t="shared" si="19"/>
        <v>0</v>
      </c>
      <c r="R85" t="b">
        <f t="shared" si="20"/>
        <v>1</v>
      </c>
      <c r="S85" t="b">
        <f t="shared" si="21"/>
        <v>0</v>
      </c>
      <c r="T85">
        <f t="shared" si="22"/>
        <v>1</v>
      </c>
      <c r="U85" s="38" t="b">
        <f t="shared" si="23"/>
        <v>0</v>
      </c>
      <c r="V85" t="b">
        <f t="shared" si="27"/>
        <v>0</v>
      </c>
      <c r="W85" t="b">
        <f t="shared" si="24"/>
        <v>0</v>
      </c>
      <c r="X85">
        <f t="shared" si="25"/>
        <v>2</v>
      </c>
      <c r="AA85" t="b" cm="1">
        <f t="array" ref="AA85:AD85">IF(ISNUMBER(SEARCH("XX",G84:J84)),TRUE,FALSE)</f>
        <v>0</v>
      </c>
      <c r="AB85" t="b">
        <v>0</v>
      </c>
      <c r="AC85" t="b">
        <v>0</v>
      </c>
      <c r="AD85" t="b">
        <v>0</v>
      </c>
    </row>
    <row r="86" spans="1:30" ht="39.75" hidden="1" customHeight="1">
      <c r="A86" s="3" t="s">
        <v>126</v>
      </c>
      <c r="B86" t="s">
        <v>166</v>
      </c>
      <c r="G86" s="40"/>
      <c r="H86" s="40"/>
      <c r="I86" s="40"/>
      <c r="J86" s="40"/>
      <c r="K86" s="60">
        <f t="shared" si="26"/>
        <v>0</v>
      </c>
      <c r="L86" t="b">
        <f t="shared" si="19"/>
        <v>0</v>
      </c>
      <c r="R86" t="b">
        <f t="shared" si="20"/>
        <v>0</v>
      </c>
      <c r="S86" t="b">
        <f t="shared" si="21"/>
        <v>0</v>
      </c>
      <c r="T86">
        <f t="shared" si="22"/>
        <v>0</v>
      </c>
      <c r="U86" s="38" t="b">
        <f t="shared" si="23"/>
        <v>0</v>
      </c>
      <c r="V86" t="b">
        <f t="shared" si="27"/>
        <v>1</v>
      </c>
      <c r="W86" t="b">
        <f t="shared" si="24"/>
        <v>0</v>
      </c>
      <c r="X86">
        <f t="shared" si="25"/>
        <v>0</v>
      </c>
    </row>
    <row r="87" spans="1:30" ht="39.75" hidden="1" customHeight="1">
      <c r="A87" s="32" t="s">
        <v>74</v>
      </c>
      <c r="B87" s="1" t="s">
        <v>73</v>
      </c>
      <c r="D87" s="9" t="s">
        <v>198</v>
      </c>
      <c r="F87" t="s">
        <v>254</v>
      </c>
      <c r="G87" s="40" t="s">
        <v>209</v>
      </c>
      <c r="H87" s="40" t="s">
        <v>209</v>
      </c>
      <c r="I87" s="40" t="s">
        <v>270</v>
      </c>
      <c r="J87" s="40" t="s">
        <v>209</v>
      </c>
      <c r="K87" s="60">
        <f t="shared" si="26"/>
        <v>1</v>
      </c>
      <c r="L87" t="b">
        <f t="shared" si="19"/>
        <v>0</v>
      </c>
      <c r="N87" t="s">
        <v>209</v>
      </c>
      <c r="O87" s="50" t="s">
        <v>209</v>
      </c>
      <c r="Q87" s="49" t="s">
        <v>209</v>
      </c>
      <c r="R87" t="b">
        <f t="shared" si="20"/>
        <v>1</v>
      </c>
      <c r="S87" t="b">
        <f t="shared" si="21"/>
        <v>1</v>
      </c>
      <c r="T87">
        <f t="shared" si="22"/>
        <v>1</v>
      </c>
      <c r="U87" s="38" t="b">
        <f t="shared" si="23"/>
        <v>1</v>
      </c>
      <c r="V87" t="b">
        <f t="shared" si="27"/>
        <v>0</v>
      </c>
      <c r="W87" t="b">
        <f t="shared" si="24"/>
        <v>1</v>
      </c>
      <c r="X87">
        <f t="shared" si="25"/>
        <v>4</v>
      </c>
      <c r="Y87" t="s">
        <v>209</v>
      </c>
      <c r="AA87" t="b" cm="1">
        <f t="array" ref="AA87:AD87">IF(ISNUMBER(SEARCH("XX",G86:J86)),TRUE,FALSE)</f>
        <v>0</v>
      </c>
      <c r="AB87" t="b">
        <v>0</v>
      </c>
      <c r="AC87" t="b">
        <v>0</v>
      </c>
      <c r="AD87" t="b">
        <v>0</v>
      </c>
    </row>
    <row r="88" spans="1:30" ht="39.75" hidden="1" customHeight="1">
      <c r="A88" s="32" t="s">
        <v>76</v>
      </c>
      <c r="B88" s="1" t="s">
        <v>75</v>
      </c>
      <c r="D88" s="9" t="s">
        <v>218</v>
      </c>
      <c r="E88" t="s">
        <v>209</v>
      </c>
      <c r="F88" t="s">
        <v>254</v>
      </c>
      <c r="G88" s="40" t="s">
        <v>209</v>
      </c>
      <c r="H88" s="40" t="s">
        <v>209</v>
      </c>
      <c r="I88" s="40" t="s">
        <v>209</v>
      </c>
      <c r="J88" s="40" t="s">
        <v>270</v>
      </c>
      <c r="K88" s="60">
        <f t="shared" si="26"/>
        <v>1</v>
      </c>
      <c r="L88" t="b">
        <f t="shared" si="19"/>
        <v>0</v>
      </c>
      <c r="N88" t="s">
        <v>209</v>
      </c>
      <c r="O88" s="50" t="s">
        <v>209</v>
      </c>
      <c r="Q88" s="49" t="s">
        <v>209</v>
      </c>
      <c r="R88" t="b">
        <f t="shared" si="20"/>
        <v>1</v>
      </c>
      <c r="S88" t="b">
        <f t="shared" si="21"/>
        <v>1</v>
      </c>
      <c r="T88">
        <f t="shared" si="22"/>
        <v>1</v>
      </c>
      <c r="U88" s="38" t="b">
        <f t="shared" si="23"/>
        <v>1</v>
      </c>
      <c r="V88" t="b">
        <f t="shared" si="27"/>
        <v>1</v>
      </c>
      <c r="W88" t="b">
        <f t="shared" si="24"/>
        <v>1</v>
      </c>
      <c r="X88">
        <f t="shared" si="25"/>
        <v>4</v>
      </c>
      <c r="Y88" t="s">
        <v>209</v>
      </c>
      <c r="AA88" t="b" cm="1">
        <f t="array" ref="AA88:AD88">IF(ISNUMBER(SEARCH("XX",G87:J87)),TRUE,FALSE)</f>
        <v>0</v>
      </c>
      <c r="AB88" t="b">
        <v>0</v>
      </c>
      <c r="AC88" t="b">
        <v>1</v>
      </c>
      <c r="AD88" t="b">
        <v>0</v>
      </c>
    </row>
    <row r="89" spans="1:30" ht="39.75" hidden="1" customHeight="1">
      <c r="A89" s="3" t="s">
        <v>78</v>
      </c>
      <c r="B89" s="1" t="s">
        <v>77</v>
      </c>
      <c r="G89" s="40"/>
      <c r="H89" s="40"/>
      <c r="I89" s="40"/>
      <c r="J89" s="40"/>
      <c r="K89" s="60">
        <f t="shared" si="26"/>
        <v>0</v>
      </c>
      <c r="L89" t="b">
        <f t="shared" si="19"/>
        <v>0</v>
      </c>
      <c r="R89" t="b">
        <f t="shared" si="20"/>
        <v>0</v>
      </c>
      <c r="S89" t="b">
        <f t="shared" si="21"/>
        <v>0</v>
      </c>
      <c r="U89" s="38" t="b">
        <f t="shared" si="23"/>
        <v>0</v>
      </c>
      <c r="V89" t="b">
        <f t="shared" si="27"/>
        <v>1</v>
      </c>
      <c r="W89" t="b">
        <f t="shared" si="24"/>
        <v>0</v>
      </c>
      <c r="X89">
        <f t="shared" si="25"/>
        <v>0</v>
      </c>
    </row>
    <row r="90" spans="1:30" ht="39.75" hidden="1" customHeight="1">
      <c r="G90" t="b">
        <f>COUNTIF(G$4:G$89,"*X*")&gt;0</f>
        <v>1</v>
      </c>
      <c r="H90" t="b">
        <f>COUNTIF(H$4:H$89,"*X*")&gt;0</f>
        <v>1</v>
      </c>
      <c r="I90" t="b">
        <f>COUNTIF(I$4:I$89,"*X*")&gt;0</f>
        <v>1</v>
      </c>
      <c r="J90" t="b">
        <f>COUNTIF(J$4:J$89,"*X*")&gt;0</f>
        <v>1</v>
      </c>
      <c r="K90" s="60">
        <f t="shared" si="26"/>
        <v>0</v>
      </c>
      <c r="L90" t="b">
        <f t="shared" si="19"/>
        <v>0</v>
      </c>
    </row>
    <row r="91" spans="1:30" ht="39.75" hidden="1" customHeight="1">
      <c r="A91" s="32" t="s">
        <v>273</v>
      </c>
      <c r="D91" s="7" t="s">
        <v>274</v>
      </c>
      <c r="F91" t="s">
        <v>222</v>
      </c>
      <c r="G91" t="s">
        <v>270</v>
      </c>
      <c r="K91" s="60">
        <f t="shared" si="26"/>
        <v>1</v>
      </c>
      <c r="L91" t="b">
        <f t="shared" si="19"/>
        <v>0</v>
      </c>
      <c r="X91">
        <f>COUNTIF(G91:J91,"&lt;&gt;")</f>
        <v>1</v>
      </c>
      <c r="AA91" t="b" cm="1">
        <f t="array" ref="AA91:AD91">IF(ISNUMBER(SEARCH("XX",G90:J90)),TRUE,FALSE)</f>
        <v>0</v>
      </c>
      <c r="AB91" t="b">
        <v>0</v>
      </c>
      <c r="AC91" t="b">
        <v>0</v>
      </c>
      <c r="AD91" t="b">
        <v>0</v>
      </c>
    </row>
    <row r="92" spans="1:30" ht="39.75" hidden="1" customHeight="1">
      <c r="G92" t="b">
        <f>COUNTIF(G$4:G$89,"XX")&gt;0</f>
        <v>1</v>
      </c>
      <c r="H92" t="b">
        <f t="shared" ref="H92:J92" si="28">COUNTIF(H$4:H$89,"XX")&gt;0</f>
        <v>1</v>
      </c>
      <c r="I92" t="b">
        <f t="shared" si="28"/>
        <v>1</v>
      </c>
      <c r="J92" t="b">
        <f t="shared" si="28"/>
        <v>1</v>
      </c>
      <c r="K92" s="60">
        <f t="shared" si="26"/>
        <v>0</v>
      </c>
    </row>
    <row r="93" spans="1:30" ht="39.75" hidden="1" customHeight="1">
      <c r="D93" s="8" t="s">
        <v>176</v>
      </c>
      <c r="K93" s="60">
        <f t="shared" si="26"/>
        <v>0</v>
      </c>
    </row>
    <row r="94" spans="1:30" ht="39.75" hidden="1" customHeight="1">
      <c r="K94" s="60">
        <f t="shared" si="26"/>
        <v>0</v>
      </c>
    </row>
    <row r="95" spans="1:30" ht="39.75" hidden="1" customHeight="1">
      <c r="K95" s="60">
        <f t="shared" si="26"/>
        <v>0</v>
      </c>
    </row>
    <row r="96" spans="1:30" ht="39.75" hidden="1" customHeight="1">
      <c r="D96" s="8" t="s">
        <v>194</v>
      </c>
      <c r="K96" s="60">
        <f t="shared" si="26"/>
        <v>0</v>
      </c>
    </row>
    <row r="97" spans="4:14" ht="39.75" hidden="1" customHeight="1" thickBot="1">
      <c r="K97" s="60">
        <f t="shared" si="26"/>
        <v>0</v>
      </c>
    </row>
    <row r="98" spans="4:14" ht="39.75" hidden="1" customHeight="1" thickBot="1">
      <c r="D98" s="12" t="s">
        <v>212</v>
      </c>
      <c r="K98" s="60">
        <f t="shared" si="26"/>
        <v>0</v>
      </c>
    </row>
    <row r="99" spans="4:14" ht="39.75" hidden="1" customHeight="1">
      <c r="K99" s="60">
        <f t="shared" si="26"/>
        <v>0</v>
      </c>
    </row>
    <row r="100" spans="4:14" ht="39.75" hidden="1" customHeight="1" thickBot="1">
      <c r="K100" s="60">
        <f t="shared" si="26"/>
        <v>0</v>
      </c>
    </row>
    <row r="101" spans="4:14" ht="39.75" hidden="1" customHeight="1" thickBot="1">
      <c r="D101" s="13" t="s">
        <v>220</v>
      </c>
      <c r="K101" s="60">
        <f t="shared" si="26"/>
        <v>0</v>
      </c>
    </row>
    <row r="102" spans="4:14" ht="39.75" hidden="1" customHeight="1">
      <c r="K102" s="60">
        <f t="shared" si="26"/>
        <v>0</v>
      </c>
    </row>
    <row r="103" spans="4:14" ht="39.75" hidden="1" customHeight="1">
      <c r="D103" s="27" t="s">
        <v>242</v>
      </c>
      <c r="E103" s="27"/>
      <c r="F103" s="27"/>
      <c r="G103" s="27"/>
      <c r="H103" s="27"/>
      <c r="I103" s="27"/>
      <c r="J103" s="27"/>
      <c r="K103" s="60">
        <f t="shared" si="26"/>
        <v>0</v>
      </c>
      <c r="N103" s="26"/>
    </row>
    <row r="104" spans="4:14" ht="39.75" hidden="1" customHeight="1" thickBot="1">
      <c r="K104" s="60">
        <f t="shared" si="26"/>
        <v>0</v>
      </c>
    </row>
    <row r="105" spans="4:14" ht="39.75" hidden="1" customHeight="1" thickBot="1">
      <c r="D105" s="31" t="s">
        <v>246</v>
      </c>
      <c r="K105" s="60">
        <f t="shared" si="26"/>
        <v>0</v>
      </c>
    </row>
    <row r="106" spans="4:14" ht="39.75" hidden="1" customHeight="1">
      <c r="D106" s="30"/>
      <c r="K106" s="60">
        <f t="shared" si="26"/>
        <v>0</v>
      </c>
    </row>
    <row r="107" spans="4:14" ht="39.75" hidden="1" customHeight="1">
      <c r="D107" s="30"/>
      <c r="K107" s="60">
        <f t="shared" si="26"/>
        <v>0</v>
      </c>
    </row>
    <row r="108" spans="4:14" ht="39.75" hidden="1" customHeight="1">
      <c r="K108" s="60">
        <f t="shared" si="26"/>
        <v>0</v>
      </c>
    </row>
    <row r="109" spans="4:14" ht="39.75" hidden="1" customHeight="1">
      <c r="D109" s="34" t="s">
        <v>250</v>
      </c>
      <c r="K109" s="60">
        <f t="shared" si="26"/>
        <v>0</v>
      </c>
    </row>
    <row r="110" spans="4:14" ht="39.75" hidden="1" customHeight="1">
      <c r="K110" s="60">
        <f t="shared" si="26"/>
        <v>0</v>
      </c>
    </row>
    <row r="111" spans="4:14" ht="39.75" hidden="1" customHeight="1">
      <c r="K111" s="60">
        <f t="shared" si="26"/>
        <v>0</v>
      </c>
    </row>
    <row r="112" spans="4:14" ht="39.75" hidden="1" customHeight="1">
      <c r="D112" s="35" t="s">
        <v>251</v>
      </c>
      <c r="K112" s="60">
        <f t="shared" si="26"/>
        <v>0</v>
      </c>
    </row>
    <row r="113" spans="4:11" ht="39.75" hidden="1" customHeight="1">
      <c r="K113" s="60">
        <f t="shared" si="26"/>
        <v>0</v>
      </c>
    </row>
    <row r="114" spans="4:11" ht="39.75" hidden="1" customHeight="1">
      <c r="D114" s="33" t="s">
        <v>256</v>
      </c>
      <c r="K114" s="60">
        <f t="shared" si="26"/>
        <v>0</v>
      </c>
    </row>
    <row r="115" spans="4:11" ht="39.75" hidden="1" customHeight="1">
      <c r="K115" s="60">
        <f t="shared" si="26"/>
        <v>0</v>
      </c>
    </row>
    <row r="116" spans="4:11" ht="39.75" hidden="1" customHeight="1">
      <c r="K116" s="60">
        <f t="shared" si="26"/>
        <v>0</v>
      </c>
    </row>
    <row r="117" spans="4:11" ht="39.75" hidden="1" customHeight="1">
      <c r="D117" s="36" t="s">
        <v>253</v>
      </c>
      <c r="K117" s="60">
        <f t="shared" si="26"/>
        <v>0</v>
      </c>
    </row>
    <row r="118" spans="4:11" ht="39.75" hidden="1" customHeight="1">
      <c r="K118" s="60">
        <f t="shared" si="26"/>
        <v>0</v>
      </c>
    </row>
    <row r="119" spans="4:11" ht="39.75" hidden="1" customHeight="1">
      <c r="K119" s="60">
        <f t="shared" si="26"/>
        <v>0</v>
      </c>
    </row>
    <row r="120" spans="4:11" ht="39.75" hidden="1" customHeight="1">
      <c r="K120" s="60">
        <f t="shared" si="26"/>
        <v>0</v>
      </c>
    </row>
    <row r="121" spans="4:11" ht="39.75" hidden="1" customHeight="1">
      <c r="D121" s="41" t="s">
        <v>259</v>
      </c>
      <c r="K121" s="60">
        <f t="shared" si="26"/>
        <v>0</v>
      </c>
    </row>
    <row r="122" spans="4:11" ht="39.75" hidden="1" customHeight="1">
      <c r="K122" s="60">
        <f t="shared" si="26"/>
        <v>0</v>
      </c>
    </row>
    <row r="123" spans="4:11" ht="39.75" hidden="1" customHeight="1">
      <c r="K123" s="60">
        <f t="shared" si="26"/>
        <v>0</v>
      </c>
    </row>
    <row r="124" spans="4:11" ht="39.75" hidden="1" customHeight="1">
      <c r="D124" s="55" t="s">
        <v>271</v>
      </c>
      <c r="K124" s="60">
        <f t="shared" si="26"/>
        <v>0</v>
      </c>
    </row>
  </sheetData>
  <autoFilter ref="A1:AE124">
    <filterColumn colId="11">
      <filters>
        <filter val="VRAI"/>
      </filters>
    </filterColumn>
  </autoFilter>
  <hyperlinks>
    <hyperlink ref="D93" r:id="rId1"/>
    <hyperlink ref="D96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6"/>
  <sheetViews>
    <sheetView topLeftCell="A7" zoomScaleNormal="150" zoomScaleSheetLayoutView="100" workbookViewId="0">
      <selection activeCell="A3" sqref="A3:A26"/>
    </sheetView>
  </sheetViews>
  <sheetFormatPr baseColWidth="10" defaultColWidth="8.88671875" defaultRowHeight="14.4"/>
  <cols>
    <col min="1" max="1" width="13" customWidth="1"/>
    <col min="4" max="4" width="42.33203125" customWidth="1"/>
    <col min="7" max="7" width="9.33203125" customWidth="1"/>
  </cols>
  <sheetData>
    <row r="1" spans="1:12" ht="21.6" thickBot="1">
      <c r="E1" s="21" t="s">
        <v>239</v>
      </c>
      <c r="F1" s="22"/>
      <c r="G1" s="23"/>
    </row>
    <row r="2" spans="1:12" ht="21.6" thickBot="1">
      <c r="E2" s="17"/>
      <c r="F2" s="17"/>
      <c r="G2" s="24" t="s">
        <v>232</v>
      </c>
    </row>
    <row r="3" spans="1:12">
      <c r="A3" s="15" t="s">
        <v>167</v>
      </c>
      <c r="B3" t="s">
        <v>127</v>
      </c>
      <c r="D3" s="9" t="s">
        <v>228</v>
      </c>
      <c r="E3" s="18" t="s">
        <v>209</v>
      </c>
      <c r="F3" s="18"/>
      <c r="G3" s="20" t="s">
        <v>209</v>
      </c>
      <c r="L3" t="s">
        <v>209</v>
      </c>
    </row>
    <row r="4" spans="1:12">
      <c r="A4" s="15" t="s">
        <v>223</v>
      </c>
      <c r="B4" s="1" t="s">
        <v>8</v>
      </c>
      <c r="D4" s="7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>
      <c r="A5" s="15" t="s">
        <v>99</v>
      </c>
      <c r="B5" t="s">
        <v>142</v>
      </c>
      <c r="D5" s="9" t="s">
        <v>189</v>
      </c>
      <c r="G5" t="s">
        <v>209</v>
      </c>
      <c r="J5" t="s">
        <v>209</v>
      </c>
    </row>
    <row r="6" spans="1:12">
      <c r="A6" s="15" t="s">
        <v>18</v>
      </c>
      <c r="B6" s="1" t="s">
        <v>17</v>
      </c>
      <c r="D6" s="9" t="s">
        <v>187</v>
      </c>
      <c r="G6" t="s">
        <v>209</v>
      </c>
      <c r="I6" t="s">
        <v>209</v>
      </c>
      <c r="J6" t="s">
        <v>209</v>
      </c>
    </row>
    <row r="7" spans="1:12">
      <c r="A7" s="15" t="s">
        <v>108</v>
      </c>
      <c r="B7" t="s">
        <v>108</v>
      </c>
      <c r="D7" s="11" t="s">
        <v>190</v>
      </c>
      <c r="G7" t="s">
        <v>209</v>
      </c>
    </row>
    <row r="8" spans="1:12">
      <c r="A8" s="15" t="s">
        <v>118</v>
      </c>
      <c r="B8" t="s">
        <v>159</v>
      </c>
      <c r="G8" t="s">
        <v>209</v>
      </c>
    </row>
    <row r="9" spans="1:12" ht="28.8">
      <c r="A9" s="15" t="s">
        <v>22</v>
      </c>
      <c r="B9" s="1" t="s">
        <v>21</v>
      </c>
      <c r="D9" s="9" t="s">
        <v>193</v>
      </c>
      <c r="G9" t="s">
        <v>209</v>
      </c>
      <c r="K9" t="s">
        <v>209</v>
      </c>
    </row>
    <row r="10" spans="1:12">
      <c r="A10" s="15" t="s">
        <v>123</v>
      </c>
      <c r="B10" t="s">
        <v>163</v>
      </c>
      <c r="D10" s="9" t="s">
        <v>172</v>
      </c>
      <c r="E10" t="s">
        <v>209</v>
      </c>
      <c r="G10" t="s">
        <v>209</v>
      </c>
      <c r="K10" t="s">
        <v>209</v>
      </c>
    </row>
    <row r="11" spans="1:12" ht="15" thickBot="1">
      <c r="G11" s="19" t="s">
        <v>238</v>
      </c>
    </row>
    <row r="12" spans="1:12" ht="33.75" customHeight="1">
      <c r="A12" s="15" t="s">
        <v>89</v>
      </c>
      <c r="B12" t="s">
        <v>135</v>
      </c>
      <c r="D12" s="10" t="s">
        <v>206</v>
      </c>
      <c r="G12" s="16" t="s">
        <v>209</v>
      </c>
      <c r="H12" t="s">
        <v>209</v>
      </c>
      <c r="I12" t="s">
        <v>209</v>
      </c>
      <c r="J12" t="s">
        <v>209</v>
      </c>
    </row>
    <row r="13" spans="1:12">
      <c r="A13" s="15" t="s">
        <v>94</v>
      </c>
      <c r="B13" t="s">
        <v>137</v>
      </c>
      <c r="G13" s="16" t="s">
        <v>209</v>
      </c>
      <c r="H13" t="s">
        <v>209</v>
      </c>
      <c r="I13" t="s">
        <v>209</v>
      </c>
    </row>
    <row r="14" spans="1:12">
      <c r="A14" s="15" t="s">
        <v>99</v>
      </c>
      <c r="B14" t="s">
        <v>142</v>
      </c>
      <c r="D14" s="9" t="s">
        <v>189</v>
      </c>
      <c r="G14" s="16" t="s">
        <v>209</v>
      </c>
      <c r="J14" t="s">
        <v>209</v>
      </c>
    </row>
    <row r="15" spans="1:12">
      <c r="A15" s="15" t="s">
        <v>101</v>
      </c>
      <c r="B15" s="1" t="s">
        <v>16</v>
      </c>
      <c r="D15" s="9" t="s">
        <v>230</v>
      </c>
      <c r="E15" t="s">
        <v>209</v>
      </c>
      <c r="G15" s="16" t="s">
        <v>209</v>
      </c>
    </row>
    <row r="16" spans="1:12">
      <c r="A16" s="15" t="s">
        <v>102</v>
      </c>
      <c r="B16" t="s">
        <v>144</v>
      </c>
      <c r="D16" s="9" t="s">
        <v>196</v>
      </c>
      <c r="G16" s="16" t="s">
        <v>209</v>
      </c>
    </row>
    <row r="17" spans="1:12">
      <c r="A17" s="15" t="s">
        <v>18</v>
      </c>
      <c r="B17" s="1" t="s">
        <v>17</v>
      </c>
      <c r="D17" s="9" t="s">
        <v>187</v>
      </c>
      <c r="G17" s="16" t="s">
        <v>209</v>
      </c>
      <c r="I17" t="s">
        <v>209</v>
      </c>
      <c r="J17" t="s">
        <v>209</v>
      </c>
    </row>
    <row r="18" spans="1:12">
      <c r="A18" s="15" t="s">
        <v>104</v>
      </c>
      <c r="B18" t="s">
        <v>146</v>
      </c>
      <c r="D18" s="7" t="s">
        <v>171</v>
      </c>
      <c r="G18" s="16" t="s">
        <v>209</v>
      </c>
    </row>
    <row r="19" spans="1:12">
      <c r="A19" s="15" t="s">
        <v>20</v>
      </c>
      <c r="B19" s="1" t="s">
        <v>19</v>
      </c>
      <c r="D19" s="9" t="s">
        <v>197</v>
      </c>
      <c r="G19" s="16" t="s">
        <v>209</v>
      </c>
    </row>
    <row r="20" spans="1:12" ht="28.8">
      <c r="A20" s="15" t="s">
        <v>30</v>
      </c>
      <c r="B20" s="1" t="s">
        <v>29</v>
      </c>
      <c r="D20" s="9" t="s">
        <v>185</v>
      </c>
      <c r="G20" s="16" t="s">
        <v>209</v>
      </c>
    </row>
    <row r="21" spans="1:12" ht="26.25" customHeight="1">
      <c r="A21" s="15" t="s">
        <v>108</v>
      </c>
      <c r="B21" t="s">
        <v>108</v>
      </c>
      <c r="D21" s="11" t="s">
        <v>190</v>
      </c>
      <c r="G21" s="16" t="s">
        <v>209</v>
      </c>
    </row>
    <row r="22" spans="1:12">
      <c r="A22" s="15" t="s">
        <v>227</v>
      </c>
      <c r="B22" s="1" t="s">
        <v>42</v>
      </c>
      <c r="D22" s="9" t="s">
        <v>214</v>
      </c>
      <c r="E22" t="s">
        <v>209</v>
      </c>
      <c r="G22" s="16" t="s">
        <v>209</v>
      </c>
    </row>
    <row r="23" spans="1:12">
      <c r="A23" s="15" t="s">
        <v>118</v>
      </c>
      <c r="B23" t="s">
        <v>159</v>
      </c>
      <c r="G23" s="16" t="s">
        <v>209</v>
      </c>
    </row>
    <row r="24" spans="1:12" ht="28.8">
      <c r="A24" s="15" t="s">
        <v>55</v>
      </c>
      <c r="B24" s="1" t="s">
        <v>54</v>
      </c>
      <c r="D24" s="9" t="s">
        <v>192</v>
      </c>
      <c r="G24" s="16" t="s">
        <v>209</v>
      </c>
    </row>
    <row r="25" spans="1:12">
      <c r="A25" s="15" t="s">
        <v>92</v>
      </c>
      <c r="B25" s="1" t="s">
        <v>64</v>
      </c>
      <c r="D25" s="11" t="s">
        <v>191</v>
      </c>
      <c r="G25" s="16" t="s">
        <v>209</v>
      </c>
      <c r="L25" t="s">
        <v>209</v>
      </c>
    </row>
    <row r="26" spans="1:12" ht="28.5" customHeight="1">
      <c r="A26" s="15" t="s">
        <v>5</v>
      </c>
      <c r="B26" s="1" t="s">
        <v>4</v>
      </c>
      <c r="D26" s="7" t="s">
        <v>195</v>
      </c>
      <c r="G26" s="16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GPETIT</cp:lastModifiedBy>
  <dcterms:created xsi:type="dcterms:W3CDTF">2019-02-20T19:29:50Z</dcterms:created>
  <dcterms:modified xsi:type="dcterms:W3CDTF">2021-08-18T06:55:45Z</dcterms:modified>
</cp:coreProperties>
</file>