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64011"/>
  <mc:AlternateContent xmlns:mc="http://schemas.openxmlformats.org/markup-compatibility/2006">
    <mc:Choice Requires="x15">
      <x15ac:absPath xmlns:x15ac="http://schemas.microsoft.com/office/spreadsheetml/2010/11/ac" url="S:\METRO\Gabin\VBA ; Classeurs Excel ; Moulinettes\Demande de transport\"/>
    </mc:Choice>
  </mc:AlternateContent>
  <bookViews>
    <workbookView xWindow="0" yWindow="0" windowWidth="23040" windowHeight="9780"/>
  </bookViews>
  <sheets>
    <sheet name="DEMANDE D'EXPEDITION" sheetId="2" r:id="rId1"/>
    <sheet name="Liste Cartons" sheetId="6" r:id="rId2"/>
    <sheet name="BDD" sheetId="3" r:id="rId3"/>
    <sheet name="Liste contact" sheetId="4" r:id="rId4"/>
  </sheets>
  <externalReferences>
    <externalReference r:id="rId5"/>
  </externalReferences>
  <definedNames>
    <definedName name="_xlnm._FilterDatabase" localSheetId="0" hidden="1">'DEMANDE D''EXPEDITION'!#REF!</definedName>
    <definedName name="Liste">BDD!$A$1:$A$163</definedName>
    <definedName name="NomSites">[1]Liste!$B$2:$G$200</definedName>
    <definedName name="_xlnm.Print_Area" localSheetId="0">'DEMANDE D''EXPEDITION'!$A$1:$S$102</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25" i="2" l="1"/>
  <c r="D24" i="2"/>
  <c r="D23" i="2"/>
  <c r="D22" i="2"/>
  <c r="D6" i="2" l="1"/>
  <c r="N69" i="2"/>
  <c r="O69" i="2"/>
  <c r="P69" i="2"/>
  <c r="N71" i="2"/>
  <c r="O71" i="2"/>
  <c r="P71" i="2"/>
  <c r="N73" i="2"/>
  <c r="O73" i="2"/>
  <c r="P73" i="2"/>
  <c r="N75" i="2"/>
  <c r="O75" i="2"/>
  <c r="P75" i="2"/>
  <c r="N77" i="2"/>
  <c r="O77" i="2"/>
  <c r="P77" i="2"/>
  <c r="P67" i="2"/>
  <c r="O67" i="2"/>
  <c r="N67" i="2"/>
  <c r="F71" i="2" l="1"/>
  <c r="F72" i="2"/>
  <c r="F73" i="2"/>
  <c r="F74" i="2"/>
  <c r="F75" i="2"/>
  <c r="F76" i="2"/>
  <c r="F77" i="2"/>
  <c r="F78" i="2"/>
  <c r="W14" i="2"/>
  <c r="X14" i="2"/>
  <c r="R15" i="2" s="1"/>
  <c r="V14" i="2"/>
  <c r="D31" i="2"/>
  <c r="D54" i="2" l="1"/>
</calcChain>
</file>

<file path=xl/comments1.xml><?xml version="1.0" encoding="utf-8"?>
<comments xmlns="http://schemas.openxmlformats.org/spreadsheetml/2006/main">
  <authors>
    <author>pechegut</author>
  </authors>
  <commentList>
    <comment ref="J67" authorId="0" shapeId="0">
      <text>
        <r>
          <rPr>
            <b/>
            <sz val="8"/>
            <color indexed="81"/>
            <rFont val="Tahoma"/>
            <family val="2"/>
          </rPr>
          <t>Valeur TOTALE pour les produits de la ligne.</t>
        </r>
      </text>
    </comment>
    <comment ref="L67" authorId="0" shapeId="0">
      <text>
        <r>
          <rPr>
            <b/>
            <sz val="8"/>
            <color indexed="81"/>
            <rFont val="Tahoma"/>
            <family val="2"/>
          </rPr>
          <t>Nombre d'emballages pour les produits de la ligne.</t>
        </r>
      </text>
    </comment>
  </commentList>
</comments>
</file>

<file path=xl/sharedStrings.xml><?xml version="1.0" encoding="utf-8"?>
<sst xmlns="http://schemas.openxmlformats.org/spreadsheetml/2006/main" count="929" uniqueCount="663">
  <si>
    <t>DEMANDE D'EXPEDITION</t>
  </si>
  <si>
    <t>SHIPMENT REQUEST</t>
  </si>
  <si>
    <t>A retourner par mail à la Logistique Projets : logistique.groupe@plastivaloire.com</t>
  </si>
  <si>
    <t>G441-15          22/10/2019</t>
  </si>
  <si>
    <t>To be returned to Project Logistic department : logistique.groupe@plastivaloire.com</t>
  </si>
  <si>
    <r>
      <t xml:space="preserve">Date de la demande </t>
    </r>
    <r>
      <rPr>
        <i/>
        <sz val="10"/>
        <color indexed="12"/>
        <rFont val="Arial"/>
        <family val="2"/>
      </rPr>
      <t>Date of request</t>
    </r>
  </si>
  <si>
    <r>
      <t xml:space="preserve">Emetteur </t>
    </r>
    <r>
      <rPr>
        <i/>
        <sz val="10"/>
        <color indexed="12"/>
        <rFont val="Arial"/>
        <family val="2"/>
      </rPr>
      <t>From</t>
    </r>
    <r>
      <rPr>
        <sz val="10"/>
        <rFont val="Arial"/>
        <family val="2"/>
      </rPr>
      <t xml:space="preserve"> </t>
    </r>
  </si>
  <si>
    <t>Hamza Mounaji</t>
  </si>
  <si>
    <r>
      <t xml:space="preserve">N° projet </t>
    </r>
    <r>
      <rPr>
        <i/>
        <sz val="10"/>
        <color indexed="12"/>
        <rFont val="Arial"/>
        <family val="2"/>
      </rPr>
      <t>Project nber</t>
    </r>
  </si>
  <si>
    <t>20C4015A</t>
  </si>
  <si>
    <r>
      <t xml:space="preserve">Nom du projet </t>
    </r>
    <r>
      <rPr>
        <i/>
        <sz val="10"/>
        <color indexed="12"/>
        <rFont val="Arial"/>
        <family val="2"/>
      </rPr>
      <t>Project name</t>
    </r>
  </si>
  <si>
    <t>L460</t>
  </si>
  <si>
    <t>IMPUTATION DES COUTS DU TRANSPORT</t>
  </si>
  <si>
    <t>ALLOCATION OF COSTS OF TRANSPORT</t>
  </si>
  <si>
    <r>
      <t xml:space="preserve">                       Projet  </t>
    </r>
    <r>
      <rPr>
        <i/>
        <sz val="10"/>
        <color indexed="12"/>
        <rFont val="Arial"/>
        <family val="2"/>
      </rPr>
      <t>Project</t>
    </r>
  </si>
  <si>
    <r>
      <t xml:space="preserve">Site destinataire </t>
    </r>
    <r>
      <rPr>
        <i/>
        <sz val="10"/>
        <color indexed="12"/>
        <rFont val="Arial"/>
        <family val="2"/>
      </rPr>
      <t xml:space="preserve"> Addressee plant</t>
    </r>
  </si>
  <si>
    <r>
      <t xml:space="preserve">                          Autre à préciser </t>
    </r>
    <r>
      <rPr>
        <i/>
        <sz val="10"/>
        <color indexed="12"/>
        <rFont val="Arial"/>
        <family val="2"/>
      </rPr>
      <t xml:space="preserve"> Other to be precised</t>
    </r>
  </si>
  <si>
    <t>LIEU D'ENLEVEMENT</t>
  </si>
  <si>
    <t>REMOVAL PLACE</t>
  </si>
  <si>
    <t xml:space="preserve">Société </t>
  </si>
  <si>
    <t>Society</t>
  </si>
  <si>
    <t xml:space="preserve">Adresse </t>
  </si>
  <si>
    <t>Address</t>
  </si>
  <si>
    <t>Contact</t>
  </si>
  <si>
    <r>
      <t xml:space="preserve">Tél. </t>
    </r>
    <r>
      <rPr>
        <i/>
        <sz val="10"/>
        <color indexed="12"/>
        <rFont val="Arial"/>
        <family val="2"/>
      </rPr>
      <t>Phone nber</t>
    </r>
  </si>
  <si>
    <t>Mail</t>
  </si>
  <si>
    <t>Email</t>
  </si>
  <si>
    <r>
      <t xml:space="preserve">Date de disponibilité
</t>
    </r>
    <r>
      <rPr>
        <i/>
        <sz val="10"/>
        <color indexed="12"/>
        <rFont val="Arial"/>
        <family val="2"/>
      </rPr>
      <t xml:space="preserve">Availability date </t>
    </r>
  </si>
  <si>
    <r>
      <t xml:space="preserve">Heure de disponibilité </t>
    </r>
    <r>
      <rPr>
        <i/>
        <sz val="10"/>
        <color indexed="12"/>
        <rFont val="Arial"/>
        <family val="2"/>
      </rPr>
      <t xml:space="preserve">Availability date </t>
    </r>
  </si>
  <si>
    <t>.</t>
  </si>
  <si>
    <r>
      <t xml:space="preserve">Horaires d'ouverture </t>
    </r>
    <r>
      <rPr>
        <i/>
        <sz val="10"/>
        <color indexed="12"/>
        <rFont val="Arial"/>
        <family val="2"/>
      </rPr>
      <t>Opening hours</t>
    </r>
  </si>
  <si>
    <t>Instructions particulières</t>
  </si>
  <si>
    <t>Particular instructions</t>
  </si>
  <si>
    <t>n° VA01 195969</t>
  </si>
  <si>
    <t>LIEU DE LIVRAISON</t>
  </si>
  <si>
    <t>DELIVERY PLACE</t>
  </si>
  <si>
    <r>
      <t xml:space="preserve">Date de livraison souhaitée
</t>
    </r>
    <r>
      <rPr>
        <i/>
        <sz val="10"/>
        <color indexed="12"/>
        <rFont val="Arial"/>
        <family val="2"/>
      </rPr>
      <t>Delivery date requested</t>
    </r>
  </si>
  <si>
    <r>
      <t xml:space="preserve">Heure de livraison souhaitée </t>
    </r>
    <r>
      <rPr>
        <i/>
        <sz val="10"/>
        <color indexed="12"/>
        <rFont val="Arial"/>
        <family val="2"/>
      </rPr>
      <t>Delivery hour requested</t>
    </r>
  </si>
  <si>
    <t>MARCHANDISES</t>
  </si>
  <si>
    <t>COMMODITIES</t>
  </si>
  <si>
    <t xml:space="preserve">Désignation (moule, matière, machine, …) </t>
  </si>
  <si>
    <r>
      <t xml:space="preserve">Référence
</t>
    </r>
    <r>
      <rPr>
        <i/>
        <sz val="10"/>
        <rFont val="Arial"/>
        <family val="2"/>
      </rPr>
      <t>(réf, type, n°immo, n° série…</t>
    </r>
  </si>
  <si>
    <t>Qté</t>
  </si>
  <si>
    <t>Unité</t>
  </si>
  <si>
    <t>Marque /
fournisseur</t>
  </si>
  <si>
    <r>
      <t xml:space="preserve">Origine de fabrication </t>
    </r>
    <r>
      <rPr>
        <b/>
        <sz val="10"/>
        <rFont val="Arial"/>
        <family val="2"/>
      </rPr>
      <t>(*)</t>
    </r>
  </si>
  <si>
    <r>
      <t xml:space="preserve">Valeur
</t>
    </r>
    <r>
      <rPr>
        <i/>
        <sz val="10"/>
        <rFont val="Arial"/>
        <family val="2"/>
      </rPr>
      <t xml:space="preserve">en €uro </t>
    </r>
    <r>
      <rPr>
        <b/>
        <i/>
        <sz val="10"/>
        <rFont val="Arial"/>
        <family val="2"/>
      </rPr>
      <t>*
(Total)</t>
    </r>
  </si>
  <si>
    <t>Nombre</t>
  </si>
  <si>
    <t>Emballage
palette,
carton,
vrac,</t>
  </si>
  <si>
    <t>Dimensions hors-tout
(mm)</t>
  </si>
  <si>
    <r>
      <t>Poids
net
(</t>
    </r>
    <r>
      <rPr>
        <i/>
        <sz val="10"/>
        <rFont val="Arial"/>
        <family val="2"/>
      </rPr>
      <t xml:space="preserve">Kg)
</t>
    </r>
    <r>
      <rPr>
        <b/>
        <i/>
        <sz val="12"/>
        <rFont val="Arial"/>
        <family val="2"/>
      </rPr>
      <t>ligne</t>
    </r>
  </si>
  <si>
    <r>
      <t xml:space="preserve">Poids
brut 
(Kg)
</t>
    </r>
    <r>
      <rPr>
        <b/>
        <sz val="12"/>
        <rFont val="Arial"/>
        <family val="2"/>
      </rPr>
      <t>ligne</t>
    </r>
  </si>
  <si>
    <t>Name (mould, raw material, machine,…)</t>
  </si>
  <si>
    <t>Reference
(ref, type, PVL property nber, serial nber…)</t>
  </si>
  <si>
    <t>Qty</t>
  </si>
  <si>
    <t>Unit</t>
  </si>
  <si>
    <t>Mark /
Supplier</t>
  </si>
  <si>
    <r>
      <t xml:space="preserve">Origin of manufact. </t>
    </r>
    <r>
      <rPr>
        <b/>
        <i/>
        <sz val="9"/>
        <color indexed="12"/>
        <rFont val="Arial"/>
        <family val="2"/>
      </rPr>
      <t>(*)</t>
    </r>
  </si>
  <si>
    <r>
      <t xml:space="preserve">Value in €uros </t>
    </r>
    <r>
      <rPr>
        <b/>
        <i/>
        <sz val="9"/>
        <color indexed="12"/>
        <rFont val="Arial"/>
        <family val="2"/>
      </rPr>
      <t>* (total)</t>
    </r>
  </si>
  <si>
    <t>Packaging
palett
box
bulk</t>
  </si>
  <si>
    <t>Overall dimensions</t>
  </si>
  <si>
    <t>Net weight (Kg)</t>
  </si>
  <si>
    <t>Gross weight (Kg)</t>
  </si>
  <si>
    <t>C11</t>
  </si>
  <si>
    <r>
      <t xml:space="preserve">( * ) = </t>
    </r>
    <r>
      <rPr>
        <b/>
        <i/>
        <u/>
        <sz val="12"/>
        <rFont val="Arial"/>
        <family val="2"/>
      </rPr>
      <t>info nécéssaire SEULEMENT pour les exportations = hors pays Union Européenne</t>
    </r>
    <r>
      <rPr>
        <b/>
        <i/>
        <sz val="12"/>
        <rFont val="Arial"/>
        <family val="2"/>
      </rPr>
      <t xml:space="preserve"> </t>
    </r>
    <r>
      <rPr>
        <b/>
        <i/>
        <sz val="11"/>
        <rFont val="Arial"/>
        <family val="2"/>
      </rPr>
      <t>(UE=Allemagne, Belgique, Danemark, Espagne, France, Grèce, Irlande, Italie, Luxembourg, Pays-Bas, Portugal, Royaume-Uni, Autriche, Finlande, Suède, Hongrie, Pologne, Rép. Tchèque, Slovénie, Estonie, Lettonie, Lituanie, Slovaquie, Malte, Chypre, Bulgarie, Roumanie)</t>
    </r>
  </si>
  <si>
    <r>
      <t xml:space="preserve"> ( * ) = </t>
    </r>
    <r>
      <rPr>
        <b/>
        <i/>
        <u/>
        <sz val="12"/>
        <color indexed="12"/>
        <rFont val="Arial"/>
        <family val="2"/>
      </rPr>
      <t>Necessary information for exportations ONLY  = Except EU country</t>
    </r>
    <r>
      <rPr>
        <b/>
        <i/>
        <sz val="11"/>
        <color indexed="12"/>
        <rFont val="Arial"/>
        <family val="2"/>
      </rPr>
      <t xml:space="preserve"> (EU=Germany, Belgium, Denmark, Spain, France, Greece, Irland, Italy, Luxembourg, Netherlands, Portugal, United Kingdom, Austria, Finland, Sweden, Hungaria, Poland,Czexh Republic, Slovenia, Estonia, Latvia, Lithuania, Slovakia, Malta, Cyprus, Bulgaria, Romania)</t>
    </r>
  </si>
  <si>
    <t>Spécificités, Instructions particulières</t>
  </si>
  <si>
    <t>Specificities, particular instructions</t>
  </si>
  <si>
    <t>PARTIE LOGISTIQUE PROJET</t>
  </si>
  <si>
    <t>TO BE COMPLETED BY PROJECT LOGISTIC</t>
  </si>
  <si>
    <r>
      <t xml:space="preserve">Transporteur choisi </t>
    </r>
    <r>
      <rPr>
        <b/>
        <i/>
        <sz val="10"/>
        <color indexed="12"/>
        <rFont val="Arial"/>
        <family val="2"/>
      </rPr>
      <t>Carrier name choosen</t>
    </r>
  </si>
  <si>
    <r>
      <t xml:space="preserve">Prix </t>
    </r>
    <r>
      <rPr>
        <b/>
        <i/>
        <sz val="10"/>
        <color indexed="12"/>
        <rFont val="Arial"/>
        <family val="2"/>
      </rPr>
      <t>Price</t>
    </r>
  </si>
  <si>
    <r>
      <t xml:space="preserve">Facturation à </t>
    </r>
    <r>
      <rPr>
        <b/>
        <i/>
        <sz val="10"/>
        <color indexed="12"/>
        <rFont val="Arial"/>
        <family val="2"/>
      </rPr>
      <t xml:space="preserve">To be invoiced to </t>
    </r>
  </si>
  <si>
    <t>Remarques</t>
  </si>
  <si>
    <t>Remarks</t>
  </si>
  <si>
    <r>
      <t xml:space="preserve">Durée de conservation : Illimitée  </t>
    </r>
    <r>
      <rPr>
        <i/>
        <sz val="8"/>
        <color indexed="12"/>
        <rFont val="Arial"/>
        <family val="2"/>
      </rPr>
      <t xml:space="preserve">         Length of time kept : Unlimited</t>
    </r>
  </si>
  <si>
    <t>Haut.</t>
  </si>
  <si>
    <t>Long.</t>
  </si>
  <si>
    <t>Larg.</t>
  </si>
  <si>
    <t>A3</t>
  </si>
  <si>
    <t>3A</t>
  </si>
  <si>
    <t>A4</t>
  </si>
  <si>
    <t>C5</t>
  </si>
  <si>
    <t>A5</t>
  </si>
  <si>
    <t>5A</t>
  </si>
  <si>
    <t>C6</t>
  </si>
  <si>
    <t>A6</t>
  </si>
  <si>
    <t>A7</t>
  </si>
  <si>
    <t>7A</t>
  </si>
  <si>
    <t>A8</t>
  </si>
  <si>
    <t>8A</t>
  </si>
  <si>
    <t>A9</t>
  </si>
  <si>
    <t>C9</t>
  </si>
  <si>
    <t>9A</t>
  </si>
  <si>
    <t>A10</t>
  </si>
  <si>
    <t>C10</t>
  </si>
  <si>
    <t>A11</t>
  </si>
  <si>
    <t>11A</t>
  </si>
  <si>
    <t>C12</t>
  </si>
  <si>
    <t>A12</t>
  </si>
  <si>
    <t>12A</t>
  </si>
  <si>
    <t>A13</t>
  </si>
  <si>
    <t>C13</t>
  </si>
  <si>
    <t>13A</t>
  </si>
  <si>
    <t>A14</t>
  </si>
  <si>
    <t>C14</t>
  </si>
  <si>
    <t>C15</t>
  </si>
  <si>
    <t>A15</t>
  </si>
  <si>
    <t>C16</t>
  </si>
  <si>
    <t>A16</t>
  </si>
  <si>
    <t>C40</t>
  </si>
  <si>
    <t>C53</t>
  </si>
  <si>
    <t>C01A</t>
  </si>
  <si>
    <t>C2A</t>
  </si>
  <si>
    <t>38/61</t>
  </si>
  <si>
    <t>C52</t>
  </si>
  <si>
    <t>C51</t>
  </si>
  <si>
    <t>C29</t>
  </si>
  <si>
    <t xml:space="preserve"> </t>
  </si>
  <si>
    <t>CARDONAPLAST   (GROUPE PLASTIVALOIRE)</t>
  </si>
  <si>
    <t>C/Dels forns, 4-5</t>
  </si>
  <si>
    <t>Pol Ind, LA CORT</t>
  </si>
  <si>
    <t xml:space="preserve">08 261 CARDONA </t>
  </si>
  <si>
    <t>ESPAGNE</t>
  </si>
  <si>
    <t>CENTRE D'ESSAIS     PVL GROUPE PLASTIVALOIRE</t>
  </si>
  <si>
    <t>Rue Neil Armstrong</t>
  </si>
  <si>
    <t xml:space="preserve">ZI Nord </t>
  </si>
  <si>
    <t>37 130 LANGEAIS</t>
  </si>
  <si>
    <t>FRANCE</t>
  </si>
  <si>
    <r>
      <rPr>
        <b/>
        <sz val="8"/>
        <rFont val="Verdana"/>
        <family val="2"/>
      </rPr>
      <t>51</t>
    </r>
    <r>
      <rPr>
        <sz val="8"/>
        <rFont val="Verdana"/>
        <family val="2"/>
      </rPr>
      <t xml:space="preserve"> Rue de la croix de pierre </t>
    </r>
  </si>
  <si>
    <r>
      <t xml:space="preserve">ZI Nord </t>
    </r>
    <r>
      <rPr>
        <b/>
        <sz val="8"/>
        <rFont val="Verdana"/>
        <family val="2"/>
      </rPr>
      <t>- CS 18027</t>
    </r>
  </si>
  <si>
    <t>80 084 AMIENS CX 2</t>
  </si>
  <si>
    <t>BAP BELLEME    PVL GROUPE PLASTIVALOIRE</t>
  </si>
  <si>
    <t>ZI route du Mans</t>
  </si>
  <si>
    <t>61 130 BELLEME</t>
  </si>
  <si>
    <t>BAP CHALEZEULE    PVL GROUPE PLASTIVALOIRE</t>
  </si>
  <si>
    <t>Rue du Valset</t>
  </si>
  <si>
    <t>25220 CHALEZEULE</t>
  </si>
  <si>
    <t>ERE PLASTIQUE    PVL GROUPE PLASTIVALOIRE</t>
  </si>
  <si>
    <t>ZAC des Tribouillieres</t>
  </si>
  <si>
    <t>38 460 CRÉMIEU</t>
  </si>
  <si>
    <t>CREUTZWALD INJECTION    PVL GROUPE PLASTIVALOIRE</t>
  </si>
  <si>
    <t>Parc d'Activités Sud</t>
  </si>
  <si>
    <t>ZI Lourdes</t>
  </si>
  <si>
    <t>57 150  CREUTZWALD</t>
  </si>
  <si>
    <t>LANGEAIS SITE    PVL GROUPE PLASTIVALOIRE</t>
  </si>
  <si>
    <t>1 Route de la Retaudière</t>
  </si>
  <si>
    <t>ZI Nord les Vallées</t>
  </si>
  <si>
    <t>OUEST INJECTION MAMERS    PVL GROUPE PLASTIVALOIRE</t>
  </si>
  <si>
    <t>Zone d'activités du Saosnois</t>
  </si>
  <si>
    <t>72 600 MAMERS</t>
  </si>
  <si>
    <t>BAP MORTEAU    PVL GROUPE PLASTIVALOIRE</t>
  </si>
  <si>
    <t>13, rue du Mal Leclerc</t>
  </si>
  <si>
    <t>25502 MORTEAU</t>
  </si>
  <si>
    <t>8, rue du Docteur Sauze</t>
  </si>
  <si>
    <t>BAP PELOUSEY    PVL GROUPE PLASTIVALOIRE</t>
  </si>
  <si>
    <t>ZI du Champs Pusy</t>
  </si>
  <si>
    <t>25170 PELOUSEY</t>
  </si>
  <si>
    <t>SABLE INJECTION    PVL GROUPE PLASTIVALOIRE</t>
  </si>
  <si>
    <t>Rue St Blaise</t>
  </si>
  <si>
    <t>ZA Le Pont</t>
  </si>
  <si>
    <t>72 300 SABLÉ</t>
  </si>
  <si>
    <t>BAP SAINT LUPICIN SITE    PVL GROUPE PLASTIVALOIRE</t>
  </si>
  <si>
    <t>19 rue du Jura</t>
  </si>
  <si>
    <t>ST LUPICIN</t>
  </si>
  <si>
    <t>39170 COTEAUX DU LIZON</t>
  </si>
  <si>
    <t>BAP SAINT LUPICIN CENTRE D'ESSAIS    PVL GROUPE PLASTIVALOIRE</t>
  </si>
  <si>
    <t>BAP SAINT MARCELLIN    PVL GROUPE PLASTIVALOIRE</t>
  </si>
  <si>
    <t>ZI La Gloriette Chatte</t>
  </si>
  <si>
    <t>38163 ST MARCELLIN</t>
  </si>
  <si>
    <t>BAP VOUJEAUCOURT    PVL GROUPE PLASTIVALOIRE</t>
  </si>
  <si>
    <t>ZAC de la Cray</t>
  </si>
  <si>
    <t>25 420 VOUJEAUCOURT</t>
  </si>
  <si>
    <t>BAP NORTHAMPTON    PVL GROUPE PLASTIVALOIRE</t>
  </si>
  <si>
    <t>North Portway Close</t>
  </si>
  <si>
    <t>Round Spinney</t>
  </si>
  <si>
    <t>NN3 8RE NORTHAMPTON</t>
  </si>
  <si>
    <t>GRANDE BRETAGNE</t>
  </si>
  <si>
    <t>GLIWICE (FPG)    PVL GROUPE PLASTIVALOIRE</t>
  </si>
  <si>
    <t>UI Wyczölkowskiego 20a</t>
  </si>
  <si>
    <t xml:space="preserve">44-109 GLIWICE </t>
  </si>
  <si>
    <t>POLOGNE</t>
  </si>
  <si>
    <t>KETRZYN (FPK)    PVL GROUPE PLASTIVALOIRE</t>
  </si>
  <si>
    <t>UI Chrobrego 8</t>
  </si>
  <si>
    <t xml:space="preserve">11-400 KETRZYN </t>
  </si>
  <si>
    <t>KWIDZYN (FPP)    PVL GROUPE PLASTIVALOIRE</t>
  </si>
  <si>
    <t>Ul. Zielna 13</t>
  </si>
  <si>
    <t xml:space="preserve">82-500 KWIDZYN </t>
  </si>
  <si>
    <t>BAP MARINHA GRANDE    PVL GROUPE PLASTIVALOIRE</t>
  </si>
  <si>
    <t>ZI Do Casal da Lebre</t>
  </si>
  <si>
    <t>Appartado 360</t>
  </si>
  <si>
    <t>2431-904 MARINHA GRANDE</t>
  </si>
  <si>
    <t>PORTUGAL</t>
  </si>
  <si>
    <t>ELBROMPLAST (ERP)    PVL GROUPE PLASTIVALOIRE</t>
  </si>
  <si>
    <t>Strada Siemens nr. 3</t>
  </si>
  <si>
    <t>300 704 TIMISOARA</t>
  </si>
  <si>
    <t>ROUMANIE</t>
  </si>
  <si>
    <t>BAP DOLNY KUBIN    PVL GROUPE PLASTIVALOIRE</t>
  </si>
  <si>
    <t>M.R. Stefanika 2694</t>
  </si>
  <si>
    <t>026 01 DOLNY KUBIN</t>
  </si>
  <si>
    <t>SLOVAQUIE</t>
  </si>
  <si>
    <t>BAP NITRA     PVL GROUPE PLASTIVALOIRE</t>
  </si>
  <si>
    <t>Priemyselný park Čab 280</t>
  </si>
  <si>
    <t>951 24 NOVÉ SADY</t>
  </si>
  <si>
    <t>INJECTION PLASTIQUES SYSTEMES (IPS)    PVL GROUPE PLASTIVALOIRE</t>
  </si>
  <si>
    <t>Zone Industrielle Sidi Abedlhamid</t>
  </si>
  <si>
    <t>4061 SOUSSE</t>
  </si>
  <si>
    <t>TUNISIE</t>
  </si>
  <si>
    <t>TUNISIE PLASTIQUES SYSTEME (TPS)    PVL GROUPE PLASTIVALOIRE</t>
  </si>
  <si>
    <t>Zone Industrielle Sidi Abdelhamid</t>
  </si>
  <si>
    <t>BAP BURSA    OTOMOTİV PLASTİK  PVL GROUPE PLASTIVALOIRE</t>
  </si>
  <si>
    <t xml:space="preserve">Kayapa Sanayi Bölgesi  </t>
  </si>
  <si>
    <t xml:space="preserve">Sanayi Bulvarı No:11 </t>
  </si>
  <si>
    <t>16315 NILÜFER/BURSA</t>
  </si>
  <si>
    <t>TURQUIE</t>
  </si>
  <si>
    <t>Karl Hess GmbH &amp; Co. KG</t>
  </si>
  <si>
    <t>Lindenstockstrasse 29</t>
  </si>
  <si>
    <t xml:space="preserve">
57299 BURBACH-WAHLBACH</t>
  </si>
  <si>
    <t>Allemagne</t>
  </si>
  <si>
    <t>TRANSNAV TECHNOLOGIES INC.</t>
  </si>
  <si>
    <t>209 Corporate Drive</t>
  </si>
  <si>
    <t>KY 40444 DANVILLE</t>
  </si>
  <si>
    <t>USA</t>
  </si>
  <si>
    <t>Benzstraße 13</t>
  </si>
  <si>
    <t>57290 NEUNKIRCHEN</t>
  </si>
  <si>
    <t>TRANSNAV Inc USA</t>
  </si>
  <si>
    <t>35105 Cricklewodd Blvd</t>
  </si>
  <si>
    <t>“Crick2”</t>
  </si>
  <si>
    <t>MI 48047 NEW BALTIMORE</t>
  </si>
  <si>
    <t>PILSEN INJECTION PVL GROUPE PLASTIVALOIRE</t>
  </si>
  <si>
    <t>Tovarni okres Plzeň-sever, Plzeňský kraj, Česko</t>
  </si>
  <si>
    <t>330 23 ÚHERCE – ČÁST OBCE ÚHERCE</t>
  </si>
  <si>
    <t>REPUBLIQUE TCHEQUE</t>
  </si>
  <si>
    <t>TRANSNAV S.A. DE C.V.</t>
  </si>
  <si>
    <t>Rio Papaloapan No. 27</t>
  </si>
  <si>
    <t>Parque Industrial Empresarial - Cuautalcingo</t>
  </si>
  <si>
    <t>CP 72730 PUEBLA</t>
  </si>
  <si>
    <t>Mexique</t>
  </si>
  <si>
    <t>Plastivaloire Mexico SA de CV</t>
  </si>
  <si>
    <t>Circuito San Cristobal 100B int B1, Edificio Multitenat II</t>
  </si>
  <si>
    <t>Parque Industrial Las Colinas De San Luis, Cd. Satelite, 
Zona Industrial ,Delegacion Villa de Pozos</t>
  </si>
  <si>
    <t>CP 78423 SAN LUIS POTOSI</t>
  </si>
  <si>
    <t>PVL TECHNICAL SHENZHEN CO, LTD</t>
  </si>
  <si>
    <t>18A SHAJING TIMES TOWER BUILDING,</t>
  </si>
  <si>
    <t>ZHONGXIN ROAD No102, SHAJING STREET - BAO'AN DISTRICT</t>
  </si>
  <si>
    <t>518000 SHENZHEN</t>
  </si>
  <si>
    <t>CHINE</t>
  </si>
  <si>
    <t>OFFICE IN WARSAW (PVL)</t>
  </si>
  <si>
    <t>7, Cybernetyki St</t>
  </si>
  <si>
    <t>Budynek HELION, 3 Pietro</t>
  </si>
  <si>
    <t>02-677 Varsovie</t>
  </si>
  <si>
    <t>1A Building, XinDa Industry Park</t>
  </si>
  <si>
    <t xml:space="preserve">FuRong, Shajing Bao'an </t>
  </si>
  <si>
    <t>518125 SHENZHEN</t>
  </si>
  <si>
    <t>CE MOLD</t>
  </si>
  <si>
    <t xml:space="preserve">Block 1st, Songgang Blvd 3, Tantou Community, </t>
  </si>
  <si>
    <t>Songgang Subdistrict, Bao'an District,</t>
  </si>
  <si>
    <t>518105 SHENZHEN</t>
  </si>
  <si>
    <t>JASON TOOLING DONGGUANG FACTORY</t>
  </si>
  <si>
    <t>Industrial Zone, No.109, Yongjun Road</t>
  </si>
  <si>
    <t>Datang Community, Dalingshan Town</t>
  </si>
  <si>
    <t>523376 DONGGUANG</t>
  </si>
  <si>
    <t>JASON TOOLING SHENZHEN FACTORY</t>
  </si>
  <si>
    <t>No.5, 6th Block, New Industrial Zone, Haoye Road, Xinhe Community, Fuyong Street</t>
  </si>
  <si>
    <t>Bao'an District</t>
  </si>
  <si>
    <t xml:space="preserve">518103 SHENZHEN </t>
  </si>
  <si>
    <t>KAM ON (Mold)</t>
  </si>
  <si>
    <t xml:space="preserve">14 Ying Tai Road, Ying Tai Industrial Center, </t>
  </si>
  <si>
    <t>Da Lang, Long Hua</t>
  </si>
  <si>
    <t>518109 SHENZHEN</t>
  </si>
  <si>
    <t>SHENZHEN SAPAC</t>
  </si>
  <si>
    <r>
      <t xml:space="preserve">Building Q&amp;S, Shangxiawei </t>
    </r>
    <r>
      <rPr>
        <b/>
        <sz val="8"/>
        <rFont val="Verdana"/>
        <family val="2"/>
      </rPr>
      <t xml:space="preserve">Industry Zone, Shasan Village, </t>
    </r>
  </si>
  <si>
    <r>
      <t xml:space="preserve">Shajing </t>
    </r>
    <r>
      <rPr>
        <b/>
        <sz val="8"/>
        <rFont val="Verdana"/>
        <family val="2"/>
      </rPr>
      <t>Town</t>
    </r>
    <r>
      <rPr>
        <sz val="8"/>
        <rFont val="Verdana"/>
        <family val="2"/>
      </rPr>
      <t>, Boa'an District</t>
    </r>
  </si>
  <si>
    <t>518104 SHENZHEN</t>
  </si>
  <si>
    <t>AJUST 72</t>
  </si>
  <si>
    <t>15 rue Saint Laurent</t>
  </si>
  <si>
    <r>
      <t>72300 SABL</t>
    </r>
    <r>
      <rPr>
        <sz val="8"/>
        <rFont val="Arial"/>
        <family val="2"/>
      </rPr>
      <t>É</t>
    </r>
    <r>
      <rPr>
        <sz val="8"/>
        <rFont val="Verdana"/>
        <family val="2"/>
      </rPr>
      <t xml:space="preserve"> SUR SARTHE</t>
    </r>
  </si>
  <si>
    <t>AMO</t>
  </si>
  <si>
    <t>ZA des Landes, 10 rue des Peupliers</t>
  </si>
  <si>
    <r>
      <t>49125 TIERC</t>
    </r>
    <r>
      <rPr>
        <sz val="8"/>
        <rFont val="Arial"/>
        <family val="2"/>
      </rPr>
      <t>É</t>
    </r>
  </si>
  <si>
    <t>AS MOLDING</t>
  </si>
  <si>
    <t>ZA Le Mortier EST</t>
  </si>
  <si>
    <t>85610 CUGAND</t>
  </si>
  <si>
    <t>RMB</t>
  </si>
  <si>
    <t>ZA ST Nicolas</t>
  </si>
  <si>
    <t>61 150 ECOUCHÉ</t>
  </si>
  <si>
    <t>ATMO</t>
  </si>
  <si>
    <t>Rue Edison</t>
  </si>
  <si>
    <t>Zone de l'huilerie</t>
  </si>
  <si>
    <t>53 000 MAYENNE</t>
  </si>
  <si>
    <t>ATTEM</t>
  </si>
  <si>
    <t>ZI Ouest, Rue Gilbert Romme</t>
  </si>
  <si>
    <t>72200 LA FLECHE</t>
  </si>
  <si>
    <t>CMO</t>
  </si>
  <si>
    <t>ZI de la Courbière</t>
  </si>
  <si>
    <t>49 450 Sèvremoine ( ST MACAIRE EN MAUGES)</t>
  </si>
  <si>
    <t>CORTINOVIS</t>
  </si>
  <si>
    <t>ZI Plan d'acier</t>
  </si>
  <si>
    <t>39206 ST CLAUDE</t>
  </si>
  <si>
    <t>DPH</t>
  </si>
  <si>
    <t>305 Rue de la Prairie</t>
  </si>
  <si>
    <t>ZI sud</t>
  </si>
  <si>
    <t>01100 GROISSIAT</t>
  </si>
  <si>
    <t>ERMO</t>
  </si>
  <si>
    <t>Zone Artisanale</t>
  </si>
  <si>
    <t>53440 MARCILLE-LA-VILLE</t>
  </si>
  <si>
    <t>FRILAME</t>
  </si>
  <si>
    <t>ZI de la Seiglerie</t>
  </si>
  <si>
    <t>44270 MACHECOUL</t>
  </si>
  <si>
    <t>GMV</t>
  </si>
  <si>
    <t>ZA Sous le Vernois</t>
  </si>
  <si>
    <t>39360 VIRY</t>
  </si>
  <si>
    <t>L2MP</t>
  </si>
  <si>
    <t>29 Rue de Bures</t>
  </si>
  <si>
    <t>14670 TROARN</t>
  </si>
  <si>
    <t>MAHEVAS</t>
  </si>
  <si>
    <t>ZA de Pen Er Pont</t>
  </si>
  <si>
    <t>56400 PLOEMEL</t>
  </si>
  <si>
    <t>MOLD TECH</t>
  </si>
  <si>
    <t>RN 7 Rue Léonard De Vinci</t>
  </si>
  <si>
    <t>Z.A. Les Longues Raies</t>
  </si>
  <si>
    <t>77310 PRINGY</t>
  </si>
  <si>
    <t>YUSEI MOLD EUROPE SAS</t>
  </si>
  <si>
    <t>ZA du Rochereau</t>
  </si>
  <si>
    <t>49 330 MIRÉ</t>
  </si>
  <si>
    <t>MOUL'ANJOU</t>
  </si>
  <si>
    <t>Parc d"activités Angers Océane</t>
  </si>
  <si>
    <t>La Bataillère</t>
  </si>
  <si>
    <t>49 112 PELLOUAILLES LES VIGNES</t>
  </si>
  <si>
    <t>OUTINOV</t>
  </si>
  <si>
    <t>25 rue de Bennefray</t>
  </si>
  <si>
    <t>ZI de l'Océane</t>
  </si>
  <si>
    <t>49 140 VILLEVÊQUE</t>
  </si>
  <si>
    <t>RMO</t>
  </si>
  <si>
    <t>ZA Les portes du Maine</t>
  </si>
  <si>
    <t>72 380 JOUÉ L'ABBÉ</t>
  </si>
  <si>
    <t>SM3D</t>
  </si>
  <si>
    <t>ZI de Bazouges, 6 rue Gutenberg</t>
  </si>
  <si>
    <t>53200 CHÂTEAU GONTIER</t>
  </si>
  <si>
    <t>SMMA</t>
  </si>
  <si>
    <t>49160 St PHILIBERT DU PEUPLE</t>
  </si>
  <si>
    <t>KAM ON</t>
  </si>
  <si>
    <t>G/F., 1 Lok Tin Street</t>
  </si>
  <si>
    <t>FANLING, N.T. (New Territories)</t>
  </si>
  <si>
    <t>HONGKONG</t>
  </si>
  <si>
    <t>ADDA STAMPI s.n.c.</t>
  </si>
  <si>
    <t>Via Bergamo, 13</t>
  </si>
  <si>
    <t>24040 PONTIROLO NUOVO (BG)</t>
  </si>
  <si>
    <t>ITALIE</t>
  </si>
  <si>
    <t>ABRANTES</t>
  </si>
  <si>
    <t>Rua Anibal Henrique Abrantes</t>
  </si>
  <si>
    <t>2430-069 MARINHA GRANDE</t>
  </si>
  <si>
    <t>MD MOLDES</t>
  </si>
  <si>
    <t>Edificio D'AQUEM</t>
  </si>
  <si>
    <t>Av. Cidade Maringa 41 2°B/C/D</t>
  </si>
  <si>
    <t>2400-218 LEIRIA</t>
  </si>
  <si>
    <t>MOLDETIPO</t>
  </si>
  <si>
    <t>Rua da Norça, Pero Neto</t>
  </si>
  <si>
    <t>P.O. Box 167</t>
  </si>
  <si>
    <t>2430-902 MARINHA GRANDE</t>
  </si>
  <si>
    <t>CST STAMPI</t>
  </si>
  <si>
    <t>VIA C. COLOMBO 50</t>
  </si>
  <si>
    <t>24046 OSIO SOTTO (BERGAMO)</t>
  </si>
  <si>
    <t>FPK - Z. NARZEDZIOWNIA</t>
  </si>
  <si>
    <t>UL LOCHOWSKA 69</t>
  </si>
  <si>
    <t>86005 BIALE BLOTA</t>
  </si>
  <si>
    <t>HRS FLOW</t>
  </si>
  <si>
    <t>INglass S.p.A.</t>
  </si>
  <si>
    <t xml:space="preserve">
31020, San Polo di Piave (TV)</t>
  </si>
  <si>
    <t>INCOS division of INglass Spa</t>
  </si>
  <si>
    <t>Via Piave, 4</t>
  </si>
  <si>
    <t>31020, San Polo di Piave (TV)</t>
  </si>
  <si>
    <t>OMB STAMPI MATERIE PLASTICHE SRL</t>
  </si>
  <si>
    <t>VIA UGO FOSCOLO, 2</t>
  </si>
  <si>
    <t>20060 BASIANO - MILANO</t>
  </si>
  <si>
    <t>WEIMAT</t>
  </si>
  <si>
    <t xml:space="preserve"> Hochstraße 104/D</t>
  </si>
  <si>
    <t xml:space="preserve">4700 Eupen, </t>
  </si>
  <si>
    <t>Belgique</t>
  </si>
  <si>
    <t>ATSM</t>
  </si>
  <si>
    <t>Rue Saint Blaise</t>
  </si>
  <si>
    <t>72300 SABLE SUR SARTHE</t>
  </si>
  <si>
    <t>CD PLAST</t>
  </si>
  <si>
    <t>5 RUE RENE COTY</t>
  </si>
  <si>
    <t>ZONE ACTI SUD</t>
  </si>
  <si>
    <t>85000 LA ROCHE SUR YON</t>
  </si>
  <si>
    <t>CLM</t>
  </si>
  <si>
    <t>138 PARC INDUSTRIEL LA PRAIRIE</t>
  </si>
  <si>
    <t>01110 GROISSIAT</t>
  </si>
  <si>
    <t>EUROMOULE</t>
  </si>
  <si>
    <t>14 Rue Claude Chappe</t>
  </si>
  <si>
    <t>ZI Les Plesses</t>
  </si>
  <si>
    <t>85180 LE CHATEAU D'OLONNE</t>
  </si>
  <si>
    <t>ISM (ISERE MOLD USINAGE)</t>
  </si>
  <si>
    <t>Z.I Les Brosses</t>
  </si>
  <si>
    <t>827 Chemin de Savoyan</t>
  </si>
  <si>
    <t>38540 HEYRIEUX</t>
  </si>
  <si>
    <t>SMTO</t>
  </si>
  <si>
    <t>ZA Les Renardières</t>
  </si>
  <si>
    <t>53250 Javron les Chapelles</t>
  </si>
  <si>
    <t>Andy Mold Technolgy Development Limited</t>
  </si>
  <si>
    <t xml:space="preserve">Floor 1, Block B, Hua Wei Industrial, The 3rd Industrial, </t>
  </si>
  <si>
    <t>Xiao Bian area, Chang An,</t>
  </si>
  <si>
    <t xml:space="preserve">523850 Dong Guan </t>
  </si>
  <si>
    <t xml:space="preserve">SHENZHEN XINHAOYUAN PRECISION TECHNOLOGY </t>
  </si>
  <si>
    <t xml:space="preserve">XinHaoYuan Industrial Area, Heyi community, </t>
  </si>
  <si>
    <t>Shajing street, Baoan district,</t>
  </si>
  <si>
    <t>Shenzhen, Guangdong</t>
  </si>
  <si>
    <t>RP PRODUCTION FACTORY</t>
  </si>
  <si>
    <t>No. 38 Xinagrong Road Songmushan</t>
  </si>
  <si>
    <t>Dalang Town Dongguan</t>
  </si>
  <si>
    <t>523795, Dongguan,</t>
  </si>
  <si>
    <t>SHENZHEN CHANGHONG TECHNOLOGY Ltd. Co (CHT)</t>
  </si>
  <si>
    <t xml:space="preserve">Westside of Jinlong Rd., </t>
  </si>
  <si>
    <t xml:space="preserve">Pingshan New District </t>
  </si>
  <si>
    <t>518118, Shenzhen, Guangdong</t>
  </si>
  <si>
    <t>SHINE MOLD CO LTD</t>
  </si>
  <si>
    <t xml:space="preserve">3F No.11,XingyeRoad,Buchong     </t>
  </si>
  <si>
    <t xml:space="preserve">Shajing Town, BAO'AN DISTRICT, </t>
  </si>
  <si>
    <t>518104, Shenzhen</t>
  </si>
  <si>
    <t>TK MOLD (SHENZHEN) LTD</t>
  </si>
  <si>
    <t>TK Technology Park, Huiye Road No.11</t>
  </si>
  <si>
    <t>Guang Ming New District, Guang Dong Province,</t>
  </si>
  <si>
    <t>518107, Shenzhen</t>
  </si>
  <si>
    <t>TK MOLD (HONG KONG) LTD (WAHTAI LOGISTICS CO., LTD.)</t>
  </si>
  <si>
    <t xml:space="preserve">B-19 Chau Tau Road, San Tin, </t>
  </si>
  <si>
    <t>Yueng Long, NT.HK</t>
  </si>
  <si>
    <t>Hong Kong</t>
  </si>
  <si>
    <t xml:space="preserve">MATCHMOLD </t>
  </si>
  <si>
    <t xml:space="preserve">No.47 DONGYI STREET, XINGFA SOUTH ROAD, LIWU, </t>
  </si>
  <si>
    <t xml:space="preserve">WUSHA, CHANG'AN TOWN, </t>
  </si>
  <si>
    <t>DONGGUAN, GUANGDONG 523860</t>
  </si>
  <si>
    <t>SHENZHEN SAPAC INDUSTRY Co., LTD. (SHANGXIAWEI)</t>
  </si>
  <si>
    <t>THE  5th &amp; 6th BUILDINGS, DITANG (SHANGXIAWEI)</t>
  </si>
  <si>
    <t>IND ZONE, SHASAN SHAJING,</t>
  </si>
  <si>
    <t>SHENZHEN 518104</t>
  </si>
  <si>
    <t>SAPAC (Hubei)</t>
  </si>
  <si>
    <t>No 2 Hangtian Road</t>
  </si>
  <si>
    <t>Xiaonan Districk, Xiagan City, Hubei Province</t>
  </si>
  <si>
    <t>432000 XIAOGAN</t>
  </si>
  <si>
    <t>SHENZHEN SILVER BASIS TECHNOLOGY Co., LTD</t>
  </si>
  <si>
    <t xml:space="preserve">N° 5 JIANXING ROAD, LUOZU COMMUNITY, </t>
  </si>
  <si>
    <t>SHIYIAN, BAOAN DISTRICT</t>
  </si>
  <si>
    <t xml:space="preserve">SHENZHEN  518108 </t>
  </si>
  <si>
    <t>NANTONG SILVER BASIS TECHNOLGY Co., LTD</t>
  </si>
  <si>
    <t xml:space="preserve">N° 32 XINJING ROAD, </t>
  </si>
  <si>
    <t xml:space="preserve">NANTONG ECONOMIC DEVELOPMENT ZONE </t>
  </si>
  <si>
    <t>JIANGSU 226001</t>
  </si>
  <si>
    <t xml:space="preserve">HONGZHUN TECH LTD </t>
  </si>
  <si>
    <t xml:space="preserve">26# BUILDING, FURONG INDUSTRIAL ZONE </t>
  </si>
  <si>
    <t xml:space="preserve">FURONG 3th ROAD, SHAJING TOWN BAO'AN DISTRICT </t>
  </si>
  <si>
    <t>SHENZHEN GUANGDONG 518104</t>
  </si>
  <si>
    <t xml:space="preserve">LYNKYOO </t>
  </si>
  <si>
    <t xml:space="preserve">BUILDING 1,  XINHAOYUAN IND ZONE </t>
  </si>
  <si>
    <t xml:space="preserve">SHAJING STREET AND ONE COMMUNITY, BAO4AN DISTRICT </t>
  </si>
  <si>
    <t xml:space="preserve">SHENZHEN 518104 </t>
  </si>
  <si>
    <t>HIGHTECH MOULD INDUSTRIAL LIMITED</t>
  </si>
  <si>
    <t xml:space="preserve">1ST FL, BLD-B, JIANXING INDUSTRILA ZONE </t>
  </si>
  <si>
    <t xml:space="preserve">N°37 HUANZHEN RD, BAO'AN DISTRICT </t>
  </si>
  <si>
    <t>SHENZHEN 218104</t>
  </si>
  <si>
    <t xml:space="preserve">HONGZHI INDUSTRY Co .Ltd (Hubei) </t>
  </si>
  <si>
    <t xml:space="preserve">BAOZHU STR 8 , ECONOMIC DEVELOPMENT ZONE </t>
  </si>
  <si>
    <t xml:space="preserve">XIANAN DISTRICT  </t>
  </si>
  <si>
    <t xml:space="preserve">XIANNING CITY   HUBEI PROVINCE </t>
  </si>
  <si>
    <t>CERO</t>
  </si>
  <si>
    <t>PA les Écobuts</t>
  </si>
  <si>
    <t>19, chemin des halles</t>
  </si>
  <si>
    <t>85300 CHALLANS</t>
  </si>
  <si>
    <t>INGLASS</t>
  </si>
  <si>
    <t>Zone d'activité Les Renardières</t>
  </si>
  <si>
    <t>53250 JAVRON-LES-CHAPELLES</t>
  </si>
  <si>
    <t>MECA 72</t>
  </si>
  <si>
    <t>63 rue des accacias</t>
  </si>
  <si>
    <t>72 000 LE MANS</t>
  </si>
  <si>
    <t xml:space="preserve">SILVER BASIS INVESTMENT DEVELOPMENT CO. LTD (HONG KONG) </t>
  </si>
  <si>
    <t>FLAT/RM 1733 17/F SAR HOUSE 3 SALISBURY ROAD</t>
  </si>
  <si>
    <t>TSIM SHA TSUI KL</t>
  </si>
  <si>
    <t xml:space="preserve">BONNEVILLE </t>
  </si>
  <si>
    <t>1, Les grands Plans</t>
  </si>
  <si>
    <t>39260 LES CROZETS</t>
  </si>
  <si>
    <t>MOLSITEC</t>
  </si>
  <si>
    <t>Rua numero 1 pavihao B</t>
  </si>
  <si>
    <t>Péro Neto BOX 688</t>
  </si>
  <si>
    <t>2430-403 MARINHA GRANDE</t>
  </si>
  <si>
    <t>MAGA MOLDES</t>
  </si>
  <si>
    <t xml:space="preserve">Rua das Pedreiras </t>
  </si>
  <si>
    <t>Albergaria-a-Nova</t>
  </si>
  <si>
    <t>3850-501 Branca</t>
  </si>
  <si>
    <t>JR RIBEIROS MOLDES LTA</t>
  </si>
  <si>
    <t>Rua das cancelas N° 465</t>
  </si>
  <si>
    <t>Bustelo</t>
  </si>
  <si>
    <t>3720-616 S. ROQUE O. AZEMEIS</t>
  </si>
  <si>
    <t>DEXPROM</t>
  </si>
  <si>
    <t>Trav. Figueirinha n° 4</t>
  </si>
  <si>
    <t>Telheiro</t>
  </si>
  <si>
    <t xml:space="preserve">2405-032 Maceira Leira </t>
  </si>
  <si>
    <t>FOZMOLDES</t>
  </si>
  <si>
    <t xml:space="preserve"> Rua das Cavadinhas, n.º3</t>
  </si>
  <si>
    <t xml:space="preserve">Lameira da Embra </t>
  </si>
  <si>
    <t>2430-170 Marinha Grande</t>
  </si>
  <si>
    <t>REGIS FAVRE / BILLIAT</t>
  </si>
  <si>
    <t>Bâtiment C2</t>
  </si>
  <si>
    <t xml:space="preserve">7, Rue du fossé blanc </t>
  </si>
  <si>
    <t>92230 GENNEVILLIERS Cedex</t>
  </si>
  <si>
    <t>C.C. OUTILLAGE SA</t>
  </si>
  <si>
    <t>ZAK de la Laye</t>
  </si>
  <si>
    <t>Rue Paulette Guinet</t>
  </si>
  <si>
    <t>01100 ARBENT</t>
  </si>
  <si>
    <t>THOMAS - USILYS</t>
  </si>
  <si>
    <t>AV. de Franche-Comté. BP 11</t>
  </si>
  <si>
    <t>39261 MOIRANS EN MONTAGNE</t>
  </si>
  <si>
    <t>GURELAN.SA</t>
  </si>
  <si>
    <t>POLIG. ERRAMONE N° 22</t>
  </si>
  <si>
    <t>20850 MENDARO (GIPUZKOA)</t>
  </si>
  <si>
    <t>Espagne</t>
  </si>
  <si>
    <t>TECMA GS</t>
  </si>
  <si>
    <t>6, rue Altair</t>
  </si>
  <si>
    <t>ZAC de la belle étoile</t>
  </si>
  <si>
    <t>72330 MONCE EN BELIN</t>
  </si>
  <si>
    <t>ETD</t>
  </si>
  <si>
    <t>Parc Industriel Sud</t>
  </si>
  <si>
    <t>ALEX</t>
  </si>
  <si>
    <t>BH Mould Industrial Limited - Shenzhen</t>
  </si>
  <si>
    <t xml:space="preserve"> 1707, Baoli Mansion, Nanhai Road, Nanshan, </t>
  </si>
  <si>
    <t>SHENZHEN</t>
  </si>
  <si>
    <t>BH Mould Industrial Limited - Netherlands</t>
  </si>
  <si>
    <t>Hagelkruisweg 2</t>
  </si>
  <si>
    <t>5993 SC  Maasbree</t>
  </si>
  <si>
    <t>Netherlands</t>
  </si>
  <si>
    <t>PAYS-BAS</t>
  </si>
  <si>
    <t>Hightech Mould Industrial Limited</t>
  </si>
  <si>
    <t xml:space="preserve">1st Fl,Bld-B, Jianxing Ind.zone,No.37 Huanzhen </t>
  </si>
  <si>
    <t>Rd,Bao'an District,</t>
  </si>
  <si>
    <t>PEARLMASTER SOLID SOLUTIONS</t>
  </si>
  <si>
    <t>Rua dos Parceiros, Nº2149</t>
  </si>
  <si>
    <t xml:space="preserve">2400-497 Leiria, </t>
  </si>
  <si>
    <t>XUDONG PRECISION INDUSTRY COMPANY LIMITED - HONG KONG</t>
  </si>
  <si>
    <t xml:space="preserve">Unit 917, 9/F., Tower A, Mandarin Plaza, 14 </t>
  </si>
  <si>
    <t>Science Museum Road,Kowloon,</t>
  </si>
  <si>
    <t>XUDONG PRECISION INDUSTRY COMPANY LIMITED - SHENZHEN</t>
  </si>
  <si>
    <t xml:space="preserve">1/F., Block 9, Area A, Liyuhe Industrial District, </t>
  </si>
  <si>
    <t xml:space="preserve">Houhai Industrial Park, Loucun Community, </t>
  </si>
  <si>
    <t xml:space="preserve">Guangming, Shenzhen, </t>
  </si>
  <si>
    <t>SHAPER'S France</t>
  </si>
  <si>
    <t>ZA du Haut Coin</t>
  </si>
  <si>
    <t>Route de Nantes</t>
  </si>
  <si>
    <t>44140 AIGREFEUILLE SUR MAINE</t>
  </si>
  <si>
    <t>ETOW TOOL France</t>
  </si>
  <si>
    <t>24 rue de Saint Yorre</t>
  </si>
  <si>
    <t>03270 MARIOL</t>
  </si>
  <si>
    <t>HONGZHI INDUSTRY CO., LTD (Dongguan)</t>
  </si>
  <si>
    <t>No. 38, Binjiang Street, Lianhu Road,</t>
  </si>
  <si>
    <t xml:space="preserve">Qiaotou Town, </t>
  </si>
  <si>
    <t>Dongguan City 523520</t>
  </si>
  <si>
    <t>SHAPERS' POLSKA SP. Z O. O</t>
  </si>
  <si>
    <t>ul. Rynkowska 9</t>
  </si>
  <si>
    <t>85-503 Bydgoszcz</t>
  </si>
  <si>
    <t>Shapers' France - La Séguinière</t>
  </si>
  <si>
    <t>ZI de la bergerie</t>
  </si>
  <si>
    <t>8 Rue Gutenberg</t>
  </si>
  <si>
    <t>49280 La Séguinière</t>
  </si>
  <si>
    <t>TECHNIMOLD</t>
  </si>
  <si>
    <t>21, Rue F. Rochaix</t>
  </si>
  <si>
    <t xml:space="preserve"> Z.I.</t>
  </si>
  <si>
    <t>01100 OYONNAX</t>
  </si>
  <si>
    <t>MACRO MOLDS POLSKA SP. Z O.O</t>
  </si>
  <si>
    <t xml:space="preserve">Moules Macro Polska Sp.  z o. o </t>
  </si>
  <si>
    <t xml:space="preserve">ul.  Strefowa 20 </t>
  </si>
  <si>
    <t xml:space="preserve">43-100 Tychy </t>
  </si>
  <si>
    <t xml:space="preserve">ZA du Rochereau </t>
  </si>
  <si>
    <t>49330 MIRE</t>
  </si>
  <si>
    <t>SVO</t>
  </si>
  <si>
    <t>52, Avenue Lefèvre</t>
  </si>
  <si>
    <t>69120 VAUX-EN-VELIN</t>
  </si>
  <si>
    <t>PERNOUD MOLD CE</t>
  </si>
  <si>
    <t>Vinicnianska cesta 21</t>
  </si>
  <si>
    <t>902 01 PEZINOK</t>
  </si>
  <si>
    <t>PERNOUD GEORGES</t>
  </si>
  <si>
    <t>Parc Industriel la Prairie</t>
  </si>
  <si>
    <t>Alex Groissiat Bellignat</t>
  </si>
  <si>
    <t>01116 OYONNAX Cedex</t>
  </si>
  <si>
    <t>MOLD WORLD</t>
  </si>
  <si>
    <t>TECNOLOGIE de MOLDES, sa.</t>
  </si>
  <si>
    <t>Samil - S. Roque, apart. 87</t>
  </si>
  <si>
    <t>3721-904 Oliveira de Azaméis</t>
  </si>
  <si>
    <t>ARRK LCO-PROTOMOULE</t>
  </si>
  <si>
    <t>Zone Espace Leaders</t>
  </si>
  <si>
    <t>423 Rue des Champs de la Pierre</t>
  </si>
  <si>
    <t>74540 ALBY-SUR-CHERAN</t>
  </si>
  <si>
    <t>MARTI-MOULES</t>
  </si>
  <si>
    <t>7 Rue du Pré Ramel</t>
  </si>
  <si>
    <t>ZA Le Borrey</t>
  </si>
  <si>
    <t>01100 MARTIGNAT</t>
  </si>
  <si>
    <t>SCRM</t>
  </si>
  <si>
    <t>260 Chemin du Moulin de Nerciat</t>
  </si>
  <si>
    <t>BELLIGNAT</t>
  </si>
  <si>
    <t xml:space="preserve">01115 OYONNAX </t>
  </si>
  <si>
    <t>ARRK EUROPE LTD</t>
  </si>
  <si>
    <t>Petersfield Technical Center</t>
  </si>
  <si>
    <t>Langrish PETERSFIELD</t>
  </si>
  <si>
    <t>HAMPSHIRE GU32 1RL</t>
  </si>
  <si>
    <t>ANGLETERRE</t>
  </si>
  <si>
    <t>PMP</t>
  </si>
  <si>
    <t>8 ZA du Moulin</t>
  </si>
  <si>
    <t>01116 OYONNAX CEDEX</t>
  </si>
  <si>
    <t>OKTA S.R.O.</t>
  </si>
  <si>
    <t>Ul. Slovenských partizánov 1129/49</t>
  </si>
  <si>
    <t>01701 Považská Bystrica</t>
  </si>
  <si>
    <t>MTDE</t>
  </si>
  <si>
    <t>EN 242, Edifício Maper</t>
  </si>
  <si>
    <t>FRACCAO U - Albergaria</t>
  </si>
  <si>
    <t>2430-535 Marinha Grande</t>
  </si>
  <si>
    <t>PLANIMOLDE</t>
  </si>
  <si>
    <t>Rua Do Lamarao PEDRULHEIRA</t>
  </si>
  <si>
    <t>2431-901 MARINHA GRANDE Codex</t>
  </si>
  <si>
    <t>SECO INDUSTRIES</t>
  </si>
  <si>
    <t>ZA DU BORREY</t>
  </si>
  <si>
    <t>134 RUE MOLARD AUX BICHES</t>
  </si>
  <si>
    <t>BARREIROS LDA</t>
  </si>
  <si>
    <t>Rua Bento Landureza, 251</t>
  </si>
  <si>
    <t>3720-261 OLIVEIRA DE AZEMEIS</t>
  </si>
  <si>
    <t>SOMEMA</t>
  </si>
  <si>
    <t>Rua de Angola n° 13</t>
  </si>
  <si>
    <t>2430-158 MARINHA GRANDE</t>
  </si>
  <si>
    <t>SOCEM ED</t>
  </si>
  <si>
    <t>Rua do Brejo n° 6</t>
  </si>
  <si>
    <t>2445 MARTINGANCA</t>
  </si>
  <si>
    <t>DUTHEL MAINTENANCE MOULES</t>
  </si>
  <si>
    <t>Parc Industrile la Prairie</t>
  </si>
  <si>
    <t>Groissiat</t>
  </si>
  <si>
    <t>01116 OYONNAX</t>
  </si>
  <si>
    <t>GAMMA SPA</t>
  </si>
  <si>
    <t>Via Pratobevera 10</t>
  </si>
  <si>
    <t>Castello di Brianza</t>
  </si>
  <si>
    <t>23884 LECCO</t>
  </si>
  <si>
    <t>Av. Cidade Maringa 441 2°B/C/D</t>
  </si>
  <si>
    <t>2400-218 LEIRA</t>
  </si>
  <si>
    <t>Portugal</t>
  </si>
  <si>
    <t>TK SIMON</t>
  </si>
  <si>
    <t>Z.I. Est</t>
  </si>
  <si>
    <t>39170 SAINT-LUPICIN</t>
  </si>
  <si>
    <t>CLERCMECA</t>
  </si>
  <si>
    <t>8 rue rené DALLOZ</t>
  </si>
  <si>
    <t>SI Sud</t>
  </si>
  <si>
    <t>39260 MOIRANS EN MONTAGNE</t>
  </si>
  <si>
    <t>SKD</t>
  </si>
  <si>
    <t>Strojirenské Kovovyrobni Druzstvo</t>
  </si>
  <si>
    <t>Husova 549</t>
  </si>
  <si>
    <t>Bojkovice 687 71</t>
  </si>
  <si>
    <t>REPLUBLIQUE TECHEQUE</t>
  </si>
  <si>
    <t>BERND LINDECKE WERKZEUGBAU GMBH</t>
  </si>
  <si>
    <t>Daimlerstr. 11</t>
  </si>
  <si>
    <t>32108 BAD SALZUFLEN</t>
  </si>
  <si>
    <t>TECHMOLDS Industries</t>
  </si>
  <si>
    <t>ZAC de la Belle étoile</t>
  </si>
  <si>
    <t>3 Rue Altaïr</t>
  </si>
  <si>
    <t>72230 MONCE EN BELIN</t>
  </si>
  <si>
    <t>DRÄXLMAIER Group</t>
  </si>
  <si>
    <t>Landshuter Strasse 100</t>
  </si>
  <si>
    <t>D-84137 Vilsbiburg</t>
  </si>
  <si>
    <t>GERMANY</t>
  </si>
  <si>
    <t>ACCORD INDUSTRY SHENZHEN ACCORD INDUSTRY LIMITED</t>
  </si>
  <si>
    <t>AMIENS INJECTION PVL GROUPE PLASTIVALOIRE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</si>
</sst>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7" formatCode="#,##0.00\ &quot;€&quot;;\-#,##0.00\ &quot;€&quot;"/>
    <numFmt numFmtId="164" formatCode="dd\-mmmm\-yyyy"/>
    <numFmt numFmtId="165" formatCode="0#&quot; &quot;##&quot; &quot;##&quot; &quot;##&quot; &quot;##"/>
    <numFmt numFmtId="166" formatCode="ddd\-dd\-mmm\-yy"/>
    <numFmt numFmtId="167" formatCode="dd/mm/yy;@"/>
    <numFmt numFmtId="168" formatCode="#,##0.00\ [$€-1]"/>
  </numFmts>
  <fonts count="50" x14ac:knownFonts="1">
    <font>
      <sz val="11"/>
      <color theme="1"/>
      <name val="Calibri"/>
      <family val="2"/>
      <scheme val="minor"/>
    </font>
    <font>
      <sz val="10"/>
      <name val="Arial"/>
    </font>
    <font>
      <b/>
      <sz val="16"/>
      <color indexed="12"/>
      <name val="Arial"/>
      <family val="2"/>
    </font>
    <font>
      <sz val="12"/>
      <color indexed="12"/>
      <name val="Arial"/>
      <family val="2"/>
    </font>
    <font>
      <b/>
      <sz val="22"/>
      <name val="Arial"/>
      <family val="2"/>
    </font>
    <font>
      <sz val="10"/>
      <name val="Arial"/>
      <family val="2"/>
    </font>
    <font>
      <b/>
      <i/>
      <sz val="20"/>
      <color indexed="12"/>
      <name val="Arial"/>
      <family val="2"/>
    </font>
    <font>
      <sz val="6"/>
      <name val="Arial"/>
      <family val="2"/>
    </font>
    <font>
      <sz val="12"/>
      <name val="Arial"/>
      <family val="2"/>
    </font>
    <font>
      <sz val="11"/>
      <name val="Arial"/>
      <family val="2"/>
    </font>
    <font>
      <sz val="8"/>
      <name val="Arial"/>
      <family val="2"/>
    </font>
    <font>
      <i/>
      <sz val="11"/>
      <color indexed="12"/>
      <name val="Arial"/>
      <family val="2"/>
    </font>
    <font>
      <i/>
      <sz val="10"/>
      <color indexed="12"/>
      <name val="Arial"/>
      <family val="2"/>
    </font>
    <font>
      <b/>
      <sz val="11"/>
      <name val="Arial"/>
      <family val="2"/>
    </font>
    <font>
      <u/>
      <sz val="11"/>
      <name val="Arial"/>
      <family val="2"/>
    </font>
    <font>
      <u/>
      <sz val="10"/>
      <name val="Arial"/>
      <family val="2"/>
    </font>
    <font>
      <sz val="9"/>
      <name val="Arial"/>
      <family val="2"/>
    </font>
    <font>
      <sz val="10"/>
      <color indexed="10"/>
      <name val="Arial"/>
      <family val="2"/>
    </font>
    <font>
      <b/>
      <sz val="10"/>
      <name val="Arial"/>
      <family val="2"/>
    </font>
    <font>
      <b/>
      <u/>
      <sz val="12"/>
      <name val="Arial"/>
      <family val="2"/>
    </font>
    <font>
      <b/>
      <i/>
      <u/>
      <sz val="12"/>
      <color indexed="12"/>
      <name val="Arial"/>
      <family val="2"/>
    </font>
    <font>
      <sz val="14"/>
      <name val="Arial"/>
      <family val="2"/>
    </font>
    <font>
      <b/>
      <u/>
      <sz val="14"/>
      <name val="Arial"/>
      <family val="2"/>
    </font>
    <font>
      <b/>
      <i/>
      <u/>
      <sz val="14"/>
      <color indexed="12"/>
      <name val="Arial"/>
      <family val="2"/>
    </font>
    <font>
      <i/>
      <sz val="10"/>
      <name val="Arial"/>
      <family val="2"/>
    </font>
    <font>
      <i/>
      <sz val="11"/>
      <name val="Arial"/>
      <family val="2"/>
    </font>
    <font>
      <u/>
      <sz val="10"/>
      <color indexed="12"/>
      <name val="Arial"/>
      <family val="2"/>
    </font>
    <font>
      <b/>
      <sz val="12"/>
      <name val="Arial"/>
      <family val="2"/>
    </font>
    <font>
      <i/>
      <sz val="12"/>
      <name val="Arial"/>
      <family val="2"/>
    </font>
    <font>
      <b/>
      <sz val="18"/>
      <color indexed="10"/>
      <name val="Arial"/>
      <family val="2"/>
    </font>
    <font>
      <sz val="12"/>
      <color indexed="10"/>
      <name val="Arial"/>
      <family val="2"/>
    </font>
    <font>
      <b/>
      <i/>
      <sz val="10"/>
      <name val="Arial"/>
      <family val="2"/>
    </font>
    <font>
      <sz val="10"/>
      <name val="Times New Roman"/>
      <family val="1"/>
    </font>
    <font>
      <b/>
      <i/>
      <sz val="12"/>
      <name val="Arial"/>
      <family val="2"/>
    </font>
    <font>
      <i/>
      <sz val="9"/>
      <color indexed="12"/>
      <name val="Arial"/>
      <family val="2"/>
    </font>
    <font>
      <b/>
      <i/>
      <sz val="9"/>
      <color indexed="12"/>
      <name val="Arial"/>
      <family val="2"/>
    </font>
    <font>
      <i/>
      <sz val="9"/>
      <color indexed="12"/>
      <name val="Times New Roman"/>
      <family val="1"/>
    </font>
    <font>
      <b/>
      <i/>
      <u/>
      <sz val="12"/>
      <name val="Arial"/>
      <family val="2"/>
    </font>
    <font>
      <b/>
      <i/>
      <sz val="11"/>
      <name val="Arial"/>
      <family val="2"/>
    </font>
    <font>
      <b/>
      <i/>
      <sz val="12"/>
      <color indexed="12"/>
      <name val="Arial"/>
      <family val="2"/>
    </font>
    <font>
      <b/>
      <i/>
      <sz val="11"/>
      <color indexed="12"/>
      <name val="Arial"/>
      <family val="2"/>
    </font>
    <font>
      <b/>
      <i/>
      <sz val="10"/>
      <color indexed="12"/>
      <name val="Arial"/>
      <family val="2"/>
    </font>
    <font>
      <i/>
      <sz val="8"/>
      <color indexed="12"/>
      <name val="Arial"/>
      <family val="2"/>
    </font>
    <font>
      <b/>
      <sz val="8"/>
      <color indexed="81"/>
      <name val="Tahoma"/>
      <family val="2"/>
    </font>
    <font>
      <b/>
      <sz val="8"/>
      <name val="Arial"/>
      <family val="2"/>
    </font>
    <font>
      <sz val="10"/>
      <name val="Century Schoolbook"/>
      <family val="1"/>
    </font>
    <font>
      <sz val="8"/>
      <color indexed="18"/>
      <name val="Verdana"/>
      <family val="2"/>
    </font>
    <font>
      <sz val="8"/>
      <name val="Verdana"/>
      <family val="2"/>
    </font>
    <font>
      <b/>
      <sz val="8"/>
      <name val="Verdana"/>
      <family val="2"/>
    </font>
    <font>
      <b/>
      <sz val="8"/>
      <color indexed="18"/>
      <name val="Verdana"/>
      <family val="2"/>
    </font>
  </fonts>
  <fills count="7">
    <fill>
      <patternFill patternType="none"/>
    </fill>
    <fill>
      <patternFill patternType="gray125"/>
    </fill>
    <fill>
      <patternFill patternType="solid">
        <fgColor indexed="65"/>
        <bgColor indexed="64"/>
      </patternFill>
    </fill>
    <fill>
      <patternFill patternType="solid">
        <fgColor indexed="26"/>
        <bgColor indexed="64"/>
      </patternFill>
    </fill>
    <fill>
      <patternFill patternType="solid">
        <fgColor indexed="41"/>
        <bgColor indexed="64"/>
      </patternFill>
    </fill>
    <fill>
      <patternFill patternType="solid">
        <fgColor indexed="22"/>
        <bgColor indexed="64"/>
      </patternFill>
    </fill>
    <fill>
      <patternFill patternType="solid">
        <fgColor indexed="9"/>
        <bgColor indexed="64"/>
      </patternFill>
    </fill>
  </fills>
  <borders count="53">
    <border>
      <left/>
      <right/>
      <top/>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diagonal/>
    </border>
    <border>
      <left/>
      <right style="medium">
        <color indexed="64"/>
      </right>
      <top/>
      <bottom/>
      <diagonal/>
    </border>
    <border>
      <left style="medium">
        <color indexed="64"/>
      </left>
      <right/>
      <top/>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ck">
        <color indexed="64"/>
      </top>
      <bottom/>
      <diagonal/>
    </border>
    <border>
      <left/>
      <right/>
      <top style="thick">
        <color indexed="64"/>
      </top>
      <bottom/>
      <diagonal/>
    </border>
    <border>
      <left/>
      <right style="medium">
        <color indexed="64"/>
      </right>
      <top style="thick">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ck">
        <color indexed="64"/>
      </bottom>
      <diagonal/>
    </border>
    <border>
      <left/>
      <right/>
      <top/>
      <bottom style="thick">
        <color indexed="64"/>
      </bottom>
      <diagonal/>
    </border>
    <border>
      <left/>
      <right style="medium">
        <color indexed="64"/>
      </right>
      <top/>
      <bottom style="thick">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thin">
        <color indexed="64"/>
      </right>
      <top style="medium">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s>
  <cellStyleXfs count="4">
    <xf numFmtId="0" fontId="0" fillId="0" borderId="0"/>
    <xf numFmtId="0" fontId="1" fillId="0" borderId="0"/>
    <xf numFmtId="0" fontId="26" fillId="0" borderId="0" applyNumberFormat="0" applyFill="0" applyBorder="0" applyAlignment="0" applyProtection="0">
      <alignment vertical="top"/>
      <protection locked="0"/>
    </xf>
    <xf numFmtId="0" fontId="45" fillId="0" borderId="0"/>
  </cellStyleXfs>
  <cellXfs count="299">
    <xf numFmtId="0" fontId="0" fillId="0" borderId="0" xfId="0"/>
    <xf numFmtId="0" fontId="2" fillId="0" borderId="1" xfId="1" applyFont="1" applyBorder="1" applyAlignment="1">
      <alignment horizontal="centerContinuous" vertical="center"/>
    </xf>
    <xf numFmtId="0" fontId="3" fillId="0" borderId="2" xfId="1" applyFont="1" applyBorder="1" applyAlignment="1">
      <alignment horizontal="centerContinuous" vertical="center"/>
    </xf>
    <xf numFmtId="0" fontId="1" fillId="0" borderId="4" xfId="1" applyBorder="1" applyAlignment="1">
      <alignment vertical="center"/>
    </xf>
    <xf numFmtId="0" fontId="1" fillId="0" borderId="0" xfId="1" applyBorder="1" applyAlignment="1">
      <alignment vertical="center"/>
    </xf>
    <xf numFmtId="0" fontId="1" fillId="0" borderId="0" xfId="1" applyAlignment="1">
      <alignment vertical="center"/>
    </xf>
    <xf numFmtId="0" fontId="2" fillId="0" borderId="5" xfId="1" applyFont="1" applyBorder="1" applyAlignment="1">
      <alignment horizontal="centerContinuous" vertical="center"/>
    </xf>
    <xf numFmtId="0" fontId="5" fillId="0" borderId="0" xfId="1" applyFont="1" applyBorder="1" applyAlignment="1">
      <alignment horizontal="centerContinuous" vertical="center"/>
    </xf>
    <xf numFmtId="0" fontId="7" fillId="0" borderId="5" xfId="1" applyFont="1" applyBorder="1" applyAlignment="1">
      <alignment horizontal="centerContinuous" vertical="center"/>
    </xf>
    <xf numFmtId="0" fontId="10" fillId="0" borderId="5" xfId="1" applyFont="1" applyBorder="1" applyAlignment="1">
      <alignment horizontal="centerContinuous" vertical="center"/>
    </xf>
    <xf numFmtId="0" fontId="7" fillId="0" borderId="10" xfId="1" applyFont="1" applyBorder="1" applyAlignment="1">
      <alignment horizontal="centerContinuous" vertical="center"/>
    </xf>
    <xf numFmtId="0" fontId="5" fillId="0" borderId="11" xfId="1" applyFont="1" applyBorder="1" applyAlignment="1">
      <alignment horizontal="centerContinuous" vertical="center"/>
    </xf>
    <xf numFmtId="0" fontId="12" fillId="0" borderId="11" xfId="1" applyFont="1" applyBorder="1" applyAlignment="1">
      <alignment horizontal="center" vertical="center"/>
    </xf>
    <xf numFmtId="0" fontId="1" fillId="0" borderId="12" xfId="1" applyBorder="1" applyAlignment="1">
      <alignment vertical="center"/>
    </xf>
    <xf numFmtId="0" fontId="5" fillId="0" borderId="5" xfId="1" applyFont="1" applyBorder="1" applyAlignment="1">
      <alignment vertical="center"/>
    </xf>
    <xf numFmtId="0" fontId="8" fillId="0" borderId="0" xfId="1" applyFont="1" applyFill="1" applyBorder="1" applyAlignment="1">
      <alignment horizontal="center" vertical="center"/>
    </xf>
    <xf numFmtId="0" fontId="8" fillId="0" borderId="0" xfId="1" applyFont="1" applyFill="1" applyBorder="1" applyAlignment="1">
      <alignment horizontal="right" vertical="center"/>
    </xf>
    <xf numFmtId="164" fontId="1" fillId="0" borderId="0" xfId="1" applyNumberFormat="1" applyBorder="1" applyAlignment="1">
      <alignment horizontal="center" vertical="center"/>
    </xf>
    <xf numFmtId="0" fontId="9" fillId="0" borderId="0" xfId="1" applyFont="1" applyBorder="1" applyAlignment="1">
      <alignment vertical="center"/>
    </xf>
    <xf numFmtId="0" fontId="9" fillId="0" borderId="0" xfId="1" applyFont="1" applyFill="1" applyBorder="1" applyAlignment="1">
      <alignment horizontal="center" vertical="center"/>
    </xf>
    <xf numFmtId="0" fontId="9" fillId="0" borderId="4" xfId="1" applyFont="1" applyBorder="1" applyAlignment="1">
      <alignment vertical="center"/>
    </xf>
    <xf numFmtId="0" fontId="5" fillId="0" borderId="0" xfId="1" applyFont="1" applyFill="1" applyBorder="1" applyAlignment="1">
      <alignment vertical="center"/>
    </xf>
    <xf numFmtId="0" fontId="8" fillId="0" borderId="0" xfId="1" applyFont="1" applyFill="1" applyBorder="1" applyAlignment="1">
      <alignment vertical="center"/>
    </xf>
    <xf numFmtId="0" fontId="5" fillId="0" borderId="0" xfId="1" applyFont="1" applyBorder="1" applyAlignment="1">
      <alignment vertical="center"/>
    </xf>
    <xf numFmtId="0" fontId="5" fillId="0" borderId="4" xfId="1" applyFont="1" applyBorder="1" applyAlignment="1">
      <alignment vertical="center"/>
    </xf>
    <xf numFmtId="49" fontId="13" fillId="3" borderId="13" xfId="1" applyNumberFormat="1" applyFont="1" applyFill="1" applyBorder="1" applyAlignment="1">
      <alignment horizontal="center" vertical="center"/>
    </xf>
    <xf numFmtId="0" fontId="14" fillId="0" borderId="0" xfId="1" applyFont="1" applyFill="1" applyBorder="1" applyAlignment="1">
      <alignment horizontal="right" vertical="center"/>
    </xf>
    <xf numFmtId="0" fontId="9" fillId="0" borderId="0" xfId="1" applyFont="1" applyFill="1" applyBorder="1" applyAlignment="1">
      <alignment horizontal="right" vertical="center"/>
    </xf>
    <xf numFmtId="0" fontId="9" fillId="0" borderId="0" xfId="1" applyFont="1" applyAlignment="1">
      <alignment vertical="center"/>
    </xf>
    <xf numFmtId="0" fontId="15" fillId="0" borderId="0" xfId="1" applyFont="1" applyFill="1" applyBorder="1" applyAlignment="1">
      <alignment horizontal="center" vertical="center"/>
    </xf>
    <xf numFmtId="0" fontId="5" fillId="0" borderId="0" xfId="1" applyFont="1" applyAlignment="1">
      <alignment vertical="center"/>
    </xf>
    <xf numFmtId="0" fontId="9" fillId="0" borderId="5" xfId="1" applyFont="1" applyFill="1" applyBorder="1" applyAlignment="1">
      <alignment vertical="center"/>
    </xf>
    <xf numFmtId="0" fontId="9" fillId="0" borderId="0" xfId="1" applyFont="1" applyFill="1" applyBorder="1" applyAlignment="1">
      <alignment horizontal="left" vertical="center"/>
    </xf>
    <xf numFmtId="0" fontId="9" fillId="0" borderId="0" xfId="1" applyFont="1" applyFill="1" applyBorder="1" applyAlignment="1">
      <alignment vertical="center"/>
    </xf>
    <xf numFmtId="0" fontId="16" fillId="0" borderId="0" xfId="1" applyFont="1" applyFill="1" applyBorder="1" applyAlignment="1">
      <alignment vertical="center"/>
    </xf>
    <xf numFmtId="0" fontId="17" fillId="0" borderId="0" xfId="1" applyFont="1" applyFill="1" applyBorder="1" applyAlignment="1">
      <alignment horizontal="right" vertical="center"/>
    </xf>
    <xf numFmtId="0" fontId="9" fillId="0" borderId="4" xfId="1" applyFont="1" applyFill="1" applyBorder="1" applyAlignment="1">
      <alignment vertical="center"/>
    </xf>
    <xf numFmtId="0" fontId="9" fillId="0" borderId="0" xfId="1" applyFont="1" applyFill="1" applyAlignment="1">
      <alignment vertical="center"/>
    </xf>
    <xf numFmtId="0" fontId="5" fillId="0" borderId="14" xfId="1" applyFont="1" applyFill="1" applyBorder="1" applyAlignment="1">
      <alignment vertical="center"/>
    </xf>
    <xf numFmtId="0" fontId="5" fillId="0" borderId="15" xfId="1" applyFont="1" applyFill="1" applyBorder="1" applyAlignment="1">
      <alignment horizontal="left" vertical="center"/>
    </xf>
    <xf numFmtId="0" fontId="5" fillId="0" borderId="15" xfId="1" applyFont="1" applyFill="1" applyBorder="1" applyAlignment="1">
      <alignment vertical="center"/>
    </xf>
    <xf numFmtId="0" fontId="18" fillId="0" borderId="15" xfId="1" applyFont="1" applyFill="1" applyBorder="1" applyAlignment="1">
      <alignment horizontal="center" vertical="center"/>
    </xf>
    <xf numFmtId="0" fontId="5" fillId="0" borderId="16" xfId="1" applyFont="1" applyFill="1" applyBorder="1" applyAlignment="1">
      <alignment vertical="center"/>
    </xf>
    <xf numFmtId="0" fontId="5" fillId="0" borderId="0" xfId="1" applyFont="1" applyFill="1" applyAlignment="1">
      <alignment vertical="center"/>
    </xf>
    <xf numFmtId="0" fontId="5" fillId="0" borderId="5" xfId="1" applyFont="1" applyFill="1" applyBorder="1" applyAlignment="1">
      <alignment vertical="center"/>
    </xf>
    <xf numFmtId="0" fontId="19" fillId="0" borderId="0" xfId="1" applyFont="1" applyFill="1" applyBorder="1" applyAlignment="1">
      <alignment horizontal="right" vertical="center"/>
    </xf>
    <xf numFmtId="0" fontId="20" fillId="0" borderId="0" xfId="1" applyFont="1" applyFill="1" applyBorder="1" applyAlignment="1">
      <alignment horizontal="left" vertical="center"/>
    </xf>
    <xf numFmtId="0" fontId="5" fillId="0" borderId="4" xfId="1" applyFont="1" applyFill="1" applyBorder="1" applyAlignment="1">
      <alignment vertical="center"/>
    </xf>
    <xf numFmtId="0" fontId="21" fillId="0" borderId="5" xfId="1" applyFont="1" applyFill="1" applyBorder="1" applyAlignment="1">
      <alignment vertical="center"/>
    </xf>
    <xf numFmtId="0" fontId="22" fillId="0" borderId="0" xfId="1" applyFont="1" applyFill="1" applyBorder="1" applyAlignment="1">
      <alignment horizontal="right" vertical="center"/>
    </xf>
    <xf numFmtId="0" fontId="21" fillId="0" borderId="0" xfId="1" applyFont="1" applyFill="1" applyBorder="1" applyAlignment="1">
      <alignment vertical="center"/>
    </xf>
    <xf numFmtId="0" fontId="21" fillId="0" borderId="4" xfId="1" applyFont="1" applyFill="1" applyBorder="1" applyAlignment="1">
      <alignment vertical="center"/>
    </xf>
    <xf numFmtId="0" fontId="5" fillId="0" borderId="0" xfId="1" applyFont="1" applyFill="1" applyBorder="1" applyAlignment="1">
      <alignment horizontal="left" vertical="center"/>
    </xf>
    <xf numFmtId="0" fontId="18" fillId="0" borderId="0" xfId="1" applyFont="1" applyFill="1" applyBorder="1" applyAlignment="1">
      <alignment vertical="center"/>
    </xf>
    <xf numFmtId="0" fontId="24" fillId="0" borderId="0" xfId="1" applyFont="1" applyBorder="1" applyAlignment="1">
      <alignment horizontal="right" vertical="center"/>
    </xf>
    <xf numFmtId="49" fontId="5" fillId="0" borderId="0" xfId="1" applyNumberFormat="1" applyFont="1" applyFill="1" applyBorder="1" applyAlignment="1">
      <alignment horizontal="left" vertical="center" wrapText="1"/>
    </xf>
    <xf numFmtId="0" fontId="5" fillId="0" borderId="10" xfId="1" applyFont="1" applyBorder="1" applyAlignment="1">
      <alignment vertical="center"/>
    </xf>
    <xf numFmtId="0" fontId="15" fillId="0" borderId="11" xfId="1" applyFont="1" applyBorder="1" applyAlignment="1">
      <alignment vertical="center"/>
    </xf>
    <xf numFmtId="0" fontId="5" fillId="0" borderId="11" xfId="1" applyFont="1" applyBorder="1" applyAlignment="1">
      <alignment vertical="center"/>
    </xf>
    <xf numFmtId="0" fontId="21" fillId="0" borderId="0" xfId="1" applyFont="1" applyFill="1" applyAlignment="1">
      <alignment vertical="center"/>
    </xf>
    <xf numFmtId="0" fontId="15" fillId="0" borderId="0" xfId="1" applyFont="1" applyBorder="1" applyAlignment="1">
      <alignment vertical="center"/>
    </xf>
    <xf numFmtId="0" fontId="9" fillId="0" borderId="5" xfId="1" applyFont="1" applyBorder="1" applyAlignment="1">
      <alignment vertical="center"/>
    </xf>
    <xf numFmtId="0" fontId="8" fillId="0" borderId="0" xfId="1" applyFont="1" applyBorder="1" applyAlignment="1">
      <alignment horizontal="right" vertical="center"/>
    </xf>
    <xf numFmtId="0" fontId="12" fillId="0" borderId="0" xfId="1" applyFont="1" applyBorder="1" applyAlignment="1">
      <alignment vertical="center"/>
    </xf>
    <xf numFmtId="0" fontId="9" fillId="0" borderId="17" xfId="1" applyFont="1" applyFill="1" applyBorder="1" applyAlignment="1">
      <alignment horizontal="center" vertical="center"/>
    </xf>
    <xf numFmtId="0" fontId="8" fillId="0" borderId="0" xfId="1" applyFont="1" applyBorder="1" applyAlignment="1">
      <alignment vertical="center"/>
    </xf>
    <xf numFmtId="0" fontId="9" fillId="0" borderId="23" xfId="1" applyFont="1" applyFill="1" applyBorder="1" applyAlignment="1">
      <alignment horizontal="left" vertical="center"/>
    </xf>
    <xf numFmtId="0" fontId="5" fillId="0" borderId="0" xfId="1" applyFont="1" applyBorder="1" applyAlignment="1">
      <alignment horizontal="right" vertical="center"/>
    </xf>
    <xf numFmtId="0" fontId="25" fillId="0" borderId="0" xfId="1" applyFont="1" applyBorder="1" applyAlignment="1">
      <alignment horizontal="right" vertical="center"/>
    </xf>
    <xf numFmtId="0" fontId="27" fillId="0" borderId="0" xfId="1" applyFont="1" applyBorder="1" applyAlignment="1">
      <alignment horizontal="right" vertical="center"/>
    </xf>
    <xf numFmtId="0" fontId="28" fillId="0" borderId="0" xfId="1" applyFont="1" applyBorder="1" applyAlignment="1">
      <alignment horizontal="right" vertical="center"/>
    </xf>
    <xf numFmtId="0" fontId="5" fillId="0" borderId="0" xfId="1" applyFont="1" applyFill="1" applyBorder="1" applyAlignment="1">
      <alignment horizontal="center" vertical="center"/>
    </xf>
    <xf numFmtId="0" fontId="25" fillId="0" borderId="0" xfId="1" applyFont="1" applyFill="1" applyBorder="1" applyAlignment="1">
      <alignment horizontal="right" vertical="center"/>
    </xf>
    <xf numFmtId="0" fontId="5" fillId="0" borderId="14" xfId="1" applyFont="1" applyBorder="1" applyAlignment="1">
      <alignment vertical="center"/>
    </xf>
    <xf numFmtId="0" fontId="5" fillId="0" borderId="15" xfId="1" applyFont="1" applyBorder="1" applyAlignment="1">
      <alignment vertical="center"/>
    </xf>
    <xf numFmtId="0" fontId="5" fillId="0" borderId="16" xfId="1" applyFont="1" applyBorder="1" applyAlignment="1">
      <alignment vertical="center"/>
    </xf>
    <xf numFmtId="0" fontId="8" fillId="0" borderId="0" xfId="1" applyFont="1" applyBorder="1" applyAlignment="1">
      <alignment horizontal="center" vertical="center"/>
    </xf>
    <xf numFmtId="0" fontId="9" fillId="0" borderId="0" xfId="1" applyFont="1" applyBorder="1" applyAlignment="1">
      <alignment horizontal="center" vertical="center"/>
    </xf>
    <xf numFmtId="0" fontId="5" fillId="0" borderId="25" xfId="1" applyFont="1" applyBorder="1" applyAlignment="1">
      <alignment horizontal="center" vertical="center" wrapText="1"/>
    </xf>
    <xf numFmtId="0" fontId="5" fillId="0" borderId="2" xfId="1" applyFont="1" applyBorder="1" applyAlignment="1">
      <alignment horizontal="center" vertical="center"/>
    </xf>
    <xf numFmtId="0" fontId="5" fillId="0" borderId="26" xfId="1" applyFont="1" applyBorder="1" applyAlignment="1">
      <alignment horizontal="center" vertical="center"/>
    </xf>
    <xf numFmtId="0" fontId="5" fillId="0" borderId="27" xfId="1" applyFont="1" applyBorder="1" applyAlignment="1">
      <alignment horizontal="center" vertical="center"/>
    </xf>
    <xf numFmtId="0" fontId="5" fillId="0" borderId="28" xfId="1" applyFont="1" applyBorder="1" applyAlignment="1">
      <alignment horizontal="center" vertical="center" wrapText="1"/>
    </xf>
    <xf numFmtId="0" fontId="5" fillId="0" borderId="26" xfId="1" applyFont="1" applyBorder="1" applyAlignment="1">
      <alignment horizontal="center" vertical="center" wrapText="1"/>
    </xf>
    <xf numFmtId="0" fontId="5" fillId="0" borderId="27" xfId="1" applyFont="1" applyBorder="1" applyAlignment="1">
      <alignment horizontal="center" vertical="center" wrapText="1"/>
    </xf>
    <xf numFmtId="0" fontId="32" fillId="0" borderId="2" xfId="1" applyFont="1" applyBorder="1" applyAlignment="1">
      <alignment horizontal="center" vertical="center" wrapText="1"/>
    </xf>
    <xf numFmtId="0" fontId="9" fillId="0" borderId="27" xfId="1" applyFont="1" applyBorder="1" applyAlignment="1">
      <alignment vertical="center"/>
    </xf>
    <xf numFmtId="0" fontId="34" fillId="0" borderId="30" xfId="1" applyFont="1" applyBorder="1" applyAlignment="1">
      <alignment horizontal="center" vertical="center" wrapText="1"/>
    </xf>
    <xf numFmtId="0" fontId="34" fillId="0" borderId="31" xfId="1" applyFont="1" applyBorder="1" applyAlignment="1">
      <alignment horizontal="center" vertical="center" wrapText="1"/>
    </xf>
    <xf numFmtId="0" fontId="34" fillId="0" borderId="27" xfId="1" applyFont="1" applyBorder="1" applyAlignment="1">
      <alignment horizontal="center" vertical="center" wrapText="1"/>
    </xf>
    <xf numFmtId="0" fontId="34" fillId="0" borderId="21" xfId="1" applyFont="1" applyBorder="1" applyAlignment="1">
      <alignment horizontal="center" vertical="center" wrapText="1"/>
    </xf>
    <xf numFmtId="0" fontId="36" fillId="0" borderId="23" xfId="1" applyFont="1" applyBorder="1" applyAlignment="1">
      <alignment horizontal="center" vertical="center" wrapText="1"/>
    </xf>
    <xf numFmtId="0" fontId="5" fillId="3" borderId="9" xfId="1" applyFont="1" applyFill="1" applyBorder="1" applyAlignment="1">
      <alignment horizontal="center" vertical="center"/>
    </xf>
    <xf numFmtId="0" fontId="5" fillId="3" borderId="13" xfId="1" applyFont="1" applyFill="1" applyBorder="1" applyAlignment="1">
      <alignment horizontal="center" vertical="center"/>
    </xf>
    <xf numFmtId="0" fontId="5" fillId="3" borderId="33" xfId="1" applyFont="1" applyFill="1" applyBorder="1" applyAlignment="1">
      <alignment horizontal="center" vertical="center" wrapText="1"/>
    </xf>
    <xf numFmtId="0" fontId="5" fillId="0" borderId="27" xfId="1" applyFont="1" applyFill="1" applyBorder="1" applyAlignment="1">
      <alignment horizontal="center" vertical="center"/>
    </xf>
    <xf numFmtId="0" fontId="5" fillId="3" borderId="34" xfId="1" applyFont="1" applyFill="1" applyBorder="1" applyAlignment="1">
      <alignment horizontal="center" vertical="center" wrapText="1"/>
    </xf>
    <xf numFmtId="168" fontId="5" fillId="3" borderId="33" xfId="1" applyNumberFormat="1" applyFont="1" applyFill="1" applyBorder="1" applyAlignment="1">
      <alignment horizontal="center" vertical="center"/>
    </xf>
    <xf numFmtId="168" fontId="5" fillId="0" borderId="5" xfId="1" applyNumberFormat="1" applyFont="1" applyFill="1" applyBorder="1" applyAlignment="1">
      <alignment horizontal="center" vertical="center"/>
    </xf>
    <xf numFmtId="0" fontId="5" fillId="3" borderId="36" xfId="1" applyFont="1" applyFill="1" applyBorder="1" applyAlignment="1">
      <alignment horizontal="center" vertical="center"/>
    </xf>
    <xf numFmtId="0" fontId="5" fillId="3" borderId="37" xfId="1" applyFont="1" applyFill="1" applyBorder="1" applyAlignment="1">
      <alignment horizontal="center" vertical="center"/>
    </xf>
    <xf numFmtId="0" fontId="24" fillId="0" borderId="0" xfId="1" applyFont="1" applyBorder="1" applyAlignment="1">
      <alignment vertical="center" wrapText="1"/>
    </xf>
    <xf numFmtId="0" fontId="10" fillId="0" borderId="0" xfId="1" applyFont="1" applyBorder="1" applyAlignment="1">
      <alignment horizontal="left" vertical="center" wrapText="1"/>
    </xf>
    <xf numFmtId="0" fontId="5" fillId="0" borderId="0" xfId="1" applyFont="1" applyBorder="1" applyAlignment="1">
      <alignment horizontal="left" vertical="center" wrapText="1"/>
    </xf>
    <xf numFmtId="0" fontId="11" fillId="0" borderId="0" xfId="1" applyFont="1" applyBorder="1" applyAlignment="1">
      <alignment vertical="center"/>
    </xf>
    <xf numFmtId="0" fontId="9" fillId="0" borderId="0" xfId="1" applyFont="1" applyBorder="1" applyAlignment="1">
      <alignment horizontal="left" vertical="center" wrapText="1"/>
    </xf>
    <xf numFmtId="0" fontId="10" fillId="0" borderId="15" xfId="1" applyFont="1" applyBorder="1" applyAlignment="1">
      <alignment horizontal="left" vertical="center" wrapText="1"/>
    </xf>
    <xf numFmtId="0" fontId="5" fillId="0" borderId="15" xfId="1" applyFont="1" applyBorder="1" applyAlignment="1">
      <alignment horizontal="left" vertical="center" wrapText="1"/>
    </xf>
    <xf numFmtId="0" fontId="5" fillId="5" borderId="10" xfId="1" applyFont="1" applyFill="1" applyBorder="1" applyAlignment="1">
      <alignment vertical="center"/>
    </xf>
    <xf numFmtId="0" fontId="19" fillId="5" borderId="11" xfId="1" applyFont="1" applyFill="1" applyBorder="1" applyAlignment="1">
      <alignment horizontal="right" vertical="center"/>
    </xf>
    <xf numFmtId="0" fontId="20" fillId="5" borderId="11" xfId="1" applyFont="1" applyFill="1" applyBorder="1" applyAlignment="1">
      <alignment horizontal="left" vertical="center"/>
    </xf>
    <xf numFmtId="0" fontId="5" fillId="5" borderId="11" xfId="1" applyFont="1" applyFill="1" applyBorder="1" applyAlignment="1">
      <alignment vertical="center"/>
    </xf>
    <xf numFmtId="0" fontId="5" fillId="5" borderId="4" xfId="1" applyFont="1" applyFill="1" applyBorder="1" applyAlignment="1">
      <alignment vertical="center"/>
    </xf>
    <xf numFmtId="0" fontId="21" fillId="5" borderId="5" xfId="1" applyFont="1" applyFill="1" applyBorder="1" applyAlignment="1">
      <alignment vertical="center"/>
    </xf>
    <xf numFmtId="0" fontId="22" fillId="5" borderId="0" xfId="1" applyFont="1" applyFill="1" applyBorder="1" applyAlignment="1">
      <alignment horizontal="right" vertical="center"/>
    </xf>
    <xf numFmtId="0" fontId="21" fillId="5" borderId="0" xfId="1" applyFont="1" applyFill="1" applyBorder="1" applyAlignment="1">
      <alignment vertical="center"/>
    </xf>
    <xf numFmtId="0" fontId="21" fillId="5" borderId="4" xfId="1" applyFont="1" applyFill="1" applyBorder="1" applyAlignment="1">
      <alignment vertical="center"/>
    </xf>
    <xf numFmtId="0" fontId="21" fillId="0" borderId="0" xfId="1" applyFont="1" applyBorder="1" applyAlignment="1">
      <alignment vertical="center"/>
    </xf>
    <xf numFmtId="0" fontId="5" fillId="5" borderId="5" xfId="1" applyFont="1" applyFill="1" applyBorder="1" applyAlignment="1">
      <alignment vertical="center"/>
    </xf>
    <xf numFmtId="0" fontId="19" fillId="5" borderId="0" xfId="1" applyFont="1" applyFill="1" applyBorder="1" applyAlignment="1">
      <alignment horizontal="right" vertical="center"/>
    </xf>
    <xf numFmtId="0" fontId="20" fillId="5" borderId="0" xfId="1" applyFont="1" applyFill="1" applyBorder="1" applyAlignment="1">
      <alignment horizontal="left" vertical="center"/>
    </xf>
    <xf numFmtId="0" fontId="5" fillId="5" borderId="0" xfId="1" applyFont="1" applyFill="1" applyBorder="1" applyAlignment="1">
      <alignment vertical="center"/>
    </xf>
    <xf numFmtId="0" fontId="18" fillId="5" borderId="0" xfId="1" applyFont="1" applyFill="1" applyBorder="1" applyAlignment="1">
      <alignment horizontal="right" vertical="center"/>
    </xf>
    <xf numFmtId="0" fontId="27" fillId="5" borderId="0" xfId="1" applyFont="1" applyFill="1" applyBorder="1" applyAlignment="1">
      <alignment horizontal="right" vertical="center"/>
    </xf>
    <xf numFmtId="0" fontId="19" fillId="5" borderId="0" xfId="1" applyFont="1" applyFill="1" applyBorder="1" applyAlignment="1">
      <alignment horizontal="center" vertical="center" wrapText="1"/>
    </xf>
    <xf numFmtId="0" fontId="41" fillId="5" borderId="0" xfId="1" applyFont="1" applyFill="1" applyBorder="1" applyAlignment="1">
      <alignment vertical="center"/>
    </xf>
    <xf numFmtId="0" fontId="5" fillId="5" borderId="0" xfId="1" applyFont="1" applyFill="1" applyBorder="1" applyAlignment="1">
      <alignment horizontal="center" vertical="center"/>
    </xf>
    <xf numFmtId="0" fontId="41" fillId="5" borderId="0" xfId="1" applyFont="1" applyFill="1" applyBorder="1" applyAlignment="1">
      <alignment horizontal="left" vertical="center"/>
    </xf>
    <xf numFmtId="0" fontId="19" fillId="5" borderId="0" xfId="1" applyFont="1" applyFill="1" applyBorder="1" applyAlignment="1">
      <alignment horizontal="center" vertical="center"/>
    </xf>
    <xf numFmtId="0" fontId="27" fillId="5" borderId="0" xfId="1" applyFont="1" applyFill="1" applyBorder="1" applyAlignment="1">
      <alignment horizontal="center" vertical="center" wrapText="1"/>
    </xf>
    <xf numFmtId="0" fontId="41" fillId="5" borderId="0" xfId="1" applyFont="1" applyFill="1" applyBorder="1" applyAlignment="1">
      <alignment horizontal="left" vertical="center" wrapText="1"/>
    </xf>
    <xf numFmtId="0" fontId="17" fillId="5" borderId="5" xfId="1" applyFont="1" applyFill="1" applyBorder="1" applyAlignment="1">
      <alignment vertical="center"/>
    </xf>
    <xf numFmtId="0" fontId="17" fillId="5" borderId="4" xfId="1" applyFont="1" applyFill="1" applyBorder="1" applyAlignment="1">
      <alignment vertical="center"/>
    </xf>
    <xf numFmtId="0" fontId="17" fillId="0" borderId="0" xfId="1" applyFont="1" applyAlignment="1">
      <alignment vertical="center"/>
    </xf>
    <xf numFmtId="0" fontId="5" fillId="5" borderId="38" xfId="1" applyFont="1" applyFill="1" applyBorder="1" applyAlignment="1">
      <alignment vertical="center"/>
    </xf>
    <xf numFmtId="0" fontId="5" fillId="5" borderId="39" xfId="1" applyFont="1" applyFill="1" applyBorder="1" applyAlignment="1">
      <alignment vertical="center"/>
    </xf>
    <xf numFmtId="0" fontId="24" fillId="5" borderId="39" xfId="1" applyFont="1" applyFill="1" applyBorder="1" applyAlignment="1">
      <alignment horizontal="right" vertical="center"/>
    </xf>
    <xf numFmtId="49" fontId="5" fillId="5" borderId="39" xfId="1" applyNumberFormat="1" applyFont="1" applyFill="1" applyBorder="1" applyAlignment="1">
      <alignment horizontal="left" vertical="center" wrapText="1"/>
    </xf>
    <xf numFmtId="0" fontId="5" fillId="5" borderId="40" xfId="1" applyFont="1" applyFill="1" applyBorder="1" applyAlignment="1">
      <alignment vertical="center"/>
    </xf>
    <xf numFmtId="0" fontId="5" fillId="0" borderId="2" xfId="1" applyFont="1" applyBorder="1" applyAlignment="1">
      <alignment vertical="center"/>
    </xf>
    <xf numFmtId="0" fontId="10" fillId="0" borderId="2" xfId="1" applyFont="1" applyBorder="1" applyAlignment="1">
      <alignment horizontal="right" vertical="center"/>
    </xf>
    <xf numFmtId="0" fontId="15" fillId="0" borderId="0" xfId="1" applyFont="1" applyAlignment="1">
      <alignment vertical="center"/>
    </xf>
    <xf numFmtId="0" fontId="0" fillId="0" borderId="41" xfId="0" applyBorder="1" applyAlignment="1">
      <alignment vertical="center" wrapText="1"/>
    </xf>
    <xf numFmtId="0" fontId="0" fillId="0" borderId="40" xfId="0" applyBorder="1" applyAlignment="1">
      <alignment vertical="center" wrapText="1"/>
    </xf>
    <xf numFmtId="0" fontId="0" fillId="0" borderId="0" xfId="0" applyAlignment="1">
      <alignment vertical="center"/>
    </xf>
    <xf numFmtId="0" fontId="10" fillId="0" borderId="0" xfId="0" applyFont="1"/>
    <xf numFmtId="0" fontId="46" fillId="0" borderId="42" xfId="3" applyFont="1" applyFill="1" applyBorder="1" applyAlignment="1">
      <alignment horizontal="left" vertical="center"/>
    </xf>
    <xf numFmtId="0" fontId="47" fillId="0" borderId="43" xfId="3" applyFont="1" applyFill="1" applyBorder="1" applyAlignment="1">
      <alignment horizontal="left" vertical="center"/>
    </xf>
    <xf numFmtId="0" fontId="47" fillId="0" borderId="43" xfId="3" applyFont="1" applyFill="1" applyBorder="1" applyAlignment="1">
      <alignment horizontal="left"/>
    </xf>
    <xf numFmtId="0" fontId="47" fillId="0" borderId="44" xfId="3" applyFont="1" applyFill="1" applyBorder="1" applyAlignment="1">
      <alignment horizontal="left" vertical="center"/>
    </xf>
    <xf numFmtId="0" fontId="47" fillId="0" borderId="44" xfId="3" applyFont="1" applyFill="1" applyBorder="1" applyAlignment="1">
      <alignment horizontal="left"/>
    </xf>
    <xf numFmtId="0" fontId="46" fillId="0" borderId="42" xfId="3" applyFont="1" applyFill="1" applyBorder="1" applyAlignment="1">
      <alignment horizontal="left" vertical="center" wrapText="1"/>
    </xf>
    <xf numFmtId="0" fontId="44" fillId="0" borderId="43" xfId="0" applyFont="1" applyFill="1" applyBorder="1"/>
    <xf numFmtId="0" fontId="10" fillId="0" borderId="43" xfId="0" applyFont="1" applyFill="1" applyBorder="1"/>
    <xf numFmtId="0" fontId="47" fillId="0" borderId="43" xfId="0" applyFont="1" applyFill="1" applyBorder="1"/>
    <xf numFmtId="0" fontId="46" fillId="0" borderId="42" xfId="3" applyFont="1" applyFill="1" applyBorder="1" applyAlignment="1">
      <alignment horizontal="left"/>
    </xf>
    <xf numFmtId="0" fontId="48" fillId="0" borderId="43" xfId="0" applyFont="1" applyFill="1" applyBorder="1"/>
    <xf numFmtId="0" fontId="46" fillId="0" borderId="45" xfId="3" applyFont="1" applyFill="1" applyBorder="1" applyAlignment="1">
      <alignment horizontal="left" vertical="center"/>
    </xf>
    <xf numFmtId="0" fontId="47" fillId="0" borderId="46" xfId="3" applyFont="1" applyFill="1" applyBorder="1" applyAlignment="1">
      <alignment horizontal="left" vertical="center"/>
    </xf>
    <xf numFmtId="0" fontId="10" fillId="0" borderId="46" xfId="0" applyFont="1" applyFill="1" applyBorder="1"/>
    <xf numFmtId="0" fontId="47" fillId="0" borderId="46" xfId="0" applyFont="1" applyFill="1" applyBorder="1"/>
    <xf numFmtId="0" fontId="47" fillId="0" borderId="47" xfId="3" applyFont="1" applyFill="1" applyBorder="1" applyAlignment="1">
      <alignment horizontal="left"/>
    </xf>
    <xf numFmtId="0" fontId="47" fillId="0" borderId="47" xfId="3" applyNumberFormat="1" applyFont="1" applyFill="1" applyBorder="1" applyAlignment="1">
      <alignment horizontal="left"/>
    </xf>
    <xf numFmtId="0" fontId="46" fillId="0" borderId="48" xfId="3" applyFont="1" applyFill="1" applyBorder="1" applyAlignment="1">
      <alignment horizontal="left" vertical="center"/>
    </xf>
    <xf numFmtId="0" fontId="47" fillId="0" borderId="49" xfId="3" applyFont="1" applyFill="1" applyBorder="1" applyAlignment="1">
      <alignment horizontal="left" vertical="center"/>
    </xf>
    <xf numFmtId="0" fontId="10" fillId="0" borderId="49" xfId="0" applyFont="1" applyFill="1" applyBorder="1"/>
    <xf numFmtId="0" fontId="47" fillId="0" borderId="49" xfId="0" applyFont="1" applyFill="1" applyBorder="1"/>
    <xf numFmtId="0" fontId="47" fillId="0" borderId="50" xfId="3" applyFont="1" applyFill="1" applyBorder="1" applyAlignment="1">
      <alignment horizontal="left"/>
    </xf>
    <xf numFmtId="0" fontId="46" fillId="0" borderId="51" xfId="3" applyFont="1" applyFill="1" applyBorder="1" applyAlignment="1">
      <alignment horizontal="left" vertical="center"/>
    </xf>
    <xf numFmtId="0" fontId="46" fillId="0" borderId="51" xfId="3" applyFont="1" applyFill="1" applyBorder="1" applyAlignment="1">
      <alignment horizontal="left" wrapText="1"/>
    </xf>
    <xf numFmtId="0" fontId="46" fillId="0" borderId="44" xfId="3" applyFont="1" applyFill="1" applyBorder="1" applyAlignment="1">
      <alignment horizontal="left" vertical="center"/>
    </xf>
    <xf numFmtId="0" fontId="10" fillId="0" borderId="0" xfId="0" applyFont="1" applyAlignment="1">
      <alignment vertical="center"/>
    </xf>
    <xf numFmtId="0" fontId="46" fillId="0" borderId="0" xfId="3" applyFont="1" applyFill="1" applyBorder="1" applyAlignment="1">
      <alignment horizontal="left" vertical="center"/>
    </xf>
    <xf numFmtId="0" fontId="47" fillId="0" borderId="43" xfId="3" applyFont="1" applyFill="1" applyBorder="1" applyAlignment="1">
      <alignment horizontal="left" vertical="center" wrapText="1"/>
    </xf>
    <xf numFmtId="0" fontId="49" fillId="0" borderId="42" xfId="3" applyFont="1" applyFill="1" applyBorder="1" applyAlignment="1">
      <alignment horizontal="left" vertical="center"/>
    </xf>
    <xf numFmtId="0" fontId="47" fillId="0" borderId="43" xfId="3" applyFont="1" applyFill="1" applyBorder="1" applyAlignment="1">
      <alignment horizontal="left" wrapText="1"/>
    </xf>
    <xf numFmtId="0" fontId="47" fillId="0" borderId="52" xfId="3" applyFont="1" applyFill="1" applyBorder="1" applyAlignment="1">
      <alignment horizontal="left" vertical="center"/>
    </xf>
    <xf numFmtId="0" fontId="48" fillId="0" borderId="43" xfId="3" applyFont="1" applyFill="1" applyBorder="1" applyAlignment="1">
      <alignment horizontal="left" vertical="center"/>
    </xf>
    <xf numFmtId="3" fontId="47" fillId="0" borderId="43" xfId="3" applyNumberFormat="1" applyFont="1" applyFill="1" applyBorder="1" applyAlignment="1">
      <alignment horizontal="left" vertical="center"/>
    </xf>
    <xf numFmtId="0" fontId="47" fillId="0" borderId="44" xfId="3" applyNumberFormat="1" applyFont="1" applyFill="1" applyBorder="1" applyAlignment="1">
      <alignment horizontal="left"/>
    </xf>
    <xf numFmtId="0" fontId="47" fillId="0" borderId="51" xfId="3" applyFont="1" applyFill="1" applyBorder="1" applyAlignment="1">
      <alignment horizontal="left" vertical="center" wrapText="1"/>
    </xf>
    <xf numFmtId="0" fontId="47" fillId="0" borderId="51" xfId="3" applyFont="1" applyFill="1" applyBorder="1" applyAlignment="1">
      <alignment horizontal="left" vertical="center"/>
    </xf>
    <xf numFmtId="0" fontId="46" fillId="0" borderId="51" xfId="3" applyFont="1" applyFill="1" applyBorder="1" applyAlignment="1">
      <alignment horizontal="left" vertical="center" wrapText="1"/>
    </xf>
    <xf numFmtId="0" fontId="46" fillId="0" borderId="43" xfId="3" applyFont="1" applyFill="1" applyBorder="1" applyAlignment="1">
      <alignment horizontal="left" vertical="center"/>
    </xf>
    <xf numFmtId="0" fontId="46" fillId="0" borderId="43" xfId="3" applyFont="1" applyFill="1" applyBorder="1" applyAlignment="1">
      <alignment horizontal="left" vertical="center" wrapText="1"/>
    </xf>
    <xf numFmtId="0" fontId="47" fillId="0" borderId="51" xfId="3" applyFont="1" applyFill="1" applyBorder="1" applyAlignment="1">
      <alignment horizontal="left"/>
    </xf>
    <xf numFmtId="0" fontId="46" fillId="0" borderId="52" xfId="3" applyFont="1" applyFill="1" applyBorder="1" applyAlignment="1">
      <alignment horizontal="left" vertical="center" wrapText="1"/>
    </xf>
    <xf numFmtId="0" fontId="10" fillId="0" borderId="51" xfId="0" applyFont="1" applyFill="1" applyBorder="1"/>
    <xf numFmtId="0" fontId="10" fillId="0" borderId="51" xfId="0" applyFont="1" applyFill="1" applyBorder="1" applyAlignment="1">
      <alignment wrapText="1"/>
    </xf>
    <xf numFmtId="0" fontId="44" fillId="0" borderId="49" xfId="0" applyFont="1" applyFill="1" applyBorder="1"/>
    <xf numFmtId="3" fontId="47" fillId="0" borderId="51" xfId="3" applyNumberFormat="1" applyFont="1" applyFill="1" applyBorder="1" applyAlignment="1">
      <alignment horizontal="left"/>
    </xf>
    <xf numFmtId="0" fontId="48" fillId="0" borderId="49" xfId="0" applyFont="1" applyFill="1" applyBorder="1"/>
    <xf numFmtId="0" fontId="47" fillId="0" borderId="51" xfId="0" applyFont="1" applyFill="1" applyBorder="1"/>
    <xf numFmtId="0" fontId="46" fillId="0" borderId="47" xfId="3" applyFont="1" applyFill="1" applyBorder="1" applyAlignment="1">
      <alignment horizontal="left" vertical="center"/>
    </xf>
    <xf numFmtId="0" fontId="47" fillId="0" borderId="50" xfId="3" applyFont="1" applyFill="1" applyBorder="1" applyAlignment="1">
      <alignment horizontal="left" vertical="center"/>
    </xf>
    <xf numFmtId="0" fontId="9" fillId="3" borderId="7" xfId="1" applyFont="1" applyFill="1" applyBorder="1" applyAlignment="1" applyProtection="1">
      <alignment vertical="center"/>
      <protection locked="0"/>
    </xf>
    <xf numFmtId="0" fontId="9" fillId="3" borderId="8" xfId="1" applyFont="1" applyFill="1" applyBorder="1" applyAlignment="1" applyProtection="1">
      <alignment vertical="center"/>
      <protection locked="0"/>
    </xf>
    <xf numFmtId="0" fontId="9" fillId="3" borderId="9" xfId="1" applyFont="1" applyFill="1" applyBorder="1" applyAlignment="1" applyProtection="1">
      <alignment vertical="center"/>
      <protection locked="0"/>
    </xf>
    <xf numFmtId="0" fontId="10" fillId="0" borderId="42" xfId="0" applyFont="1" applyBorder="1"/>
    <xf numFmtId="0" fontId="10" fillId="0" borderId="52" xfId="0" applyFont="1" applyBorder="1"/>
    <xf numFmtId="0" fontId="46" fillId="0" borderId="0" xfId="3" applyFont="1" applyFill="1" applyBorder="1" applyAlignment="1">
      <alignment horizontal="left" vertical="center" wrapText="1"/>
    </xf>
    <xf numFmtId="0" fontId="10" fillId="0" borderId="43" xfId="0" applyFont="1" applyBorder="1"/>
    <xf numFmtId="0" fontId="10" fillId="0" borderId="44" xfId="0" applyFont="1" applyBorder="1"/>
    <xf numFmtId="0" fontId="4" fillId="2" borderId="3" xfId="1" applyFont="1" applyFill="1" applyBorder="1" applyAlignment="1">
      <alignment horizontal="center" vertical="center" wrapText="1"/>
    </xf>
    <xf numFmtId="0" fontId="4" fillId="2" borderId="2" xfId="1" applyFont="1" applyFill="1" applyBorder="1" applyAlignment="1">
      <alignment horizontal="center" vertical="center" wrapText="1"/>
    </xf>
    <xf numFmtId="0" fontId="6" fillId="2" borderId="6" xfId="1" applyFont="1" applyFill="1" applyBorder="1" applyAlignment="1">
      <alignment horizontal="center" vertical="center" wrapText="1"/>
    </xf>
    <xf numFmtId="0" fontId="6" fillId="2" borderId="0" xfId="1" applyFont="1" applyFill="1" applyBorder="1" applyAlignment="1">
      <alignment horizontal="center" vertical="center" wrapText="1"/>
    </xf>
    <xf numFmtId="0" fontId="8" fillId="0" borderId="6" xfId="1" applyFont="1" applyFill="1" applyBorder="1" applyAlignment="1">
      <alignment horizontal="center" vertical="center" wrapText="1"/>
    </xf>
    <xf numFmtId="0" fontId="8" fillId="0" borderId="0" xfId="1" applyFont="1" applyFill="1" applyBorder="1" applyAlignment="1">
      <alignment horizontal="center" vertical="center" wrapText="1"/>
    </xf>
    <xf numFmtId="0" fontId="11" fillId="0" borderId="6" xfId="1" applyFont="1" applyBorder="1" applyAlignment="1">
      <alignment horizontal="center" vertical="center"/>
    </xf>
    <xf numFmtId="0" fontId="11" fillId="0" borderId="0" xfId="1" applyFont="1" applyBorder="1" applyAlignment="1">
      <alignment horizontal="center" vertical="center"/>
    </xf>
    <xf numFmtId="164" fontId="13" fillId="3" borderId="7" xfId="1" applyNumberFormat="1" applyFont="1" applyFill="1" applyBorder="1" applyAlignment="1">
      <alignment horizontal="center" vertical="center"/>
    </xf>
    <xf numFmtId="164" fontId="13" fillId="3" borderId="8" xfId="1" applyNumberFormat="1" applyFont="1" applyFill="1" applyBorder="1" applyAlignment="1">
      <alignment horizontal="center" vertical="center"/>
    </xf>
    <xf numFmtId="164" fontId="13" fillId="3" borderId="9" xfId="1" applyNumberFormat="1" applyFont="1" applyFill="1" applyBorder="1" applyAlignment="1">
      <alignment horizontal="center" vertical="center"/>
    </xf>
    <xf numFmtId="0" fontId="13" fillId="3" borderId="7" xfId="1" applyFont="1" applyFill="1" applyBorder="1" applyAlignment="1">
      <alignment horizontal="center" vertical="center"/>
    </xf>
    <xf numFmtId="0" fontId="13" fillId="3" borderId="8" xfId="1" applyFont="1" applyFill="1" applyBorder="1" applyAlignment="1">
      <alignment horizontal="center" vertical="center"/>
    </xf>
    <xf numFmtId="0" fontId="13" fillId="3" borderId="9" xfId="1" applyFont="1" applyFill="1" applyBorder="1" applyAlignment="1">
      <alignment horizontal="center" vertical="center"/>
    </xf>
    <xf numFmtId="0" fontId="9" fillId="3" borderId="18" xfId="1" applyFont="1" applyFill="1" applyBorder="1" applyAlignment="1">
      <alignment horizontal="left" vertical="center"/>
    </xf>
    <xf numFmtId="0" fontId="9" fillId="3" borderId="17" xfId="1" applyFont="1" applyFill="1" applyBorder="1" applyAlignment="1">
      <alignment horizontal="left" vertical="center"/>
    </xf>
    <xf numFmtId="0" fontId="9" fillId="3" borderId="19" xfId="1" applyFont="1" applyFill="1" applyBorder="1" applyAlignment="1">
      <alignment horizontal="left" vertical="center"/>
    </xf>
    <xf numFmtId="0" fontId="9" fillId="3" borderId="6" xfId="1" applyFont="1" applyFill="1" applyBorder="1" applyAlignment="1">
      <alignment horizontal="left" vertical="center"/>
    </xf>
    <xf numFmtId="0" fontId="9" fillId="3" borderId="0" xfId="1" applyFont="1" applyFill="1" applyBorder="1" applyAlignment="1">
      <alignment horizontal="left" vertical="center"/>
    </xf>
    <xf numFmtId="0" fontId="9" fillId="3" borderId="20" xfId="1" applyFont="1" applyFill="1" applyBorder="1" applyAlignment="1">
      <alignment horizontal="left" vertical="center"/>
    </xf>
    <xf numFmtId="0" fontId="9" fillId="0" borderId="0" xfId="1" applyFont="1" applyFill="1" applyBorder="1" applyAlignment="1">
      <alignment horizontal="center" vertical="center"/>
    </xf>
    <xf numFmtId="0" fontId="22" fillId="0" borderId="0" xfId="1" applyFont="1" applyFill="1" applyBorder="1" applyAlignment="1">
      <alignment horizontal="right" vertical="center"/>
    </xf>
    <xf numFmtId="0" fontId="23" fillId="0" borderId="0" xfId="1" applyFont="1" applyFill="1" applyBorder="1" applyAlignment="1">
      <alignment horizontal="left" vertical="center"/>
    </xf>
    <xf numFmtId="49" fontId="5" fillId="4" borderId="7" xfId="1" applyNumberFormat="1" applyFont="1" applyFill="1" applyBorder="1" applyAlignment="1">
      <alignment horizontal="left" vertical="center" wrapText="1"/>
    </xf>
    <xf numFmtId="49" fontId="5" fillId="4" borderId="8" xfId="1" applyNumberFormat="1" applyFont="1" applyFill="1" applyBorder="1" applyAlignment="1">
      <alignment horizontal="left" vertical="center" wrapText="1"/>
    </xf>
    <xf numFmtId="49" fontId="5" fillId="4" borderId="9" xfId="1" applyNumberFormat="1" applyFont="1" applyFill="1" applyBorder="1" applyAlignment="1">
      <alignment horizontal="left" vertical="center" wrapText="1"/>
    </xf>
    <xf numFmtId="0" fontId="26" fillId="3" borderId="7" xfId="2" applyFill="1" applyBorder="1" applyAlignment="1" applyProtection="1">
      <alignment horizontal="left" vertical="center"/>
    </xf>
    <xf numFmtId="0" fontId="9" fillId="3" borderId="8" xfId="1" applyFont="1" applyFill="1" applyBorder="1" applyAlignment="1">
      <alignment horizontal="left" vertical="center"/>
    </xf>
    <xf numFmtId="0" fontId="9" fillId="3" borderId="9" xfId="1" applyFont="1" applyFill="1" applyBorder="1" applyAlignment="1">
      <alignment horizontal="left" vertical="center"/>
    </xf>
    <xf numFmtId="0" fontId="8" fillId="0" borderId="0" xfId="1" applyFont="1" applyBorder="1" applyAlignment="1">
      <alignment horizontal="right" vertical="center" wrapText="1"/>
    </xf>
    <xf numFmtId="0" fontId="8" fillId="0" borderId="20" xfId="1" applyFont="1" applyBorder="1" applyAlignment="1">
      <alignment horizontal="right" vertical="center" wrapText="1"/>
    </xf>
    <xf numFmtId="166" fontId="13" fillId="3" borderId="7" xfId="1" applyNumberFormat="1" applyFont="1" applyFill="1" applyBorder="1" applyAlignment="1">
      <alignment horizontal="center" vertical="center"/>
    </xf>
    <xf numFmtId="166" fontId="13" fillId="3" borderId="8" xfId="1" applyNumberFormat="1" applyFont="1" applyFill="1" applyBorder="1" applyAlignment="1">
      <alignment horizontal="center" vertical="center"/>
    </xf>
    <xf numFmtId="166" fontId="13" fillId="3" borderId="9" xfId="1" applyNumberFormat="1" applyFont="1" applyFill="1" applyBorder="1" applyAlignment="1">
      <alignment horizontal="center" vertical="center"/>
    </xf>
    <xf numFmtId="167" fontId="9" fillId="3" borderId="7" xfId="1" applyNumberFormat="1" applyFont="1" applyFill="1" applyBorder="1" applyAlignment="1">
      <alignment horizontal="center" vertical="center"/>
    </xf>
    <xf numFmtId="167" fontId="9" fillId="3" borderId="9" xfId="1" applyNumberFormat="1" applyFont="1" applyFill="1" applyBorder="1" applyAlignment="1">
      <alignment horizontal="center" vertical="center"/>
    </xf>
    <xf numFmtId="0" fontId="9" fillId="3" borderId="7" xfId="1" applyFont="1" applyFill="1" applyBorder="1" applyAlignment="1">
      <alignment horizontal="left" vertical="center"/>
    </xf>
    <xf numFmtId="0" fontId="29" fillId="3" borderId="18" xfId="1" applyFont="1" applyFill="1" applyBorder="1" applyAlignment="1">
      <alignment horizontal="center" vertical="center" wrapText="1"/>
    </xf>
    <xf numFmtId="0" fontId="29" fillId="3" borderId="17" xfId="1" applyFont="1" applyFill="1" applyBorder="1" applyAlignment="1">
      <alignment horizontal="center" vertical="center" wrapText="1"/>
    </xf>
    <xf numFmtId="0" fontId="29" fillId="3" borderId="19" xfId="1" applyFont="1" applyFill="1" applyBorder="1" applyAlignment="1">
      <alignment horizontal="center" vertical="center" wrapText="1"/>
    </xf>
    <xf numFmtId="0" fontId="29" fillId="3" borderId="22" xfId="1" applyFont="1" applyFill="1" applyBorder="1" applyAlignment="1">
      <alignment horizontal="center" vertical="center" wrapText="1"/>
    </xf>
    <xf numFmtId="0" fontId="29" fillId="3" borderId="23" xfId="1" applyFont="1" applyFill="1" applyBorder="1" applyAlignment="1">
      <alignment horizontal="center" vertical="center" wrapText="1"/>
    </xf>
    <xf numFmtId="0" fontId="29" fillId="3" borderId="24" xfId="1" applyFont="1" applyFill="1" applyBorder="1" applyAlignment="1">
      <alignment horizontal="center" vertical="center" wrapText="1"/>
    </xf>
    <xf numFmtId="0" fontId="9" fillId="3" borderId="22" xfId="1" applyFont="1" applyFill="1" applyBorder="1" applyAlignment="1">
      <alignment horizontal="left" vertical="center"/>
    </xf>
    <xf numFmtId="0" fontId="9" fillId="3" borderId="23" xfId="1" applyFont="1" applyFill="1" applyBorder="1" applyAlignment="1">
      <alignment horizontal="left" vertical="center"/>
    </xf>
    <xf numFmtId="0" fontId="9" fillId="3" borderId="24" xfId="1" applyFont="1" applyFill="1" applyBorder="1" applyAlignment="1">
      <alignment horizontal="left" vertical="center"/>
    </xf>
    <xf numFmtId="165" fontId="9" fillId="3" borderId="7" xfId="1" quotePrefix="1" applyNumberFormat="1" applyFont="1" applyFill="1" applyBorder="1" applyAlignment="1">
      <alignment horizontal="center" vertical="center"/>
    </xf>
    <xf numFmtId="165" fontId="9" fillId="3" borderId="8" xfId="1" applyNumberFormat="1" applyFont="1" applyFill="1" applyBorder="1" applyAlignment="1">
      <alignment horizontal="center" vertical="center"/>
    </xf>
    <xf numFmtId="165" fontId="9" fillId="3" borderId="9" xfId="1" applyNumberFormat="1" applyFont="1" applyFill="1" applyBorder="1" applyAlignment="1">
      <alignment horizontal="center" vertical="center"/>
    </xf>
    <xf numFmtId="0" fontId="9" fillId="3" borderId="7" xfId="1" applyFont="1" applyFill="1" applyBorder="1" applyAlignment="1" applyProtection="1">
      <alignment horizontal="left" vertical="center"/>
      <protection locked="0"/>
    </xf>
    <xf numFmtId="0" fontId="9" fillId="3" borderId="8" xfId="1" applyFont="1" applyFill="1" applyBorder="1" applyAlignment="1" applyProtection="1">
      <alignment horizontal="left" vertical="center"/>
      <protection locked="0"/>
    </xf>
    <xf numFmtId="0" fontId="9" fillId="3" borderId="9" xfId="1" applyFont="1" applyFill="1" applyBorder="1" applyAlignment="1" applyProtection="1">
      <alignment horizontal="left" vertical="center"/>
      <protection locked="0"/>
    </xf>
    <xf numFmtId="0" fontId="9" fillId="3" borderId="18" xfId="1" applyFont="1" applyFill="1" applyBorder="1" applyAlignment="1">
      <alignment horizontal="left" vertical="top" wrapText="1"/>
    </xf>
    <xf numFmtId="0" fontId="9" fillId="3" borderId="17" xfId="1" applyFont="1" applyFill="1" applyBorder="1" applyAlignment="1">
      <alignment horizontal="left" vertical="top" wrapText="1"/>
    </xf>
    <xf numFmtId="0" fontId="9" fillId="3" borderId="19" xfId="1" applyFont="1" applyFill="1" applyBorder="1" applyAlignment="1">
      <alignment horizontal="left" vertical="top" wrapText="1"/>
    </xf>
    <xf numFmtId="0" fontId="9" fillId="3" borderId="6" xfId="1" applyFont="1" applyFill="1" applyBorder="1" applyAlignment="1">
      <alignment horizontal="left" vertical="top" wrapText="1"/>
    </xf>
    <xf numFmtId="0" fontId="9" fillId="3" borderId="0" xfId="1" applyFont="1" applyFill="1" applyBorder="1" applyAlignment="1">
      <alignment horizontal="left" vertical="top" wrapText="1"/>
    </xf>
    <xf numFmtId="0" fontId="9" fillId="3" borderId="20" xfId="1" applyFont="1" applyFill="1" applyBorder="1" applyAlignment="1">
      <alignment horizontal="left" vertical="top" wrapText="1"/>
    </xf>
    <xf numFmtId="0" fontId="9" fillId="3" borderId="22" xfId="1" applyFont="1" applyFill="1" applyBorder="1" applyAlignment="1">
      <alignment horizontal="left" vertical="top" wrapText="1"/>
    </xf>
    <xf numFmtId="0" fontId="9" fillId="3" borderId="23" xfId="1" applyFont="1" applyFill="1" applyBorder="1" applyAlignment="1">
      <alignment horizontal="left" vertical="top" wrapText="1"/>
    </xf>
    <xf numFmtId="0" fontId="9" fillId="3" borderId="24" xfId="1" applyFont="1" applyFill="1" applyBorder="1" applyAlignment="1">
      <alignment horizontal="left" vertical="top" wrapText="1"/>
    </xf>
    <xf numFmtId="0" fontId="34" fillId="0" borderId="29" xfId="1" applyFont="1" applyBorder="1" applyAlignment="1">
      <alignment horizontal="center" vertical="center" wrapText="1"/>
    </xf>
    <xf numFmtId="0" fontId="34" fillId="0" borderId="23" xfId="1" applyFont="1" applyBorder="1" applyAlignment="1">
      <alignment horizontal="center" vertical="center"/>
    </xf>
    <xf numFmtId="0" fontId="34" fillId="0" borderId="22" xfId="1" applyFont="1" applyBorder="1" applyAlignment="1">
      <alignment horizontal="center" vertical="top"/>
    </xf>
    <xf numFmtId="0" fontId="34" fillId="0" borderId="23" xfId="1" applyFont="1" applyBorder="1" applyAlignment="1">
      <alignment horizontal="center" vertical="top"/>
    </xf>
    <xf numFmtId="0" fontId="5" fillId="3" borderId="35" xfId="1" applyFont="1" applyFill="1" applyBorder="1" applyAlignment="1">
      <alignment horizontal="center" vertical="center"/>
    </xf>
    <xf numFmtId="0" fontId="5" fillId="3" borderId="30" xfId="1" applyFont="1" applyFill="1" applyBorder="1" applyAlignment="1">
      <alignment horizontal="center" vertical="center"/>
    </xf>
    <xf numFmtId="0" fontId="30" fillId="3" borderId="18" xfId="1" applyFont="1" applyFill="1" applyBorder="1" applyAlignment="1">
      <alignment horizontal="left" vertical="center" wrapText="1"/>
    </xf>
    <xf numFmtId="0" fontId="30" fillId="3" borderId="17" xfId="1" applyFont="1" applyFill="1" applyBorder="1" applyAlignment="1">
      <alignment horizontal="left" vertical="center" wrapText="1"/>
    </xf>
    <xf numFmtId="0" fontId="30" fillId="3" borderId="19" xfId="1" applyFont="1" applyFill="1" applyBorder="1" applyAlignment="1">
      <alignment horizontal="left" vertical="center" wrapText="1"/>
    </xf>
    <xf numFmtId="0" fontId="30" fillId="3" borderId="22" xfId="1" applyFont="1" applyFill="1" applyBorder="1" applyAlignment="1">
      <alignment horizontal="left" vertical="center" wrapText="1"/>
    </xf>
    <xf numFmtId="0" fontId="30" fillId="3" borderId="23" xfId="1" applyFont="1" applyFill="1" applyBorder="1" applyAlignment="1">
      <alignment horizontal="left" vertical="center" wrapText="1"/>
    </xf>
    <xf numFmtId="0" fontId="30" fillId="3" borderId="24" xfId="1" applyFont="1" applyFill="1" applyBorder="1" applyAlignment="1">
      <alignment horizontal="left" vertical="center" wrapText="1"/>
    </xf>
    <xf numFmtId="0" fontId="5" fillId="0" borderId="1" xfId="1" applyFont="1" applyBorder="1" applyAlignment="1">
      <alignment horizontal="center" vertical="center" wrapText="1"/>
    </xf>
    <xf numFmtId="0" fontId="5" fillId="0" borderId="2" xfId="1" applyFont="1" applyBorder="1" applyAlignment="1">
      <alignment horizontal="center" vertical="center"/>
    </xf>
    <xf numFmtId="0" fontId="9" fillId="0" borderId="3" xfId="1" applyFont="1" applyBorder="1" applyAlignment="1">
      <alignment horizontal="center" vertical="center" wrapText="1"/>
    </xf>
    <xf numFmtId="0" fontId="9" fillId="0" borderId="2" xfId="1" applyFont="1" applyBorder="1" applyAlignment="1">
      <alignment horizontal="center" vertical="center"/>
    </xf>
    <xf numFmtId="0" fontId="22" fillId="5" borderId="0" xfId="1" applyFont="1" applyFill="1" applyBorder="1" applyAlignment="1">
      <alignment horizontal="right" vertical="center"/>
    </xf>
    <xf numFmtId="0" fontId="23" fillId="5" borderId="0" xfId="1" applyFont="1" applyFill="1" applyBorder="1" applyAlignment="1">
      <alignment horizontal="left" vertical="center"/>
    </xf>
    <xf numFmtId="0" fontId="19" fillId="6" borderId="7" xfId="1" applyFont="1" applyFill="1" applyBorder="1" applyAlignment="1">
      <alignment horizontal="center" vertical="center" wrapText="1"/>
    </xf>
    <xf numFmtId="0" fontId="19" fillId="6" borderId="8" xfId="1" applyFont="1" applyFill="1" applyBorder="1" applyAlignment="1">
      <alignment horizontal="center" vertical="center" wrapText="1"/>
    </xf>
    <xf numFmtId="0" fontId="19" fillId="6" borderId="9" xfId="1" applyFont="1" applyFill="1" applyBorder="1" applyAlignment="1">
      <alignment horizontal="center" vertical="center" wrapText="1"/>
    </xf>
    <xf numFmtId="7" fontId="19" fillId="6" borderId="7" xfId="1" applyNumberFormat="1" applyFont="1" applyFill="1" applyBorder="1" applyAlignment="1">
      <alignment horizontal="left" vertical="center"/>
    </xf>
    <xf numFmtId="7" fontId="19" fillId="6" borderId="8" xfId="1" applyNumberFormat="1" applyFont="1" applyFill="1" applyBorder="1" applyAlignment="1">
      <alignment horizontal="left" vertical="center"/>
    </xf>
    <xf numFmtId="7" fontId="19" fillId="6" borderId="9" xfId="1" applyNumberFormat="1" applyFont="1" applyFill="1" applyBorder="1" applyAlignment="1">
      <alignment horizontal="left" vertical="center"/>
    </xf>
    <xf numFmtId="0" fontId="5" fillId="6" borderId="7" xfId="1" applyFont="1" applyFill="1" applyBorder="1" applyAlignment="1">
      <alignment horizontal="left" vertical="center" wrapText="1"/>
    </xf>
    <xf numFmtId="0" fontId="5" fillId="6" borderId="8" xfId="1" applyFont="1" applyFill="1" applyBorder="1" applyAlignment="1">
      <alignment horizontal="left" vertical="center" wrapText="1"/>
    </xf>
    <xf numFmtId="0" fontId="5" fillId="6" borderId="9" xfId="1" applyFont="1" applyFill="1" applyBorder="1" applyAlignment="1">
      <alignment horizontal="left" vertical="center" wrapText="1"/>
    </xf>
    <xf numFmtId="0" fontId="30" fillId="6" borderId="7" xfId="1" applyFont="1" applyFill="1" applyBorder="1" applyAlignment="1">
      <alignment horizontal="left" vertical="center"/>
    </xf>
    <xf numFmtId="0" fontId="30" fillId="6" borderId="8" xfId="1" applyFont="1" applyFill="1" applyBorder="1" applyAlignment="1">
      <alignment horizontal="left" vertical="center"/>
    </xf>
    <xf numFmtId="0" fontId="30" fillId="6" borderId="9" xfId="1" applyFont="1" applyFill="1" applyBorder="1" applyAlignment="1">
      <alignment horizontal="left" vertical="center"/>
    </xf>
    <xf numFmtId="0" fontId="33" fillId="0" borderId="0" xfId="1" applyFont="1" applyBorder="1" applyAlignment="1">
      <alignment horizontal="left" vertical="center" wrapText="1"/>
    </xf>
    <xf numFmtId="0" fontId="39" fillId="0" borderId="0" xfId="1" applyFont="1" applyBorder="1" applyAlignment="1">
      <alignment horizontal="left" vertical="center" wrapText="1"/>
    </xf>
    <xf numFmtId="0" fontId="9" fillId="0" borderId="0" xfId="1" applyFont="1" applyBorder="1" applyAlignment="1">
      <alignment horizontal="left" vertical="center" wrapText="1"/>
    </xf>
    <xf numFmtId="0" fontId="5" fillId="3" borderId="32" xfId="1" applyFont="1" applyFill="1" applyBorder="1" applyAlignment="1">
      <alignment horizontal="center" vertical="center" wrapText="1"/>
    </xf>
    <xf numFmtId="0" fontId="5" fillId="3" borderId="9" xfId="1" applyFont="1" applyFill="1" applyBorder="1" applyAlignment="1">
      <alignment horizontal="center" vertical="center" wrapText="1"/>
    </xf>
  </cellXfs>
  <cellStyles count="4">
    <cellStyle name="Lien hypertexte" xfId="2" builtinId="8"/>
    <cellStyle name="Normal" xfId="0" builtinId="0"/>
    <cellStyle name="Normal 2" xfId="1"/>
    <cellStyle name="Normal_LISTE TELEPHONIQUE" xfId="3"/>
  </cellStyles>
  <dxfs count="6">
    <dxf>
      <fill>
        <patternFill>
          <bgColor indexed="27"/>
        </patternFill>
      </fill>
    </dxf>
    <dxf>
      <fill>
        <patternFill>
          <bgColor indexed="27"/>
        </patternFill>
      </fill>
    </dxf>
    <dxf>
      <fill>
        <patternFill>
          <bgColor indexed="27"/>
        </patternFill>
      </fill>
    </dxf>
    <dxf>
      <fill>
        <patternFill>
          <bgColor indexed="27"/>
        </patternFill>
      </fill>
    </dxf>
    <dxf>
      <fill>
        <patternFill>
          <bgColor indexed="26"/>
        </patternFill>
      </fill>
    </dxf>
    <dxf>
      <fill>
        <patternFill>
          <bgColor indexed="27"/>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8BD21D30-EC42-11CE-9E0D-00AA006002F3}" ax:persistence="persistStreamInit" r:id="rId1"/>
</file>

<file path=xl/ctrlProps/ctrlProp1.xml><?xml version="1.0" encoding="utf-8"?>
<formControlPr xmlns="http://schemas.microsoft.com/office/spreadsheetml/2009/9/main" objectType="CheckBox" checked="Checked" fmlaLink="$V$15" lockText="1" noThreeD="1"/>
</file>

<file path=xl/ctrlProps/ctrlProp2.xml><?xml version="1.0" encoding="utf-8"?>
<formControlPr xmlns="http://schemas.microsoft.com/office/spreadsheetml/2009/9/main" objectType="CheckBox" fmlaLink="$W$15" lockText="1" noThreeD="1"/>
</file>

<file path=xl/ctrlProps/ctrlProp3.xml><?xml version="1.0" encoding="utf-8"?>
<formControlPr xmlns="http://schemas.microsoft.com/office/spreadsheetml/2009/9/main" objectType="CheckBox" fmlaLink="$X$15"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13</xdr:col>
      <xdr:colOff>87085</xdr:colOff>
      <xdr:row>65</xdr:row>
      <xdr:rowOff>415290</xdr:rowOff>
    </xdr:from>
    <xdr:to>
      <xdr:col>15</xdr:col>
      <xdr:colOff>515612</xdr:colOff>
      <xdr:row>65</xdr:row>
      <xdr:rowOff>751114</xdr:rowOff>
    </xdr:to>
    <xdr:sp macro="" textlink="">
      <xdr:nvSpPr>
        <xdr:cNvPr id="2" name="Text Box 37"/>
        <xdr:cNvSpPr txBox="1">
          <a:spLocks noChangeArrowheads="1"/>
        </xdr:cNvSpPr>
      </xdr:nvSpPr>
      <xdr:spPr bwMode="auto">
        <a:xfrm>
          <a:off x="9448799" y="12411347"/>
          <a:ext cx="1517099" cy="335824"/>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fr-FR" sz="1000" b="0" i="0" u="none" strike="noStrike" baseline="0">
              <a:solidFill>
                <a:srgbClr val="000000"/>
              </a:solidFill>
              <a:latin typeface="Arial"/>
              <a:cs typeface="Arial"/>
            </a:rPr>
            <a:t>Long.     Larg.     Hauteur</a:t>
          </a:r>
        </a:p>
        <a:p>
          <a:pPr algn="l" rtl="0">
            <a:defRPr sz="1000"/>
          </a:pPr>
          <a:r>
            <a:rPr lang="fr-FR" sz="900" b="0" i="1" u="none" strike="noStrike" baseline="0">
              <a:solidFill>
                <a:srgbClr val="0000FF"/>
              </a:solidFill>
              <a:latin typeface="Arial"/>
              <a:cs typeface="Arial"/>
            </a:rPr>
            <a:t>Lenght      Width      Heigth</a:t>
          </a:r>
        </a:p>
      </xdr:txBody>
    </xdr:sp>
    <xdr:clientData/>
  </xdr:twoCellAnchor>
  <mc:AlternateContent xmlns:mc="http://schemas.openxmlformats.org/markup-compatibility/2006">
    <mc:Choice xmlns:a14="http://schemas.microsoft.com/office/drawing/2010/main" Requires="a14">
      <xdr:twoCellAnchor editAs="oneCell">
        <xdr:from>
          <xdr:col>1</xdr:col>
          <xdr:colOff>510540</xdr:colOff>
          <xdr:row>13</xdr:row>
          <xdr:rowOff>53340</xdr:rowOff>
        </xdr:from>
        <xdr:to>
          <xdr:col>1</xdr:col>
          <xdr:colOff>830580</xdr:colOff>
          <xdr:row>15</xdr:row>
          <xdr:rowOff>7620</xdr:rowOff>
        </xdr:to>
        <xdr:sp macro="" textlink="">
          <xdr:nvSpPr>
            <xdr:cNvPr id="1025" name="Check Box 1" hidden="1">
              <a:extLst>
                <a:ext uri="{63B3BB69-23CF-44E3-9099-C40C66FF867C}">
                  <a14:compatExt spid="_x0000_s10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922020</xdr:colOff>
          <xdr:row>13</xdr:row>
          <xdr:rowOff>53340</xdr:rowOff>
        </xdr:from>
        <xdr:to>
          <xdr:col>3</xdr:col>
          <xdr:colOff>76200</xdr:colOff>
          <xdr:row>15</xdr:row>
          <xdr:rowOff>7620</xdr:rowOff>
        </xdr:to>
        <xdr:sp macro="" textlink="">
          <xdr:nvSpPr>
            <xdr:cNvPr id="1026" name="Check Box 2" hidden="1">
              <a:extLst>
                <a:ext uri="{63B3BB69-23CF-44E3-9099-C40C66FF867C}">
                  <a14:compatExt spid="_x0000_s10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xdr:row>
          <xdr:rowOff>0</xdr:rowOff>
        </xdr:from>
        <xdr:to>
          <xdr:col>7</xdr:col>
          <xdr:colOff>304800</xdr:colOff>
          <xdr:row>15</xdr:row>
          <xdr:rowOff>7620</xdr:rowOff>
        </xdr:to>
        <xdr:sp macro="" textlink="">
          <xdr:nvSpPr>
            <xdr:cNvPr id="1027" name="Check Box 3" hidden="1">
              <a:extLst>
                <a:ext uri="{63B3BB69-23CF-44E3-9099-C40C66FF867C}">
                  <a14:compatExt spid="_x0000_s10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xdr:col>
      <xdr:colOff>236220</xdr:colOff>
      <xdr:row>0</xdr:row>
      <xdr:rowOff>0</xdr:rowOff>
    </xdr:from>
    <xdr:to>
      <xdr:col>1</xdr:col>
      <xdr:colOff>1470660</xdr:colOff>
      <xdr:row>3</xdr:row>
      <xdr:rowOff>38100</xdr:rowOff>
    </xdr:to>
    <xdr:pic>
      <xdr:nvPicPr>
        <xdr:cNvPr id="8" name="Image 9"/>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12420" y="0"/>
          <a:ext cx="1234440" cy="899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3</xdr:col>
          <xdr:colOff>0</xdr:colOff>
          <xdr:row>19</xdr:row>
          <xdr:rowOff>0</xdr:rowOff>
        </xdr:from>
        <xdr:to>
          <xdr:col>12</xdr:col>
          <xdr:colOff>27940</xdr:colOff>
          <xdr:row>20</xdr:row>
          <xdr:rowOff>38100</xdr:rowOff>
        </xdr:to>
        <xdr:sp macro="" textlink="">
          <xdr:nvSpPr>
            <xdr:cNvPr id="1033" name="ComboBox1" hidden="1">
              <a:extLst>
                <a:ext uri="{63B3BB69-23CF-44E3-9099-C40C66FF867C}">
                  <a14:compatExt spid="_x0000_s103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isis.plastivaloire.org/documents/iso/Adresses%20Sites-moulistes%20m&#224;j%2009-201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e"/>
      <sheetName val="Adresses Sites-moulistes màj 09"/>
    </sheetNames>
    <sheetDataSet>
      <sheetData sheetId="0" refreshError="1">
        <row r="2">
          <cell r="B2" t="str">
            <v>Usines Groupe</v>
          </cell>
          <cell r="C2" t="str">
            <v xml:space="preserve"> </v>
          </cell>
          <cell r="D2" t="str">
            <v>ADRESSE 1</v>
          </cell>
          <cell r="E2" t="str">
            <v>ADRESSE 2</v>
          </cell>
          <cell r="F2" t="str">
            <v>VILLE</v>
          </cell>
          <cell r="G2" t="str">
            <v>PAYS</v>
          </cell>
        </row>
        <row r="3">
          <cell r="B3">
            <v>0</v>
          </cell>
          <cell r="C3" t="str">
            <v xml:space="preserve"> </v>
          </cell>
          <cell r="D3" t="str">
            <v xml:space="preserve"> </v>
          </cell>
          <cell r="E3" t="str">
            <v xml:space="preserve"> </v>
          </cell>
          <cell r="F3" t="str">
            <v xml:space="preserve"> </v>
          </cell>
          <cell r="G3" t="str">
            <v xml:space="preserve"> </v>
          </cell>
        </row>
        <row r="4">
          <cell r="B4">
            <v>1</v>
          </cell>
          <cell r="C4" t="str">
            <v>CARDONAPLAST    PVL GROUPE PLASTIVALOIRE</v>
          </cell>
          <cell r="D4" t="str">
            <v>C/Dels forns, 4-5</v>
          </cell>
          <cell r="E4" t="str">
            <v>Pol Ind, LA CORT</v>
          </cell>
          <cell r="F4" t="str">
            <v xml:space="preserve">08 261 CARDONA </v>
          </cell>
          <cell r="G4" t="str">
            <v>ESPAGNE</v>
          </cell>
        </row>
        <row r="5">
          <cell r="B5">
            <v>2</v>
          </cell>
          <cell r="C5" t="str">
            <v>CENTRE D'ESSAIS     PVL GROUPE PLASTIVALOIRE</v>
          </cell>
          <cell r="D5" t="str">
            <v>1 Route de la Retaudière</v>
          </cell>
          <cell r="E5" t="str">
            <v>ZI Nord les Vallées</v>
          </cell>
          <cell r="F5" t="str">
            <v>37 130 LANGEAIS</v>
          </cell>
          <cell r="G5" t="str">
            <v>FRANCE</v>
          </cell>
        </row>
        <row r="6">
          <cell r="B6">
            <v>3</v>
          </cell>
          <cell r="C6" t="str">
            <v>AMIENS INJECTION    PVL GROUPE PLASTIVALOIRE</v>
          </cell>
          <cell r="D6" t="str">
            <v xml:space="preserve">Rue de la croix de pierre </v>
          </cell>
          <cell r="E6" t="str">
            <v xml:space="preserve">ZI Nord </v>
          </cell>
          <cell r="F6" t="str">
            <v>80 084 AMIENS CX 2</v>
          </cell>
          <cell r="G6" t="str">
            <v>FRANCE</v>
          </cell>
        </row>
        <row r="7">
          <cell r="B7">
            <v>4</v>
          </cell>
          <cell r="C7" t="str">
            <v>BAP BELLEME    PVL GROUPE PLASTIVALOIRE</v>
          </cell>
          <cell r="D7" t="str">
            <v>ZI route du Mans</v>
          </cell>
          <cell r="E7" t="str">
            <v xml:space="preserve"> </v>
          </cell>
          <cell r="F7" t="str">
            <v>61 130 BELLEME</v>
          </cell>
          <cell r="G7" t="str">
            <v>FRANCE</v>
          </cell>
        </row>
        <row r="8">
          <cell r="B8">
            <v>5</v>
          </cell>
          <cell r="C8" t="str">
            <v>BAP CHALEZEULE    PVL GROUPE PLASTIVALOIRE</v>
          </cell>
          <cell r="D8" t="str">
            <v>Rue du Valset</v>
          </cell>
          <cell r="F8" t="str">
            <v>25220 CHALEZEULE</v>
          </cell>
          <cell r="G8" t="str">
            <v>FRANCE</v>
          </cell>
        </row>
        <row r="9">
          <cell r="B9">
            <v>6</v>
          </cell>
          <cell r="C9" t="str">
            <v>ERE PLASTIQUE    PVL GROUPE PLASTIVALOIRE</v>
          </cell>
          <cell r="D9" t="str">
            <v>ZAC des Tribouillieres</v>
          </cell>
          <cell r="E9" t="str">
            <v xml:space="preserve"> </v>
          </cell>
          <cell r="F9" t="str">
            <v>38 460 CRÉMIEU</v>
          </cell>
          <cell r="G9" t="str">
            <v>FRANCE</v>
          </cell>
        </row>
        <row r="10">
          <cell r="B10">
            <v>7</v>
          </cell>
          <cell r="C10" t="str">
            <v>CREUTZWALD INJECTION    PVL GROUPE PLASTIVALOIRE</v>
          </cell>
          <cell r="D10" t="str">
            <v>Parc d'Activités Sud</v>
          </cell>
          <cell r="E10" t="str">
            <v>ZI Lourdes</v>
          </cell>
          <cell r="F10" t="str">
            <v>57 150  CREUTZWALD</v>
          </cell>
          <cell r="G10" t="str">
            <v>FRANCE</v>
          </cell>
        </row>
        <row r="11">
          <cell r="B11">
            <v>8</v>
          </cell>
          <cell r="C11" t="str">
            <v>LANGEAIS    PVL GROUPE PLASTIVALOIRE</v>
          </cell>
          <cell r="D11" t="str">
            <v>1 Route de la Retaudière</v>
          </cell>
          <cell r="E11" t="str">
            <v>ZI Nord les Vallées</v>
          </cell>
          <cell r="F11" t="str">
            <v>37 130 LANGEAIS</v>
          </cell>
          <cell r="G11" t="str">
            <v>FRANCE</v>
          </cell>
        </row>
        <row r="12">
          <cell r="B12">
            <v>9</v>
          </cell>
          <cell r="C12" t="str">
            <v>OUEST INJECTION MAMERS    PVL GROUPE PLASTIVALOIRE</v>
          </cell>
          <cell r="D12" t="str">
            <v>Zone d'activités du Saosnois</v>
          </cell>
          <cell r="E12" t="str">
            <v xml:space="preserve"> </v>
          </cell>
          <cell r="F12" t="str">
            <v>72 600 MAMERS</v>
          </cell>
          <cell r="G12" t="str">
            <v>FRANCE</v>
          </cell>
        </row>
        <row r="13">
          <cell r="B13">
            <v>10</v>
          </cell>
          <cell r="C13" t="str">
            <v>BAP MORTEAU    PVL GROUPE PLASTIVALOIRE</v>
          </cell>
          <cell r="D13" t="str">
            <v>13, rue du Mal Leclerc</v>
          </cell>
          <cell r="F13" t="str">
            <v>25502 MORTEAU</v>
          </cell>
          <cell r="G13" t="str">
            <v>FRANCE</v>
          </cell>
        </row>
        <row r="14">
          <cell r="B14">
            <v>11</v>
          </cell>
          <cell r="C14" t="str">
            <v>BAP MORTEAU    PVL GROUPE PLASTIVALOIRE</v>
          </cell>
          <cell r="D14" t="str">
            <v>8, rue du Docteur Sauze</v>
          </cell>
          <cell r="F14" t="str">
            <v>25502 MORTEAU</v>
          </cell>
          <cell r="G14" t="str">
            <v>FRANCE</v>
          </cell>
        </row>
        <row r="15">
          <cell r="B15">
            <v>12</v>
          </cell>
          <cell r="C15" t="str">
            <v>BAP PELOUSEY    PVL GROUPE PLASTIVALOIRE</v>
          </cell>
          <cell r="D15" t="str">
            <v>ZI du Champs Pusy</v>
          </cell>
          <cell r="F15" t="str">
            <v>25170 PELOUSEY</v>
          </cell>
          <cell r="G15" t="str">
            <v>FRANCE</v>
          </cell>
        </row>
        <row r="16">
          <cell r="B16">
            <v>13</v>
          </cell>
          <cell r="C16" t="str">
            <v>SABLE INJECTION    PVL GROUPE PLASTIVALOIRE</v>
          </cell>
          <cell r="D16" t="str">
            <v>Rue St Blaise</v>
          </cell>
          <cell r="E16" t="str">
            <v>ZA Le Pont</v>
          </cell>
          <cell r="F16" t="str">
            <v>72 300 SABLÉ</v>
          </cell>
          <cell r="G16" t="str">
            <v>FRANCE</v>
          </cell>
        </row>
        <row r="17">
          <cell r="B17">
            <v>14</v>
          </cell>
          <cell r="C17" t="str">
            <v>BAP SAINT LUPICIN    PVL GROUPE PLASTIVALOIRE</v>
          </cell>
          <cell r="D17" t="str">
            <v>19 rue du Jura</v>
          </cell>
          <cell r="F17" t="str">
            <v>39171 ST LUPICIN</v>
          </cell>
          <cell r="G17" t="str">
            <v>FRANCE</v>
          </cell>
        </row>
        <row r="18">
          <cell r="B18">
            <v>15</v>
          </cell>
          <cell r="C18" t="str">
            <v>BAP SAINT MARCELLIN    PVL GROUPE PLASTIVALOIRE</v>
          </cell>
          <cell r="D18" t="str">
            <v>ZI La Gloriette Chatte</v>
          </cell>
          <cell r="F18" t="str">
            <v>38163 ST MARCELLIN</v>
          </cell>
          <cell r="G18" t="str">
            <v>FRANCE</v>
          </cell>
        </row>
        <row r="19">
          <cell r="B19">
            <v>16</v>
          </cell>
          <cell r="C19" t="str">
            <v>BAP VOUJEAUCOURT    PVL GROUPE PLASTIVALOIRE</v>
          </cell>
          <cell r="D19" t="str">
            <v>ZAC de la Cray</v>
          </cell>
          <cell r="E19" t="str">
            <v xml:space="preserve"> </v>
          </cell>
          <cell r="F19" t="str">
            <v>25 420 VOUJEAUCOURT</v>
          </cell>
          <cell r="G19" t="str">
            <v>FRANCE</v>
          </cell>
        </row>
        <row r="20">
          <cell r="B20">
            <v>17</v>
          </cell>
          <cell r="C20" t="str">
            <v>BAP NORTHAMPTON    PVL GROUPE PLASTIVALOIRE</v>
          </cell>
          <cell r="D20" t="str">
            <v>North Portway Close</v>
          </cell>
          <cell r="E20" t="str">
            <v>Round Spinney</v>
          </cell>
          <cell r="F20" t="str">
            <v>NN3 8RE NORTHAMPTON</v>
          </cell>
          <cell r="G20" t="str">
            <v>GRANDE BRETAGNE</v>
          </cell>
        </row>
        <row r="21">
          <cell r="B21">
            <v>18</v>
          </cell>
          <cell r="C21" t="str">
            <v>GLIWICE (FPG)    PVL GROUPE PLASTIVALOIRE</v>
          </cell>
          <cell r="D21" t="str">
            <v>UI Wyczölkowskiego 20a</v>
          </cell>
          <cell r="E21" t="str">
            <v xml:space="preserve"> </v>
          </cell>
          <cell r="F21" t="str">
            <v xml:space="preserve">44-109 GLIWICE </v>
          </cell>
          <cell r="G21" t="str">
            <v>POLOGNE</v>
          </cell>
        </row>
        <row r="22">
          <cell r="B22">
            <v>19</v>
          </cell>
          <cell r="C22" t="str">
            <v>KETRZYN (FPK)    PVL GROUPE PLASTIVALOIRE</v>
          </cell>
          <cell r="D22" t="str">
            <v>UI Chrobrego 8</v>
          </cell>
          <cell r="E22" t="str">
            <v xml:space="preserve"> </v>
          </cell>
          <cell r="F22" t="str">
            <v xml:space="preserve">11-400 KETRZYN </v>
          </cell>
          <cell r="G22" t="str">
            <v>POLOGNE</v>
          </cell>
        </row>
        <row r="23">
          <cell r="B23">
            <v>20</v>
          </cell>
          <cell r="C23" t="str">
            <v>KWIDZYN (FPP)    PVL GROUPE PLASTIVALOIRE</v>
          </cell>
          <cell r="D23" t="str">
            <v>Ul. Zielna 13</v>
          </cell>
          <cell r="E23" t="str">
            <v xml:space="preserve"> </v>
          </cell>
          <cell r="F23" t="str">
            <v xml:space="preserve">82-500 KWIDZYN </v>
          </cell>
          <cell r="G23" t="str">
            <v>POLOGNE</v>
          </cell>
        </row>
        <row r="24">
          <cell r="B24">
            <v>21</v>
          </cell>
          <cell r="C24" t="str">
            <v>BAP MARINHA GRANDE    PVL GROUPE PLASTIVALOIRE</v>
          </cell>
          <cell r="D24" t="str">
            <v>ZI Do Casal da Lebre</v>
          </cell>
          <cell r="E24" t="str">
            <v>Appartado 360</v>
          </cell>
          <cell r="F24" t="str">
            <v>2431-904 MARINHA GRANDE</v>
          </cell>
          <cell r="G24" t="str">
            <v>PORTUGAL</v>
          </cell>
        </row>
        <row r="25">
          <cell r="B25">
            <v>22</v>
          </cell>
          <cell r="C25" t="str">
            <v>ELBROMPLAST (ERP)    PVL GROUPE PLASTIVALOIRE</v>
          </cell>
          <cell r="D25" t="str">
            <v>Strada Siemens nr. 3</v>
          </cell>
          <cell r="E25" t="str">
            <v xml:space="preserve"> </v>
          </cell>
          <cell r="F25" t="str">
            <v>300 704 TIMISOARA</v>
          </cell>
          <cell r="G25" t="str">
            <v>ROUMANIE</v>
          </cell>
        </row>
        <row r="26">
          <cell r="B26">
            <v>23</v>
          </cell>
          <cell r="C26" t="str">
            <v>BAP DOLNY KUBIN    PVL GROUPE PLASTIVALOIRE</v>
          </cell>
          <cell r="D26" t="str">
            <v>M.R. Stefanika 2694</v>
          </cell>
          <cell r="F26" t="str">
            <v>026 01 DOLNY KUBIN</v>
          </cell>
          <cell r="G26" t="str">
            <v>SLOVAQUIE</v>
          </cell>
        </row>
        <row r="27">
          <cell r="B27">
            <v>24</v>
          </cell>
          <cell r="C27" t="str">
            <v>BAP NITRA     PVL GROUPE PLASTIVALOIRE</v>
          </cell>
          <cell r="D27" t="str">
            <v>Priemyselný park Čab 280</v>
          </cell>
          <cell r="F27" t="str">
            <v>951 24 NOVÉ SADY</v>
          </cell>
          <cell r="G27" t="str">
            <v>SLOVAQUIE</v>
          </cell>
        </row>
        <row r="28">
          <cell r="B28">
            <v>25</v>
          </cell>
          <cell r="C28" t="str">
            <v>INJECTION PLASTIQUES SYSTEMES (IPS)    PVL GROUPE PLASTIVALOIRE</v>
          </cell>
          <cell r="D28" t="str">
            <v>Zone Industriel Sidi Abedlahmide</v>
          </cell>
          <cell r="F28" t="str">
            <v>4061 SOUSSE</v>
          </cell>
          <cell r="G28" t="str">
            <v>TUNISIE</v>
          </cell>
        </row>
        <row r="29">
          <cell r="B29">
            <v>26</v>
          </cell>
          <cell r="C29" t="str">
            <v>TUNISIE PLASTIQUES SYSTEME (TPS)    PVL GROUPE PLASTIVALOIRE</v>
          </cell>
          <cell r="D29" t="str">
            <v>Zone Industrielle Sidi Abdelhamid</v>
          </cell>
          <cell r="E29" t="str">
            <v xml:space="preserve"> </v>
          </cell>
          <cell r="F29" t="str">
            <v>4061 SOUSSE</v>
          </cell>
          <cell r="G29" t="str">
            <v>TUNISIE</v>
          </cell>
        </row>
        <row r="30">
          <cell r="B30">
            <v>27</v>
          </cell>
          <cell r="C30" t="str">
            <v>BAP BURSA    PVL GROUPE PLASTIVALOIRE</v>
          </cell>
          <cell r="D30" t="str">
            <v xml:space="preserve">Kayapa Sanayi Bölgesi  </v>
          </cell>
          <cell r="E30" t="str">
            <v xml:space="preserve">Sanayi Bulvarı No:11 </v>
          </cell>
          <cell r="F30" t="str">
            <v>16315 NILÜFER/BURSA</v>
          </cell>
          <cell r="G30" t="str">
            <v>TURQUIE</v>
          </cell>
        </row>
        <row r="33">
          <cell r="B33" t="str">
            <v>Moulistes</v>
          </cell>
          <cell r="C33" t="str">
            <v>SOCIETÉ</v>
          </cell>
          <cell r="D33" t="str">
            <v>ADRESSE 1</v>
          </cell>
          <cell r="E33" t="str">
            <v>ADRESSE 2</v>
          </cell>
          <cell r="F33" t="str">
            <v>VILLE</v>
          </cell>
          <cell r="G33" t="str">
            <v>PAYS</v>
          </cell>
        </row>
        <row r="34">
          <cell r="B34">
            <v>28</v>
          </cell>
          <cell r="C34" t="str">
            <v xml:space="preserve">DBM REFLEX Usine 1
</v>
          </cell>
          <cell r="D34" t="str">
            <v>1620, boulevard Dagenais Ouest</v>
          </cell>
          <cell r="F34" t="str">
            <v>H7L 5C7 Laval - QUEBEC</v>
          </cell>
          <cell r="G34" t="str">
            <v>CANADA</v>
          </cell>
        </row>
        <row r="35">
          <cell r="B35">
            <v>29</v>
          </cell>
          <cell r="C35" t="str">
            <v xml:space="preserve">DBM REFLEX Usine 2
</v>
          </cell>
          <cell r="D35" t="str">
            <v>4025 boulevard Industriel</v>
          </cell>
          <cell r="F35" t="str">
            <v>LAVAL, QC  H7L 4S3</v>
          </cell>
          <cell r="G35" t="str">
            <v>CANADA</v>
          </cell>
        </row>
        <row r="36">
          <cell r="B36">
            <v>30</v>
          </cell>
          <cell r="C36" t="str">
            <v>A QUALITY PRECISION MOULD CO Ltd (administrative)</v>
          </cell>
          <cell r="D36" t="str">
            <v>1F-1A TSO Plam Spring, Huang Cheng North</v>
          </cell>
          <cell r="E36" t="str">
            <v>Road Huang Jiang Town Dongguan City</v>
          </cell>
          <cell r="F36" t="str">
            <v>523750 GUANG DONG CITY</v>
          </cell>
          <cell r="G36" t="str">
            <v>CHINE</v>
          </cell>
        </row>
        <row r="37">
          <cell r="B37">
            <v>31</v>
          </cell>
          <cell r="C37" t="str">
            <v>A QUALITY PRECISION MOULD CO Ltd (loading-unloading)</v>
          </cell>
          <cell r="D37" t="str">
            <v>Tian Xin Village Huang Jiang Town</v>
          </cell>
          <cell r="E37" t="str">
            <v xml:space="preserve"> </v>
          </cell>
          <cell r="F37" t="str">
            <v>523763 DONGGUAN, GUANG DONG</v>
          </cell>
          <cell r="G37" t="str">
            <v>CHINE</v>
          </cell>
        </row>
        <row r="38">
          <cell r="B38">
            <v>32</v>
          </cell>
          <cell r="C38" t="str">
            <v>ACCORD INDUSTRY
SHENZHEN ACCORD INDUSTRY LIMITED</v>
          </cell>
          <cell r="D38" t="str">
            <v>1A Building, XinDa Industry Park</v>
          </cell>
          <cell r="E38" t="str">
            <v xml:space="preserve">FuRong, Shajing Bao'an </v>
          </cell>
          <cell r="F38" t="str">
            <v>518125 SHENZHEN</v>
          </cell>
          <cell r="G38" t="str">
            <v>CHINE</v>
          </cell>
        </row>
        <row r="39">
          <cell r="B39">
            <v>33</v>
          </cell>
          <cell r="C39" t="str">
            <v>ASM CHINE
Advanced Solutions Mold (Shenzhen) Ltd</v>
          </cell>
          <cell r="D39" t="str">
            <v>No 428 Silian Road, Henggang Town,</v>
          </cell>
          <cell r="E39" t="str">
            <v xml:space="preserve">Longgang District, </v>
          </cell>
          <cell r="F39" t="str">
            <v>518115 SHENZHEN</v>
          </cell>
          <cell r="G39" t="str">
            <v>CHINE</v>
          </cell>
        </row>
        <row r="40">
          <cell r="B40">
            <v>34</v>
          </cell>
          <cell r="C40" t="str">
            <v>CE MOLD</v>
          </cell>
          <cell r="D40" t="str">
            <v>Block 10th, Jinhairun Industrial Park,
Shutianpu, Gongming Street</v>
          </cell>
          <cell r="E40" t="str">
            <v>Guangming New District</v>
          </cell>
          <cell r="F40" t="str">
            <v>518106 SHENZHEN</v>
          </cell>
          <cell r="G40" t="str">
            <v>CHINE</v>
          </cell>
        </row>
        <row r="41">
          <cell r="B41">
            <v>35</v>
          </cell>
          <cell r="C41" t="str">
            <v>JASON TOOLING DONGGUANG FACTORY</v>
          </cell>
          <cell r="D41" t="str">
            <v>Industrial Zone, No.109, Yongjun Road</v>
          </cell>
          <cell r="E41" t="str">
            <v>Datang Community, Dalingshan Town</v>
          </cell>
          <cell r="F41" t="str">
            <v>523376 DONGGUANG</v>
          </cell>
          <cell r="G41" t="str">
            <v>CHINE</v>
          </cell>
        </row>
        <row r="42">
          <cell r="B42">
            <v>36</v>
          </cell>
          <cell r="C42" t="str">
            <v>JASON TOOLING SHENZHEN FACTORY</v>
          </cell>
          <cell r="D42" t="str">
            <v>No.5, 6th Block, New Industrial Zone, Haoye Road, Xinhe Community, Fuyong Street</v>
          </cell>
          <cell r="E42" t="str">
            <v>Bao'an District</v>
          </cell>
          <cell r="F42" t="str">
            <v xml:space="preserve">518103 SHENZHEN </v>
          </cell>
          <cell r="G42" t="str">
            <v>CHINE</v>
          </cell>
        </row>
        <row r="43">
          <cell r="B43">
            <v>37</v>
          </cell>
          <cell r="C43" t="str">
            <v>KAM ON (Mold)</v>
          </cell>
          <cell r="D43" t="str">
            <v xml:space="preserve">14 Ying Tai Road, Ying Tai Industrial Center, </v>
          </cell>
          <cell r="E43" t="str">
            <v>Da Lang, Long Hua</v>
          </cell>
          <cell r="F43" t="str">
            <v>518109 SHENZHEN</v>
          </cell>
          <cell r="G43" t="str">
            <v>CHINE</v>
          </cell>
        </row>
        <row r="44">
          <cell r="B44">
            <v>38</v>
          </cell>
          <cell r="C44" t="str">
            <v>KF MOLD Factory 1 
KE FAI ENGINEERING &amp; INDUSTRIAL CO LDT</v>
          </cell>
          <cell r="D44" t="str">
            <v>The Bulding A, Shengji  Industrial Area,  85 Yongfu road</v>
          </cell>
          <cell r="E44" t="str">
            <v>FuYong, Baoan</v>
          </cell>
          <cell r="F44" t="str">
            <v>SHENZHEN</v>
          </cell>
          <cell r="G44" t="str">
            <v>CHINE</v>
          </cell>
        </row>
        <row r="45">
          <cell r="B45">
            <v>39</v>
          </cell>
          <cell r="C45" t="str">
            <v>KF MOLD Factory 2 
SHEN ZHEN JINWAY MOLD CO LTD</v>
          </cell>
          <cell r="D45" t="str">
            <v>The 5 Banggang road, Banggang industrial area</v>
          </cell>
          <cell r="E45" t="str">
            <v>Songgang, Baoan</v>
          </cell>
          <cell r="F45" t="str">
            <v>SHENZHEN</v>
          </cell>
          <cell r="G45" t="str">
            <v>CHINE</v>
          </cell>
        </row>
        <row r="46">
          <cell r="B46">
            <v>40</v>
          </cell>
          <cell r="C46" t="str">
            <v>KF MOLD Factory 3 
KEEP FAITH MOLD &amp; MOLDING CO LTD</v>
          </cell>
          <cell r="D46" t="str">
            <v xml:space="preserve">Add No5, The 2nd industrial area Heyi Village </v>
          </cell>
          <cell r="E46" t="str">
            <v xml:space="preserve">Shajing Town Bao'an District </v>
          </cell>
          <cell r="F46" t="str">
            <v>518104 SHENZHEN</v>
          </cell>
          <cell r="G46" t="str">
            <v>CHINE</v>
          </cell>
        </row>
        <row r="47">
          <cell r="B47">
            <v>41</v>
          </cell>
          <cell r="C47" t="str">
            <v>SHENZHEN SAPAC (administrative)</v>
          </cell>
          <cell r="D47" t="str">
            <v>Building Q&amp;S, Shangxiawei Industry Park of Shasan Village</v>
          </cell>
          <cell r="E47" t="str">
            <v>Shajing Street, Boa'an District</v>
          </cell>
          <cell r="F47" t="str">
            <v>518104 SHENZHEN</v>
          </cell>
          <cell r="G47" t="str">
            <v>CHINE</v>
          </cell>
        </row>
        <row r="48">
          <cell r="B48">
            <v>42</v>
          </cell>
          <cell r="C48" t="str">
            <v>UNIMOLD</v>
          </cell>
          <cell r="D48" t="str">
            <v>BD 2 N° East Yongxing Road</v>
          </cell>
          <cell r="E48" t="str">
            <v>East suburbs Industrial Zone, YUYAO</v>
          </cell>
          <cell r="F48" t="str">
            <v>315400 NINGBO</v>
          </cell>
          <cell r="G48" t="str">
            <v>CHINE</v>
          </cell>
        </row>
        <row r="49">
          <cell r="B49">
            <v>43</v>
          </cell>
          <cell r="C49" t="str">
            <v>AJUST 72</v>
          </cell>
          <cell r="D49" t="str">
            <v>15 rue Saint Laurent</v>
          </cell>
          <cell r="F49" t="str">
            <v>72300 SABLÉ SUR SARTHE</v>
          </cell>
          <cell r="G49" t="str">
            <v>FRANCE</v>
          </cell>
        </row>
        <row r="50">
          <cell r="B50">
            <v>44</v>
          </cell>
          <cell r="C50" t="str">
            <v>AMO</v>
          </cell>
          <cell r="D50" t="str">
            <v>ZA des Landes, 10 rue des Peupliers</v>
          </cell>
          <cell r="F50" t="str">
            <v>49125 TIERCÉ</v>
          </cell>
          <cell r="G50" t="str">
            <v>FRANCE</v>
          </cell>
        </row>
        <row r="51">
          <cell r="B51">
            <v>45</v>
          </cell>
          <cell r="C51" t="str">
            <v>AS MOLDING</v>
          </cell>
          <cell r="D51" t="str">
            <v>ZA Le Mortier EST</v>
          </cell>
          <cell r="F51" t="str">
            <v>85610 CUGAND</v>
          </cell>
          <cell r="G51" t="str">
            <v>FRANCE</v>
          </cell>
        </row>
        <row r="52">
          <cell r="B52">
            <v>46</v>
          </cell>
          <cell r="C52" t="str">
            <v>Atelier Marc BEAUDOIN</v>
          </cell>
          <cell r="D52" t="str">
            <v>ZA ST Nicolas</v>
          </cell>
          <cell r="E52" t="str">
            <v xml:space="preserve"> </v>
          </cell>
          <cell r="F52" t="str">
            <v>61 150 ECOUCHÉ</v>
          </cell>
          <cell r="G52" t="str">
            <v>FRANCE</v>
          </cell>
        </row>
        <row r="53">
          <cell r="B53">
            <v>47</v>
          </cell>
          <cell r="C53" t="str">
            <v>ATMO</v>
          </cell>
          <cell r="D53" t="str">
            <v>Rue Edison</v>
          </cell>
          <cell r="E53" t="str">
            <v>Zone de l'huilerie</v>
          </cell>
          <cell r="F53" t="str">
            <v>53 000 MAYENNE</v>
          </cell>
          <cell r="G53" t="str">
            <v>FRANCE</v>
          </cell>
        </row>
        <row r="54">
          <cell r="B54">
            <v>48</v>
          </cell>
          <cell r="C54" t="str">
            <v>ATTEM</v>
          </cell>
          <cell r="D54" t="str">
            <v>ZI Ouest, Rue Gilbert Romme</v>
          </cell>
          <cell r="F54" t="str">
            <v>72200 LA FLECHE</v>
          </cell>
          <cell r="G54" t="str">
            <v>FRANCE</v>
          </cell>
        </row>
        <row r="55">
          <cell r="B55">
            <v>49</v>
          </cell>
          <cell r="C55" t="str">
            <v>CMO</v>
          </cell>
          <cell r="D55" t="str">
            <v>ZI de la Courbière</v>
          </cell>
          <cell r="E55" t="str">
            <v xml:space="preserve"> </v>
          </cell>
          <cell r="F55" t="str">
            <v>49 450 ST MACAIRE EN MAUGES</v>
          </cell>
          <cell r="G55" t="str">
            <v>FRANCE</v>
          </cell>
        </row>
        <row r="56">
          <cell r="B56">
            <v>50</v>
          </cell>
          <cell r="C56" t="str">
            <v>CORTINOVIS</v>
          </cell>
          <cell r="D56" t="str">
            <v>ZI Plan d'acier</v>
          </cell>
          <cell r="E56" t="str">
            <v xml:space="preserve"> </v>
          </cell>
          <cell r="F56" t="str">
            <v>39 200 ST CLAUDE</v>
          </cell>
          <cell r="G56" t="str">
            <v>FRANCE</v>
          </cell>
        </row>
        <row r="57">
          <cell r="B57">
            <v>51</v>
          </cell>
          <cell r="C57" t="str">
            <v>DPH</v>
          </cell>
          <cell r="D57" t="str">
            <v>305 Rue de la Prairie</v>
          </cell>
          <cell r="F57" t="str">
            <v>01100 GROISSIAT</v>
          </cell>
          <cell r="G57" t="str">
            <v>FRANCE</v>
          </cell>
        </row>
        <row r="58">
          <cell r="B58">
            <v>52</v>
          </cell>
          <cell r="C58" t="str">
            <v>ERMO</v>
          </cell>
          <cell r="D58" t="str">
            <v>Zone Artisanale</v>
          </cell>
          <cell r="F58" t="str">
            <v>53440 MARCILLE-LA-VILLE</v>
          </cell>
          <cell r="G58" t="str">
            <v>FRANCE</v>
          </cell>
        </row>
        <row r="59">
          <cell r="B59">
            <v>53</v>
          </cell>
          <cell r="C59" t="str">
            <v>FRILAME</v>
          </cell>
          <cell r="D59" t="str">
            <v>ZI de la Seiglerie</v>
          </cell>
          <cell r="E59" t="str">
            <v xml:space="preserve"> </v>
          </cell>
          <cell r="F59" t="str">
            <v>44270 MACHECOUL</v>
          </cell>
          <cell r="G59" t="str">
            <v>FRANCE</v>
          </cell>
        </row>
        <row r="60">
          <cell r="B60">
            <v>54</v>
          </cell>
          <cell r="C60" t="str">
            <v>GMV</v>
          </cell>
          <cell r="D60" t="str">
            <v>ZA Sous le Vernois</v>
          </cell>
          <cell r="F60" t="str">
            <v>39360 VIRY</v>
          </cell>
          <cell r="G60" t="str">
            <v>FRANCE</v>
          </cell>
        </row>
        <row r="61">
          <cell r="B61">
            <v>55</v>
          </cell>
          <cell r="C61" t="str">
            <v>L2MP</v>
          </cell>
          <cell r="D61" t="str">
            <v>29 Rue de Bures</v>
          </cell>
          <cell r="F61" t="str">
            <v>14670 TROARN</v>
          </cell>
          <cell r="G61" t="str">
            <v>FRANCE</v>
          </cell>
        </row>
        <row r="62">
          <cell r="B62">
            <v>56</v>
          </cell>
          <cell r="C62" t="str">
            <v>MAHEVAS</v>
          </cell>
          <cell r="D62" t="str">
            <v>ZA de Pen Er Pont</v>
          </cell>
          <cell r="F62" t="str">
            <v>56400 PLOEMEL</v>
          </cell>
          <cell r="G62" t="str">
            <v>FRANCE</v>
          </cell>
        </row>
        <row r="63">
          <cell r="B63">
            <v>57</v>
          </cell>
          <cell r="C63" t="str">
            <v>MOLD TECH</v>
          </cell>
          <cell r="D63" t="str">
            <v>RN 7 Rue Léonard De Vinci</v>
          </cell>
          <cell r="E63" t="str">
            <v>Z.A. Les Longues Raies</v>
          </cell>
          <cell r="F63" t="str">
            <v>77310 PRINGY</v>
          </cell>
          <cell r="G63" t="str">
            <v>FRANCE</v>
          </cell>
        </row>
        <row r="64">
          <cell r="B64">
            <v>58</v>
          </cell>
          <cell r="C64" t="str">
            <v>MOM</v>
          </cell>
          <cell r="D64" t="str">
            <v>ZA du Rochereau</v>
          </cell>
          <cell r="E64" t="str">
            <v xml:space="preserve"> </v>
          </cell>
          <cell r="F64" t="str">
            <v>49 330 MIRÉ</v>
          </cell>
          <cell r="G64" t="str">
            <v>FRANCE</v>
          </cell>
        </row>
        <row r="65">
          <cell r="B65">
            <v>59</v>
          </cell>
          <cell r="C65" t="str">
            <v>MOUL'ANJOU</v>
          </cell>
          <cell r="D65" t="str">
            <v>Parc d"activités Angers Océane</v>
          </cell>
          <cell r="E65" t="str">
            <v>La Bataillère</v>
          </cell>
          <cell r="F65" t="str">
            <v>49 112 PELLOUAILLES LES VIGNES</v>
          </cell>
          <cell r="G65" t="str">
            <v>FRANCE</v>
          </cell>
        </row>
        <row r="66">
          <cell r="B66">
            <v>60</v>
          </cell>
          <cell r="C66" t="str">
            <v>OUTINOV</v>
          </cell>
          <cell r="D66" t="str">
            <v>25 rue de Bennefray</v>
          </cell>
          <cell r="E66" t="str">
            <v>ZI de l'Océane</v>
          </cell>
          <cell r="F66" t="str">
            <v>49 140 VILLEVÊQUE</v>
          </cell>
          <cell r="G66" t="str">
            <v>FRANCE</v>
          </cell>
        </row>
        <row r="67">
          <cell r="B67">
            <v>61</v>
          </cell>
          <cell r="C67" t="str">
            <v>RMO</v>
          </cell>
          <cell r="D67" t="str">
            <v>ZA Les portes du Maine</v>
          </cell>
          <cell r="E67" t="str">
            <v xml:space="preserve"> </v>
          </cell>
          <cell r="F67" t="str">
            <v>72 380 JOUÉ L'ABBÉ</v>
          </cell>
          <cell r="G67" t="str">
            <v>FRANCE</v>
          </cell>
        </row>
        <row r="68">
          <cell r="B68">
            <v>62</v>
          </cell>
          <cell r="C68" t="str">
            <v>SM3D</v>
          </cell>
          <cell r="D68" t="str">
            <v>ZI de Bazouges, 6 rue Gutenberg</v>
          </cell>
          <cell r="F68" t="str">
            <v>53200 CHÂTEAU GONTIER</v>
          </cell>
          <cell r="G68" t="str">
            <v>FRANCE</v>
          </cell>
        </row>
        <row r="69">
          <cell r="B69">
            <v>63</v>
          </cell>
          <cell r="C69" t="str">
            <v>SMMA</v>
          </cell>
          <cell r="D69" t="str">
            <v>Zone Artisanale</v>
          </cell>
          <cell r="F69" t="str">
            <v>49160 St PHILIBERT DU PEUPLE</v>
          </cell>
          <cell r="G69" t="str">
            <v>FRANCE</v>
          </cell>
        </row>
        <row r="70">
          <cell r="B70">
            <v>64</v>
          </cell>
          <cell r="C70" t="str">
            <v>ACCORD INDUSTRY
MEI-BANG WAI YUN EXPRESS CO</v>
          </cell>
          <cell r="D70" t="str">
            <v>Flat 41, 10/F, Pacific Trade Center, No.2 Kai Hing Road</v>
          </cell>
          <cell r="E70" t="str">
            <v>KOWLOON BAY</v>
          </cell>
          <cell r="F70" t="str">
            <v>KOWLOON</v>
          </cell>
          <cell r="G70" t="str">
            <v>HONGKONG</v>
          </cell>
        </row>
        <row r="71">
          <cell r="B71">
            <v>65</v>
          </cell>
          <cell r="C71" t="str">
            <v>ACCORD INDUSTRY
SHUN TAT  EXPRESS (HK) LIMITED</v>
          </cell>
          <cell r="D71" t="str">
            <v>G/F Fat Lee Ind BLDG, 17 Hung To Road</v>
          </cell>
          <cell r="E71" t="str">
            <v xml:space="preserve">KWUN TONG, </v>
          </cell>
          <cell r="F71" t="str">
            <v>KOWLOON</v>
          </cell>
          <cell r="G71" t="str">
            <v>HONGKONG</v>
          </cell>
        </row>
        <row r="72">
          <cell r="B72">
            <v>66</v>
          </cell>
          <cell r="C72" t="str">
            <v>HONG KONG KA KA EXPRESS COMPANY Ltd (loading-unloading)</v>
          </cell>
          <cell r="D72" t="str">
            <v>Workshop A, G/F Goldfield Industrial Building, N°144-150</v>
          </cell>
          <cell r="E72" t="str">
            <v xml:space="preserve">Tai Lin Pai Road, </v>
          </cell>
          <cell r="F72" t="str">
            <v>KWAI CHUNG N.T. (New Territories)</v>
          </cell>
          <cell r="G72" t="str">
            <v>HONG KONG</v>
          </cell>
        </row>
        <row r="73">
          <cell r="B73">
            <v>67</v>
          </cell>
          <cell r="C73" t="str">
            <v>KAM ON (Raw material)</v>
          </cell>
          <cell r="D73" t="str">
            <v>G/F., 1 Lok Tin Street</v>
          </cell>
          <cell r="F73" t="str">
            <v>FANLING, N.T. (New Territories)</v>
          </cell>
          <cell r="G73" t="str">
            <v>HONGKONG</v>
          </cell>
        </row>
        <row r="74">
          <cell r="B74">
            <v>68</v>
          </cell>
          <cell r="C74" t="str">
            <v>SON YEE TRADING</v>
          </cell>
          <cell r="D74" t="str">
            <v>Estdos Cavaleiros No 34 EDF.HONG</v>
          </cell>
          <cell r="E74" t="str">
            <v>TAI LAU R/C LJO 63</v>
          </cell>
          <cell r="F74" t="str">
            <v>MACAU</v>
          </cell>
          <cell r="G74" t="str">
            <v>HONG KONG</v>
          </cell>
        </row>
        <row r="75">
          <cell r="B75">
            <v>69</v>
          </cell>
          <cell r="C75" t="str">
            <v>SUNTAT MODEL DESIGN Co Ltd (administrative)</v>
          </cell>
          <cell r="D75" t="str">
            <v>Room 2704, Mega Trade Centre</v>
          </cell>
          <cell r="E75" t="str">
            <v>1 Mei Wan Street</v>
          </cell>
          <cell r="F75" t="str">
            <v>TSUEN WAN</v>
          </cell>
          <cell r="G75" t="str">
            <v>HONG KONG</v>
          </cell>
        </row>
        <row r="76">
          <cell r="B76">
            <v>70</v>
          </cell>
          <cell r="C76" t="str">
            <v>ADDA STAMPI s.n.c.</v>
          </cell>
          <cell r="D76" t="str">
            <v>Via Bergamo, 13</v>
          </cell>
          <cell r="E76" t="str">
            <v xml:space="preserve"> </v>
          </cell>
          <cell r="F76" t="str">
            <v>24040 PONTIROLO NUOVO (BG)</v>
          </cell>
          <cell r="G76" t="str">
            <v>ITALIE</v>
          </cell>
        </row>
        <row r="77">
          <cell r="B77">
            <v>71</v>
          </cell>
          <cell r="C77" t="str">
            <v>ABRANTES</v>
          </cell>
          <cell r="D77" t="str">
            <v>Rua Anibal Henrique Abrantes</v>
          </cell>
          <cell r="F77" t="str">
            <v>2430-069 MARINHA GRANDE</v>
          </cell>
          <cell r="G77" t="str">
            <v>PORTUGAL</v>
          </cell>
        </row>
        <row r="78">
          <cell r="B78">
            <v>72</v>
          </cell>
          <cell r="C78" t="str">
            <v>MD MOLDES</v>
          </cell>
          <cell r="D78" t="str">
            <v>Edificio D'AQUEM</v>
          </cell>
          <cell r="E78" t="str">
            <v>Av. Cidade Maringa 41 2°B/C/D</v>
          </cell>
          <cell r="F78" t="str">
            <v>2400-218 LEIRIA</v>
          </cell>
          <cell r="G78" t="str">
            <v>PORTUGAL</v>
          </cell>
        </row>
        <row r="79">
          <cell r="B79">
            <v>73</v>
          </cell>
          <cell r="C79" t="str">
            <v>MOLDETIPO</v>
          </cell>
          <cell r="D79" t="str">
            <v>Rua da Norça, Pero Neto</v>
          </cell>
          <cell r="E79" t="str">
            <v>P.O. Box 167</v>
          </cell>
          <cell r="F79" t="str">
            <v>2430-902 MARINHA GRANDE</v>
          </cell>
          <cell r="G79" t="str">
            <v>PORTUGAL</v>
          </cell>
        </row>
        <row r="80">
          <cell r="B80">
            <v>74</v>
          </cell>
        </row>
        <row r="81">
          <cell r="B81">
            <v>75</v>
          </cell>
        </row>
        <row r="82">
          <cell r="B82">
            <v>76</v>
          </cell>
        </row>
        <row r="83">
          <cell r="B83">
            <v>77</v>
          </cell>
        </row>
        <row r="84">
          <cell r="B84">
            <v>78</v>
          </cell>
        </row>
        <row r="85">
          <cell r="B85">
            <v>79</v>
          </cell>
        </row>
        <row r="86">
          <cell r="B86">
            <v>80</v>
          </cell>
        </row>
        <row r="87">
          <cell r="B87">
            <v>81</v>
          </cell>
        </row>
        <row r="88">
          <cell r="B88">
            <v>82</v>
          </cell>
        </row>
        <row r="89">
          <cell r="B89">
            <v>83</v>
          </cell>
        </row>
        <row r="90">
          <cell r="B90">
            <v>84</v>
          </cell>
        </row>
        <row r="91">
          <cell r="B91">
            <v>85</v>
          </cell>
        </row>
        <row r="92">
          <cell r="B92">
            <v>86</v>
          </cell>
        </row>
        <row r="93">
          <cell r="B93">
            <v>87</v>
          </cell>
        </row>
        <row r="94">
          <cell r="B94">
            <v>88</v>
          </cell>
        </row>
        <row r="95">
          <cell r="B95">
            <v>89</v>
          </cell>
        </row>
        <row r="96">
          <cell r="B96">
            <v>90</v>
          </cell>
        </row>
        <row r="97">
          <cell r="B97">
            <v>91</v>
          </cell>
        </row>
        <row r="98">
          <cell r="B98">
            <v>92</v>
          </cell>
        </row>
        <row r="99">
          <cell r="B99">
            <v>93</v>
          </cell>
        </row>
        <row r="100">
          <cell r="B100">
            <v>94</v>
          </cell>
        </row>
        <row r="101">
          <cell r="B101">
            <v>95</v>
          </cell>
        </row>
        <row r="102">
          <cell r="B102">
            <v>96</v>
          </cell>
        </row>
        <row r="103">
          <cell r="B103">
            <v>97</v>
          </cell>
        </row>
        <row r="104">
          <cell r="B104">
            <v>98</v>
          </cell>
        </row>
        <row r="105">
          <cell r="B105">
            <v>99</v>
          </cell>
        </row>
        <row r="106">
          <cell r="B106">
            <v>100</v>
          </cell>
        </row>
        <row r="107">
          <cell r="B107">
            <v>101</v>
          </cell>
        </row>
        <row r="108">
          <cell r="B108">
            <v>102</v>
          </cell>
        </row>
        <row r="109">
          <cell r="B109">
            <v>103</v>
          </cell>
        </row>
        <row r="110">
          <cell r="B110">
            <v>104</v>
          </cell>
        </row>
        <row r="111">
          <cell r="B111">
            <v>105</v>
          </cell>
        </row>
      </sheetData>
      <sheetData sheetId="1"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3.xml"/><Relationship Id="rId3" Type="http://schemas.openxmlformats.org/officeDocument/2006/relationships/vmlDrawing" Target="../drawings/vmlDrawing1.vml"/><Relationship Id="rId7" Type="http://schemas.openxmlformats.org/officeDocument/2006/relationships/ctrlProp" Target="../ctrlProps/ctrlProp2.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1.xml"/><Relationship Id="rId5" Type="http://schemas.openxmlformats.org/officeDocument/2006/relationships/image" Target="../media/image1.emf"/><Relationship Id="rId4" Type="http://schemas.openxmlformats.org/officeDocument/2006/relationships/control" Target="../activeX/activeX1.xml"/><Relationship Id="rId9"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pageSetUpPr fitToPage="1"/>
  </sheetPr>
  <dimension ref="A1:X165"/>
  <sheetViews>
    <sheetView showGridLines="0" tabSelected="1" zoomScale="70" zoomScaleNormal="70" workbookViewId="0">
      <selection activeCell="D27" sqref="D27:J27"/>
    </sheetView>
  </sheetViews>
  <sheetFormatPr baseColWidth="10" defaultColWidth="11.44140625" defaultRowHeight="13.2" x14ac:dyDescent="0.3"/>
  <cols>
    <col min="1" max="1" width="1.109375" style="5" customWidth="1"/>
    <col min="2" max="2" width="26" style="5" customWidth="1"/>
    <col min="3" max="3" width="16.88671875" style="5" customWidth="1"/>
    <col min="4" max="4" width="25.88671875" style="5" customWidth="1"/>
    <col min="5" max="5" width="7.109375" style="5" customWidth="1"/>
    <col min="6" max="6" width="6.6640625" style="5" customWidth="1"/>
    <col min="7" max="7" width="1.109375" style="5" customWidth="1"/>
    <col min="8" max="8" width="11.44140625" style="5"/>
    <col min="9" max="9" width="10.5546875" style="5" customWidth="1"/>
    <col min="10" max="10" width="10" style="5" customWidth="1"/>
    <col min="11" max="11" width="1.109375" style="5" customWidth="1"/>
    <col min="12" max="12" width="7.88671875" style="5" customWidth="1"/>
    <col min="13" max="13" width="10.5546875" style="5" customWidth="1"/>
    <col min="14" max="16" width="7.88671875" style="5" customWidth="1"/>
    <col min="17" max="18" width="8.109375" style="5" customWidth="1"/>
    <col min="19" max="19" width="1.109375" style="5" customWidth="1"/>
    <col min="20" max="238" width="11.44140625" style="5"/>
    <col min="239" max="239" width="1.109375" style="5" customWidth="1"/>
    <col min="240" max="240" width="26" style="5" customWidth="1"/>
    <col min="241" max="241" width="16.88671875" style="5" customWidth="1"/>
    <col min="242" max="242" width="25.88671875" style="5" customWidth="1"/>
    <col min="243" max="243" width="7.109375" style="5" customWidth="1"/>
    <col min="244" max="244" width="6.6640625" style="5" customWidth="1"/>
    <col min="245" max="245" width="1.109375" style="5" customWidth="1"/>
    <col min="246" max="246" width="11.44140625" style="5"/>
    <col min="247" max="247" width="10.5546875" style="5" customWidth="1"/>
    <col min="248" max="248" width="10" style="5" customWidth="1"/>
    <col min="249" max="249" width="1.109375" style="5" customWidth="1"/>
    <col min="250" max="250" width="7.88671875" style="5" customWidth="1"/>
    <col min="251" max="251" width="10.5546875" style="5" customWidth="1"/>
    <col min="252" max="254" width="7.88671875" style="5" customWidth="1"/>
    <col min="255" max="256" width="8.109375" style="5" customWidth="1"/>
    <col min="257" max="257" width="1.109375" style="5" customWidth="1"/>
    <col min="258" max="258" width="37.6640625" style="5" customWidth="1"/>
    <col min="259" max="259" width="4.6640625" style="5" customWidth="1"/>
    <col min="260" max="264" width="11.33203125" style="5" customWidth="1"/>
    <col min="265" max="265" width="6.5546875" style="5" customWidth="1"/>
    <col min="266" max="267" width="6.6640625" style="5" customWidth="1"/>
    <col min="268" max="494" width="11.44140625" style="5"/>
    <col min="495" max="495" width="1.109375" style="5" customWidth="1"/>
    <col min="496" max="496" width="26" style="5" customWidth="1"/>
    <col min="497" max="497" width="16.88671875" style="5" customWidth="1"/>
    <col min="498" max="498" width="25.88671875" style="5" customWidth="1"/>
    <col min="499" max="499" width="7.109375" style="5" customWidth="1"/>
    <col min="500" max="500" width="6.6640625" style="5" customWidth="1"/>
    <col min="501" max="501" width="1.109375" style="5" customWidth="1"/>
    <col min="502" max="502" width="11.44140625" style="5"/>
    <col min="503" max="503" width="10.5546875" style="5" customWidth="1"/>
    <col min="504" max="504" width="10" style="5" customWidth="1"/>
    <col min="505" max="505" width="1.109375" style="5" customWidth="1"/>
    <col min="506" max="506" width="7.88671875" style="5" customWidth="1"/>
    <col min="507" max="507" width="10.5546875" style="5" customWidth="1"/>
    <col min="508" max="510" width="7.88671875" style="5" customWidth="1"/>
    <col min="511" max="512" width="8.109375" style="5" customWidth="1"/>
    <col min="513" max="513" width="1.109375" style="5" customWidth="1"/>
    <col min="514" max="514" width="37.6640625" style="5" customWidth="1"/>
    <col min="515" max="515" width="4.6640625" style="5" customWidth="1"/>
    <col min="516" max="520" width="11.33203125" style="5" customWidth="1"/>
    <col min="521" max="521" width="6.5546875" style="5" customWidth="1"/>
    <col min="522" max="523" width="6.6640625" style="5" customWidth="1"/>
    <col min="524" max="750" width="11.44140625" style="5"/>
    <col min="751" max="751" width="1.109375" style="5" customWidth="1"/>
    <col min="752" max="752" width="26" style="5" customWidth="1"/>
    <col min="753" max="753" width="16.88671875" style="5" customWidth="1"/>
    <col min="754" max="754" width="25.88671875" style="5" customWidth="1"/>
    <col min="755" max="755" width="7.109375" style="5" customWidth="1"/>
    <col min="756" max="756" width="6.6640625" style="5" customWidth="1"/>
    <col min="757" max="757" width="1.109375" style="5" customWidth="1"/>
    <col min="758" max="758" width="11.44140625" style="5"/>
    <col min="759" max="759" width="10.5546875" style="5" customWidth="1"/>
    <col min="760" max="760" width="10" style="5" customWidth="1"/>
    <col min="761" max="761" width="1.109375" style="5" customWidth="1"/>
    <col min="762" max="762" width="7.88671875" style="5" customWidth="1"/>
    <col min="763" max="763" width="10.5546875" style="5" customWidth="1"/>
    <col min="764" max="766" width="7.88671875" style="5" customWidth="1"/>
    <col min="767" max="768" width="8.109375" style="5" customWidth="1"/>
    <col min="769" max="769" width="1.109375" style="5" customWidth="1"/>
    <col min="770" max="770" width="37.6640625" style="5" customWidth="1"/>
    <col min="771" max="771" width="4.6640625" style="5" customWidth="1"/>
    <col min="772" max="776" width="11.33203125" style="5" customWidth="1"/>
    <col min="777" max="777" width="6.5546875" style="5" customWidth="1"/>
    <col min="778" max="779" width="6.6640625" style="5" customWidth="1"/>
    <col min="780" max="1006" width="11.44140625" style="5"/>
    <col min="1007" max="1007" width="1.109375" style="5" customWidth="1"/>
    <col min="1008" max="1008" width="26" style="5" customWidth="1"/>
    <col min="1009" max="1009" width="16.88671875" style="5" customWidth="1"/>
    <col min="1010" max="1010" width="25.88671875" style="5" customWidth="1"/>
    <col min="1011" max="1011" width="7.109375" style="5" customWidth="1"/>
    <col min="1012" max="1012" width="6.6640625" style="5" customWidth="1"/>
    <col min="1013" max="1013" width="1.109375" style="5" customWidth="1"/>
    <col min="1014" max="1014" width="11.44140625" style="5"/>
    <col min="1015" max="1015" width="10.5546875" style="5" customWidth="1"/>
    <col min="1016" max="1016" width="10" style="5" customWidth="1"/>
    <col min="1017" max="1017" width="1.109375" style="5" customWidth="1"/>
    <col min="1018" max="1018" width="7.88671875" style="5" customWidth="1"/>
    <col min="1019" max="1019" width="10.5546875" style="5" customWidth="1"/>
    <col min="1020" max="1022" width="7.88671875" style="5" customWidth="1"/>
    <col min="1023" max="1024" width="8.109375" style="5" customWidth="1"/>
    <col min="1025" max="1025" width="1.109375" style="5" customWidth="1"/>
    <col min="1026" max="1026" width="37.6640625" style="5" customWidth="1"/>
    <col min="1027" max="1027" width="4.6640625" style="5" customWidth="1"/>
    <col min="1028" max="1032" width="11.33203125" style="5" customWidth="1"/>
    <col min="1033" max="1033" width="6.5546875" style="5" customWidth="1"/>
    <col min="1034" max="1035" width="6.6640625" style="5" customWidth="1"/>
    <col min="1036" max="1262" width="11.44140625" style="5"/>
    <col min="1263" max="1263" width="1.109375" style="5" customWidth="1"/>
    <col min="1264" max="1264" width="26" style="5" customWidth="1"/>
    <col min="1265" max="1265" width="16.88671875" style="5" customWidth="1"/>
    <col min="1266" max="1266" width="25.88671875" style="5" customWidth="1"/>
    <col min="1267" max="1267" width="7.109375" style="5" customWidth="1"/>
    <col min="1268" max="1268" width="6.6640625" style="5" customWidth="1"/>
    <col min="1269" max="1269" width="1.109375" style="5" customWidth="1"/>
    <col min="1270" max="1270" width="11.44140625" style="5"/>
    <col min="1271" max="1271" width="10.5546875" style="5" customWidth="1"/>
    <col min="1272" max="1272" width="10" style="5" customWidth="1"/>
    <col min="1273" max="1273" width="1.109375" style="5" customWidth="1"/>
    <col min="1274" max="1274" width="7.88671875" style="5" customWidth="1"/>
    <col min="1275" max="1275" width="10.5546875" style="5" customWidth="1"/>
    <col min="1276" max="1278" width="7.88671875" style="5" customWidth="1"/>
    <col min="1279" max="1280" width="8.109375" style="5" customWidth="1"/>
    <col min="1281" max="1281" width="1.109375" style="5" customWidth="1"/>
    <col min="1282" max="1282" width="37.6640625" style="5" customWidth="1"/>
    <col min="1283" max="1283" width="4.6640625" style="5" customWidth="1"/>
    <col min="1284" max="1288" width="11.33203125" style="5" customWidth="1"/>
    <col min="1289" max="1289" width="6.5546875" style="5" customWidth="1"/>
    <col min="1290" max="1291" width="6.6640625" style="5" customWidth="1"/>
    <col min="1292" max="1518" width="11.44140625" style="5"/>
    <col min="1519" max="1519" width="1.109375" style="5" customWidth="1"/>
    <col min="1520" max="1520" width="26" style="5" customWidth="1"/>
    <col min="1521" max="1521" width="16.88671875" style="5" customWidth="1"/>
    <col min="1522" max="1522" width="25.88671875" style="5" customWidth="1"/>
    <col min="1523" max="1523" width="7.109375" style="5" customWidth="1"/>
    <col min="1524" max="1524" width="6.6640625" style="5" customWidth="1"/>
    <col min="1525" max="1525" width="1.109375" style="5" customWidth="1"/>
    <col min="1526" max="1526" width="11.44140625" style="5"/>
    <col min="1527" max="1527" width="10.5546875" style="5" customWidth="1"/>
    <col min="1528" max="1528" width="10" style="5" customWidth="1"/>
    <col min="1529" max="1529" width="1.109375" style="5" customWidth="1"/>
    <col min="1530" max="1530" width="7.88671875" style="5" customWidth="1"/>
    <col min="1531" max="1531" width="10.5546875" style="5" customWidth="1"/>
    <col min="1532" max="1534" width="7.88671875" style="5" customWidth="1"/>
    <col min="1535" max="1536" width="8.109375" style="5" customWidth="1"/>
    <col min="1537" max="1537" width="1.109375" style="5" customWidth="1"/>
    <col min="1538" max="1538" width="37.6640625" style="5" customWidth="1"/>
    <col min="1539" max="1539" width="4.6640625" style="5" customWidth="1"/>
    <col min="1540" max="1544" width="11.33203125" style="5" customWidth="1"/>
    <col min="1545" max="1545" width="6.5546875" style="5" customWidth="1"/>
    <col min="1546" max="1547" width="6.6640625" style="5" customWidth="1"/>
    <col min="1548" max="1774" width="11.44140625" style="5"/>
    <col min="1775" max="1775" width="1.109375" style="5" customWidth="1"/>
    <col min="1776" max="1776" width="26" style="5" customWidth="1"/>
    <col min="1777" max="1777" width="16.88671875" style="5" customWidth="1"/>
    <col min="1778" max="1778" width="25.88671875" style="5" customWidth="1"/>
    <col min="1779" max="1779" width="7.109375" style="5" customWidth="1"/>
    <col min="1780" max="1780" width="6.6640625" style="5" customWidth="1"/>
    <col min="1781" max="1781" width="1.109375" style="5" customWidth="1"/>
    <col min="1782" max="1782" width="11.44140625" style="5"/>
    <col min="1783" max="1783" width="10.5546875" style="5" customWidth="1"/>
    <col min="1784" max="1784" width="10" style="5" customWidth="1"/>
    <col min="1785" max="1785" width="1.109375" style="5" customWidth="1"/>
    <col min="1786" max="1786" width="7.88671875" style="5" customWidth="1"/>
    <col min="1787" max="1787" width="10.5546875" style="5" customWidth="1"/>
    <col min="1788" max="1790" width="7.88671875" style="5" customWidth="1"/>
    <col min="1791" max="1792" width="8.109375" style="5" customWidth="1"/>
    <col min="1793" max="1793" width="1.109375" style="5" customWidth="1"/>
    <col min="1794" max="1794" width="37.6640625" style="5" customWidth="1"/>
    <col min="1795" max="1795" width="4.6640625" style="5" customWidth="1"/>
    <col min="1796" max="1800" width="11.33203125" style="5" customWidth="1"/>
    <col min="1801" max="1801" width="6.5546875" style="5" customWidth="1"/>
    <col min="1802" max="1803" width="6.6640625" style="5" customWidth="1"/>
    <col min="1804" max="2030" width="11.44140625" style="5"/>
    <col min="2031" max="2031" width="1.109375" style="5" customWidth="1"/>
    <col min="2032" max="2032" width="26" style="5" customWidth="1"/>
    <col min="2033" max="2033" width="16.88671875" style="5" customWidth="1"/>
    <col min="2034" max="2034" width="25.88671875" style="5" customWidth="1"/>
    <col min="2035" max="2035" width="7.109375" style="5" customWidth="1"/>
    <col min="2036" max="2036" width="6.6640625" style="5" customWidth="1"/>
    <col min="2037" max="2037" width="1.109375" style="5" customWidth="1"/>
    <col min="2038" max="2038" width="11.44140625" style="5"/>
    <col min="2039" max="2039" width="10.5546875" style="5" customWidth="1"/>
    <col min="2040" max="2040" width="10" style="5" customWidth="1"/>
    <col min="2041" max="2041" width="1.109375" style="5" customWidth="1"/>
    <col min="2042" max="2042" width="7.88671875" style="5" customWidth="1"/>
    <col min="2043" max="2043" width="10.5546875" style="5" customWidth="1"/>
    <col min="2044" max="2046" width="7.88671875" style="5" customWidth="1"/>
    <col min="2047" max="2048" width="8.109375" style="5" customWidth="1"/>
    <col min="2049" max="2049" width="1.109375" style="5" customWidth="1"/>
    <col min="2050" max="2050" width="37.6640625" style="5" customWidth="1"/>
    <col min="2051" max="2051" width="4.6640625" style="5" customWidth="1"/>
    <col min="2052" max="2056" width="11.33203125" style="5" customWidth="1"/>
    <col min="2057" max="2057" width="6.5546875" style="5" customWidth="1"/>
    <col min="2058" max="2059" width="6.6640625" style="5" customWidth="1"/>
    <col min="2060" max="2286" width="11.44140625" style="5"/>
    <col min="2287" max="2287" width="1.109375" style="5" customWidth="1"/>
    <col min="2288" max="2288" width="26" style="5" customWidth="1"/>
    <col min="2289" max="2289" width="16.88671875" style="5" customWidth="1"/>
    <col min="2290" max="2290" width="25.88671875" style="5" customWidth="1"/>
    <col min="2291" max="2291" width="7.109375" style="5" customWidth="1"/>
    <col min="2292" max="2292" width="6.6640625" style="5" customWidth="1"/>
    <col min="2293" max="2293" width="1.109375" style="5" customWidth="1"/>
    <col min="2294" max="2294" width="11.44140625" style="5"/>
    <col min="2295" max="2295" width="10.5546875" style="5" customWidth="1"/>
    <col min="2296" max="2296" width="10" style="5" customWidth="1"/>
    <col min="2297" max="2297" width="1.109375" style="5" customWidth="1"/>
    <col min="2298" max="2298" width="7.88671875" style="5" customWidth="1"/>
    <col min="2299" max="2299" width="10.5546875" style="5" customWidth="1"/>
    <col min="2300" max="2302" width="7.88671875" style="5" customWidth="1"/>
    <col min="2303" max="2304" width="8.109375" style="5" customWidth="1"/>
    <col min="2305" max="2305" width="1.109375" style="5" customWidth="1"/>
    <col min="2306" max="2306" width="37.6640625" style="5" customWidth="1"/>
    <col min="2307" max="2307" width="4.6640625" style="5" customWidth="1"/>
    <col min="2308" max="2312" width="11.33203125" style="5" customWidth="1"/>
    <col min="2313" max="2313" width="6.5546875" style="5" customWidth="1"/>
    <col min="2314" max="2315" width="6.6640625" style="5" customWidth="1"/>
    <col min="2316" max="2542" width="11.44140625" style="5"/>
    <col min="2543" max="2543" width="1.109375" style="5" customWidth="1"/>
    <col min="2544" max="2544" width="26" style="5" customWidth="1"/>
    <col min="2545" max="2545" width="16.88671875" style="5" customWidth="1"/>
    <col min="2546" max="2546" width="25.88671875" style="5" customWidth="1"/>
    <col min="2547" max="2547" width="7.109375" style="5" customWidth="1"/>
    <col min="2548" max="2548" width="6.6640625" style="5" customWidth="1"/>
    <col min="2549" max="2549" width="1.109375" style="5" customWidth="1"/>
    <col min="2550" max="2550" width="11.44140625" style="5"/>
    <col min="2551" max="2551" width="10.5546875" style="5" customWidth="1"/>
    <col min="2552" max="2552" width="10" style="5" customWidth="1"/>
    <col min="2553" max="2553" width="1.109375" style="5" customWidth="1"/>
    <col min="2554" max="2554" width="7.88671875" style="5" customWidth="1"/>
    <col min="2555" max="2555" width="10.5546875" style="5" customWidth="1"/>
    <col min="2556" max="2558" width="7.88671875" style="5" customWidth="1"/>
    <col min="2559" max="2560" width="8.109375" style="5" customWidth="1"/>
    <col min="2561" max="2561" width="1.109375" style="5" customWidth="1"/>
    <col min="2562" max="2562" width="37.6640625" style="5" customWidth="1"/>
    <col min="2563" max="2563" width="4.6640625" style="5" customWidth="1"/>
    <col min="2564" max="2568" width="11.33203125" style="5" customWidth="1"/>
    <col min="2569" max="2569" width="6.5546875" style="5" customWidth="1"/>
    <col min="2570" max="2571" width="6.6640625" style="5" customWidth="1"/>
    <col min="2572" max="2798" width="11.44140625" style="5"/>
    <col min="2799" max="2799" width="1.109375" style="5" customWidth="1"/>
    <col min="2800" max="2800" width="26" style="5" customWidth="1"/>
    <col min="2801" max="2801" width="16.88671875" style="5" customWidth="1"/>
    <col min="2802" max="2802" width="25.88671875" style="5" customWidth="1"/>
    <col min="2803" max="2803" width="7.109375" style="5" customWidth="1"/>
    <col min="2804" max="2804" width="6.6640625" style="5" customWidth="1"/>
    <col min="2805" max="2805" width="1.109375" style="5" customWidth="1"/>
    <col min="2806" max="2806" width="11.44140625" style="5"/>
    <col min="2807" max="2807" width="10.5546875" style="5" customWidth="1"/>
    <col min="2808" max="2808" width="10" style="5" customWidth="1"/>
    <col min="2809" max="2809" width="1.109375" style="5" customWidth="1"/>
    <col min="2810" max="2810" width="7.88671875" style="5" customWidth="1"/>
    <col min="2811" max="2811" width="10.5546875" style="5" customWidth="1"/>
    <col min="2812" max="2814" width="7.88671875" style="5" customWidth="1"/>
    <col min="2815" max="2816" width="8.109375" style="5" customWidth="1"/>
    <col min="2817" max="2817" width="1.109375" style="5" customWidth="1"/>
    <col min="2818" max="2818" width="37.6640625" style="5" customWidth="1"/>
    <col min="2819" max="2819" width="4.6640625" style="5" customWidth="1"/>
    <col min="2820" max="2824" width="11.33203125" style="5" customWidth="1"/>
    <col min="2825" max="2825" width="6.5546875" style="5" customWidth="1"/>
    <col min="2826" max="2827" width="6.6640625" style="5" customWidth="1"/>
    <col min="2828" max="3054" width="11.44140625" style="5"/>
    <col min="3055" max="3055" width="1.109375" style="5" customWidth="1"/>
    <col min="3056" max="3056" width="26" style="5" customWidth="1"/>
    <col min="3057" max="3057" width="16.88671875" style="5" customWidth="1"/>
    <col min="3058" max="3058" width="25.88671875" style="5" customWidth="1"/>
    <col min="3059" max="3059" width="7.109375" style="5" customWidth="1"/>
    <col min="3060" max="3060" width="6.6640625" style="5" customWidth="1"/>
    <col min="3061" max="3061" width="1.109375" style="5" customWidth="1"/>
    <col min="3062" max="3062" width="11.44140625" style="5"/>
    <col min="3063" max="3063" width="10.5546875" style="5" customWidth="1"/>
    <col min="3064" max="3064" width="10" style="5" customWidth="1"/>
    <col min="3065" max="3065" width="1.109375" style="5" customWidth="1"/>
    <col min="3066" max="3066" width="7.88671875" style="5" customWidth="1"/>
    <col min="3067" max="3067" width="10.5546875" style="5" customWidth="1"/>
    <col min="3068" max="3070" width="7.88671875" style="5" customWidth="1"/>
    <col min="3071" max="3072" width="8.109375" style="5" customWidth="1"/>
    <col min="3073" max="3073" width="1.109375" style="5" customWidth="1"/>
    <col min="3074" max="3074" width="37.6640625" style="5" customWidth="1"/>
    <col min="3075" max="3075" width="4.6640625" style="5" customWidth="1"/>
    <col min="3076" max="3080" width="11.33203125" style="5" customWidth="1"/>
    <col min="3081" max="3081" width="6.5546875" style="5" customWidth="1"/>
    <col min="3082" max="3083" width="6.6640625" style="5" customWidth="1"/>
    <col min="3084" max="3310" width="11.44140625" style="5"/>
    <col min="3311" max="3311" width="1.109375" style="5" customWidth="1"/>
    <col min="3312" max="3312" width="26" style="5" customWidth="1"/>
    <col min="3313" max="3313" width="16.88671875" style="5" customWidth="1"/>
    <col min="3314" max="3314" width="25.88671875" style="5" customWidth="1"/>
    <col min="3315" max="3315" width="7.109375" style="5" customWidth="1"/>
    <col min="3316" max="3316" width="6.6640625" style="5" customWidth="1"/>
    <col min="3317" max="3317" width="1.109375" style="5" customWidth="1"/>
    <col min="3318" max="3318" width="11.44140625" style="5"/>
    <col min="3319" max="3319" width="10.5546875" style="5" customWidth="1"/>
    <col min="3320" max="3320" width="10" style="5" customWidth="1"/>
    <col min="3321" max="3321" width="1.109375" style="5" customWidth="1"/>
    <col min="3322" max="3322" width="7.88671875" style="5" customWidth="1"/>
    <col min="3323" max="3323" width="10.5546875" style="5" customWidth="1"/>
    <col min="3324" max="3326" width="7.88671875" style="5" customWidth="1"/>
    <col min="3327" max="3328" width="8.109375" style="5" customWidth="1"/>
    <col min="3329" max="3329" width="1.109375" style="5" customWidth="1"/>
    <col min="3330" max="3330" width="37.6640625" style="5" customWidth="1"/>
    <col min="3331" max="3331" width="4.6640625" style="5" customWidth="1"/>
    <col min="3332" max="3336" width="11.33203125" style="5" customWidth="1"/>
    <col min="3337" max="3337" width="6.5546875" style="5" customWidth="1"/>
    <col min="3338" max="3339" width="6.6640625" style="5" customWidth="1"/>
    <col min="3340" max="3566" width="11.44140625" style="5"/>
    <col min="3567" max="3567" width="1.109375" style="5" customWidth="1"/>
    <col min="3568" max="3568" width="26" style="5" customWidth="1"/>
    <col min="3569" max="3569" width="16.88671875" style="5" customWidth="1"/>
    <col min="3570" max="3570" width="25.88671875" style="5" customWidth="1"/>
    <col min="3571" max="3571" width="7.109375" style="5" customWidth="1"/>
    <col min="3572" max="3572" width="6.6640625" style="5" customWidth="1"/>
    <col min="3573" max="3573" width="1.109375" style="5" customWidth="1"/>
    <col min="3574" max="3574" width="11.44140625" style="5"/>
    <col min="3575" max="3575" width="10.5546875" style="5" customWidth="1"/>
    <col min="3576" max="3576" width="10" style="5" customWidth="1"/>
    <col min="3577" max="3577" width="1.109375" style="5" customWidth="1"/>
    <col min="3578" max="3578" width="7.88671875" style="5" customWidth="1"/>
    <col min="3579" max="3579" width="10.5546875" style="5" customWidth="1"/>
    <col min="3580" max="3582" width="7.88671875" style="5" customWidth="1"/>
    <col min="3583" max="3584" width="8.109375" style="5" customWidth="1"/>
    <col min="3585" max="3585" width="1.109375" style="5" customWidth="1"/>
    <col min="3586" max="3586" width="37.6640625" style="5" customWidth="1"/>
    <col min="3587" max="3587" width="4.6640625" style="5" customWidth="1"/>
    <col min="3588" max="3592" width="11.33203125" style="5" customWidth="1"/>
    <col min="3593" max="3593" width="6.5546875" style="5" customWidth="1"/>
    <col min="3594" max="3595" width="6.6640625" style="5" customWidth="1"/>
    <col min="3596" max="3822" width="11.44140625" style="5"/>
    <col min="3823" max="3823" width="1.109375" style="5" customWidth="1"/>
    <col min="3824" max="3824" width="26" style="5" customWidth="1"/>
    <col min="3825" max="3825" width="16.88671875" style="5" customWidth="1"/>
    <col min="3826" max="3826" width="25.88671875" style="5" customWidth="1"/>
    <col min="3827" max="3827" width="7.109375" style="5" customWidth="1"/>
    <col min="3828" max="3828" width="6.6640625" style="5" customWidth="1"/>
    <col min="3829" max="3829" width="1.109375" style="5" customWidth="1"/>
    <col min="3830" max="3830" width="11.44140625" style="5"/>
    <col min="3831" max="3831" width="10.5546875" style="5" customWidth="1"/>
    <col min="3832" max="3832" width="10" style="5" customWidth="1"/>
    <col min="3833" max="3833" width="1.109375" style="5" customWidth="1"/>
    <col min="3834" max="3834" width="7.88671875" style="5" customWidth="1"/>
    <col min="3835" max="3835" width="10.5546875" style="5" customWidth="1"/>
    <col min="3836" max="3838" width="7.88671875" style="5" customWidth="1"/>
    <col min="3839" max="3840" width="8.109375" style="5" customWidth="1"/>
    <col min="3841" max="3841" width="1.109375" style="5" customWidth="1"/>
    <col min="3842" max="3842" width="37.6640625" style="5" customWidth="1"/>
    <col min="3843" max="3843" width="4.6640625" style="5" customWidth="1"/>
    <col min="3844" max="3848" width="11.33203125" style="5" customWidth="1"/>
    <col min="3849" max="3849" width="6.5546875" style="5" customWidth="1"/>
    <col min="3850" max="3851" width="6.6640625" style="5" customWidth="1"/>
    <col min="3852" max="4078" width="11.44140625" style="5"/>
    <col min="4079" max="4079" width="1.109375" style="5" customWidth="1"/>
    <col min="4080" max="4080" width="26" style="5" customWidth="1"/>
    <col min="4081" max="4081" width="16.88671875" style="5" customWidth="1"/>
    <col min="4082" max="4082" width="25.88671875" style="5" customWidth="1"/>
    <col min="4083" max="4083" width="7.109375" style="5" customWidth="1"/>
    <col min="4084" max="4084" width="6.6640625" style="5" customWidth="1"/>
    <col min="4085" max="4085" width="1.109375" style="5" customWidth="1"/>
    <col min="4086" max="4086" width="11.44140625" style="5"/>
    <col min="4087" max="4087" width="10.5546875" style="5" customWidth="1"/>
    <col min="4088" max="4088" width="10" style="5" customWidth="1"/>
    <col min="4089" max="4089" width="1.109375" style="5" customWidth="1"/>
    <col min="4090" max="4090" width="7.88671875" style="5" customWidth="1"/>
    <col min="4091" max="4091" width="10.5546875" style="5" customWidth="1"/>
    <col min="4092" max="4094" width="7.88671875" style="5" customWidth="1"/>
    <col min="4095" max="4096" width="8.109375" style="5" customWidth="1"/>
    <col min="4097" max="4097" width="1.109375" style="5" customWidth="1"/>
    <col min="4098" max="4098" width="37.6640625" style="5" customWidth="1"/>
    <col min="4099" max="4099" width="4.6640625" style="5" customWidth="1"/>
    <col min="4100" max="4104" width="11.33203125" style="5" customWidth="1"/>
    <col min="4105" max="4105" width="6.5546875" style="5" customWidth="1"/>
    <col min="4106" max="4107" width="6.6640625" style="5" customWidth="1"/>
    <col min="4108" max="4334" width="11.44140625" style="5"/>
    <col min="4335" max="4335" width="1.109375" style="5" customWidth="1"/>
    <col min="4336" max="4336" width="26" style="5" customWidth="1"/>
    <col min="4337" max="4337" width="16.88671875" style="5" customWidth="1"/>
    <col min="4338" max="4338" width="25.88671875" style="5" customWidth="1"/>
    <col min="4339" max="4339" width="7.109375" style="5" customWidth="1"/>
    <col min="4340" max="4340" width="6.6640625" style="5" customWidth="1"/>
    <col min="4341" max="4341" width="1.109375" style="5" customWidth="1"/>
    <col min="4342" max="4342" width="11.44140625" style="5"/>
    <col min="4343" max="4343" width="10.5546875" style="5" customWidth="1"/>
    <col min="4344" max="4344" width="10" style="5" customWidth="1"/>
    <col min="4345" max="4345" width="1.109375" style="5" customWidth="1"/>
    <col min="4346" max="4346" width="7.88671875" style="5" customWidth="1"/>
    <col min="4347" max="4347" width="10.5546875" style="5" customWidth="1"/>
    <col min="4348" max="4350" width="7.88671875" style="5" customWidth="1"/>
    <col min="4351" max="4352" width="8.109375" style="5" customWidth="1"/>
    <col min="4353" max="4353" width="1.109375" style="5" customWidth="1"/>
    <col min="4354" max="4354" width="37.6640625" style="5" customWidth="1"/>
    <col min="4355" max="4355" width="4.6640625" style="5" customWidth="1"/>
    <col min="4356" max="4360" width="11.33203125" style="5" customWidth="1"/>
    <col min="4361" max="4361" width="6.5546875" style="5" customWidth="1"/>
    <col min="4362" max="4363" width="6.6640625" style="5" customWidth="1"/>
    <col min="4364" max="4590" width="11.44140625" style="5"/>
    <col min="4591" max="4591" width="1.109375" style="5" customWidth="1"/>
    <col min="4592" max="4592" width="26" style="5" customWidth="1"/>
    <col min="4593" max="4593" width="16.88671875" style="5" customWidth="1"/>
    <col min="4594" max="4594" width="25.88671875" style="5" customWidth="1"/>
    <col min="4595" max="4595" width="7.109375" style="5" customWidth="1"/>
    <col min="4596" max="4596" width="6.6640625" style="5" customWidth="1"/>
    <col min="4597" max="4597" width="1.109375" style="5" customWidth="1"/>
    <col min="4598" max="4598" width="11.44140625" style="5"/>
    <col min="4599" max="4599" width="10.5546875" style="5" customWidth="1"/>
    <col min="4600" max="4600" width="10" style="5" customWidth="1"/>
    <col min="4601" max="4601" width="1.109375" style="5" customWidth="1"/>
    <col min="4602" max="4602" width="7.88671875" style="5" customWidth="1"/>
    <col min="4603" max="4603" width="10.5546875" style="5" customWidth="1"/>
    <col min="4604" max="4606" width="7.88671875" style="5" customWidth="1"/>
    <col min="4607" max="4608" width="8.109375" style="5" customWidth="1"/>
    <col min="4609" max="4609" width="1.109375" style="5" customWidth="1"/>
    <col min="4610" max="4610" width="37.6640625" style="5" customWidth="1"/>
    <col min="4611" max="4611" width="4.6640625" style="5" customWidth="1"/>
    <col min="4612" max="4616" width="11.33203125" style="5" customWidth="1"/>
    <col min="4617" max="4617" width="6.5546875" style="5" customWidth="1"/>
    <col min="4618" max="4619" width="6.6640625" style="5" customWidth="1"/>
    <col min="4620" max="4846" width="11.44140625" style="5"/>
    <col min="4847" max="4847" width="1.109375" style="5" customWidth="1"/>
    <col min="4848" max="4848" width="26" style="5" customWidth="1"/>
    <col min="4849" max="4849" width="16.88671875" style="5" customWidth="1"/>
    <col min="4850" max="4850" width="25.88671875" style="5" customWidth="1"/>
    <col min="4851" max="4851" width="7.109375" style="5" customWidth="1"/>
    <col min="4852" max="4852" width="6.6640625" style="5" customWidth="1"/>
    <col min="4853" max="4853" width="1.109375" style="5" customWidth="1"/>
    <col min="4854" max="4854" width="11.44140625" style="5"/>
    <col min="4855" max="4855" width="10.5546875" style="5" customWidth="1"/>
    <col min="4856" max="4856" width="10" style="5" customWidth="1"/>
    <col min="4857" max="4857" width="1.109375" style="5" customWidth="1"/>
    <col min="4858" max="4858" width="7.88671875" style="5" customWidth="1"/>
    <col min="4859" max="4859" width="10.5546875" style="5" customWidth="1"/>
    <col min="4860" max="4862" width="7.88671875" style="5" customWidth="1"/>
    <col min="4863" max="4864" width="8.109375" style="5" customWidth="1"/>
    <col min="4865" max="4865" width="1.109375" style="5" customWidth="1"/>
    <col min="4866" max="4866" width="37.6640625" style="5" customWidth="1"/>
    <col min="4867" max="4867" width="4.6640625" style="5" customWidth="1"/>
    <col min="4868" max="4872" width="11.33203125" style="5" customWidth="1"/>
    <col min="4873" max="4873" width="6.5546875" style="5" customWidth="1"/>
    <col min="4874" max="4875" width="6.6640625" style="5" customWidth="1"/>
    <col min="4876" max="5102" width="11.44140625" style="5"/>
    <col min="5103" max="5103" width="1.109375" style="5" customWidth="1"/>
    <col min="5104" max="5104" width="26" style="5" customWidth="1"/>
    <col min="5105" max="5105" width="16.88671875" style="5" customWidth="1"/>
    <col min="5106" max="5106" width="25.88671875" style="5" customWidth="1"/>
    <col min="5107" max="5107" width="7.109375" style="5" customWidth="1"/>
    <col min="5108" max="5108" width="6.6640625" style="5" customWidth="1"/>
    <col min="5109" max="5109" width="1.109375" style="5" customWidth="1"/>
    <col min="5110" max="5110" width="11.44140625" style="5"/>
    <col min="5111" max="5111" width="10.5546875" style="5" customWidth="1"/>
    <col min="5112" max="5112" width="10" style="5" customWidth="1"/>
    <col min="5113" max="5113" width="1.109375" style="5" customWidth="1"/>
    <col min="5114" max="5114" width="7.88671875" style="5" customWidth="1"/>
    <col min="5115" max="5115" width="10.5546875" style="5" customWidth="1"/>
    <col min="5116" max="5118" width="7.88671875" style="5" customWidth="1"/>
    <col min="5119" max="5120" width="8.109375" style="5" customWidth="1"/>
    <col min="5121" max="5121" width="1.109375" style="5" customWidth="1"/>
    <col min="5122" max="5122" width="37.6640625" style="5" customWidth="1"/>
    <col min="5123" max="5123" width="4.6640625" style="5" customWidth="1"/>
    <col min="5124" max="5128" width="11.33203125" style="5" customWidth="1"/>
    <col min="5129" max="5129" width="6.5546875" style="5" customWidth="1"/>
    <col min="5130" max="5131" width="6.6640625" style="5" customWidth="1"/>
    <col min="5132" max="5358" width="11.44140625" style="5"/>
    <col min="5359" max="5359" width="1.109375" style="5" customWidth="1"/>
    <col min="5360" max="5360" width="26" style="5" customWidth="1"/>
    <col min="5361" max="5361" width="16.88671875" style="5" customWidth="1"/>
    <col min="5362" max="5362" width="25.88671875" style="5" customWidth="1"/>
    <col min="5363" max="5363" width="7.109375" style="5" customWidth="1"/>
    <col min="5364" max="5364" width="6.6640625" style="5" customWidth="1"/>
    <col min="5365" max="5365" width="1.109375" style="5" customWidth="1"/>
    <col min="5366" max="5366" width="11.44140625" style="5"/>
    <col min="5367" max="5367" width="10.5546875" style="5" customWidth="1"/>
    <col min="5368" max="5368" width="10" style="5" customWidth="1"/>
    <col min="5369" max="5369" width="1.109375" style="5" customWidth="1"/>
    <col min="5370" max="5370" width="7.88671875" style="5" customWidth="1"/>
    <col min="5371" max="5371" width="10.5546875" style="5" customWidth="1"/>
    <col min="5372" max="5374" width="7.88671875" style="5" customWidth="1"/>
    <col min="5375" max="5376" width="8.109375" style="5" customWidth="1"/>
    <col min="5377" max="5377" width="1.109375" style="5" customWidth="1"/>
    <col min="5378" max="5378" width="37.6640625" style="5" customWidth="1"/>
    <col min="5379" max="5379" width="4.6640625" style="5" customWidth="1"/>
    <col min="5380" max="5384" width="11.33203125" style="5" customWidth="1"/>
    <col min="5385" max="5385" width="6.5546875" style="5" customWidth="1"/>
    <col min="5386" max="5387" width="6.6640625" style="5" customWidth="1"/>
    <col min="5388" max="5614" width="11.44140625" style="5"/>
    <col min="5615" max="5615" width="1.109375" style="5" customWidth="1"/>
    <col min="5616" max="5616" width="26" style="5" customWidth="1"/>
    <col min="5617" max="5617" width="16.88671875" style="5" customWidth="1"/>
    <col min="5618" max="5618" width="25.88671875" style="5" customWidth="1"/>
    <col min="5619" max="5619" width="7.109375" style="5" customWidth="1"/>
    <col min="5620" max="5620" width="6.6640625" style="5" customWidth="1"/>
    <col min="5621" max="5621" width="1.109375" style="5" customWidth="1"/>
    <col min="5622" max="5622" width="11.44140625" style="5"/>
    <col min="5623" max="5623" width="10.5546875" style="5" customWidth="1"/>
    <col min="5624" max="5624" width="10" style="5" customWidth="1"/>
    <col min="5625" max="5625" width="1.109375" style="5" customWidth="1"/>
    <col min="5626" max="5626" width="7.88671875" style="5" customWidth="1"/>
    <col min="5627" max="5627" width="10.5546875" style="5" customWidth="1"/>
    <col min="5628" max="5630" width="7.88671875" style="5" customWidth="1"/>
    <col min="5631" max="5632" width="8.109375" style="5" customWidth="1"/>
    <col min="5633" max="5633" width="1.109375" style="5" customWidth="1"/>
    <col min="5634" max="5634" width="37.6640625" style="5" customWidth="1"/>
    <col min="5635" max="5635" width="4.6640625" style="5" customWidth="1"/>
    <col min="5636" max="5640" width="11.33203125" style="5" customWidth="1"/>
    <col min="5641" max="5641" width="6.5546875" style="5" customWidth="1"/>
    <col min="5642" max="5643" width="6.6640625" style="5" customWidth="1"/>
    <col min="5644" max="5870" width="11.44140625" style="5"/>
    <col min="5871" max="5871" width="1.109375" style="5" customWidth="1"/>
    <col min="5872" max="5872" width="26" style="5" customWidth="1"/>
    <col min="5873" max="5873" width="16.88671875" style="5" customWidth="1"/>
    <col min="5874" max="5874" width="25.88671875" style="5" customWidth="1"/>
    <col min="5875" max="5875" width="7.109375" style="5" customWidth="1"/>
    <col min="5876" max="5876" width="6.6640625" style="5" customWidth="1"/>
    <col min="5877" max="5877" width="1.109375" style="5" customWidth="1"/>
    <col min="5878" max="5878" width="11.44140625" style="5"/>
    <col min="5879" max="5879" width="10.5546875" style="5" customWidth="1"/>
    <col min="5880" max="5880" width="10" style="5" customWidth="1"/>
    <col min="5881" max="5881" width="1.109375" style="5" customWidth="1"/>
    <col min="5882" max="5882" width="7.88671875" style="5" customWidth="1"/>
    <col min="5883" max="5883" width="10.5546875" style="5" customWidth="1"/>
    <col min="5884" max="5886" width="7.88671875" style="5" customWidth="1"/>
    <col min="5887" max="5888" width="8.109375" style="5" customWidth="1"/>
    <col min="5889" max="5889" width="1.109375" style="5" customWidth="1"/>
    <col min="5890" max="5890" width="37.6640625" style="5" customWidth="1"/>
    <col min="5891" max="5891" width="4.6640625" style="5" customWidth="1"/>
    <col min="5892" max="5896" width="11.33203125" style="5" customWidth="1"/>
    <col min="5897" max="5897" width="6.5546875" style="5" customWidth="1"/>
    <col min="5898" max="5899" width="6.6640625" style="5" customWidth="1"/>
    <col min="5900" max="6126" width="11.44140625" style="5"/>
    <col min="6127" max="6127" width="1.109375" style="5" customWidth="1"/>
    <col min="6128" max="6128" width="26" style="5" customWidth="1"/>
    <col min="6129" max="6129" width="16.88671875" style="5" customWidth="1"/>
    <col min="6130" max="6130" width="25.88671875" style="5" customWidth="1"/>
    <col min="6131" max="6131" width="7.109375" style="5" customWidth="1"/>
    <col min="6132" max="6132" width="6.6640625" style="5" customWidth="1"/>
    <col min="6133" max="6133" width="1.109375" style="5" customWidth="1"/>
    <col min="6134" max="6134" width="11.44140625" style="5"/>
    <col min="6135" max="6135" width="10.5546875" style="5" customWidth="1"/>
    <col min="6136" max="6136" width="10" style="5" customWidth="1"/>
    <col min="6137" max="6137" width="1.109375" style="5" customWidth="1"/>
    <col min="6138" max="6138" width="7.88671875" style="5" customWidth="1"/>
    <col min="6139" max="6139" width="10.5546875" style="5" customWidth="1"/>
    <col min="6140" max="6142" width="7.88671875" style="5" customWidth="1"/>
    <col min="6143" max="6144" width="8.109375" style="5" customWidth="1"/>
    <col min="6145" max="6145" width="1.109375" style="5" customWidth="1"/>
    <col min="6146" max="6146" width="37.6640625" style="5" customWidth="1"/>
    <col min="6147" max="6147" width="4.6640625" style="5" customWidth="1"/>
    <col min="6148" max="6152" width="11.33203125" style="5" customWidth="1"/>
    <col min="6153" max="6153" width="6.5546875" style="5" customWidth="1"/>
    <col min="6154" max="6155" width="6.6640625" style="5" customWidth="1"/>
    <col min="6156" max="6382" width="11.44140625" style="5"/>
    <col min="6383" max="6383" width="1.109375" style="5" customWidth="1"/>
    <col min="6384" max="6384" width="26" style="5" customWidth="1"/>
    <col min="6385" max="6385" width="16.88671875" style="5" customWidth="1"/>
    <col min="6386" max="6386" width="25.88671875" style="5" customWidth="1"/>
    <col min="6387" max="6387" width="7.109375" style="5" customWidth="1"/>
    <col min="6388" max="6388" width="6.6640625" style="5" customWidth="1"/>
    <col min="6389" max="6389" width="1.109375" style="5" customWidth="1"/>
    <col min="6390" max="6390" width="11.44140625" style="5"/>
    <col min="6391" max="6391" width="10.5546875" style="5" customWidth="1"/>
    <col min="6392" max="6392" width="10" style="5" customWidth="1"/>
    <col min="6393" max="6393" width="1.109375" style="5" customWidth="1"/>
    <col min="6394" max="6394" width="7.88671875" style="5" customWidth="1"/>
    <col min="6395" max="6395" width="10.5546875" style="5" customWidth="1"/>
    <col min="6396" max="6398" width="7.88671875" style="5" customWidth="1"/>
    <col min="6399" max="6400" width="8.109375" style="5" customWidth="1"/>
    <col min="6401" max="6401" width="1.109375" style="5" customWidth="1"/>
    <col min="6402" max="6402" width="37.6640625" style="5" customWidth="1"/>
    <col min="6403" max="6403" width="4.6640625" style="5" customWidth="1"/>
    <col min="6404" max="6408" width="11.33203125" style="5" customWidth="1"/>
    <col min="6409" max="6409" width="6.5546875" style="5" customWidth="1"/>
    <col min="6410" max="6411" width="6.6640625" style="5" customWidth="1"/>
    <col min="6412" max="6638" width="11.44140625" style="5"/>
    <col min="6639" max="6639" width="1.109375" style="5" customWidth="1"/>
    <col min="6640" max="6640" width="26" style="5" customWidth="1"/>
    <col min="6641" max="6641" width="16.88671875" style="5" customWidth="1"/>
    <col min="6642" max="6642" width="25.88671875" style="5" customWidth="1"/>
    <col min="6643" max="6643" width="7.109375" style="5" customWidth="1"/>
    <col min="6644" max="6644" width="6.6640625" style="5" customWidth="1"/>
    <col min="6645" max="6645" width="1.109375" style="5" customWidth="1"/>
    <col min="6646" max="6646" width="11.44140625" style="5"/>
    <col min="6647" max="6647" width="10.5546875" style="5" customWidth="1"/>
    <col min="6648" max="6648" width="10" style="5" customWidth="1"/>
    <col min="6649" max="6649" width="1.109375" style="5" customWidth="1"/>
    <col min="6650" max="6650" width="7.88671875" style="5" customWidth="1"/>
    <col min="6651" max="6651" width="10.5546875" style="5" customWidth="1"/>
    <col min="6652" max="6654" width="7.88671875" style="5" customWidth="1"/>
    <col min="6655" max="6656" width="8.109375" style="5" customWidth="1"/>
    <col min="6657" max="6657" width="1.109375" style="5" customWidth="1"/>
    <col min="6658" max="6658" width="37.6640625" style="5" customWidth="1"/>
    <col min="6659" max="6659" width="4.6640625" style="5" customWidth="1"/>
    <col min="6660" max="6664" width="11.33203125" style="5" customWidth="1"/>
    <col min="6665" max="6665" width="6.5546875" style="5" customWidth="1"/>
    <col min="6666" max="6667" width="6.6640625" style="5" customWidth="1"/>
    <col min="6668" max="6894" width="11.44140625" style="5"/>
    <col min="6895" max="6895" width="1.109375" style="5" customWidth="1"/>
    <col min="6896" max="6896" width="26" style="5" customWidth="1"/>
    <col min="6897" max="6897" width="16.88671875" style="5" customWidth="1"/>
    <col min="6898" max="6898" width="25.88671875" style="5" customWidth="1"/>
    <col min="6899" max="6899" width="7.109375" style="5" customWidth="1"/>
    <col min="6900" max="6900" width="6.6640625" style="5" customWidth="1"/>
    <col min="6901" max="6901" width="1.109375" style="5" customWidth="1"/>
    <col min="6902" max="6902" width="11.44140625" style="5"/>
    <col min="6903" max="6903" width="10.5546875" style="5" customWidth="1"/>
    <col min="6904" max="6904" width="10" style="5" customWidth="1"/>
    <col min="6905" max="6905" width="1.109375" style="5" customWidth="1"/>
    <col min="6906" max="6906" width="7.88671875" style="5" customWidth="1"/>
    <col min="6907" max="6907" width="10.5546875" style="5" customWidth="1"/>
    <col min="6908" max="6910" width="7.88671875" style="5" customWidth="1"/>
    <col min="6911" max="6912" width="8.109375" style="5" customWidth="1"/>
    <col min="6913" max="6913" width="1.109375" style="5" customWidth="1"/>
    <col min="6914" max="6914" width="37.6640625" style="5" customWidth="1"/>
    <col min="6915" max="6915" width="4.6640625" style="5" customWidth="1"/>
    <col min="6916" max="6920" width="11.33203125" style="5" customWidth="1"/>
    <col min="6921" max="6921" width="6.5546875" style="5" customWidth="1"/>
    <col min="6922" max="6923" width="6.6640625" style="5" customWidth="1"/>
    <col min="6924" max="7150" width="11.44140625" style="5"/>
    <col min="7151" max="7151" width="1.109375" style="5" customWidth="1"/>
    <col min="7152" max="7152" width="26" style="5" customWidth="1"/>
    <col min="7153" max="7153" width="16.88671875" style="5" customWidth="1"/>
    <col min="7154" max="7154" width="25.88671875" style="5" customWidth="1"/>
    <col min="7155" max="7155" width="7.109375" style="5" customWidth="1"/>
    <col min="7156" max="7156" width="6.6640625" style="5" customWidth="1"/>
    <col min="7157" max="7157" width="1.109375" style="5" customWidth="1"/>
    <col min="7158" max="7158" width="11.44140625" style="5"/>
    <col min="7159" max="7159" width="10.5546875" style="5" customWidth="1"/>
    <col min="7160" max="7160" width="10" style="5" customWidth="1"/>
    <col min="7161" max="7161" width="1.109375" style="5" customWidth="1"/>
    <col min="7162" max="7162" width="7.88671875" style="5" customWidth="1"/>
    <col min="7163" max="7163" width="10.5546875" style="5" customWidth="1"/>
    <col min="7164" max="7166" width="7.88671875" style="5" customWidth="1"/>
    <col min="7167" max="7168" width="8.109375" style="5" customWidth="1"/>
    <col min="7169" max="7169" width="1.109375" style="5" customWidth="1"/>
    <col min="7170" max="7170" width="37.6640625" style="5" customWidth="1"/>
    <col min="7171" max="7171" width="4.6640625" style="5" customWidth="1"/>
    <col min="7172" max="7176" width="11.33203125" style="5" customWidth="1"/>
    <col min="7177" max="7177" width="6.5546875" style="5" customWidth="1"/>
    <col min="7178" max="7179" width="6.6640625" style="5" customWidth="1"/>
    <col min="7180" max="7406" width="11.44140625" style="5"/>
    <col min="7407" max="7407" width="1.109375" style="5" customWidth="1"/>
    <col min="7408" max="7408" width="26" style="5" customWidth="1"/>
    <col min="7409" max="7409" width="16.88671875" style="5" customWidth="1"/>
    <col min="7410" max="7410" width="25.88671875" style="5" customWidth="1"/>
    <col min="7411" max="7411" width="7.109375" style="5" customWidth="1"/>
    <col min="7412" max="7412" width="6.6640625" style="5" customWidth="1"/>
    <col min="7413" max="7413" width="1.109375" style="5" customWidth="1"/>
    <col min="7414" max="7414" width="11.44140625" style="5"/>
    <col min="7415" max="7415" width="10.5546875" style="5" customWidth="1"/>
    <col min="7416" max="7416" width="10" style="5" customWidth="1"/>
    <col min="7417" max="7417" width="1.109375" style="5" customWidth="1"/>
    <col min="7418" max="7418" width="7.88671875" style="5" customWidth="1"/>
    <col min="7419" max="7419" width="10.5546875" style="5" customWidth="1"/>
    <col min="7420" max="7422" width="7.88671875" style="5" customWidth="1"/>
    <col min="7423" max="7424" width="8.109375" style="5" customWidth="1"/>
    <col min="7425" max="7425" width="1.109375" style="5" customWidth="1"/>
    <col min="7426" max="7426" width="37.6640625" style="5" customWidth="1"/>
    <col min="7427" max="7427" width="4.6640625" style="5" customWidth="1"/>
    <col min="7428" max="7432" width="11.33203125" style="5" customWidth="1"/>
    <col min="7433" max="7433" width="6.5546875" style="5" customWidth="1"/>
    <col min="7434" max="7435" width="6.6640625" style="5" customWidth="1"/>
    <col min="7436" max="7662" width="11.44140625" style="5"/>
    <col min="7663" max="7663" width="1.109375" style="5" customWidth="1"/>
    <col min="7664" max="7664" width="26" style="5" customWidth="1"/>
    <col min="7665" max="7665" width="16.88671875" style="5" customWidth="1"/>
    <col min="7666" max="7666" width="25.88671875" style="5" customWidth="1"/>
    <col min="7667" max="7667" width="7.109375" style="5" customWidth="1"/>
    <col min="7668" max="7668" width="6.6640625" style="5" customWidth="1"/>
    <col min="7669" max="7669" width="1.109375" style="5" customWidth="1"/>
    <col min="7670" max="7670" width="11.44140625" style="5"/>
    <col min="7671" max="7671" width="10.5546875" style="5" customWidth="1"/>
    <col min="7672" max="7672" width="10" style="5" customWidth="1"/>
    <col min="7673" max="7673" width="1.109375" style="5" customWidth="1"/>
    <col min="7674" max="7674" width="7.88671875" style="5" customWidth="1"/>
    <col min="7675" max="7675" width="10.5546875" style="5" customWidth="1"/>
    <col min="7676" max="7678" width="7.88671875" style="5" customWidth="1"/>
    <col min="7679" max="7680" width="8.109375" style="5" customWidth="1"/>
    <col min="7681" max="7681" width="1.109375" style="5" customWidth="1"/>
    <col min="7682" max="7682" width="37.6640625" style="5" customWidth="1"/>
    <col min="7683" max="7683" width="4.6640625" style="5" customWidth="1"/>
    <col min="7684" max="7688" width="11.33203125" style="5" customWidth="1"/>
    <col min="7689" max="7689" width="6.5546875" style="5" customWidth="1"/>
    <col min="7690" max="7691" width="6.6640625" style="5" customWidth="1"/>
    <col min="7692" max="7918" width="11.44140625" style="5"/>
    <col min="7919" max="7919" width="1.109375" style="5" customWidth="1"/>
    <col min="7920" max="7920" width="26" style="5" customWidth="1"/>
    <col min="7921" max="7921" width="16.88671875" style="5" customWidth="1"/>
    <col min="7922" max="7922" width="25.88671875" style="5" customWidth="1"/>
    <col min="7923" max="7923" width="7.109375" style="5" customWidth="1"/>
    <col min="7924" max="7924" width="6.6640625" style="5" customWidth="1"/>
    <col min="7925" max="7925" width="1.109375" style="5" customWidth="1"/>
    <col min="7926" max="7926" width="11.44140625" style="5"/>
    <col min="7927" max="7927" width="10.5546875" style="5" customWidth="1"/>
    <col min="7928" max="7928" width="10" style="5" customWidth="1"/>
    <col min="7929" max="7929" width="1.109375" style="5" customWidth="1"/>
    <col min="7930" max="7930" width="7.88671875" style="5" customWidth="1"/>
    <col min="7931" max="7931" width="10.5546875" style="5" customWidth="1"/>
    <col min="7932" max="7934" width="7.88671875" style="5" customWidth="1"/>
    <col min="7935" max="7936" width="8.109375" style="5" customWidth="1"/>
    <col min="7937" max="7937" width="1.109375" style="5" customWidth="1"/>
    <col min="7938" max="7938" width="37.6640625" style="5" customWidth="1"/>
    <col min="7939" max="7939" width="4.6640625" style="5" customWidth="1"/>
    <col min="7940" max="7944" width="11.33203125" style="5" customWidth="1"/>
    <col min="7945" max="7945" width="6.5546875" style="5" customWidth="1"/>
    <col min="7946" max="7947" width="6.6640625" style="5" customWidth="1"/>
    <col min="7948" max="8174" width="11.44140625" style="5"/>
    <col min="8175" max="8175" width="1.109375" style="5" customWidth="1"/>
    <col min="8176" max="8176" width="26" style="5" customWidth="1"/>
    <col min="8177" max="8177" width="16.88671875" style="5" customWidth="1"/>
    <col min="8178" max="8178" width="25.88671875" style="5" customWidth="1"/>
    <col min="8179" max="8179" width="7.109375" style="5" customWidth="1"/>
    <col min="8180" max="8180" width="6.6640625" style="5" customWidth="1"/>
    <col min="8181" max="8181" width="1.109375" style="5" customWidth="1"/>
    <col min="8182" max="8182" width="11.44140625" style="5"/>
    <col min="8183" max="8183" width="10.5546875" style="5" customWidth="1"/>
    <col min="8184" max="8184" width="10" style="5" customWidth="1"/>
    <col min="8185" max="8185" width="1.109375" style="5" customWidth="1"/>
    <col min="8186" max="8186" width="7.88671875" style="5" customWidth="1"/>
    <col min="8187" max="8187" width="10.5546875" style="5" customWidth="1"/>
    <col min="8188" max="8190" width="7.88671875" style="5" customWidth="1"/>
    <col min="8191" max="8192" width="8.109375" style="5" customWidth="1"/>
    <col min="8193" max="8193" width="1.109375" style="5" customWidth="1"/>
    <col min="8194" max="8194" width="37.6640625" style="5" customWidth="1"/>
    <col min="8195" max="8195" width="4.6640625" style="5" customWidth="1"/>
    <col min="8196" max="8200" width="11.33203125" style="5" customWidth="1"/>
    <col min="8201" max="8201" width="6.5546875" style="5" customWidth="1"/>
    <col min="8202" max="8203" width="6.6640625" style="5" customWidth="1"/>
    <col min="8204" max="8430" width="11.44140625" style="5"/>
    <col min="8431" max="8431" width="1.109375" style="5" customWidth="1"/>
    <col min="8432" max="8432" width="26" style="5" customWidth="1"/>
    <col min="8433" max="8433" width="16.88671875" style="5" customWidth="1"/>
    <col min="8434" max="8434" width="25.88671875" style="5" customWidth="1"/>
    <col min="8435" max="8435" width="7.109375" style="5" customWidth="1"/>
    <col min="8436" max="8436" width="6.6640625" style="5" customWidth="1"/>
    <col min="8437" max="8437" width="1.109375" style="5" customWidth="1"/>
    <col min="8438" max="8438" width="11.44140625" style="5"/>
    <col min="8439" max="8439" width="10.5546875" style="5" customWidth="1"/>
    <col min="8440" max="8440" width="10" style="5" customWidth="1"/>
    <col min="8441" max="8441" width="1.109375" style="5" customWidth="1"/>
    <col min="8442" max="8442" width="7.88671875" style="5" customWidth="1"/>
    <col min="8443" max="8443" width="10.5546875" style="5" customWidth="1"/>
    <col min="8444" max="8446" width="7.88671875" style="5" customWidth="1"/>
    <col min="8447" max="8448" width="8.109375" style="5" customWidth="1"/>
    <col min="8449" max="8449" width="1.109375" style="5" customWidth="1"/>
    <col min="8450" max="8450" width="37.6640625" style="5" customWidth="1"/>
    <col min="8451" max="8451" width="4.6640625" style="5" customWidth="1"/>
    <col min="8452" max="8456" width="11.33203125" style="5" customWidth="1"/>
    <col min="8457" max="8457" width="6.5546875" style="5" customWidth="1"/>
    <col min="8458" max="8459" width="6.6640625" style="5" customWidth="1"/>
    <col min="8460" max="8686" width="11.44140625" style="5"/>
    <col min="8687" max="8687" width="1.109375" style="5" customWidth="1"/>
    <col min="8688" max="8688" width="26" style="5" customWidth="1"/>
    <col min="8689" max="8689" width="16.88671875" style="5" customWidth="1"/>
    <col min="8690" max="8690" width="25.88671875" style="5" customWidth="1"/>
    <col min="8691" max="8691" width="7.109375" style="5" customWidth="1"/>
    <col min="8692" max="8692" width="6.6640625" style="5" customWidth="1"/>
    <col min="8693" max="8693" width="1.109375" style="5" customWidth="1"/>
    <col min="8694" max="8694" width="11.44140625" style="5"/>
    <col min="8695" max="8695" width="10.5546875" style="5" customWidth="1"/>
    <col min="8696" max="8696" width="10" style="5" customWidth="1"/>
    <col min="8697" max="8697" width="1.109375" style="5" customWidth="1"/>
    <col min="8698" max="8698" width="7.88671875" style="5" customWidth="1"/>
    <col min="8699" max="8699" width="10.5546875" style="5" customWidth="1"/>
    <col min="8700" max="8702" width="7.88671875" style="5" customWidth="1"/>
    <col min="8703" max="8704" width="8.109375" style="5" customWidth="1"/>
    <col min="8705" max="8705" width="1.109375" style="5" customWidth="1"/>
    <col min="8706" max="8706" width="37.6640625" style="5" customWidth="1"/>
    <col min="8707" max="8707" width="4.6640625" style="5" customWidth="1"/>
    <col min="8708" max="8712" width="11.33203125" style="5" customWidth="1"/>
    <col min="8713" max="8713" width="6.5546875" style="5" customWidth="1"/>
    <col min="8714" max="8715" width="6.6640625" style="5" customWidth="1"/>
    <col min="8716" max="8942" width="11.44140625" style="5"/>
    <col min="8943" max="8943" width="1.109375" style="5" customWidth="1"/>
    <col min="8944" max="8944" width="26" style="5" customWidth="1"/>
    <col min="8945" max="8945" width="16.88671875" style="5" customWidth="1"/>
    <col min="8946" max="8946" width="25.88671875" style="5" customWidth="1"/>
    <col min="8947" max="8947" width="7.109375" style="5" customWidth="1"/>
    <col min="8948" max="8948" width="6.6640625" style="5" customWidth="1"/>
    <col min="8949" max="8949" width="1.109375" style="5" customWidth="1"/>
    <col min="8950" max="8950" width="11.44140625" style="5"/>
    <col min="8951" max="8951" width="10.5546875" style="5" customWidth="1"/>
    <col min="8952" max="8952" width="10" style="5" customWidth="1"/>
    <col min="8953" max="8953" width="1.109375" style="5" customWidth="1"/>
    <col min="8954" max="8954" width="7.88671875" style="5" customWidth="1"/>
    <col min="8955" max="8955" width="10.5546875" style="5" customWidth="1"/>
    <col min="8956" max="8958" width="7.88671875" style="5" customWidth="1"/>
    <col min="8959" max="8960" width="8.109375" style="5" customWidth="1"/>
    <col min="8961" max="8961" width="1.109375" style="5" customWidth="1"/>
    <col min="8962" max="8962" width="37.6640625" style="5" customWidth="1"/>
    <col min="8963" max="8963" width="4.6640625" style="5" customWidth="1"/>
    <col min="8964" max="8968" width="11.33203125" style="5" customWidth="1"/>
    <col min="8969" max="8969" width="6.5546875" style="5" customWidth="1"/>
    <col min="8970" max="8971" width="6.6640625" style="5" customWidth="1"/>
    <col min="8972" max="9198" width="11.44140625" style="5"/>
    <col min="9199" max="9199" width="1.109375" style="5" customWidth="1"/>
    <col min="9200" max="9200" width="26" style="5" customWidth="1"/>
    <col min="9201" max="9201" width="16.88671875" style="5" customWidth="1"/>
    <col min="9202" max="9202" width="25.88671875" style="5" customWidth="1"/>
    <col min="9203" max="9203" width="7.109375" style="5" customWidth="1"/>
    <col min="9204" max="9204" width="6.6640625" style="5" customWidth="1"/>
    <col min="9205" max="9205" width="1.109375" style="5" customWidth="1"/>
    <col min="9206" max="9206" width="11.44140625" style="5"/>
    <col min="9207" max="9207" width="10.5546875" style="5" customWidth="1"/>
    <col min="9208" max="9208" width="10" style="5" customWidth="1"/>
    <col min="9209" max="9209" width="1.109375" style="5" customWidth="1"/>
    <col min="9210" max="9210" width="7.88671875" style="5" customWidth="1"/>
    <col min="9211" max="9211" width="10.5546875" style="5" customWidth="1"/>
    <col min="9212" max="9214" width="7.88671875" style="5" customWidth="1"/>
    <col min="9215" max="9216" width="8.109375" style="5" customWidth="1"/>
    <col min="9217" max="9217" width="1.109375" style="5" customWidth="1"/>
    <col min="9218" max="9218" width="37.6640625" style="5" customWidth="1"/>
    <col min="9219" max="9219" width="4.6640625" style="5" customWidth="1"/>
    <col min="9220" max="9224" width="11.33203125" style="5" customWidth="1"/>
    <col min="9225" max="9225" width="6.5546875" style="5" customWidth="1"/>
    <col min="9226" max="9227" width="6.6640625" style="5" customWidth="1"/>
    <col min="9228" max="9454" width="11.44140625" style="5"/>
    <col min="9455" max="9455" width="1.109375" style="5" customWidth="1"/>
    <col min="9456" max="9456" width="26" style="5" customWidth="1"/>
    <col min="9457" max="9457" width="16.88671875" style="5" customWidth="1"/>
    <col min="9458" max="9458" width="25.88671875" style="5" customWidth="1"/>
    <col min="9459" max="9459" width="7.109375" style="5" customWidth="1"/>
    <col min="9460" max="9460" width="6.6640625" style="5" customWidth="1"/>
    <col min="9461" max="9461" width="1.109375" style="5" customWidth="1"/>
    <col min="9462" max="9462" width="11.44140625" style="5"/>
    <col min="9463" max="9463" width="10.5546875" style="5" customWidth="1"/>
    <col min="9464" max="9464" width="10" style="5" customWidth="1"/>
    <col min="9465" max="9465" width="1.109375" style="5" customWidth="1"/>
    <col min="9466" max="9466" width="7.88671875" style="5" customWidth="1"/>
    <col min="9467" max="9467" width="10.5546875" style="5" customWidth="1"/>
    <col min="9468" max="9470" width="7.88671875" style="5" customWidth="1"/>
    <col min="9471" max="9472" width="8.109375" style="5" customWidth="1"/>
    <col min="9473" max="9473" width="1.109375" style="5" customWidth="1"/>
    <col min="9474" max="9474" width="37.6640625" style="5" customWidth="1"/>
    <col min="9475" max="9475" width="4.6640625" style="5" customWidth="1"/>
    <col min="9476" max="9480" width="11.33203125" style="5" customWidth="1"/>
    <col min="9481" max="9481" width="6.5546875" style="5" customWidth="1"/>
    <col min="9482" max="9483" width="6.6640625" style="5" customWidth="1"/>
    <col min="9484" max="9710" width="11.44140625" style="5"/>
    <col min="9711" max="9711" width="1.109375" style="5" customWidth="1"/>
    <col min="9712" max="9712" width="26" style="5" customWidth="1"/>
    <col min="9713" max="9713" width="16.88671875" style="5" customWidth="1"/>
    <col min="9714" max="9714" width="25.88671875" style="5" customWidth="1"/>
    <col min="9715" max="9715" width="7.109375" style="5" customWidth="1"/>
    <col min="9716" max="9716" width="6.6640625" style="5" customWidth="1"/>
    <col min="9717" max="9717" width="1.109375" style="5" customWidth="1"/>
    <col min="9718" max="9718" width="11.44140625" style="5"/>
    <col min="9719" max="9719" width="10.5546875" style="5" customWidth="1"/>
    <col min="9720" max="9720" width="10" style="5" customWidth="1"/>
    <col min="9721" max="9721" width="1.109375" style="5" customWidth="1"/>
    <col min="9722" max="9722" width="7.88671875" style="5" customWidth="1"/>
    <col min="9723" max="9723" width="10.5546875" style="5" customWidth="1"/>
    <col min="9724" max="9726" width="7.88671875" style="5" customWidth="1"/>
    <col min="9727" max="9728" width="8.109375" style="5" customWidth="1"/>
    <col min="9729" max="9729" width="1.109375" style="5" customWidth="1"/>
    <col min="9730" max="9730" width="37.6640625" style="5" customWidth="1"/>
    <col min="9731" max="9731" width="4.6640625" style="5" customWidth="1"/>
    <col min="9732" max="9736" width="11.33203125" style="5" customWidth="1"/>
    <col min="9737" max="9737" width="6.5546875" style="5" customWidth="1"/>
    <col min="9738" max="9739" width="6.6640625" style="5" customWidth="1"/>
    <col min="9740" max="9966" width="11.44140625" style="5"/>
    <col min="9967" max="9967" width="1.109375" style="5" customWidth="1"/>
    <col min="9968" max="9968" width="26" style="5" customWidth="1"/>
    <col min="9969" max="9969" width="16.88671875" style="5" customWidth="1"/>
    <col min="9970" max="9970" width="25.88671875" style="5" customWidth="1"/>
    <col min="9971" max="9971" width="7.109375" style="5" customWidth="1"/>
    <col min="9972" max="9972" width="6.6640625" style="5" customWidth="1"/>
    <col min="9973" max="9973" width="1.109375" style="5" customWidth="1"/>
    <col min="9974" max="9974" width="11.44140625" style="5"/>
    <col min="9975" max="9975" width="10.5546875" style="5" customWidth="1"/>
    <col min="9976" max="9976" width="10" style="5" customWidth="1"/>
    <col min="9977" max="9977" width="1.109375" style="5" customWidth="1"/>
    <col min="9978" max="9978" width="7.88671875" style="5" customWidth="1"/>
    <col min="9979" max="9979" width="10.5546875" style="5" customWidth="1"/>
    <col min="9980" max="9982" width="7.88671875" style="5" customWidth="1"/>
    <col min="9983" max="9984" width="8.109375" style="5" customWidth="1"/>
    <col min="9985" max="9985" width="1.109375" style="5" customWidth="1"/>
    <col min="9986" max="9986" width="37.6640625" style="5" customWidth="1"/>
    <col min="9987" max="9987" width="4.6640625" style="5" customWidth="1"/>
    <col min="9988" max="9992" width="11.33203125" style="5" customWidth="1"/>
    <col min="9993" max="9993" width="6.5546875" style="5" customWidth="1"/>
    <col min="9994" max="9995" width="6.6640625" style="5" customWidth="1"/>
    <col min="9996" max="10222" width="11.44140625" style="5"/>
    <col min="10223" max="10223" width="1.109375" style="5" customWidth="1"/>
    <col min="10224" max="10224" width="26" style="5" customWidth="1"/>
    <col min="10225" max="10225" width="16.88671875" style="5" customWidth="1"/>
    <col min="10226" max="10226" width="25.88671875" style="5" customWidth="1"/>
    <col min="10227" max="10227" width="7.109375" style="5" customWidth="1"/>
    <col min="10228" max="10228" width="6.6640625" style="5" customWidth="1"/>
    <col min="10229" max="10229" width="1.109375" style="5" customWidth="1"/>
    <col min="10230" max="10230" width="11.44140625" style="5"/>
    <col min="10231" max="10231" width="10.5546875" style="5" customWidth="1"/>
    <col min="10232" max="10232" width="10" style="5" customWidth="1"/>
    <col min="10233" max="10233" width="1.109375" style="5" customWidth="1"/>
    <col min="10234" max="10234" width="7.88671875" style="5" customWidth="1"/>
    <col min="10235" max="10235" width="10.5546875" style="5" customWidth="1"/>
    <col min="10236" max="10238" width="7.88671875" style="5" customWidth="1"/>
    <col min="10239" max="10240" width="8.109375" style="5" customWidth="1"/>
    <col min="10241" max="10241" width="1.109375" style="5" customWidth="1"/>
    <col min="10242" max="10242" width="37.6640625" style="5" customWidth="1"/>
    <col min="10243" max="10243" width="4.6640625" style="5" customWidth="1"/>
    <col min="10244" max="10248" width="11.33203125" style="5" customWidth="1"/>
    <col min="10249" max="10249" width="6.5546875" style="5" customWidth="1"/>
    <col min="10250" max="10251" width="6.6640625" style="5" customWidth="1"/>
    <col min="10252" max="10478" width="11.44140625" style="5"/>
    <col min="10479" max="10479" width="1.109375" style="5" customWidth="1"/>
    <col min="10480" max="10480" width="26" style="5" customWidth="1"/>
    <col min="10481" max="10481" width="16.88671875" style="5" customWidth="1"/>
    <col min="10482" max="10482" width="25.88671875" style="5" customWidth="1"/>
    <col min="10483" max="10483" width="7.109375" style="5" customWidth="1"/>
    <col min="10484" max="10484" width="6.6640625" style="5" customWidth="1"/>
    <col min="10485" max="10485" width="1.109375" style="5" customWidth="1"/>
    <col min="10486" max="10486" width="11.44140625" style="5"/>
    <col min="10487" max="10487" width="10.5546875" style="5" customWidth="1"/>
    <col min="10488" max="10488" width="10" style="5" customWidth="1"/>
    <col min="10489" max="10489" width="1.109375" style="5" customWidth="1"/>
    <col min="10490" max="10490" width="7.88671875" style="5" customWidth="1"/>
    <col min="10491" max="10491" width="10.5546875" style="5" customWidth="1"/>
    <col min="10492" max="10494" width="7.88671875" style="5" customWidth="1"/>
    <col min="10495" max="10496" width="8.109375" style="5" customWidth="1"/>
    <col min="10497" max="10497" width="1.109375" style="5" customWidth="1"/>
    <col min="10498" max="10498" width="37.6640625" style="5" customWidth="1"/>
    <col min="10499" max="10499" width="4.6640625" style="5" customWidth="1"/>
    <col min="10500" max="10504" width="11.33203125" style="5" customWidth="1"/>
    <col min="10505" max="10505" width="6.5546875" style="5" customWidth="1"/>
    <col min="10506" max="10507" width="6.6640625" style="5" customWidth="1"/>
    <col min="10508" max="10734" width="11.44140625" style="5"/>
    <col min="10735" max="10735" width="1.109375" style="5" customWidth="1"/>
    <col min="10736" max="10736" width="26" style="5" customWidth="1"/>
    <col min="10737" max="10737" width="16.88671875" style="5" customWidth="1"/>
    <col min="10738" max="10738" width="25.88671875" style="5" customWidth="1"/>
    <col min="10739" max="10739" width="7.109375" style="5" customWidth="1"/>
    <col min="10740" max="10740" width="6.6640625" style="5" customWidth="1"/>
    <col min="10741" max="10741" width="1.109375" style="5" customWidth="1"/>
    <col min="10742" max="10742" width="11.44140625" style="5"/>
    <col min="10743" max="10743" width="10.5546875" style="5" customWidth="1"/>
    <col min="10744" max="10744" width="10" style="5" customWidth="1"/>
    <col min="10745" max="10745" width="1.109375" style="5" customWidth="1"/>
    <col min="10746" max="10746" width="7.88671875" style="5" customWidth="1"/>
    <col min="10747" max="10747" width="10.5546875" style="5" customWidth="1"/>
    <col min="10748" max="10750" width="7.88671875" style="5" customWidth="1"/>
    <col min="10751" max="10752" width="8.109375" style="5" customWidth="1"/>
    <col min="10753" max="10753" width="1.109375" style="5" customWidth="1"/>
    <col min="10754" max="10754" width="37.6640625" style="5" customWidth="1"/>
    <col min="10755" max="10755" width="4.6640625" style="5" customWidth="1"/>
    <col min="10756" max="10760" width="11.33203125" style="5" customWidth="1"/>
    <col min="10761" max="10761" width="6.5546875" style="5" customWidth="1"/>
    <col min="10762" max="10763" width="6.6640625" style="5" customWidth="1"/>
    <col min="10764" max="10990" width="11.44140625" style="5"/>
    <col min="10991" max="10991" width="1.109375" style="5" customWidth="1"/>
    <col min="10992" max="10992" width="26" style="5" customWidth="1"/>
    <col min="10993" max="10993" width="16.88671875" style="5" customWidth="1"/>
    <col min="10994" max="10994" width="25.88671875" style="5" customWidth="1"/>
    <col min="10995" max="10995" width="7.109375" style="5" customWidth="1"/>
    <col min="10996" max="10996" width="6.6640625" style="5" customWidth="1"/>
    <col min="10997" max="10997" width="1.109375" style="5" customWidth="1"/>
    <col min="10998" max="10998" width="11.44140625" style="5"/>
    <col min="10999" max="10999" width="10.5546875" style="5" customWidth="1"/>
    <col min="11000" max="11000" width="10" style="5" customWidth="1"/>
    <col min="11001" max="11001" width="1.109375" style="5" customWidth="1"/>
    <col min="11002" max="11002" width="7.88671875" style="5" customWidth="1"/>
    <col min="11003" max="11003" width="10.5546875" style="5" customWidth="1"/>
    <col min="11004" max="11006" width="7.88671875" style="5" customWidth="1"/>
    <col min="11007" max="11008" width="8.109375" style="5" customWidth="1"/>
    <col min="11009" max="11009" width="1.109375" style="5" customWidth="1"/>
    <col min="11010" max="11010" width="37.6640625" style="5" customWidth="1"/>
    <col min="11011" max="11011" width="4.6640625" style="5" customWidth="1"/>
    <col min="11012" max="11016" width="11.33203125" style="5" customWidth="1"/>
    <col min="11017" max="11017" width="6.5546875" style="5" customWidth="1"/>
    <col min="11018" max="11019" width="6.6640625" style="5" customWidth="1"/>
    <col min="11020" max="11246" width="11.44140625" style="5"/>
    <col min="11247" max="11247" width="1.109375" style="5" customWidth="1"/>
    <col min="11248" max="11248" width="26" style="5" customWidth="1"/>
    <col min="11249" max="11249" width="16.88671875" style="5" customWidth="1"/>
    <col min="11250" max="11250" width="25.88671875" style="5" customWidth="1"/>
    <col min="11251" max="11251" width="7.109375" style="5" customWidth="1"/>
    <col min="11252" max="11252" width="6.6640625" style="5" customWidth="1"/>
    <col min="11253" max="11253" width="1.109375" style="5" customWidth="1"/>
    <col min="11254" max="11254" width="11.44140625" style="5"/>
    <col min="11255" max="11255" width="10.5546875" style="5" customWidth="1"/>
    <col min="11256" max="11256" width="10" style="5" customWidth="1"/>
    <col min="11257" max="11257" width="1.109375" style="5" customWidth="1"/>
    <col min="11258" max="11258" width="7.88671875" style="5" customWidth="1"/>
    <col min="11259" max="11259" width="10.5546875" style="5" customWidth="1"/>
    <col min="11260" max="11262" width="7.88671875" style="5" customWidth="1"/>
    <col min="11263" max="11264" width="8.109375" style="5" customWidth="1"/>
    <col min="11265" max="11265" width="1.109375" style="5" customWidth="1"/>
    <col min="11266" max="11266" width="37.6640625" style="5" customWidth="1"/>
    <col min="11267" max="11267" width="4.6640625" style="5" customWidth="1"/>
    <col min="11268" max="11272" width="11.33203125" style="5" customWidth="1"/>
    <col min="11273" max="11273" width="6.5546875" style="5" customWidth="1"/>
    <col min="11274" max="11275" width="6.6640625" style="5" customWidth="1"/>
    <col min="11276" max="11502" width="11.44140625" style="5"/>
    <col min="11503" max="11503" width="1.109375" style="5" customWidth="1"/>
    <col min="11504" max="11504" width="26" style="5" customWidth="1"/>
    <col min="11505" max="11505" width="16.88671875" style="5" customWidth="1"/>
    <col min="11506" max="11506" width="25.88671875" style="5" customWidth="1"/>
    <col min="11507" max="11507" width="7.109375" style="5" customWidth="1"/>
    <col min="11508" max="11508" width="6.6640625" style="5" customWidth="1"/>
    <col min="11509" max="11509" width="1.109375" style="5" customWidth="1"/>
    <col min="11510" max="11510" width="11.44140625" style="5"/>
    <col min="11511" max="11511" width="10.5546875" style="5" customWidth="1"/>
    <col min="11512" max="11512" width="10" style="5" customWidth="1"/>
    <col min="11513" max="11513" width="1.109375" style="5" customWidth="1"/>
    <col min="11514" max="11514" width="7.88671875" style="5" customWidth="1"/>
    <col min="11515" max="11515" width="10.5546875" style="5" customWidth="1"/>
    <col min="11516" max="11518" width="7.88671875" style="5" customWidth="1"/>
    <col min="11519" max="11520" width="8.109375" style="5" customWidth="1"/>
    <col min="11521" max="11521" width="1.109375" style="5" customWidth="1"/>
    <col min="11522" max="11522" width="37.6640625" style="5" customWidth="1"/>
    <col min="11523" max="11523" width="4.6640625" style="5" customWidth="1"/>
    <col min="11524" max="11528" width="11.33203125" style="5" customWidth="1"/>
    <col min="11529" max="11529" width="6.5546875" style="5" customWidth="1"/>
    <col min="11530" max="11531" width="6.6640625" style="5" customWidth="1"/>
    <col min="11532" max="11758" width="11.44140625" style="5"/>
    <col min="11759" max="11759" width="1.109375" style="5" customWidth="1"/>
    <col min="11760" max="11760" width="26" style="5" customWidth="1"/>
    <col min="11761" max="11761" width="16.88671875" style="5" customWidth="1"/>
    <col min="11762" max="11762" width="25.88671875" style="5" customWidth="1"/>
    <col min="11763" max="11763" width="7.109375" style="5" customWidth="1"/>
    <col min="11764" max="11764" width="6.6640625" style="5" customWidth="1"/>
    <col min="11765" max="11765" width="1.109375" style="5" customWidth="1"/>
    <col min="11766" max="11766" width="11.44140625" style="5"/>
    <col min="11767" max="11767" width="10.5546875" style="5" customWidth="1"/>
    <col min="11768" max="11768" width="10" style="5" customWidth="1"/>
    <col min="11769" max="11769" width="1.109375" style="5" customWidth="1"/>
    <col min="11770" max="11770" width="7.88671875" style="5" customWidth="1"/>
    <col min="11771" max="11771" width="10.5546875" style="5" customWidth="1"/>
    <col min="11772" max="11774" width="7.88671875" style="5" customWidth="1"/>
    <col min="11775" max="11776" width="8.109375" style="5" customWidth="1"/>
    <col min="11777" max="11777" width="1.109375" style="5" customWidth="1"/>
    <col min="11778" max="11778" width="37.6640625" style="5" customWidth="1"/>
    <col min="11779" max="11779" width="4.6640625" style="5" customWidth="1"/>
    <col min="11780" max="11784" width="11.33203125" style="5" customWidth="1"/>
    <col min="11785" max="11785" width="6.5546875" style="5" customWidth="1"/>
    <col min="11786" max="11787" width="6.6640625" style="5" customWidth="1"/>
    <col min="11788" max="12014" width="11.44140625" style="5"/>
    <col min="12015" max="12015" width="1.109375" style="5" customWidth="1"/>
    <col min="12016" max="12016" width="26" style="5" customWidth="1"/>
    <col min="12017" max="12017" width="16.88671875" style="5" customWidth="1"/>
    <col min="12018" max="12018" width="25.88671875" style="5" customWidth="1"/>
    <col min="12019" max="12019" width="7.109375" style="5" customWidth="1"/>
    <col min="12020" max="12020" width="6.6640625" style="5" customWidth="1"/>
    <col min="12021" max="12021" width="1.109375" style="5" customWidth="1"/>
    <col min="12022" max="12022" width="11.44140625" style="5"/>
    <col min="12023" max="12023" width="10.5546875" style="5" customWidth="1"/>
    <col min="12024" max="12024" width="10" style="5" customWidth="1"/>
    <col min="12025" max="12025" width="1.109375" style="5" customWidth="1"/>
    <col min="12026" max="12026" width="7.88671875" style="5" customWidth="1"/>
    <col min="12027" max="12027" width="10.5546875" style="5" customWidth="1"/>
    <col min="12028" max="12030" width="7.88671875" style="5" customWidth="1"/>
    <col min="12031" max="12032" width="8.109375" style="5" customWidth="1"/>
    <col min="12033" max="12033" width="1.109375" style="5" customWidth="1"/>
    <col min="12034" max="12034" width="37.6640625" style="5" customWidth="1"/>
    <col min="12035" max="12035" width="4.6640625" style="5" customWidth="1"/>
    <col min="12036" max="12040" width="11.33203125" style="5" customWidth="1"/>
    <col min="12041" max="12041" width="6.5546875" style="5" customWidth="1"/>
    <col min="12042" max="12043" width="6.6640625" style="5" customWidth="1"/>
    <col min="12044" max="12270" width="11.44140625" style="5"/>
    <col min="12271" max="12271" width="1.109375" style="5" customWidth="1"/>
    <col min="12272" max="12272" width="26" style="5" customWidth="1"/>
    <col min="12273" max="12273" width="16.88671875" style="5" customWidth="1"/>
    <col min="12274" max="12274" width="25.88671875" style="5" customWidth="1"/>
    <col min="12275" max="12275" width="7.109375" style="5" customWidth="1"/>
    <col min="12276" max="12276" width="6.6640625" style="5" customWidth="1"/>
    <col min="12277" max="12277" width="1.109375" style="5" customWidth="1"/>
    <col min="12278" max="12278" width="11.44140625" style="5"/>
    <col min="12279" max="12279" width="10.5546875" style="5" customWidth="1"/>
    <col min="12280" max="12280" width="10" style="5" customWidth="1"/>
    <col min="12281" max="12281" width="1.109375" style="5" customWidth="1"/>
    <col min="12282" max="12282" width="7.88671875" style="5" customWidth="1"/>
    <col min="12283" max="12283" width="10.5546875" style="5" customWidth="1"/>
    <col min="12284" max="12286" width="7.88671875" style="5" customWidth="1"/>
    <col min="12287" max="12288" width="8.109375" style="5" customWidth="1"/>
    <col min="12289" max="12289" width="1.109375" style="5" customWidth="1"/>
    <col min="12290" max="12290" width="37.6640625" style="5" customWidth="1"/>
    <col min="12291" max="12291" width="4.6640625" style="5" customWidth="1"/>
    <col min="12292" max="12296" width="11.33203125" style="5" customWidth="1"/>
    <col min="12297" max="12297" width="6.5546875" style="5" customWidth="1"/>
    <col min="12298" max="12299" width="6.6640625" style="5" customWidth="1"/>
    <col min="12300" max="12526" width="11.44140625" style="5"/>
    <col min="12527" max="12527" width="1.109375" style="5" customWidth="1"/>
    <col min="12528" max="12528" width="26" style="5" customWidth="1"/>
    <col min="12529" max="12529" width="16.88671875" style="5" customWidth="1"/>
    <col min="12530" max="12530" width="25.88671875" style="5" customWidth="1"/>
    <col min="12531" max="12531" width="7.109375" style="5" customWidth="1"/>
    <col min="12532" max="12532" width="6.6640625" style="5" customWidth="1"/>
    <col min="12533" max="12533" width="1.109375" style="5" customWidth="1"/>
    <col min="12534" max="12534" width="11.44140625" style="5"/>
    <col min="12535" max="12535" width="10.5546875" style="5" customWidth="1"/>
    <col min="12536" max="12536" width="10" style="5" customWidth="1"/>
    <col min="12537" max="12537" width="1.109375" style="5" customWidth="1"/>
    <col min="12538" max="12538" width="7.88671875" style="5" customWidth="1"/>
    <col min="12539" max="12539" width="10.5546875" style="5" customWidth="1"/>
    <col min="12540" max="12542" width="7.88671875" style="5" customWidth="1"/>
    <col min="12543" max="12544" width="8.109375" style="5" customWidth="1"/>
    <col min="12545" max="12545" width="1.109375" style="5" customWidth="1"/>
    <col min="12546" max="12546" width="37.6640625" style="5" customWidth="1"/>
    <col min="12547" max="12547" width="4.6640625" style="5" customWidth="1"/>
    <col min="12548" max="12552" width="11.33203125" style="5" customWidth="1"/>
    <col min="12553" max="12553" width="6.5546875" style="5" customWidth="1"/>
    <col min="12554" max="12555" width="6.6640625" style="5" customWidth="1"/>
    <col min="12556" max="12782" width="11.44140625" style="5"/>
    <col min="12783" max="12783" width="1.109375" style="5" customWidth="1"/>
    <col min="12784" max="12784" width="26" style="5" customWidth="1"/>
    <col min="12785" max="12785" width="16.88671875" style="5" customWidth="1"/>
    <col min="12786" max="12786" width="25.88671875" style="5" customWidth="1"/>
    <col min="12787" max="12787" width="7.109375" style="5" customWidth="1"/>
    <col min="12788" max="12788" width="6.6640625" style="5" customWidth="1"/>
    <col min="12789" max="12789" width="1.109375" style="5" customWidth="1"/>
    <col min="12790" max="12790" width="11.44140625" style="5"/>
    <col min="12791" max="12791" width="10.5546875" style="5" customWidth="1"/>
    <col min="12792" max="12792" width="10" style="5" customWidth="1"/>
    <col min="12793" max="12793" width="1.109375" style="5" customWidth="1"/>
    <col min="12794" max="12794" width="7.88671875" style="5" customWidth="1"/>
    <col min="12795" max="12795" width="10.5546875" style="5" customWidth="1"/>
    <col min="12796" max="12798" width="7.88671875" style="5" customWidth="1"/>
    <col min="12799" max="12800" width="8.109375" style="5" customWidth="1"/>
    <col min="12801" max="12801" width="1.109375" style="5" customWidth="1"/>
    <col min="12802" max="12802" width="37.6640625" style="5" customWidth="1"/>
    <col min="12803" max="12803" width="4.6640625" style="5" customWidth="1"/>
    <col min="12804" max="12808" width="11.33203125" style="5" customWidth="1"/>
    <col min="12809" max="12809" width="6.5546875" style="5" customWidth="1"/>
    <col min="12810" max="12811" width="6.6640625" style="5" customWidth="1"/>
    <col min="12812" max="13038" width="11.44140625" style="5"/>
    <col min="13039" max="13039" width="1.109375" style="5" customWidth="1"/>
    <col min="13040" max="13040" width="26" style="5" customWidth="1"/>
    <col min="13041" max="13041" width="16.88671875" style="5" customWidth="1"/>
    <col min="13042" max="13042" width="25.88671875" style="5" customWidth="1"/>
    <col min="13043" max="13043" width="7.109375" style="5" customWidth="1"/>
    <col min="13044" max="13044" width="6.6640625" style="5" customWidth="1"/>
    <col min="13045" max="13045" width="1.109375" style="5" customWidth="1"/>
    <col min="13046" max="13046" width="11.44140625" style="5"/>
    <col min="13047" max="13047" width="10.5546875" style="5" customWidth="1"/>
    <col min="13048" max="13048" width="10" style="5" customWidth="1"/>
    <col min="13049" max="13049" width="1.109375" style="5" customWidth="1"/>
    <col min="13050" max="13050" width="7.88671875" style="5" customWidth="1"/>
    <col min="13051" max="13051" width="10.5546875" style="5" customWidth="1"/>
    <col min="13052" max="13054" width="7.88671875" style="5" customWidth="1"/>
    <col min="13055" max="13056" width="8.109375" style="5" customWidth="1"/>
    <col min="13057" max="13057" width="1.109375" style="5" customWidth="1"/>
    <col min="13058" max="13058" width="37.6640625" style="5" customWidth="1"/>
    <col min="13059" max="13059" width="4.6640625" style="5" customWidth="1"/>
    <col min="13060" max="13064" width="11.33203125" style="5" customWidth="1"/>
    <col min="13065" max="13065" width="6.5546875" style="5" customWidth="1"/>
    <col min="13066" max="13067" width="6.6640625" style="5" customWidth="1"/>
    <col min="13068" max="13294" width="11.44140625" style="5"/>
    <col min="13295" max="13295" width="1.109375" style="5" customWidth="1"/>
    <col min="13296" max="13296" width="26" style="5" customWidth="1"/>
    <col min="13297" max="13297" width="16.88671875" style="5" customWidth="1"/>
    <col min="13298" max="13298" width="25.88671875" style="5" customWidth="1"/>
    <col min="13299" max="13299" width="7.109375" style="5" customWidth="1"/>
    <col min="13300" max="13300" width="6.6640625" style="5" customWidth="1"/>
    <col min="13301" max="13301" width="1.109375" style="5" customWidth="1"/>
    <col min="13302" max="13302" width="11.44140625" style="5"/>
    <col min="13303" max="13303" width="10.5546875" style="5" customWidth="1"/>
    <col min="13304" max="13304" width="10" style="5" customWidth="1"/>
    <col min="13305" max="13305" width="1.109375" style="5" customWidth="1"/>
    <col min="13306" max="13306" width="7.88671875" style="5" customWidth="1"/>
    <col min="13307" max="13307" width="10.5546875" style="5" customWidth="1"/>
    <col min="13308" max="13310" width="7.88671875" style="5" customWidth="1"/>
    <col min="13311" max="13312" width="8.109375" style="5" customWidth="1"/>
    <col min="13313" max="13313" width="1.109375" style="5" customWidth="1"/>
    <col min="13314" max="13314" width="37.6640625" style="5" customWidth="1"/>
    <col min="13315" max="13315" width="4.6640625" style="5" customWidth="1"/>
    <col min="13316" max="13320" width="11.33203125" style="5" customWidth="1"/>
    <col min="13321" max="13321" width="6.5546875" style="5" customWidth="1"/>
    <col min="13322" max="13323" width="6.6640625" style="5" customWidth="1"/>
    <col min="13324" max="13550" width="11.44140625" style="5"/>
    <col min="13551" max="13551" width="1.109375" style="5" customWidth="1"/>
    <col min="13552" max="13552" width="26" style="5" customWidth="1"/>
    <col min="13553" max="13553" width="16.88671875" style="5" customWidth="1"/>
    <col min="13554" max="13554" width="25.88671875" style="5" customWidth="1"/>
    <col min="13555" max="13555" width="7.109375" style="5" customWidth="1"/>
    <col min="13556" max="13556" width="6.6640625" style="5" customWidth="1"/>
    <col min="13557" max="13557" width="1.109375" style="5" customWidth="1"/>
    <col min="13558" max="13558" width="11.44140625" style="5"/>
    <col min="13559" max="13559" width="10.5546875" style="5" customWidth="1"/>
    <col min="13560" max="13560" width="10" style="5" customWidth="1"/>
    <col min="13561" max="13561" width="1.109375" style="5" customWidth="1"/>
    <col min="13562" max="13562" width="7.88671875" style="5" customWidth="1"/>
    <col min="13563" max="13563" width="10.5546875" style="5" customWidth="1"/>
    <col min="13564" max="13566" width="7.88671875" style="5" customWidth="1"/>
    <col min="13567" max="13568" width="8.109375" style="5" customWidth="1"/>
    <col min="13569" max="13569" width="1.109375" style="5" customWidth="1"/>
    <col min="13570" max="13570" width="37.6640625" style="5" customWidth="1"/>
    <col min="13571" max="13571" width="4.6640625" style="5" customWidth="1"/>
    <col min="13572" max="13576" width="11.33203125" style="5" customWidth="1"/>
    <col min="13577" max="13577" width="6.5546875" style="5" customWidth="1"/>
    <col min="13578" max="13579" width="6.6640625" style="5" customWidth="1"/>
    <col min="13580" max="13806" width="11.44140625" style="5"/>
    <col min="13807" max="13807" width="1.109375" style="5" customWidth="1"/>
    <col min="13808" max="13808" width="26" style="5" customWidth="1"/>
    <col min="13809" max="13809" width="16.88671875" style="5" customWidth="1"/>
    <col min="13810" max="13810" width="25.88671875" style="5" customWidth="1"/>
    <col min="13811" max="13811" width="7.109375" style="5" customWidth="1"/>
    <col min="13812" max="13812" width="6.6640625" style="5" customWidth="1"/>
    <col min="13813" max="13813" width="1.109375" style="5" customWidth="1"/>
    <col min="13814" max="13814" width="11.44140625" style="5"/>
    <col min="13815" max="13815" width="10.5546875" style="5" customWidth="1"/>
    <col min="13816" max="13816" width="10" style="5" customWidth="1"/>
    <col min="13817" max="13817" width="1.109375" style="5" customWidth="1"/>
    <col min="13818" max="13818" width="7.88671875" style="5" customWidth="1"/>
    <col min="13819" max="13819" width="10.5546875" style="5" customWidth="1"/>
    <col min="13820" max="13822" width="7.88671875" style="5" customWidth="1"/>
    <col min="13823" max="13824" width="8.109375" style="5" customWidth="1"/>
    <col min="13825" max="13825" width="1.109375" style="5" customWidth="1"/>
    <col min="13826" max="13826" width="37.6640625" style="5" customWidth="1"/>
    <col min="13827" max="13827" width="4.6640625" style="5" customWidth="1"/>
    <col min="13828" max="13832" width="11.33203125" style="5" customWidth="1"/>
    <col min="13833" max="13833" width="6.5546875" style="5" customWidth="1"/>
    <col min="13834" max="13835" width="6.6640625" style="5" customWidth="1"/>
    <col min="13836" max="14062" width="11.44140625" style="5"/>
    <col min="14063" max="14063" width="1.109375" style="5" customWidth="1"/>
    <col min="14064" max="14064" width="26" style="5" customWidth="1"/>
    <col min="14065" max="14065" width="16.88671875" style="5" customWidth="1"/>
    <col min="14066" max="14066" width="25.88671875" style="5" customWidth="1"/>
    <col min="14067" max="14067" width="7.109375" style="5" customWidth="1"/>
    <col min="14068" max="14068" width="6.6640625" style="5" customWidth="1"/>
    <col min="14069" max="14069" width="1.109375" style="5" customWidth="1"/>
    <col min="14070" max="14070" width="11.44140625" style="5"/>
    <col min="14071" max="14071" width="10.5546875" style="5" customWidth="1"/>
    <col min="14072" max="14072" width="10" style="5" customWidth="1"/>
    <col min="14073" max="14073" width="1.109375" style="5" customWidth="1"/>
    <col min="14074" max="14074" width="7.88671875" style="5" customWidth="1"/>
    <col min="14075" max="14075" width="10.5546875" style="5" customWidth="1"/>
    <col min="14076" max="14078" width="7.88671875" style="5" customWidth="1"/>
    <col min="14079" max="14080" width="8.109375" style="5" customWidth="1"/>
    <col min="14081" max="14081" width="1.109375" style="5" customWidth="1"/>
    <col min="14082" max="14082" width="37.6640625" style="5" customWidth="1"/>
    <col min="14083" max="14083" width="4.6640625" style="5" customWidth="1"/>
    <col min="14084" max="14088" width="11.33203125" style="5" customWidth="1"/>
    <col min="14089" max="14089" width="6.5546875" style="5" customWidth="1"/>
    <col min="14090" max="14091" width="6.6640625" style="5" customWidth="1"/>
    <col min="14092" max="14318" width="11.44140625" style="5"/>
    <col min="14319" max="14319" width="1.109375" style="5" customWidth="1"/>
    <col min="14320" max="14320" width="26" style="5" customWidth="1"/>
    <col min="14321" max="14321" width="16.88671875" style="5" customWidth="1"/>
    <col min="14322" max="14322" width="25.88671875" style="5" customWidth="1"/>
    <col min="14323" max="14323" width="7.109375" style="5" customWidth="1"/>
    <col min="14324" max="14324" width="6.6640625" style="5" customWidth="1"/>
    <col min="14325" max="14325" width="1.109375" style="5" customWidth="1"/>
    <col min="14326" max="14326" width="11.44140625" style="5"/>
    <col min="14327" max="14327" width="10.5546875" style="5" customWidth="1"/>
    <col min="14328" max="14328" width="10" style="5" customWidth="1"/>
    <col min="14329" max="14329" width="1.109375" style="5" customWidth="1"/>
    <col min="14330" max="14330" width="7.88671875" style="5" customWidth="1"/>
    <col min="14331" max="14331" width="10.5546875" style="5" customWidth="1"/>
    <col min="14332" max="14334" width="7.88671875" style="5" customWidth="1"/>
    <col min="14335" max="14336" width="8.109375" style="5" customWidth="1"/>
    <col min="14337" max="14337" width="1.109375" style="5" customWidth="1"/>
    <col min="14338" max="14338" width="37.6640625" style="5" customWidth="1"/>
    <col min="14339" max="14339" width="4.6640625" style="5" customWidth="1"/>
    <col min="14340" max="14344" width="11.33203125" style="5" customWidth="1"/>
    <col min="14345" max="14345" width="6.5546875" style="5" customWidth="1"/>
    <col min="14346" max="14347" width="6.6640625" style="5" customWidth="1"/>
    <col min="14348" max="14574" width="11.44140625" style="5"/>
    <col min="14575" max="14575" width="1.109375" style="5" customWidth="1"/>
    <col min="14576" max="14576" width="26" style="5" customWidth="1"/>
    <col min="14577" max="14577" width="16.88671875" style="5" customWidth="1"/>
    <col min="14578" max="14578" width="25.88671875" style="5" customWidth="1"/>
    <col min="14579" max="14579" width="7.109375" style="5" customWidth="1"/>
    <col min="14580" max="14580" width="6.6640625" style="5" customWidth="1"/>
    <col min="14581" max="14581" width="1.109375" style="5" customWidth="1"/>
    <col min="14582" max="14582" width="11.44140625" style="5"/>
    <col min="14583" max="14583" width="10.5546875" style="5" customWidth="1"/>
    <col min="14584" max="14584" width="10" style="5" customWidth="1"/>
    <col min="14585" max="14585" width="1.109375" style="5" customWidth="1"/>
    <col min="14586" max="14586" width="7.88671875" style="5" customWidth="1"/>
    <col min="14587" max="14587" width="10.5546875" style="5" customWidth="1"/>
    <col min="14588" max="14590" width="7.88671875" style="5" customWidth="1"/>
    <col min="14591" max="14592" width="8.109375" style="5" customWidth="1"/>
    <col min="14593" max="14593" width="1.109375" style="5" customWidth="1"/>
    <col min="14594" max="14594" width="37.6640625" style="5" customWidth="1"/>
    <col min="14595" max="14595" width="4.6640625" style="5" customWidth="1"/>
    <col min="14596" max="14600" width="11.33203125" style="5" customWidth="1"/>
    <col min="14601" max="14601" width="6.5546875" style="5" customWidth="1"/>
    <col min="14602" max="14603" width="6.6640625" style="5" customWidth="1"/>
    <col min="14604" max="14830" width="11.44140625" style="5"/>
    <col min="14831" max="14831" width="1.109375" style="5" customWidth="1"/>
    <col min="14832" max="14832" width="26" style="5" customWidth="1"/>
    <col min="14833" max="14833" width="16.88671875" style="5" customWidth="1"/>
    <col min="14834" max="14834" width="25.88671875" style="5" customWidth="1"/>
    <col min="14835" max="14835" width="7.109375" style="5" customWidth="1"/>
    <col min="14836" max="14836" width="6.6640625" style="5" customWidth="1"/>
    <col min="14837" max="14837" width="1.109375" style="5" customWidth="1"/>
    <col min="14838" max="14838" width="11.44140625" style="5"/>
    <col min="14839" max="14839" width="10.5546875" style="5" customWidth="1"/>
    <col min="14840" max="14840" width="10" style="5" customWidth="1"/>
    <col min="14841" max="14841" width="1.109375" style="5" customWidth="1"/>
    <col min="14842" max="14842" width="7.88671875" style="5" customWidth="1"/>
    <col min="14843" max="14843" width="10.5546875" style="5" customWidth="1"/>
    <col min="14844" max="14846" width="7.88671875" style="5" customWidth="1"/>
    <col min="14847" max="14848" width="8.109375" style="5" customWidth="1"/>
    <col min="14849" max="14849" width="1.109375" style="5" customWidth="1"/>
    <col min="14850" max="14850" width="37.6640625" style="5" customWidth="1"/>
    <col min="14851" max="14851" width="4.6640625" style="5" customWidth="1"/>
    <col min="14852" max="14856" width="11.33203125" style="5" customWidth="1"/>
    <col min="14857" max="14857" width="6.5546875" style="5" customWidth="1"/>
    <col min="14858" max="14859" width="6.6640625" style="5" customWidth="1"/>
    <col min="14860" max="15086" width="11.44140625" style="5"/>
    <col min="15087" max="15087" width="1.109375" style="5" customWidth="1"/>
    <col min="15088" max="15088" width="26" style="5" customWidth="1"/>
    <col min="15089" max="15089" width="16.88671875" style="5" customWidth="1"/>
    <col min="15090" max="15090" width="25.88671875" style="5" customWidth="1"/>
    <col min="15091" max="15091" width="7.109375" style="5" customWidth="1"/>
    <col min="15092" max="15092" width="6.6640625" style="5" customWidth="1"/>
    <col min="15093" max="15093" width="1.109375" style="5" customWidth="1"/>
    <col min="15094" max="15094" width="11.44140625" style="5"/>
    <col min="15095" max="15095" width="10.5546875" style="5" customWidth="1"/>
    <col min="15096" max="15096" width="10" style="5" customWidth="1"/>
    <col min="15097" max="15097" width="1.109375" style="5" customWidth="1"/>
    <col min="15098" max="15098" width="7.88671875" style="5" customWidth="1"/>
    <col min="15099" max="15099" width="10.5546875" style="5" customWidth="1"/>
    <col min="15100" max="15102" width="7.88671875" style="5" customWidth="1"/>
    <col min="15103" max="15104" width="8.109375" style="5" customWidth="1"/>
    <col min="15105" max="15105" width="1.109375" style="5" customWidth="1"/>
    <col min="15106" max="15106" width="37.6640625" style="5" customWidth="1"/>
    <col min="15107" max="15107" width="4.6640625" style="5" customWidth="1"/>
    <col min="15108" max="15112" width="11.33203125" style="5" customWidth="1"/>
    <col min="15113" max="15113" width="6.5546875" style="5" customWidth="1"/>
    <col min="15114" max="15115" width="6.6640625" style="5" customWidth="1"/>
    <col min="15116" max="15342" width="11.44140625" style="5"/>
    <col min="15343" max="15343" width="1.109375" style="5" customWidth="1"/>
    <col min="15344" max="15344" width="26" style="5" customWidth="1"/>
    <col min="15345" max="15345" width="16.88671875" style="5" customWidth="1"/>
    <col min="15346" max="15346" width="25.88671875" style="5" customWidth="1"/>
    <col min="15347" max="15347" width="7.109375" style="5" customWidth="1"/>
    <col min="15348" max="15348" width="6.6640625" style="5" customWidth="1"/>
    <col min="15349" max="15349" width="1.109375" style="5" customWidth="1"/>
    <col min="15350" max="15350" width="11.44140625" style="5"/>
    <col min="15351" max="15351" width="10.5546875" style="5" customWidth="1"/>
    <col min="15352" max="15352" width="10" style="5" customWidth="1"/>
    <col min="15353" max="15353" width="1.109375" style="5" customWidth="1"/>
    <col min="15354" max="15354" width="7.88671875" style="5" customWidth="1"/>
    <col min="15355" max="15355" width="10.5546875" style="5" customWidth="1"/>
    <col min="15356" max="15358" width="7.88671875" style="5" customWidth="1"/>
    <col min="15359" max="15360" width="8.109375" style="5" customWidth="1"/>
    <col min="15361" max="15361" width="1.109375" style="5" customWidth="1"/>
    <col min="15362" max="15362" width="37.6640625" style="5" customWidth="1"/>
    <col min="15363" max="15363" width="4.6640625" style="5" customWidth="1"/>
    <col min="15364" max="15368" width="11.33203125" style="5" customWidth="1"/>
    <col min="15369" max="15369" width="6.5546875" style="5" customWidth="1"/>
    <col min="15370" max="15371" width="6.6640625" style="5" customWidth="1"/>
    <col min="15372" max="15598" width="11.44140625" style="5"/>
    <col min="15599" max="15599" width="1.109375" style="5" customWidth="1"/>
    <col min="15600" max="15600" width="26" style="5" customWidth="1"/>
    <col min="15601" max="15601" width="16.88671875" style="5" customWidth="1"/>
    <col min="15602" max="15602" width="25.88671875" style="5" customWidth="1"/>
    <col min="15603" max="15603" width="7.109375" style="5" customWidth="1"/>
    <col min="15604" max="15604" width="6.6640625" style="5" customWidth="1"/>
    <col min="15605" max="15605" width="1.109375" style="5" customWidth="1"/>
    <col min="15606" max="15606" width="11.44140625" style="5"/>
    <col min="15607" max="15607" width="10.5546875" style="5" customWidth="1"/>
    <col min="15608" max="15608" width="10" style="5" customWidth="1"/>
    <col min="15609" max="15609" width="1.109375" style="5" customWidth="1"/>
    <col min="15610" max="15610" width="7.88671875" style="5" customWidth="1"/>
    <col min="15611" max="15611" width="10.5546875" style="5" customWidth="1"/>
    <col min="15612" max="15614" width="7.88671875" style="5" customWidth="1"/>
    <col min="15615" max="15616" width="8.109375" style="5" customWidth="1"/>
    <col min="15617" max="15617" width="1.109375" style="5" customWidth="1"/>
    <col min="15618" max="15618" width="37.6640625" style="5" customWidth="1"/>
    <col min="15619" max="15619" width="4.6640625" style="5" customWidth="1"/>
    <col min="15620" max="15624" width="11.33203125" style="5" customWidth="1"/>
    <col min="15625" max="15625" width="6.5546875" style="5" customWidth="1"/>
    <col min="15626" max="15627" width="6.6640625" style="5" customWidth="1"/>
    <col min="15628" max="15854" width="11.44140625" style="5"/>
    <col min="15855" max="15855" width="1.109375" style="5" customWidth="1"/>
    <col min="15856" max="15856" width="26" style="5" customWidth="1"/>
    <col min="15857" max="15857" width="16.88671875" style="5" customWidth="1"/>
    <col min="15858" max="15858" width="25.88671875" style="5" customWidth="1"/>
    <col min="15859" max="15859" width="7.109375" style="5" customWidth="1"/>
    <col min="15860" max="15860" width="6.6640625" style="5" customWidth="1"/>
    <col min="15861" max="15861" width="1.109375" style="5" customWidth="1"/>
    <col min="15862" max="15862" width="11.44140625" style="5"/>
    <col min="15863" max="15863" width="10.5546875" style="5" customWidth="1"/>
    <col min="15864" max="15864" width="10" style="5" customWidth="1"/>
    <col min="15865" max="15865" width="1.109375" style="5" customWidth="1"/>
    <col min="15866" max="15866" width="7.88671875" style="5" customWidth="1"/>
    <col min="15867" max="15867" width="10.5546875" style="5" customWidth="1"/>
    <col min="15868" max="15870" width="7.88671875" style="5" customWidth="1"/>
    <col min="15871" max="15872" width="8.109375" style="5" customWidth="1"/>
    <col min="15873" max="15873" width="1.109375" style="5" customWidth="1"/>
    <col min="15874" max="15874" width="37.6640625" style="5" customWidth="1"/>
    <col min="15875" max="15875" width="4.6640625" style="5" customWidth="1"/>
    <col min="15876" max="15880" width="11.33203125" style="5" customWidth="1"/>
    <col min="15881" max="15881" width="6.5546875" style="5" customWidth="1"/>
    <col min="15882" max="15883" width="6.6640625" style="5" customWidth="1"/>
    <col min="15884" max="16110" width="11.44140625" style="5"/>
    <col min="16111" max="16111" width="1.109375" style="5" customWidth="1"/>
    <col min="16112" max="16112" width="26" style="5" customWidth="1"/>
    <col min="16113" max="16113" width="16.88671875" style="5" customWidth="1"/>
    <col min="16114" max="16114" width="25.88671875" style="5" customWidth="1"/>
    <col min="16115" max="16115" width="7.109375" style="5" customWidth="1"/>
    <col min="16116" max="16116" width="6.6640625" style="5" customWidth="1"/>
    <col min="16117" max="16117" width="1.109375" style="5" customWidth="1"/>
    <col min="16118" max="16118" width="11.44140625" style="5"/>
    <col min="16119" max="16119" width="10.5546875" style="5" customWidth="1"/>
    <col min="16120" max="16120" width="10" style="5" customWidth="1"/>
    <col min="16121" max="16121" width="1.109375" style="5" customWidth="1"/>
    <col min="16122" max="16122" width="7.88671875" style="5" customWidth="1"/>
    <col min="16123" max="16123" width="10.5546875" style="5" customWidth="1"/>
    <col min="16124" max="16126" width="7.88671875" style="5" customWidth="1"/>
    <col min="16127" max="16128" width="8.109375" style="5" customWidth="1"/>
    <col min="16129" max="16129" width="1.109375" style="5" customWidth="1"/>
    <col min="16130" max="16130" width="37.6640625" style="5" customWidth="1"/>
    <col min="16131" max="16131" width="4.6640625" style="5" customWidth="1"/>
    <col min="16132" max="16136" width="11.33203125" style="5" customWidth="1"/>
    <col min="16137" max="16137" width="6.5546875" style="5" customWidth="1"/>
    <col min="16138" max="16139" width="6.6640625" style="5" customWidth="1"/>
    <col min="16140" max="16384" width="11.44140625" style="5"/>
  </cols>
  <sheetData>
    <row r="1" spans="1:24" ht="28.2" x14ac:dyDescent="0.3">
      <c r="A1" s="1"/>
      <c r="B1" s="2"/>
      <c r="C1" s="203" t="s">
        <v>0</v>
      </c>
      <c r="D1" s="204"/>
      <c r="E1" s="204"/>
      <c r="F1" s="204"/>
      <c r="G1" s="204"/>
      <c r="H1" s="204"/>
      <c r="I1" s="204"/>
      <c r="J1" s="204"/>
      <c r="K1" s="204"/>
      <c r="L1" s="204"/>
      <c r="M1" s="204"/>
      <c r="N1" s="204"/>
      <c r="O1" s="204"/>
      <c r="P1" s="204"/>
      <c r="Q1" s="204"/>
      <c r="R1" s="204"/>
      <c r="S1" s="3"/>
    </row>
    <row r="2" spans="1:24" ht="24.6" x14ac:dyDescent="0.3">
      <c r="A2" s="6"/>
      <c r="B2" s="7"/>
      <c r="C2" s="205" t="s">
        <v>1</v>
      </c>
      <c r="D2" s="206"/>
      <c r="E2" s="206"/>
      <c r="F2" s="206"/>
      <c r="G2" s="206"/>
      <c r="H2" s="206"/>
      <c r="I2" s="206"/>
      <c r="J2" s="206"/>
      <c r="K2" s="206"/>
      <c r="L2" s="206"/>
      <c r="M2" s="206"/>
      <c r="N2" s="206"/>
      <c r="O2" s="206"/>
      <c r="P2" s="206"/>
      <c r="Q2" s="206"/>
      <c r="R2" s="206"/>
      <c r="S2" s="3"/>
    </row>
    <row r="3" spans="1:24" ht="15" customHeight="1" x14ac:dyDescent="0.3">
      <c r="A3" s="8"/>
      <c r="B3" s="7"/>
      <c r="C3" s="207" t="s">
        <v>2</v>
      </c>
      <c r="D3" s="208"/>
      <c r="E3" s="208"/>
      <c r="F3" s="208"/>
      <c r="G3" s="208"/>
      <c r="H3" s="208"/>
      <c r="I3" s="208"/>
      <c r="J3" s="208"/>
      <c r="K3" s="208"/>
      <c r="L3" s="208"/>
      <c r="M3" s="208"/>
      <c r="N3" s="208"/>
      <c r="O3" s="208"/>
      <c r="P3" s="208"/>
      <c r="Q3" s="208"/>
      <c r="R3" s="208"/>
      <c r="S3" s="3"/>
    </row>
    <row r="4" spans="1:24" s="4" customFormat="1" ht="17.25" customHeight="1" thickBot="1" x14ac:dyDescent="0.35">
      <c r="A4" s="9" t="s">
        <v>3</v>
      </c>
      <c r="B4" s="7"/>
      <c r="C4" s="209" t="s">
        <v>4</v>
      </c>
      <c r="D4" s="210"/>
      <c r="E4" s="210"/>
      <c r="F4" s="210"/>
      <c r="G4" s="210"/>
      <c r="H4" s="210"/>
      <c r="I4" s="210"/>
      <c r="J4" s="210"/>
      <c r="K4" s="210"/>
      <c r="L4" s="210"/>
      <c r="M4" s="210"/>
      <c r="N4" s="210"/>
      <c r="O4" s="210"/>
      <c r="P4" s="210"/>
      <c r="Q4" s="210"/>
      <c r="R4" s="210"/>
      <c r="S4" s="3"/>
    </row>
    <row r="5" spans="1:24" s="4" customFormat="1" ht="5.25" customHeight="1" thickTop="1" x14ac:dyDescent="0.3">
      <c r="A5" s="10"/>
      <c r="B5" s="11"/>
      <c r="C5" s="12"/>
      <c r="D5" s="12"/>
      <c r="E5" s="12"/>
      <c r="F5" s="12"/>
      <c r="G5" s="12"/>
      <c r="H5" s="12"/>
      <c r="I5" s="12"/>
      <c r="J5" s="12"/>
      <c r="K5" s="12"/>
      <c r="L5" s="12"/>
      <c r="M5" s="12"/>
      <c r="N5" s="12"/>
      <c r="O5" s="12"/>
      <c r="P5" s="12"/>
      <c r="Q5" s="12"/>
      <c r="R5" s="12"/>
      <c r="S5" s="13"/>
    </row>
    <row r="6" spans="1:24" s="18" customFormat="1" ht="20.100000000000001" customHeight="1" x14ac:dyDescent="0.3">
      <c r="A6" s="14"/>
      <c r="B6" s="15"/>
      <c r="C6" s="16" t="s">
        <v>5</v>
      </c>
      <c r="D6" s="211">
        <f ca="1">TODAY()</f>
        <v>44390</v>
      </c>
      <c r="E6" s="212"/>
      <c r="F6" s="213"/>
      <c r="G6" s="17"/>
      <c r="H6" s="17"/>
      <c r="I6" s="15"/>
      <c r="K6" s="19"/>
      <c r="L6" s="16" t="s">
        <v>6</v>
      </c>
      <c r="M6" s="214" t="s">
        <v>7</v>
      </c>
      <c r="N6" s="215"/>
      <c r="O6" s="215"/>
      <c r="P6" s="216"/>
      <c r="S6" s="20"/>
    </row>
    <row r="7" spans="1:24" s="23" customFormat="1" ht="5.25" customHeight="1" x14ac:dyDescent="0.3">
      <c r="A7" s="14"/>
      <c r="B7" s="18"/>
      <c r="C7" s="21"/>
      <c r="D7" s="21"/>
      <c r="E7" s="21"/>
      <c r="F7" s="21"/>
      <c r="G7" s="21"/>
      <c r="H7" s="21"/>
      <c r="I7" s="21"/>
      <c r="J7" s="22"/>
      <c r="K7" s="21"/>
      <c r="L7" s="21"/>
      <c r="N7" s="21"/>
      <c r="O7" s="21"/>
      <c r="S7" s="24"/>
    </row>
    <row r="8" spans="1:24" s="28" customFormat="1" ht="20.100000000000001" customHeight="1" x14ac:dyDescent="0.3">
      <c r="A8" s="14"/>
      <c r="B8" s="15"/>
      <c r="C8" s="16" t="s">
        <v>8</v>
      </c>
      <c r="D8" s="25" t="s">
        <v>9</v>
      </c>
      <c r="E8" s="26"/>
      <c r="F8" s="26"/>
      <c r="G8" s="26"/>
      <c r="H8" s="26"/>
      <c r="I8" s="16"/>
      <c r="J8" s="18"/>
      <c r="K8" s="27"/>
      <c r="L8" s="16" t="s">
        <v>10</v>
      </c>
      <c r="M8" s="214" t="s">
        <v>11</v>
      </c>
      <c r="N8" s="215"/>
      <c r="O8" s="215"/>
      <c r="P8" s="216"/>
      <c r="Q8" s="18"/>
      <c r="R8" s="18"/>
      <c r="S8" s="20"/>
    </row>
    <row r="9" spans="1:24" s="30" customFormat="1" ht="5.25" customHeight="1" x14ac:dyDescent="0.3">
      <c r="A9" s="14"/>
      <c r="B9" s="23"/>
      <c r="C9" s="21"/>
      <c r="D9" s="21"/>
      <c r="E9" s="23"/>
      <c r="F9" s="23"/>
      <c r="G9" s="23"/>
      <c r="H9" s="23"/>
      <c r="I9" s="23"/>
      <c r="J9" s="23"/>
      <c r="K9" s="23"/>
      <c r="L9" s="21"/>
      <c r="M9" s="29"/>
      <c r="N9" s="29"/>
      <c r="O9" s="21"/>
      <c r="P9" s="23"/>
      <c r="Q9" s="23"/>
      <c r="R9" s="23"/>
      <c r="S9" s="24"/>
    </row>
    <row r="10" spans="1:24" s="37" customFormat="1" ht="20.100000000000001" customHeight="1" x14ac:dyDescent="0.3">
      <c r="A10" s="31"/>
      <c r="B10" s="32"/>
      <c r="C10" s="33"/>
      <c r="D10" s="34"/>
      <c r="E10" s="223"/>
      <c r="F10" s="223"/>
      <c r="G10" s="19"/>
      <c r="H10" s="19"/>
      <c r="I10" s="33"/>
      <c r="J10" s="33"/>
      <c r="K10" s="33"/>
      <c r="L10" s="33"/>
      <c r="M10" s="33"/>
      <c r="N10" s="33"/>
      <c r="O10" s="33"/>
      <c r="P10" s="33"/>
      <c r="Q10" s="33"/>
      <c r="R10" s="35"/>
      <c r="S10" s="36"/>
    </row>
    <row r="11" spans="1:24" s="43" customFormat="1" ht="5.25" customHeight="1" thickBot="1" x14ac:dyDescent="0.35">
      <c r="A11" s="38"/>
      <c r="B11" s="39"/>
      <c r="C11" s="40"/>
      <c r="D11" s="40"/>
      <c r="E11" s="41"/>
      <c r="F11" s="41"/>
      <c r="G11" s="41"/>
      <c r="H11" s="41"/>
      <c r="I11" s="41"/>
      <c r="J11" s="41"/>
      <c r="K11" s="41"/>
      <c r="L11" s="40"/>
      <c r="M11" s="39"/>
      <c r="N11" s="40"/>
      <c r="O11" s="40"/>
      <c r="P11" s="40"/>
      <c r="Q11" s="40"/>
      <c r="R11" s="40"/>
      <c r="S11" s="42"/>
    </row>
    <row r="12" spans="1:24" s="21" customFormat="1" ht="4.5" customHeight="1" thickTop="1" x14ac:dyDescent="0.3">
      <c r="A12" s="44"/>
      <c r="B12" s="45"/>
      <c r="C12" s="45"/>
      <c r="D12" s="45"/>
      <c r="E12" s="45"/>
      <c r="F12" s="45"/>
      <c r="G12" s="45"/>
      <c r="H12" s="45"/>
      <c r="I12" s="45"/>
      <c r="J12" s="46"/>
      <c r="K12" s="46"/>
      <c r="L12" s="46"/>
      <c r="M12" s="46"/>
      <c r="N12" s="46"/>
      <c r="O12" s="46"/>
      <c r="P12" s="46"/>
      <c r="Q12" s="46"/>
      <c r="S12" s="47"/>
    </row>
    <row r="13" spans="1:24" s="50" customFormat="1" ht="17.399999999999999" x14ac:dyDescent="0.3">
      <c r="A13" s="48"/>
      <c r="B13" s="224" t="s">
        <v>12</v>
      </c>
      <c r="C13" s="224"/>
      <c r="D13" s="224"/>
      <c r="E13" s="224"/>
      <c r="F13" s="224"/>
      <c r="G13" s="49"/>
      <c r="H13" s="49"/>
      <c r="I13" s="225" t="s">
        <v>13</v>
      </c>
      <c r="J13" s="225"/>
      <c r="K13" s="225"/>
      <c r="L13" s="225"/>
      <c r="M13" s="225"/>
      <c r="N13" s="225"/>
      <c r="O13" s="225"/>
      <c r="P13" s="225"/>
      <c r="Q13" s="225"/>
      <c r="S13" s="51"/>
    </row>
    <row r="14" spans="1:24" s="21" customFormat="1" ht="5.25" customHeight="1" x14ac:dyDescent="0.3">
      <c r="A14" s="44"/>
      <c r="B14" s="45"/>
      <c r="C14" s="45"/>
      <c r="D14" s="45"/>
      <c r="E14" s="45"/>
      <c r="F14" s="45"/>
      <c r="G14" s="45"/>
      <c r="H14" s="45"/>
      <c r="I14" s="45"/>
      <c r="J14" s="46"/>
      <c r="K14" s="46"/>
      <c r="L14" s="46"/>
      <c r="M14" s="46"/>
      <c r="N14" s="46"/>
      <c r="O14" s="46"/>
      <c r="P14" s="46"/>
      <c r="Q14" s="46"/>
      <c r="S14" s="47"/>
      <c r="V14" s="21">
        <f>IF(V15=TRUE,1,0)</f>
        <v>1</v>
      </c>
      <c r="W14" s="21">
        <f t="shared" ref="W14:X14" si="0">IF(W15=TRUE,1,0)</f>
        <v>0</v>
      </c>
      <c r="X14" s="21">
        <f t="shared" si="0"/>
        <v>0</v>
      </c>
    </row>
    <row r="15" spans="1:24" s="21" customFormat="1" ht="20.100000000000001" customHeight="1" x14ac:dyDescent="0.3">
      <c r="A15" s="44"/>
      <c r="B15" s="52" t="s">
        <v>14</v>
      </c>
      <c r="D15" s="52" t="s">
        <v>15</v>
      </c>
      <c r="E15" s="53"/>
      <c r="F15" s="52" t="s">
        <v>16</v>
      </c>
      <c r="G15" s="52"/>
      <c r="H15" s="52"/>
      <c r="M15" s="226"/>
      <c r="N15" s="227"/>
      <c r="O15" s="227"/>
      <c r="P15" s="228"/>
      <c r="R15" s="35" t="str">
        <f>+IF(SUM(V14:X14)&gt;1,"1 seule réponse","")</f>
        <v/>
      </c>
      <c r="S15" s="47"/>
      <c r="V15" s="21" t="b">
        <v>1</v>
      </c>
      <c r="W15" s="21" t="b">
        <v>0</v>
      </c>
      <c r="X15" s="21" t="b">
        <v>0</v>
      </c>
    </row>
    <row r="16" spans="1:24" s="23" customFormat="1" ht="5.25" customHeight="1" thickBot="1" x14ac:dyDescent="0.35">
      <c r="A16" s="14"/>
      <c r="C16" s="54"/>
      <c r="D16" s="54"/>
      <c r="E16" s="55"/>
      <c r="F16" s="55"/>
      <c r="G16" s="55"/>
      <c r="H16" s="55"/>
      <c r="I16" s="55"/>
      <c r="J16" s="55"/>
      <c r="K16" s="55"/>
      <c r="R16" s="21"/>
      <c r="S16" s="42"/>
    </row>
    <row r="17" spans="1:19" s="30" customFormat="1" ht="10.5" customHeight="1" thickTop="1" x14ac:dyDescent="0.3">
      <c r="A17" s="56"/>
      <c r="B17" s="57"/>
      <c r="C17" s="58"/>
      <c r="D17" s="58"/>
      <c r="E17" s="58"/>
      <c r="F17" s="58"/>
      <c r="G17" s="58"/>
      <c r="H17" s="58"/>
      <c r="I17" s="58"/>
      <c r="J17" s="58"/>
      <c r="K17" s="58"/>
      <c r="L17" s="58"/>
      <c r="M17" s="58"/>
      <c r="N17" s="58"/>
      <c r="O17" s="58"/>
      <c r="P17" s="58"/>
      <c r="Q17" s="58"/>
      <c r="R17" s="58"/>
      <c r="S17" s="24"/>
    </row>
    <row r="18" spans="1:19" s="59" customFormat="1" ht="15" customHeight="1" x14ac:dyDescent="0.3">
      <c r="A18" s="48"/>
      <c r="B18" s="224" t="s">
        <v>17</v>
      </c>
      <c r="C18" s="224"/>
      <c r="D18" s="224"/>
      <c r="E18" s="224"/>
      <c r="F18" s="224"/>
      <c r="G18" s="49"/>
      <c r="H18" s="49"/>
      <c r="I18" s="225" t="s">
        <v>18</v>
      </c>
      <c r="J18" s="225"/>
      <c r="K18" s="225"/>
      <c r="L18" s="225"/>
      <c r="M18" s="225"/>
      <c r="N18" s="225"/>
      <c r="O18" s="225"/>
      <c r="P18" s="225"/>
      <c r="Q18" s="225"/>
      <c r="R18" s="50"/>
      <c r="S18" s="51"/>
    </row>
    <row r="19" spans="1:19" s="30" customFormat="1" ht="9.75" customHeight="1" x14ac:dyDescent="0.3">
      <c r="A19" s="14"/>
      <c r="B19" s="60"/>
      <c r="C19" s="23"/>
      <c r="D19" s="23"/>
      <c r="E19" s="23"/>
      <c r="F19" s="23"/>
      <c r="G19" s="23"/>
      <c r="H19" s="23"/>
      <c r="I19" s="23"/>
      <c r="J19" s="23"/>
      <c r="K19" s="23"/>
      <c r="L19" s="23"/>
      <c r="M19" s="18"/>
      <c r="N19" s="33"/>
      <c r="O19" s="18"/>
      <c r="P19" s="18"/>
      <c r="Q19" s="18"/>
      <c r="R19" s="23"/>
      <c r="S19" s="24"/>
    </row>
    <row r="20" spans="1:19" s="28" customFormat="1" ht="18.75" customHeight="1" x14ac:dyDescent="0.3">
      <c r="A20" s="61"/>
      <c r="B20" s="62" t="s">
        <v>19</v>
      </c>
      <c r="C20" s="63" t="s">
        <v>20</v>
      </c>
      <c r="D20" s="195" t="s">
        <v>210</v>
      </c>
      <c r="E20" s="196"/>
      <c r="F20" s="196"/>
      <c r="G20" s="196"/>
      <c r="H20" s="196"/>
      <c r="I20" s="196"/>
      <c r="J20" s="196"/>
      <c r="K20" s="196"/>
      <c r="L20" s="197"/>
      <c r="M20" s="18"/>
      <c r="N20" s="33"/>
      <c r="O20" s="18"/>
      <c r="P20" s="18"/>
      <c r="Q20" s="18"/>
      <c r="R20" s="18"/>
      <c r="S20" s="20"/>
    </row>
    <row r="21" spans="1:19" s="18" customFormat="1" ht="9.75" customHeight="1" x14ac:dyDescent="0.3">
      <c r="A21" s="61"/>
      <c r="B21" s="62"/>
      <c r="C21" s="63"/>
      <c r="D21" s="64"/>
      <c r="E21" s="64"/>
      <c r="F21" s="64"/>
      <c r="G21" s="64"/>
      <c r="H21" s="64"/>
      <c r="I21" s="64"/>
      <c r="J21" s="64"/>
      <c r="K21" s="64"/>
      <c r="L21" s="64"/>
      <c r="N21" s="33"/>
      <c r="S21" s="20"/>
    </row>
    <row r="22" spans="1:19" s="28" customFormat="1" ht="18.75" customHeight="1" x14ac:dyDescent="0.3">
      <c r="A22" s="61"/>
      <c r="B22" s="62" t="s">
        <v>21</v>
      </c>
      <c r="C22" s="63" t="s">
        <v>22</v>
      </c>
      <c r="D22" s="217" t="str">
        <f>IFERROR(VLOOKUP($D$20,BDD!$A:$E,2,FALSE),"")</f>
        <v xml:space="preserve">Kayapa Sanayi Bölgesi  </v>
      </c>
      <c r="E22" s="218"/>
      <c r="F22" s="218"/>
      <c r="G22" s="218"/>
      <c r="H22" s="218"/>
      <c r="I22" s="218"/>
      <c r="J22" s="218"/>
      <c r="K22" s="218"/>
      <c r="L22" s="219"/>
      <c r="M22" s="18"/>
      <c r="N22" s="33"/>
      <c r="O22" s="18"/>
      <c r="P22" s="18"/>
      <c r="Q22" s="18"/>
      <c r="R22" s="18"/>
      <c r="S22" s="20"/>
    </row>
    <row r="23" spans="1:19" s="28" customFormat="1" ht="18.75" customHeight="1" x14ac:dyDescent="0.3">
      <c r="A23" s="61"/>
      <c r="B23" s="62"/>
      <c r="C23" s="63"/>
      <c r="D23" s="220" t="str">
        <f>IFERROR(VLOOKUP($D$20,BDD!$A:$E,3,FALSE),"")</f>
        <v xml:space="preserve">Sanayi Bulvarı No:11 </v>
      </c>
      <c r="E23" s="221"/>
      <c r="F23" s="221"/>
      <c r="G23" s="221"/>
      <c r="H23" s="221"/>
      <c r="I23" s="221"/>
      <c r="J23" s="221"/>
      <c r="K23" s="221"/>
      <c r="L23" s="222"/>
      <c r="M23" s="18"/>
      <c r="N23" s="33"/>
      <c r="O23" s="18"/>
      <c r="P23" s="18"/>
      <c r="Q23" s="18"/>
      <c r="R23" s="18"/>
      <c r="S23" s="20"/>
    </row>
    <row r="24" spans="1:19" s="28" customFormat="1" ht="20.100000000000001" customHeight="1" x14ac:dyDescent="0.3">
      <c r="A24" s="61"/>
      <c r="B24" s="65"/>
      <c r="C24" s="23"/>
      <c r="D24" s="220" t="str">
        <f>IFERROR(VLOOKUP($D$20,BDD!$A:$E,4,FALSE),"")</f>
        <v>16315 NILÜFER/BURSA</v>
      </c>
      <c r="E24" s="221"/>
      <c r="F24" s="221"/>
      <c r="G24" s="221"/>
      <c r="H24" s="221"/>
      <c r="I24" s="221"/>
      <c r="J24" s="221"/>
      <c r="K24" s="221"/>
      <c r="L24" s="222"/>
      <c r="M24" s="18"/>
      <c r="N24" s="33"/>
      <c r="O24" s="33"/>
      <c r="P24" s="33"/>
      <c r="Q24" s="33"/>
      <c r="R24" s="18"/>
      <c r="S24" s="20"/>
    </row>
    <row r="25" spans="1:19" s="28" customFormat="1" ht="20.100000000000001" customHeight="1" x14ac:dyDescent="0.3">
      <c r="A25" s="61"/>
      <c r="B25" s="65"/>
      <c r="C25" s="23"/>
      <c r="D25" s="246" t="str">
        <f>IFERROR(VLOOKUP($D$20,BDD!$A:$E,5,FALSE),"")</f>
        <v>TURQUIE</v>
      </c>
      <c r="E25" s="247"/>
      <c r="F25" s="247"/>
      <c r="G25" s="247"/>
      <c r="H25" s="247"/>
      <c r="I25" s="247"/>
      <c r="J25" s="247"/>
      <c r="K25" s="247"/>
      <c r="L25" s="248"/>
      <c r="M25" s="18"/>
      <c r="N25" s="33"/>
      <c r="O25" s="33"/>
      <c r="P25" s="33"/>
      <c r="Q25" s="33"/>
      <c r="R25" s="18"/>
      <c r="S25" s="20"/>
    </row>
    <row r="26" spans="1:19" s="18" customFormat="1" ht="5.25" customHeight="1" x14ac:dyDescent="0.3">
      <c r="A26" s="61"/>
      <c r="B26" s="65"/>
      <c r="C26" s="23"/>
      <c r="D26" s="66"/>
      <c r="E26" s="32"/>
      <c r="F26" s="32"/>
      <c r="G26" s="32"/>
      <c r="H26" s="32"/>
      <c r="I26" s="32"/>
      <c r="J26" s="32"/>
      <c r="K26" s="32"/>
      <c r="L26" s="32"/>
      <c r="N26" s="33"/>
      <c r="O26" s="33"/>
      <c r="P26" s="33"/>
      <c r="Q26" s="33"/>
      <c r="S26" s="20"/>
    </row>
    <row r="27" spans="1:19" s="28" customFormat="1" ht="19.649999999999999" customHeight="1" x14ac:dyDescent="0.3">
      <c r="A27" s="61"/>
      <c r="B27" s="62" t="s">
        <v>23</v>
      </c>
      <c r="C27" s="63" t="s">
        <v>23</v>
      </c>
      <c r="D27" s="239"/>
      <c r="E27" s="230"/>
      <c r="F27" s="230"/>
      <c r="G27" s="230"/>
      <c r="H27" s="230"/>
      <c r="I27" s="230"/>
      <c r="J27" s="231"/>
      <c r="K27" s="32"/>
      <c r="M27" s="62"/>
      <c r="N27" s="67" t="s">
        <v>24</v>
      </c>
      <c r="O27" s="249"/>
      <c r="P27" s="250"/>
      <c r="Q27" s="251"/>
      <c r="R27" s="18"/>
      <c r="S27" s="20"/>
    </row>
    <row r="28" spans="1:19" s="28" customFormat="1" ht="5.25" customHeight="1" x14ac:dyDescent="0.3">
      <c r="A28" s="61"/>
      <c r="B28" s="65"/>
      <c r="C28" s="54"/>
      <c r="D28" s="18"/>
      <c r="E28" s="18"/>
      <c r="F28" s="18"/>
      <c r="G28" s="18"/>
      <c r="H28" s="18"/>
      <c r="I28" s="18"/>
      <c r="J28" s="18"/>
      <c r="K28" s="18"/>
      <c r="L28" s="18"/>
      <c r="M28" s="68"/>
      <c r="N28" s="33"/>
      <c r="O28" s="33"/>
      <c r="P28" s="33"/>
      <c r="Q28" s="33"/>
      <c r="R28" s="18"/>
      <c r="S28" s="20"/>
    </row>
    <row r="29" spans="1:19" s="28" customFormat="1" ht="20.100000000000001" customHeight="1" x14ac:dyDescent="0.3">
      <c r="A29" s="61"/>
      <c r="B29" s="62" t="s">
        <v>25</v>
      </c>
      <c r="C29" s="63" t="s">
        <v>26</v>
      </c>
      <c r="D29" s="229"/>
      <c r="E29" s="230"/>
      <c r="F29" s="230"/>
      <c r="G29" s="230"/>
      <c r="H29" s="230"/>
      <c r="I29" s="230"/>
      <c r="J29" s="231"/>
      <c r="K29" s="32"/>
      <c r="L29" s="18"/>
      <c r="M29" s="68"/>
      <c r="N29" s="33"/>
      <c r="O29" s="33"/>
      <c r="P29" s="33"/>
      <c r="Q29" s="33"/>
      <c r="R29" s="18"/>
      <c r="S29" s="20"/>
    </row>
    <row r="30" spans="1:19" s="23" customFormat="1" ht="5.25" customHeight="1" x14ac:dyDescent="0.3">
      <c r="A30" s="14"/>
      <c r="B30" s="69"/>
      <c r="M30" s="54"/>
      <c r="N30" s="21"/>
      <c r="O30" s="21"/>
      <c r="P30" s="21"/>
      <c r="Q30" s="21"/>
      <c r="S30" s="24"/>
    </row>
    <row r="31" spans="1:19" s="18" customFormat="1" ht="23.4" customHeight="1" x14ac:dyDescent="0.3">
      <c r="A31" s="61"/>
      <c r="B31" s="232" t="s">
        <v>27</v>
      </c>
      <c r="C31" s="233"/>
      <c r="D31" s="234">
        <f ca="1">D6</f>
        <v>44390</v>
      </c>
      <c r="E31" s="235"/>
      <c r="F31" s="236"/>
      <c r="L31" s="62"/>
      <c r="N31" s="70" t="s">
        <v>28</v>
      </c>
      <c r="O31" s="237" t="s">
        <v>29</v>
      </c>
      <c r="P31" s="238"/>
      <c r="Q31" s="33"/>
      <c r="S31" s="20"/>
    </row>
    <row r="32" spans="1:19" s="18" customFormat="1" ht="5.25" customHeight="1" x14ac:dyDescent="0.3">
      <c r="A32" s="61"/>
      <c r="B32" s="65"/>
      <c r="C32" s="54"/>
      <c r="M32" s="68"/>
      <c r="N32" s="33"/>
      <c r="O32" s="33"/>
      <c r="P32" s="33"/>
      <c r="Q32" s="33"/>
      <c r="S32" s="20"/>
    </row>
    <row r="33" spans="1:19" s="18" customFormat="1" ht="20.100000000000001" customHeight="1" x14ac:dyDescent="0.3">
      <c r="A33" s="61"/>
      <c r="B33" s="62"/>
      <c r="C33" s="62" t="s">
        <v>30</v>
      </c>
      <c r="D33" s="239" t="s">
        <v>29</v>
      </c>
      <c r="E33" s="230"/>
      <c r="F33" s="230"/>
      <c r="G33" s="230"/>
      <c r="H33" s="230"/>
      <c r="I33" s="230"/>
      <c r="J33" s="230"/>
      <c r="K33" s="230"/>
      <c r="L33" s="231"/>
      <c r="M33" s="68"/>
      <c r="N33" s="33"/>
      <c r="O33" s="33"/>
      <c r="P33" s="33"/>
      <c r="Q33" s="33"/>
      <c r="S33" s="20"/>
    </row>
    <row r="34" spans="1:19" s="30" customFormat="1" ht="5.25" customHeight="1" x14ac:dyDescent="0.3">
      <c r="A34" s="14"/>
      <c r="B34" s="65"/>
      <c r="C34" s="23"/>
      <c r="D34" s="23"/>
      <c r="E34" s="23"/>
      <c r="F34" s="23"/>
      <c r="G34" s="23"/>
      <c r="H34" s="23"/>
      <c r="I34" s="23"/>
      <c r="J34" s="23"/>
      <c r="K34" s="23"/>
      <c r="L34" s="71"/>
      <c r="M34" s="23"/>
      <c r="N34" s="23"/>
      <c r="O34" s="23"/>
      <c r="P34" s="23"/>
      <c r="Q34" s="23"/>
      <c r="R34" s="23"/>
      <c r="S34" s="24"/>
    </row>
    <row r="35" spans="1:19" s="37" customFormat="1" ht="16.5" customHeight="1" x14ac:dyDescent="0.3">
      <c r="A35" s="31"/>
      <c r="B35" s="62" t="s">
        <v>31</v>
      </c>
      <c r="C35" s="63" t="s">
        <v>32</v>
      </c>
      <c r="D35" s="72"/>
      <c r="E35" s="27"/>
      <c r="F35" s="27"/>
      <c r="G35" s="27"/>
      <c r="H35" s="27"/>
      <c r="I35" s="27"/>
      <c r="J35" s="19"/>
      <c r="K35" s="19"/>
      <c r="L35" s="19"/>
      <c r="M35" s="19"/>
      <c r="N35" s="33"/>
      <c r="O35" s="33"/>
      <c r="P35" s="33"/>
      <c r="Q35" s="33"/>
      <c r="R35" s="33"/>
      <c r="S35" s="36"/>
    </row>
    <row r="36" spans="1:19" s="43" customFormat="1" ht="23.4" customHeight="1" x14ac:dyDescent="0.3">
      <c r="A36" s="44"/>
      <c r="B36" s="240" t="s">
        <v>33</v>
      </c>
      <c r="C36" s="241"/>
      <c r="D36" s="241"/>
      <c r="E36" s="241"/>
      <c r="F36" s="241"/>
      <c r="G36" s="241"/>
      <c r="H36" s="241"/>
      <c r="I36" s="241"/>
      <c r="J36" s="241"/>
      <c r="K36" s="241"/>
      <c r="L36" s="241"/>
      <c r="M36" s="241"/>
      <c r="N36" s="241"/>
      <c r="O36" s="241"/>
      <c r="P36" s="241"/>
      <c r="Q36" s="242">
        <v>26</v>
      </c>
      <c r="R36" s="21"/>
      <c r="S36" s="47"/>
    </row>
    <row r="37" spans="1:19" s="30" customFormat="1" ht="23.4" customHeight="1" x14ac:dyDescent="0.3">
      <c r="A37" s="14"/>
      <c r="B37" s="243"/>
      <c r="C37" s="244"/>
      <c r="D37" s="244"/>
      <c r="E37" s="244"/>
      <c r="F37" s="244"/>
      <c r="G37" s="244"/>
      <c r="H37" s="244"/>
      <c r="I37" s="244"/>
      <c r="J37" s="244"/>
      <c r="K37" s="244"/>
      <c r="L37" s="244"/>
      <c r="M37" s="244"/>
      <c r="N37" s="244"/>
      <c r="O37" s="244"/>
      <c r="P37" s="244"/>
      <c r="Q37" s="245"/>
      <c r="R37" s="23"/>
      <c r="S37" s="24"/>
    </row>
    <row r="38" spans="1:19" s="30" customFormat="1" ht="5.25" customHeight="1" thickBot="1" x14ac:dyDescent="0.35">
      <c r="A38" s="73"/>
      <c r="B38" s="74"/>
      <c r="C38" s="74"/>
      <c r="D38" s="74"/>
      <c r="E38" s="74"/>
      <c r="F38" s="74"/>
      <c r="G38" s="74"/>
      <c r="H38" s="74"/>
      <c r="I38" s="74"/>
      <c r="J38" s="74"/>
      <c r="K38" s="74"/>
      <c r="L38" s="74"/>
      <c r="M38" s="74"/>
      <c r="N38" s="74"/>
      <c r="O38" s="74"/>
      <c r="P38" s="74"/>
      <c r="Q38" s="74"/>
      <c r="R38" s="74"/>
      <c r="S38" s="75"/>
    </row>
    <row r="39" spans="1:19" s="30" customFormat="1" ht="9.75" customHeight="1" thickTop="1" x14ac:dyDescent="0.3">
      <c r="A39" s="56"/>
      <c r="B39" s="57"/>
      <c r="C39" s="58"/>
      <c r="D39" s="58"/>
      <c r="E39" s="58"/>
      <c r="F39" s="58"/>
      <c r="G39" s="58"/>
      <c r="H39" s="58"/>
      <c r="I39" s="58"/>
      <c r="J39" s="58"/>
      <c r="K39" s="58"/>
      <c r="L39" s="58"/>
      <c r="M39" s="58"/>
      <c r="N39" s="58"/>
      <c r="O39" s="58"/>
      <c r="P39" s="58"/>
      <c r="Q39" s="58"/>
      <c r="R39" s="58"/>
      <c r="S39" s="24"/>
    </row>
    <row r="40" spans="1:19" s="59" customFormat="1" ht="15" customHeight="1" x14ac:dyDescent="0.3">
      <c r="A40" s="48"/>
      <c r="B40" s="224" t="s">
        <v>34</v>
      </c>
      <c r="C40" s="224"/>
      <c r="D40" s="224"/>
      <c r="E40" s="224"/>
      <c r="F40" s="224"/>
      <c r="G40" s="49"/>
      <c r="H40" s="49"/>
      <c r="I40" s="225" t="s">
        <v>35</v>
      </c>
      <c r="J40" s="225"/>
      <c r="K40" s="225"/>
      <c r="L40" s="225"/>
      <c r="M40" s="225"/>
      <c r="N40" s="225"/>
      <c r="O40" s="225"/>
      <c r="P40" s="225"/>
      <c r="Q40" s="225"/>
      <c r="R40" s="50"/>
      <c r="S40" s="51"/>
    </row>
    <row r="41" spans="1:19" s="30" customFormat="1" ht="9.75" customHeight="1" x14ac:dyDescent="0.3">
      <c r="A41" s="14"/>
      <c r="B41" s="60"/>
      <c r="C41" s="23"/>
      <c r="D41" s="23"/>
      <c r="E41" s="23"/>
      <c r="F41" s="23"/>
      <c r="G41" s="23"/>
      <c r="H41" s="23"/>
      <c r="I41" s="23"/>
      <c r="J41" s="23"/>
      <c r="K41" s="23"/>
      <c r="L41" s="23"/>
      <c r="M41" s="23"/>
      <c r="N41" s="23"/>
      <c r="O41" s="23"/>
      <c r="P41" s="23"/>
      <c r="Q41" s="23"/>
      <c r="R41" s="23"/>
      <c r="S41" s="24"/>
    </row>
    <row r="42" spans="1:19" s="28" customFormat="1" ht="18.75" customHeight="1" x14ac:dyDescent="0.3">
      <c r="A42" s="61"/>
      <c r="B42" s="62" t="s">
        <v>19</v>
      </c>
      <c r="C42" s="63" t="s">
        <v>20</v>
      </c>
      <c r="D42" s="252"/>
      <c r="E42" s="253"/>
      <c r="F42" s="253"/>
      <c r="G42" s="253"/>
      <c r="H42" s="253"/>
      <c r="I42" s="253"/>
      <c r="J42" s="253"/>
      <c r="K42" s="253"/>
      <c r="L42" s="254"/>
      <c r="M42" s="18"/>
      <c r="N42" s="33"/>
      <c r="O42" s="18"/>
      <c r="P42" s="18"/>
      <c r="Q42" s="18"/>
      <c r="R42" s="18"/>
      <c r="S42" s="20"/>
    </row>
    <row r="43" spans="1:19" s="18" customFormat="1" ht="9.75" customHeight="1" x14ac:dyDescent="0.3">
      <c r="A43" s="61"/>
      <c r="B43" s="62"/>
      <c r="C43" s="63"/>
      <c r="D43" s="64"/>
      <c r="E43" s="64"/>
      <c r="F43" s="64"/>
      <c r="G43" s="64"/>
      <c r="H43" s="64"/>
      <c r="I43" s="64"/>
      <c r="J43" s="64"/>
      <c r="K43" s="64"/>
      <c r="L43" s="64"/>
      <c r="N43" s="33"/>
      <c r="S43" s="20"/>
    </row>
    <row r="44" spans="1:19" s="28" customFormat="1" ht="18.75" customHeight="1" x14ac:dyDescent="0.3">
      <c r="A44" s="61"/>
      <c r="B44" s="62" t="s">
        <v>21</v>
      </c>
      <c r="C44" s="63" t="s">
        <v>22</v>
      </c>
      <c r="D44" s="255"/>
      <c r="E44" s="256"/>
      <c r="F44" s="256"/>
      <c r="G44" s="256"/>
      <c r="H44" s="256"/>
      <c r="I44" s="256"/>
      <c r="J44" s="256"/>
      <c r="K44" s="256"/>
      <c r="L44" s="257"/>
      <c r="M44" s="18"/>
      <c r="N44" s="33"/>
      <c r="O44" s="18"/>
      <c r="P44" s="18"/>
      <c r="Q44" s="18"/>
      <c r="R44" s="18"/>
      <c r="S44" s="20"/>
    </row>
    <row r="45" spans="1:19" s="28" customFormat="1" ht="18.75" customHeight="1" x14ac:dyDescent="0.3">
      <c r="A45" s="61"/>
      <c r="B45" s="62"/>
      <c r="C45" s="63"/>
      <c r="D45" s="258"/>
      <c r="E45" s="259"/>
      <c r="F45" s="259"/>
      <c r="G45" s="259"/>
      <c r="H45" s="259"/>
      <c r="I45" s="259"/>
      <c r="J45" s="259"/>
      <c r="K45" s="259"/>
      <c r="L45" s="260"/>
      <c r="M45" s="18"/>
      <c r="N45" s="33"/>
      <c r="O45" s="18"/>
      <c r="P45" s="18"/>
      <c r="Q45" s="18"/>
      <c r="R45" s="18"/>
      <c r="S45" s="20"/>
    </row>
    <row r="46" spans="1:19" s="28" customFormat="1" ht="18.75" customHeight="1" x14ac:dyDescent="0.3">
      <c r="A46" s="61"/>
      <c r="B46" s="65"/>
      <c r="C46" s="23"/>
      <c r="D46" s="258"/>
      <c r="E46" s="259"/>
      <c r="F46" s="259"/>
      <c r="G46" s="259"/>
      <c r="H46" s="259"/>
      <c r="I46" s="259"/>
      <c r="J46" s="259"/>
      <c r="K46" s="259"/>
      <c r="L46" s="260"/>
      <c r="M46" s="18"/>
      <c r="N46" s="33"/>
      <c r="O46" s="33"/>
      <c r="P46" s="33"/>
      <c r="Q46" s="33"/>
      <c r="R46" s="18"/>
      <c r="S46" s="20"/>
    </row>
    <row r="47" spans="1:19" s="28" customFormat="1" ht="18.75" customHeight="1" x14ac:dyDescent="0.3">
      <c r="A47" s="61"/>
      <c r="B47" s="65"/>
      <c r="C47" s="23"/>
      <c r="D47" s="261"/>
      <c r="E47" s="262"/>
      <c r="F47" s="262"/>
      <c r="G47" s="262"/>
      <c r="H47" s="262"/>
      <c r="I47" s="262"/>
      <c r="J47" s="262"/>
      <c r="K47" s="262"/>
      <c r="L47" s="263"/>
      <c r="M47" s="18"/>
      <c r="N47" s="33"/>
      <c r="O47" s="33"/>
      <c r="P47" s="33"/>
      <c r="Q47" s="33"/>
      <c r="R47" s="18"/>
      <c r="S47" s="20"/>
    </row>
    <row r="48" spans="1:19" s="18" customFormat="1" ht="5.25" customHeight="1" x14ac:dyDescent="0.3">
      <c r="A48" s="61"/>
      <c r="B48" s="65"/>
      <c r="C48" s="23"/>
      <c r="D48" s="66"/>
      <c r="E48" s="32"/>
      <c r="F48" s="32"/>
      <c r="G48" s="32"/>
      <c r="H48" s="32"/>
      <c r="I48" s="32"/>
      <c r="J48" s="32"/>
      <c r="K48" s="32"/>
      <c r="L48" s="32"/>
      <c r="N48" s="33"/>
      <c r="O48" s="33"/>
      <c r="P48" s="33"/>
      <c r="Q48" s="33"/>
      <c r="S48" s="20"/>
    </row>
    <row r="49" spans="1:19" s="28" customFormat="1" ht="20.100000000000001" customHeight="1" x14ac:dyDescent="0.3">
      <c r="A49" s="61"/>
      <c r="B49" s="62" t="s">
        <v>23</v>
      </c>
      <c r="C49" s="63" t="s">
        <v>23</v>
      </c>
      <c r="D49" s="239"/>
      <c r="E49" s="230"/>
      <c r="F49" s="230"/>
      <c r="G49" s="230"/>
      <c r="H49" s="230"/>
      <c r="I49" s="230"/>
      <c r="J49" s="231"/>
      <c r="K49" s="32"/>
      <c r="M49" s="62"/>
      <c r="N49" s="67" t="s">
        <v>24</v>
      </c>
      <c r="O49" s="249"/>
      <c r="P49" s="250"/>
      <c r="Q49" s="251"/>
      <c r="R49" s="18"/>
      <c r="S49" s="20"/>
    </row>
    <row r="50" spans="1:19" s="28" customFormat="1" ht="5.25" customHeight="1" x14ac:dyDescent="0.3">
      <c r="A50" s="61"/>
      <c r="B50" s="65"/>
      <c r="C50" s="54"/>
      <c r="D50" s="18"/>
      <c r="E50" s="18"/>
      <c r="F50" s="18"/>
      <c r="G50" s="18"/>
      <c r="H50" s="18"/>
      <c r="I50" s="18"/>
      <c r="J50" s="18"/>
      <c r="K50" s="18"/>
      <c r="L50" s="18"/>
      <c r="M50" s="68"/>
      <c r="N50" s="33"/>
      <c r="O50" s="33"/>
      <c r="P50" s="33"/>
      <c r="Q50" s="33"/>
      <c r="R50" s="18"/>
      <c r="S50" s="20"/>
    </row>
    <row r="51" spans="1:19" s="28" customFormat="1" ht="20.100000000000001" customHeight="1" x14ac:dyDescent="0.3">
      <c r="A51" s="61"/>
      <c r="B51" s="62" t="s">
        <v>25</v>
      </c>
      <c r="C51" s="63" t="s">
        <v>26</v>
      </c>
      <c r="D51" s="229"/>
      <c r="E51" s="230"/>
      <c r="F51" s="230"/>
      <c r="G51" s="230"/>
      <c r="H51" s="230"/>
      <c r="I51" s="230"/>
      <c r="J51" s="231"/>
      <c r="K51" s="32"/>
      <c r="L51" s="18"/>
      <c r="M51" s="68"/>
      <c r="N51" s="33"/>
      <c r="O51" s="33"/>
      <c r="P51" s="33"/>
      <c r="Q51" s="33"/>
      <c r="R51" s="18"/>
      <c r="S51" s="20"/>
    </row>
    <row r="52" spans="1:19" s="30" customFormat="1" ht="5.25" customHeight="1" x14ac:dyDescent="0.3">
      <c r="A52" s="14"/>
      <c r="B52" s="65"/>
      <c r="C52" s="54"/>
      <c r="D52" s="23"/>
      <c r="E52" s="23"/>
      <c r="F52" s="23"/>
      <c r="G52" s="23"/>
      <c r="H52" s="23"/>
      <c r="I52" s="23"/>
      <c r="J52" s="23"/>
      <c r="K52" s="23"/>
      <c r="L52" s="23"/>
      <c r="M52" s="54"/>
      <c r="N52" s="21"/>
      <c r="O52" s="21"/>
      <c r="P52" s="21"/>
      <c r="Q52" s="21"/>
      <c r="R52" s="23"/>
      <c r="S52" s="24"/>
    </row>
    <row r="53" spans="1:19" s="23" customFormat="1" ht="5.25" customHeight="1" x14ac:dyDescent="0.3">
      <c r="A53" s="14"/>
      <c r="B53" s="69"/>
      <c r="M53" s="54"/>
      <c r="N53" s="21"/>
      <c r="O53" s="21"/>
      <c r="P53" s="21"/>
      <c r="Q53" s="21"/>
      <c r="S53" s="24"/>
    </row>
    <row r="54" spans="1:19" s="18" customFormat="1" ht="30" customHeight="1" x14ac:dyDescent="0.3">
      <c r="A54" s="61"/>
      <c r="B54" s="232" t="s">
        <v>36</v>
      </c>
      <c r="C54" s="232"/>
      <c r="D54" s="234">
        <f ca="1">D6+3</f>
        <v>44393</v>
      </c>
      <c r="E54" s="235"/>
      <c r="F54" s="236"/>
      <c r="J54" s="76"/>
      <c r="K54" s="77"/>
      <c r="O54" s="62" t="s">
        <v>37</v>
      </c>
      <c r="P54" s="237" t="s">
        <v>29</v>
      </c>
      <c r="Q54" s="238"/>
      <c r="S54" s="20"/>
    </row>
    <row r="55" spans="1:19" s="18" customFormat="1" ht="5.25" customHeight="1" x14ac:dyDescent="0.3">
      <c r="A55" s="61"/>
      <c r="B55" s="65"/>
      <c r="C55" s="68"/>
      <c r="M55" s="68"/>
      <c r="N55" s="33"/>
      <c r="O55" s="33"/>
      <c r="P55" s="33"/>
      <c r="Q55" s="33"/>
      <c r="S55" s="20"/>
    </row>
    <row r="56" spans="1:19" s="18" customFormat="1" ht="20.100000000000001" customHeight="1" x14ac:dyDescent="0.3">
      <c r="A56" s="61"/>
      <c r="B56" s="62"/>
      <c r="C56" s="62" t="s">
        <v>30</v>
      </c>
      <c r="D56" s="239" t="s">
        <v>29</v>
      </c>
      <c r="E56" s="230"/>
      <c r="F56" s="230"/>
      <c r="G56" s="230"/>
      <c r="H56" s="230"/>
      <c r="I56" s="230"/>
      <c r="J56" s="230"/>
      <c r="K56" s="230"/>
      <c r="L56" s="231"/>
      <c r="M56" s="68"/>
      <c r="N56" s="33"/>
      <c r="O56" s="33"/>
      <c r="P56" s="33"/>
      <c r="Q56" s="33"/>
      <c r="S56" s="20"/>
    </row>
    <row r="57" spans="1:19" s="30" customFormat="1" ht="5.25" customHeight="1" x14ac:dyDescent="0.3">
      <c r="A57" s="14"/>
      <c r="B57" s="65"/>
      <c r="C57" s="23"/>
      <c r="D57" s="23"/>
      <c r="E57" s="23"/>
      <c r="F57" s="23"/>
      <c r="G57" s="23"/>
      <c r="H57" s="23"/>
      <c r="I57" s="23"/>
      <c r="J57" s="23"/>
      <c r="K57" s="23"/>
      <c r="L57" s="71"/>
      <c r="M57" s="23"/>
      <c r="N57" s="23"/>
      <c r="O57" s="23"/>
      <c r="P57" s="23"/>
      <c r="Q57" s="23"/>
      <c r="R57" s="23"/>
      <c r="S57" s="24"/>
    </row>
    <row r="58" spans="1:19" s="37" customFormat="1" ht="16.5" customHeight="1" x14ac:dyDescent="0.3">
      <c r="A58" s="31"/>
      <c r="B58" s="62" t="s">
        <v>31</v>
      </c>
      <c r="C58" s="63" t="s">
        <v>32</v>
      </c>
      <c r="D58" s="72"/>
      <c r="E58" s="27"/>
      <c r="F58" s="27"/>
      <c r="G58" s="27"/>
      <c r="H58" s="27"/>
      <c r="I58" s="27"/>
      <c r="J58" s="19"/>
      <c r="K58" s="19"/>
      <c r="L58" s="19"/>
      <c r="M58" s="19"/>
      <c r="N58" s="33"/>
      <c r="O58" s="33"/>
      <c r="P58" s="33"/>
      <c r="Q58" s="33"/>
      <c r="R58" s="33"/>
      <c r="S58" s="36"/>
    </row>
    <row r="59" spans="1:19" s="43" customFormat="1" ht="24" customHeight="1" x14ac:dyDescent="0.3">
      <c r="A59" s="44"/>
      <c r="B59" s="270" t="s">
        <v>29</v>
      </c>
      <c r="C59" s="271"/>
      <c r="D59" s="271"/>
      <c r="E59" s="271"/>
      <c r="F59" s="271"/>
      <c r="G59" s="271"/>
      <c r="H59" s="271"/>
      <c r="I59" s="271"/>
      <c r="J59" s="271"/>
      <c r="K59" s="271"/>
      <c r="L59" s="271"/>
      <c r="M59" s="271"/>
      <c r="N59" s="271"/>
      <c r="O59" s="271"/>
      <c r="P59" s="271"/>
      <c r="Q59" s="272"/>
      <c r="R59" s="21"/>
      <c r="S59" s="47"/>
    </row>
    <row r="60" spans="1:19" s="30" customFormat="1" ht="24" customHeight="1" x14ac:dyDescent="0.3">
      <c r="A60" s="14"/>
      <c r="B60" s="273"/>
      <c r="C60" s="274"/>
      <c r="D60" s="274"/>
      <c r="E60" s="274"/>
      <c r="F60" s="274"/>
      <c r="G60" s="274"/>
      <c r="H60" s="274"/>
      <c r="I60" s="274"/>
      <c r="J60" s="274"/>
      <c r="K60" s="274"/>
      <c r="L60" s="274"/>
      <c r="M60" s="274"/>
      <c r="N60" s="274"/>
      <c r="O60" s="274"/>
      <c r="P60" s="274"/>
      <c r="Q60" s="275"/>
      <c r="R60" s="23"/>
      <c r="S60" s="24"/>
    </row>
    <row r="61" spans="1:19" s="30" customFormat="1" ht="5.25" customHeight="1" thickBot="1" x14ac:dyDescent="0.35">
      <c r="A61" s="73"/>
      <c r="B61" s="74"/>
      <c r="C61" s="74"/>
      <c r="D61" s="74"/>
      <c r="E61" s="74"/>
      <c r="F61" s="74"/>
      <c r="G61" s="74"/>
      <c r="H61" s="74"/>
      <c r="I61" s="74"/>
      <c r="J61" s="74"/>
      <c r="K61" s="74"/>
      <c r="L61" s="74"/>
      <c r="M61" s="74"/>
      <c r="N61" s="74"/>
      <c r="O61" s="74"/>
      <c r="P61" s="74"/>
      <c r="Q61" s="74"/>
      <c r="R61" s="74"/>
      <c r="S61" s="75"/>
    </row>
    <row r="62" spans="1:19" s="43" customFormat="1" ht="5.25" customHeight="1" thickTop="1" x14ac:dyDescent="0.3">
      <c r="A62" s="44"/>
      <c r="B62" s="45"/>
      <c r="C62" s="45"/>
      <c r="D62" s="45"/>
      <c r="E62" s="45"/>
      <c r="F62" s="45"/>
      <c r="G62" s="45"/>
      <c r="H62" s="45"/>
      <c r="I62" s="45"/>
      <c r="J62" s="46"/>
      <c r="K62" s="46"/>
      <c r="L62" s="46"/>
      <c r="M62" s="46"/>
      <c r="N62" s="46"/>
      <c r="O62" s="46"/>
      <c r="P62" s="46"/>
      <c r="Q62" s="46"/>
      <c r="R62" s="21"/>
      <c r="S62" s="47"/>
    </row>
    <row r="63" spans="1:19" s="59" customFormat="1" ht="17.399999999999999" x14ac:dyDescent="0.3">
      <c r="A63" s="48"/>
      <c r="B63" s="224" t="s">
        <v>38</v>
      </c>
      <c r="C63" s="224"/>
      <c r="D63" s="224"/>
      <c r="E63" s="224"/>
      <c r="F63" s="224"/>
      <c r="G63" s="49"/>
      <c r="H63" s="49"/>
      <c r="I63" s="225" t="s">
        <v>39</v>
      </c>
      <c r="J63" s="225"/>
      <c r="K63" s="225"/>
      <c r="L63" s="225"/>
      <c r="M63" s="225"/>
      <c r="N63" s="225"/>
      <c r="O63" s="225"/>
      <c r="P63" s="225"/>
      <c r="Q63" s="225"/>
      <c r="R63" s="50"/>
      <c r="S63" s="51"/>
    </row>
    <row r="64" spans="1:19" s="43" customFormat="1" ht="5.25" customHeight="1" thickBot="1" x14ac:dyDescent="0.35">
      <c r="A64" s="44"/>
      <c r="B64" s="45"/>
      <c r="C64" s="45"/>
      <c r="D64" s="45"/>
      <c r="E64" s="45"/>
      <c r="F64" s="45"/>
      <c r="G64" s="45"/>
      <c r="H64" s="45"/>
      <c r="I64" s="45"/>
      <c r="J64" s="46"/>
      <c r="K64" s="46"/>
      <c r="L64" s="46"/>
      <c r="M64" s="46"/>
      <c r="N64" s="46"/>
      <c r="O64" s="46"/>
      <c r="P64" s="46"/>
      <c r="Q64" s="46"/>
      <c r="R64" s="21"/>
      <c r="S64" s="47"/>
    </row>
    <row r="65" spans="1:19" s="28" customFormat="1" ht="57" customHeight="1" x14ac:dyDescent="0.3">
      <c r="A65" s="61"/>
      <c r="B65" s="276" t="s">
        <v>40</v>
      </c>
      <c r="C65" s="277"/>
      <c r="D65" s="78" t="s">
        <v>41</v>
      </c>
      <c r="E65" s="79" t="s">
        <v>42</v>
      </c>
      <c r="F65" s="80" t="s">
        <v>43</v>
      </c>
      <c r="G65" s="81"/>
      <c r="H65" s="82" t="s">
        <v>44</v>
      </c>
      <c r="I65" s="78" t="s">
        <v>45</v>
      </c>
      <c r="J65" s="83" t="s">
        <v>46</v>
      </c>
      <c r="K65" s="84"/>
      <c r="L65" s="82" t="s">
        <v>47</v>
      </c>
      <c r="M65" s="85" t="s">
        <v>48</v>
      </c>
      <c r="N65" s="278" t="s">
        <v>49</v>
      </c>
      <c r="O65" s="279"/>
      <c r="P65" s="279"/>
      <c r="Q65" s="78" t="s">
        <v>50</v>
      </c>
      <c r="R65" s="78" t="s">
        <v>51</v>
      </c>
      <c r="S65" s="86"/>
    </row>
    <row r="66" spans="1:19" s="28" customFormat="1" ht="60" customHeight="1" x14ac:dyDescent="0.3">
      <c r="A66" s="61"/>
      <c r="B66" s="264" t="s">
        <v>52</v>
      </c>
      <c r="C66" s="265"/>
      <c r="D66" s="87" t="s">
        <v>53</v>
      </c>
      <c r="E66" s="87" t="s">
        <v>54</v>
      </c>
      <c r="F66" s="88" t="s">
        <v>55</v>
      </c>
      <c r="G66" s="89"/>
      <c r="H66" s="90" t="s">
        <v>56</v>
      </c>
      <c r="I66" s="87" t="s">
        <v>57</v>
      </c>
      <c r="J66" s="88" t="s">
        <v>58</v>
      </c>
      <c r="K66" s="89"/>
      <c r="L66" s="90" t="s">
        <v>54</v>
      </c>
      <c r="M66" s="91" t="s">
        <v>59</v>
      </c>
      <c r="N66" s="266" t="s">
        <v>60</v>
      </c>
      <c r="O66" s="267"/>
      <c r="P66" s="267"/>
      <c r="Q66" s="87" t="s">
        <v>61</v>
      </c>
      <c r="R66" s="87" t="s">
        <v>62</v>
      </c>
      <c r="S66" s="86"/>
    </row>
    <row r="67" spans="1:19" s="43" customFormat="1" ht="24" customHeight="1" x14ac:dyDescent="0.3">
      <c r="A67" s="44"/>
      <c r="B67" s="297"/>
      <c r="C67" s="298"/>
      <c r="D67" s="92"/>
      <c r="E67" s="93"/>
      <c r="F67" s="94"/>
      <c r="G67" s="95"/>
      <c r="H67" s="96" t="s">
        <v>29</v>
      </c>
      <c r="I67" s="93" t="s">
        <v>29</v>
      </c>
      <c r="J67" s="97" t="s">
        <v>29</v>
      </c>
      <c r="K67" s="98"/>
      <c r="L67" s="268">
        <v>1</v>
      </c>
      <c r="M67" s="268"/>
      <c r="N67" s="268" t="str">
        <f>IFERROR(VLOOKUP($M67,'Liste Cartons'!$A:$D,2,FALSE),"")</f>
        <v/>
      </c>
      <c r="O67" s="268" t="str">
        <f>IFERROR(VLOOKUP($M67,'Liste Cartons'!$A:$D,3,FALSE),"")</f>
        <v/>
      </c>
      <c r="P67" s="268" t="str">
        <f>IFERROR(VLOOKUP($M67,'Liste Cartons'!$A:$D,4,FALSE),"")</f>
        <v/>
      </c>
      <c r="Q67" s="268"/>
      <c r="R67" s="268"/>
      <c r="S67" s="47"/>
    </row>
    <row r="68" spans="1:19" s="43" customFormat="1" ht="24" customHeight="1" x14ac:dyDescent="0.3">
      <c r="A68" s="44"/>
      <c r="B68" s="297"/>
      <c r="C68" s="298"/>
      <c r="D68" s="92"/>
      <c r="E68" s="93"/>
      <c r="F68" s="94"/>
      <c r="G68" s="95"/>
      <c r="H68" s="96"/>
      <c r="I68" s="93"/>
      <c r="J68" s="97"/>
      <c r="K68" s="98"/>
      <c r="L68" s="269"/>
      <c r="M68" s="269"/>
      <c r="N68" s="269"/>
      <c r="O68" s="269"/>
      <c r="P68" s="269"/>
      <c r="Q68" s="269"/>
      <c r="R68" s="269"/>
      <c r="S68" s="47"/>
    </row>
    <row r="69" spans="1:19" s="43" customFormat="1" ht="24" customHeight="1" x14ac:dyDescent="0.3">
      <c r="A69" s="44"/>
      <c r="B69" s="297"/>
      <c r="C69" s="298"/>
      <c r="D69" s="92"/>
      <c r="E69" s="93"/>
      <c r="F69" s="94"/>
      <c r="G69" s="95"/>
      <c r="H69" s="96" t="s">
        <v>29</v>
      </c>
      <c r="I69" s="93" t="s">
        <v>29</v>
      </c>
      <c r="J69" s="97" t="s">
        <v>29</v>
      </c>
      <c r="K69" s="98"/>
      <c r="L69" s="268">
        <v>1</v>
      </c>
      <c r="M69" s="268"/>
      <c r="N69" s="268" t="str">
        <f>IFERROR(VLOOKUP($M69,'Liste Cartons'!$A:$D,2,FALSE),"")</f>
        <v/>
      </c>
      <c r="O69" s="268" t="str">
        <f>IFERROR(VLOOKUP($M69,'Liste Cartons'!$A:$D,3,FALSE),"")</f>
        <v/>
      </c>
      <c r="P69" s="268" t="str">
        <f>IFERROR(VLOOKUP($M69,'Liste Cartons'!$A:$D,4,FALSE),"")</f>
        <v/>
      </c>
      <c r="Q69" s="268"/>
      <c r="R69" s="268"/>
      <c r="S69" s="47"/>
    </row>
    <row r="70" spans="1:19" s="43" customFormat="1" ht="24" customHeight="1" x14ac:dyDescent="0.3">
      <c r="A70" s="44"/>
      <c r="B70" s="297"/>
      <c r="C70" s="298"/>
      <c r="D70" s="92"/>
      <c r="E70" s="93"/>
      <c r="F70" s="94"/>
      <c r="G70" s="95"/>
      <c r="H70" s="96" t="s">
        <v>29</v>
      </c>
      <c r="I70" s="93" t="s">
        <v>29</v>
      </c>
      <c r="J70" s="97" t="s">
        <v>29</v>
      </c>
      <c r="K70" s="98"/>
      <c r="L70" s="269"/>
      <c r="M70" s="269"/>
      <c r="N70" s="269"/>
      <c r="O70" s="269"/>
      <c r="P70" s="269"/>
      <c r="Q70" s="269"/>
      <c r="R70" s="269"/>
      <c r="S70" s="47"/>
    </row>
    <row r="71" spans="1:19" s="43" customFormat="1" ht="24" customHeight="1" x14ac:dyDescent="0.3">
      <c r="A71" s="44"/>
      <c r="B71" s="297"/>
      <c r="C71" s="298"/>
      <c r="D71" s="92"/>
      <c r="E71" s="93"/>
      <c r="F71" s="94" t="str">
        <f t="shared" ref="F71:F78" si="1">IF(B71="","","PCE")</f>
        <v/>
      </c>
      <c r="G71" s="95"/>
      <c r="H71" s="96" t="s">
        <v>29</v>
      </c>
      <c r="I71" s="93" t="s">
        <v>29</v>
      </c>
      <c r="J71" s="97" t="s">
        <v>29</v>
      </c>
      <c r="K71" s="98"/>
      <c r="L71" s="268">
        <v>1</v>
      </c>
      <c r="M71" s="268"/>
      <c r="N71" s="268" t="str">
        <f>IFERROR(VLOOKUP($M71,'Liste Cartons'!$A:$D,2,FALSE),"")</f>
        <v/>
      </c>
      <c r="O71" s="268" t="str">
        <f>IFERROR(VLOOKUP($M71,'Liste Cartons'!$A:$D,3,FALSE),"")</f>
        <v/>
      </c>
      <c r="P71" s="268" t="str">
        <f>IFERROR(VLOOKUP($M71,'Liste Cartons'!$A:$D,4,FALSE),"")</f>
        <v/>
      </c>
      <c r="Q71" s="268"/>
      <c r="R71" s="268"/>
      <c r="S71" s="47"/>
    </row>
    <row r="72" spans="1:19" s="43" customFormat="1" ht="24" customHeight="1" x14ac:dyDescent="0.3">
      <c r="A72" s="44"/>
      <c r="B72" s="297"/>
      <c r="C72" s="298"/>
      <c r="D72" s="92"/>
      <c r="E72" s="93"/>
      <c r="F72" s="94" t="str">
        <f t="shared" si="1"/>
        <v/>
      </c>
      <c r="G72" s="95"/>
      <c r="H72" s="96"/>
      <c r="I72" s="93"/>
      <c r="J72" s="97"/>
      <c r="K72" s="98"/>
      <c r="L72" s="269"/>
      <c r="M72" s="269"/>
      <c r="N72" s="269"/>
      <c r="O72" s="269"/>
      <c r="P72" s="269"/>
      <c r="Q72" s="269"/>
      <c r="R72" s="269"/>
      <c r="S72" s="47"/>
    </row>
    <row r="73" spans="1:19" s="43" customFormat="1" ht="24" customHeight="1" x14ac:dyDescent="0.3">
      <c r="A73" s="44"/>
      <c r="B73" s="297"/>
      <c r="C73" s="298"/>
      <c r="D73" s="92"/>
      <c r="E73" s="93"/>
      <c r="F73" s="94" t="str">
        <f t="shared" si="1"/>
        <v/>
      </c>
      <c r="G73" s="95"/>
      <c r="H73" s="96"/>
      <c r="I73" s="93"/>
      <c r="J73" s="97"/>
      <c r="K73" s="98"/>
      <c r="L73" s="268">
        <v>1</v>
      </c>
      <c r="M73" s="268"/>
      <c r="N73" s="268" t="str">
        <f>IFERROR(VLOOKUP($M73,'Liste Cartons'!$A:$D,2,FALSE),"")</f>
        <v/>
      </c>
      <c r="O73" s="268" t="str">
        <f>IFERROR(VLOOKUP($M73,'Liste Cartons'!$A:$D,3,FALSE),"")</f>
        <v/>
      </c>
      <c r="P73" s="268" t="str">
        <f>IFERROR(VLOOKUP($M73,'Liste Cartons'!$A:$D,4,FALSE),"")</f>
        <v/>
      </c>
      <c r="Q73" s="268"/>
      <c r="R73" s="268"/>
      <c r="S73" s="47"/>
    </row>
    <row r="74" spans="1:19" s="43" customFormat="1" ht="24" customHeight="1" x14ac:dyDescent="0.3">
      <c r="A74" s="44"/>
      <c r="B74" s="297"/>
      <c r="C74" s="298"/>
      <c r="D74" s="92"/>
      <c r="E74" s="93"/>
      <c r="F74" s="94" t="str">
        <f t="shared" si="1"/>
        <v/>
      </c>
      <c r="G74" s="95"/>
      <c r="H74" s="96"/>
      <c r="I74" s="93"/>
      <c r="J74" s="97"/>
      <c r="K74" s="98"/>
      <c r="L74" s="269"/>
      <c r="M74" s="269"/>
      <c r="N74" s="269"/>
      <c r="O74" s="269"/>
      <c r="P74" s="269"/>
      <c r="Q74" s="269"/>
      <c r="R74" s="269"/>
      <c r="S74" s="47"/>
    </row>
    <row r="75" spans="1:19" s="43" customFormat="1" ht="24" customHeight="1" x14ac:dyDescent="0.3">
      <c r="A75" s="44"/>
      <c r="B75" s="297"/>
      <c r="C75" s="298"/>
      <c r="D75" s="92"/>
      <c r="E75" s="93"/>
      <c r="F75" s="94" t="str">
        <f t="shared" si="1"/>
        <v/>
      </c>
      <c r="G75" s="95"/>
      <c r="H75" s="96" t="s">
        <v>29</v>
      </c>
      <c r="I75" s="93" t="s">
        <v>29</v>
      </c>
      <c r="J75" s="97" t="s">
        <v>29</v>
      </c>
      <c r="K75" s="98"/>
      <c r="L75" s="268">
        <v>1</v>
      </c>
      <c r="M75" s="268"/>
      <c r="N75" s="268" t="str">
        <f>IFERROR(VLOOKUP($M75,'Liste Cartons'!$A:$D,2,FALSE),"")</f>
        <v/>
      </c>
      <c r="O75" s="268" t="str">
        <f>IFERROR(VLOOKUP($M75,'Liste Cartons'!$A:$D,3,FALSE),"")</f>
        <v/>
      </c>
      <c r="P75" s="268" t="str">
        <f>IFERROR(VLOOKUP($M75,'Liste Cartons'!$A:$D,4,FALSE),"")</f>
        <v/>
      </c>
      <c r="Q75" s="268"/>
      <c r="R75" s="268"/>
      <c r="S75" s="47"/>
    </row>
    <row r="76" spans="1:19" s="43" customFormat="1" ht="24" customHeight="1" x14ac:dyDescent="0.3">
      <c r="A76" s="44"/>
      <c r="B76" s="297"/>
      <c r="C76" s="298"/>
      <c r="D76" s="92"/>
      <c r="E76" s="93"/>
      <c r="F76" s="94" t="str">
        <f t="shared" si="1"/>
        <v/>
      </c>
      <c r="G76" s="95"/>
      <c r="H76" s="96" t="s">
        <v>29</v>
      </c>
      <c r="I76" s="93" t="s">
        <v>29</v>
      </c>
      <c r="J76" s="97" t="s">
        <v>29</v>
      </c>
      <c r="K76" s="98"/>
      <c r="L76" s="269"/>
      <c r="M76" s="269"/>
      <c r="N76" s="269"/>
      <c r="O76" s="269"/>
      <c r="P76" s="269"/>
      <c r="Q76" s="269"/>
      <c r="R76" s="269"/>
      <c r="S76" s="47"/>
    </row>
    <row r="77" spans="1:19" s="43" customFormat="1" ht="24" customHeight="1" x14ac:dyDescent="0.3">
      <c r="A77" s="44"/>
      <c r="B77" s="297"/>
      <c r="C77" s="298"/>
      <c r="D77" s="93"/>
      <c r="E77" s="93"/>
      <c r="F77" s="94" t="str">
        <f t="shared" si="1"/>
        <v/>
      </c>
      <c r="G77" s="95"/>
      <c r="H77" s="96" t="s">
        <v>29</v>
      </c>
      <c r="I77" s="93" t="s">
        <v>29</v>
      </c>
      <c r="J77" s="97" t="s">
        <v>29</v>
      </c>
      <c r="K77" s="98"/>
      <c r="L77" s="268">
        <v>1</v>
      </c>
      <c r="M77" s="268"/>
      <c r="N77" s="268" t="str">
        <f>IFERROR(VLOOKUP($M77,'Liste Cartons'!$A:$D,2,FALSE),"")</f>
        <v/>
      </c>
      <c r="O77" s="268" t="str">
        <f>IFERROR(VLOOKUP($M77,'Liste Cartons'!$A:$D,3,FALSE),"")</f>
        <v/>
      </c>
      <c r="P77" s="268" t="str">
        <f>IFERROR(VLOOKUP($M77,'Liste Cartons'!$A:$D,4,FALSE),"")</f>
        <v/>
      </c>
      <c r="Q77" s="268"/>
      <c r="R77" s="268"/>
      <c r="S77" s="47"/>
    </row>
    <row r="78" spans="1:19" s="43" customFormat="1" ht="24" customHeight="1" thickBot="1" x14ac:dyDescent="0.35">
      <c r="A78" s="44"/>
      <c r="B78" s="297"/>
      <c r="C78" s="298"/>
      <c r="D78" s="99"/>
      <c r="E78" s="100"/>
      <c r="F78" s="94" t="str">
        <f t="shared" si="1"/>
        <v/>
      </c>
      <c r="G78" s="95"/>
      <c r="H78" s="96" t="s">
        <v>29</v>
      </c>
      <c r="I78" s="93" t="s">
        <v>29</v>
      </c>
      <c r="J78" s="97" t="s">
        <v>29</v>
      </c>
      <c r="K78" s="98"/>
      <c r="L78" s="269"/>
      <c r="M78" s="269"/>
      <c r="N78" s="269"/>
      <c r="O78" s="269"/>
      <c r="P78" s="269"/>
      <c r="Q78" s="269"/>
      <c r="R78" s="269"/>
      <c r="S78" s="47"/>
    </row>
    <row r="79" spans="1:19" s="30" customFormat="1" ht="5.25" customHeight="1" x14ac:dyDescent="0.3">
      <c r="A79" s="14"/>
      <c r="B79" s="23"/>
      <c r="C79" s="101"/>
      <c r="D79" s="101"/>
      <c r="E79" s="101"/>
      <c r="F79" s="101"/>
      <c r="G79" s="101"/>
      <c r="H79" s="101"/>
      <c r="I79" s="101"/>
      <c r="J79" s="101"/>
      <c r="K79" s="101"/>
      <c r="L79" s="101"/>
      <c r="M79" s="101"/>
      <c r="N79" s="101"/>
      <c r="O79" s="101"/>
      <c r="P79" s="101"/>
      <c r="Q79" s="101"/>
      <c r="R79" s="23"/>
      <c r="S79" s="24"/>
    </row>
    <row r="80" spans="1:19" s="30" customFormat="1" ht="24.9" customHeight="1" x14ac:dyDescent="0.3">
      <c r="A80" s="14"/>
      <c r="B80" s="294" t="s">
        <v>64</v>
      </c>
      <c r="C80" s="294"/>
      <c r="D80" s="294"/>
      <c r="E80" s="294"/>
      <c r="F80" s="294"/>
      <c r="G80" s="294"/>
      <c r="H80" s="294"/>
      <c r="I80" s="294"/>
      <c r="J80" s="294"/>
      <c r="K80" s="294"/>
      <c r="L80" s="294"/>
      <c r="M80" s="294"/>
      <c r="N80" s="294"/>
      <c r="O80" s="294"/>
      <c r="P80" s="294"/>
      <c r="Q80" s="294"/>
      <c r="R80" s="294"/>
      <c r="S80" s="24"/>
    </row>
    <row r="81" spans="1:19" s="30" customFormat="1" ht="24.9" customHeight="1" x14ac:dyDescent="0.3">
      <c r="A81" s="14"/>
      <c r="B81" s="294"/>
      <c r="C81" s="294"/>
      <c r="D81" s="294"/>
      <c r="E81" s="294"/>
      <c r="F81" s="294"/>
      <c r="G81" s="294"/>
      <c r="H81" s="294"/>
      <c r="I81" s="294"/>
      <c r="J81" s="294"/>
      <c r="K81" s="294"/>
      <c r="L81" s="294"/>
      <c r="M81" s="294"/>
      <c r="N81" s="294"/>
      <c r="O81" s="294"/>
      <c r="P81" s="294"/>
      <c r="Q81" s="294"/>
      <c r="R81" s="294"/>
      <c r="S81" s="24"/>
    </row>
    <row r="82" spans="1:19" s="30" customFormat="1" ht="24.9" customHeight="1" x14ac:dyDescent="0.3">
      <c r="A82" s="14"/>
      <c r="B82" s="295" t="s">
        <v>65</v>
      </c>
      <c r="C82" s="294"/>
      <c r="D82" s="294"/>
      <c r="E82" s="294"/>
      <c r="F82" s="294"/>
      <c r="G82" s="294"/>
      <c r="H82" s="294"/>
      <c r="I82" s="294"/>
      <c r="J82" s="294"/>
      <c r="K82" s="294"/>
      <c r="L82" s="294"/>
      <c r="M82" s="294"/>
      <c r="N82" s="294"/>
      <c r="O82" s="294"/>
      <c r="P82" s="294"/>
      <c r="Q82" s="294"/>
      <c r="R82" s="294"/>
      <c r="S82" s="24"/>
    </row>
    <row r="83" spans="1:19" s="30" customFormat="1" ht="24.9" customHeight="1" x14ac:dyDescent="0.3">
      <c r="A83" s="14"/>
      <c r="B83" s="294"/>
      <c r="C83" s="294"/>
      <c r="D83" s="294"/>
      <c r="E83" s="294"/>
      <c r="F83" s="294"/>
      <c r="G83" s="294"/>
      <c r="H83" s="294"/>
      <c r="I83" s="294"/>
      <c r="J83" s="294"/>
      <c r="K83" s="294"/>
      <c r="L83" s="294"/>
      <c r="M83" s="294"/>
      <c r="N83" s="294"/>
      <c r="O83" s="294"/>
      <c r="P83" s="294"/>
      <c r="Q83" s="294"/>
      <c r="R83" s="294"/>
      <c r="S83" s="24"/>
    </row>
    <row r="84" spans="1:19" s="30" customFormat="1" ht="10.050000000000001" customHeight="1" x14ac:dyDescent="0.3">
      <c r="A84" s="14"/>
      <c r="B84" s="102"/>
      <c r="C84" s="103"/>
      <c r="D84" s="103"/>
      <c r="E84" s="103"/>
      <c r="F84" s="103"/>
      <c r="G84" s="103"/>
      <c r="H84" s="103"/>
      <c r="I84" s="103"/>
      <c r="J84" s="103"/>
      <c r="K84" s="103"/>
      <c r="L84" s="103"/>
      <c r="M84" s="103"/>
      <c r="N84" s="103"/>
      <c r="O84" s="103"/>
      <c r="P84" s="103"/>
      <c r="Q84" s="103"/>
      <c r="R84" s="23"/>
      <c r="S84" s="24"/>
    </row>
    <row r="85" spans="1:19" s="23" customFormat="1" ht="5.25" customHeight="1" x14ac:dyDescent="0.3">
      <c r="A85" s="14"/>
      <c r="B85" s="102"/>
      <c r="C85" s="103"/>
      <c r="D85" s="103"/>
      <c r="E85" s="103"/>
      <c r="F85" s="103"/>
      <c r="G85" s="103"/>
      <c r="H85" s="103"/>
      <c r="I85" s="103"/>
      <c r="J85" s="103"/>
      <c r="K85" s="103"/>
      <c r="L85" s="103"/>
      <c r="M85" s="103"/>
      <c r="N85" s="103"/>
      <c r="O85" s="103"/>
      <c r="P85" s="103"/>
      <c r="Q85" s="103"/>
      <c r="S85" s="24"/>
    </row>
    <row r="86" spans="1:19" s="18" customFormat="1" ht="14.4" x14ac:dyDescent="0.3">
      <c r="A86" s="61"/>
      <c r="B86" s="296" t="s">
        <v>66</v>
      </c>
      <c r="C86" s="296"/>
      <c r="D86" s="104" t="s">
        <v>67</v>
      </c>
      <c r="E86" s="105"/>
      <c r="F86" s="105"/>
      <c r="G86" s="105"/>
      <c r="H86" s="105"/>
      <c r="I86" s="105"/>
      <c r="J86" s="105"/>
      <c r="K86" s="105"/>
      <c r="L86" s="105"/>
      <c r="M86" s="105"/>
      <c r="N86" s="105"/>
      <c r="O86" s="105"/>
      <c r="P86" s="105"/>
      <c r="Q86" s="105"/>
      <c r="S86" s="20"/>
    </row>
    <row r="87" spans="1:19" s="23" customFormat="1" ht="5.25" customHeight="1" x14ac:dyDescent="0.3">
      <c r="A87" s="14"/>
      <c r="D87" s="103"/>
      <c r="E87" s="103"/>
      <c r="F87" s="103"/>
      <c r="G87" s="103"/>
      <c r="H87" s="103"/>
      <c r="I87" s="103"/>
      <c r="J87" s="103"/>
      <c r="K87" s="103"/>
      <c r="L87" s="103"/>
      <c r="M87" s="103"/>
      <c r="N87" s="103"/>
      <c r="O87" s="103"/>
      <c r="P87" s="103"/>
      <c r="Q87" s="103"/>
      <c r="S87" s="24"/>
    </row>
    <row r="88" spans="1:19" s="21" customFormat="1" ht="24" customHeight="1" x14ac:dyDescent="0.3">
      <c r="A88" s="44"/>
      <c r="B88" s="270" t="s">
        <v>29</v>
      </c>
      <c r="C88" s="271"/>
      <c r="D88" s="271"/>
      <c r="E88" s="271"/>
      <c r="F88" s="271"/>
      <c r="G88" s="271"/>
      <c r="H88" s="271"/>
      <c r="I88" s="271"/>
      <c r="J88" s="271"/>
      <c r="K88" s="271"/>
      <c r="L88" s="271"/>
      <c r="M88" s="271"/>
      <c r="N88" s="271"/>
      <c r="O88" s="271"/>
      <c r="P88" s="271"/>
      <c r="Q88" s="271"/>
      <c r="R88" s="272"/>
      <c r="S88" s="47"/>
    </row>
    <row r="89" spans="1:19" s="21" customFormat="1" ht="24" customHeight="1" x14ac:dyDescent="0.3">
      <c r="A89" s="44"/>
      <c r="B89" s="273"/>
      <c r="C89" s="274"/>
      <c r="D89" s="274"/>
      <c r="E89" s="274"/>
      <c r="F89" s="274"/>
      <c r="G89" s="274"/>
      <c r="H89" s="274"/>
      <c r="I89" s="274"/>
      <c r="J89" s="274"/>
      <c r="K89" s="274"/>
      <c r="L89" s="274"/>
      <c r="M89" s="274"/>
      <c r="N89" s="274"/>
      <c r="O89" s="274"/>
      <c r="P89" s="274"/>
      <c r="Q89" s="274"/>
      <c r="R89" s="275"/>
      <c r="S89" s="47"/>
    </row>
    <row r="90" spans="1:19" s="23" customFormat="1" ht="5.25" customHeight="1" thickBot="1" x14ac:dyDescent="0.35">
      <c r="A90" s="73"/>
      <c r="B90" s="106"/>
      <c r="C90" s="107"/>
      <c r="D90" s="107"/>
      <c r="E90" s="107"/>
      <c r="F90" s="107"/>
      <c r="G90" s="107"/>
      <c r="H90" s="107"/>
      <c r="I90" s="107"/>
      <c r="J90" s="107"/>
      <c r="K90" s="107"/>
      <c r="L90" s="107"/>
      <c r="M90" s="107"/>
      <c r="N90" s="107"/>
      <c r="O90" s="107"/>
      <c r="P90" s="107"/>
      <c r="Q90" s="107"/>
      <c r="R90" s="74"/>
      <c r="S90" s="75"/>
    </row>
    <row r="91" spans="1:19" s="21" customFormat="1" ht="5.25" customHeight="1" thickTop="1" x14ac:dyDescent="0.3">
      <c r="A91" s="108"/>
      <c r="B91" s="109"/>
      <c r="C91" s="109"/>
      <c r="D91" s="109"/>
      <c r="E91" s="109"/>
      <c r="F91" s="109"/>
      <c r="G91" s="109"/>
      <c r="H91" s="109"/>
      <c r="I91" s="109"/>
      <c r="J91" s="110"/>
      <c r="K91" s="110"/>
      <c r="L91" s="110"/>
      <c r="M91" s="110"/>
      <c r="N91" s="110"/>
      <c r="O91" s="110"/>
      <c r="P91" s="110"/>
      <c r="Q91" s="110"/>
      <c r="R91" s="111"/>
      <c r="S91" s="112"/>
    </row>
    <row r="92" spans="1:19" s="117" customFormat="1" ht="17.399999999999999" x14ac:dyDescent="0.3">
      <c r="A92" s="113"/>
      <c r="B92" s="280" t="s">
        <v>68</v>
      </c>
      <c r="C92" s="280"/>
      <c r="D92" s="280"/>
      <c r="E92" s="280"/>
      <c r="F92" s="280"/>
      <c r="G92" s="114"/>
      <c r="H92" s="114"/>
      <c r="I92" s="281" t="s">
        <v>69</v>
      </c>
      <c r="J92" s="281"/>
      <c r="K92" s="281"/>
      <c r="L92" s="281"/>
      <c r="M92" s="281"/>
      <c r="N92" s="281"/>
      <c r="O92" s="281"/>
      <c r="P92" s="281"/>
      <c r="Q92" s="281"/>
      <c r="R92" s="115"/>
      <c r="S92" s="116"/>
    </row>
    <row r="93" spans="1:19" s="43" customFormat="1" ht="5.25" customHeight="1" x14ac:dyDescent="0.3">
      <c r="A93" s="118"/>
      <c r="B93" s="119"/>
      <c r="C93" s="119"/>
      <c r="D93" s="119"/>
      <c r="E93" s="119"/>
      <c r="F93" s="119"/>
      <c r="G93" s="119"/>
      <c r="H93" s="119"/>
      <c r="I93" s="119"/>
      <c r="J93" s="120"/>
      <c r="K93" s="120"/>
      <c r="L93" s="120"/>
      <c r="M93" s="120"/>
      <c r="N93" s="120"/>
      <c r="O93" s="120"/>
      <c r="P93" s="120"/>
      <c r="Q93" s="120"/>
      <c r="R93" s="121"/>
      <c r="S93" s="112"/>
    </row>
    <row r="94" spans="1:19" s="43" customFormat="1" ht="20.100000000000001" customHeight="1" x14ac:dyDescent="0.3">
      <c r="A94" s="118"/>
      <c r="B94" s="121"/>
      <c r="C94" s="122"/>
      <c r="D94" s="123" t="s">
        <v>70</v>
      </c>
      <c r="E94" s="282" t="s">
        <v>29</v>
      </c>
      <c r="F94" s="283"/>
      <c r="G94" s="283"/>
      <c r="H94" s="283"/>
      <c r="I94" s="283"/>
      <c r="J94" s="284"/>
      <c r="K94" s="124"/>
      <c r="L94" s="120"/>
      <c r="M94" s="120"/>
      <c r="N94" s="120"/>
      <c r="O94" s="120"/>
      <c r="P94" s="120"/>
      <c r="Q94" s="120"/>
      <c r="R94" s="121"/>
      <c r="S94" s="112"/>
    </row>
    <row r="95" spans="1:19" s="43" customFormat="1" ht="5.25" customHeight="1" x14ac:dyDescent="0.3">
      <c r="A95" s="118"/>
      <c r="B95" s="121"/>
      <c r="C95" s="122"/>
      <c r="D95" s="125"/>
      <c r="E95" s="126"/>
      <c r="F95" s="126"/>
      <c r="G95" s="126"/>
      <c r="H95" s="126"/>
      <c r="I95" s="126"/>
      <c r="J95" s="126"/>
      <c r="K95" s="126"/>
      <c r="L95" s="120"/>
      <c r="M95" s="120"/>
      <c r="N95" s="120"/>
      <c r="O95" s="120"/>
      <c r="P95" s="120"/>
      <c r="Q95" s="120"/>
      <c r="R95" s="121"/>
      <c r="S95" s="112"/>
    </row>
    <row r="96" spans="1:19" s="43" customFormat="1" ht="20.100000000000001" customHeight="1" x14ac:dyDescent="0.3">
      <c r="A96" s="118"/>
      <c r="B96" s="123" t="s">
        <v>71</v>
      </c>
      <c r="C96" s="285" t="s">
        <v>29</v>
      </c>
      <c r="D96" s="286"/>
      <c r="E96" s="286"/>
      <c r="F96" s="286"/>
      <c r="G96" s="286"/>
      <c r="H96" s="287"/>
      <c r="I96" s="119"/>
      <c r="J96" s="119"/>
      <c r="K96" s="119"/>
      <c r="L96" s="119"/>
      <c r="M96" s="123" t="s">
        <v>72</v>
      </c>
      <c r="N96" s="288" t="s">
        <v>29</v>
      </c>
      <c r="O96" s="289"/>
      <c r="P96" s="289"/>
      <c r="Q96" s="290"/>
      <c r="R96" s="121"/>
      <c r="S96" s="112"/>
    </row>
    <row r="97" spans="1:19" s="43" customFormat="1" ht="5.25" customHeight="1" x14ac:dyDescent="0.3">
      <c r="A97" s="118"/>
      <c r="B97" s="122"/>
      <c r="C97" s="127"/>
      <c r="D97" s="128"/>
      <c r="E97" s="119"/>
      <c r="F97" s="119"/>
      <c r="G97" s="119"/>
      <c r="H97" s="119"/>
      <c r="I97" s="119"/>
      <c r="J97" s="120"/>
      <c r="K97" s="120"/>
      <c r="L97" s="120"/>
      <c r="M97" s="120"/>
      <c r="N97" s="120"/>
      <c r="O97" s="120"/>
      <c r="P97" s="120"/>
      <c r="Q97" s="120"/>
      <c r="R97" s="121"/>
      <c r="S97" s="112"/>
    </row>
    <row r="98" spans="1:19" s="43" customFormat="1" ht="20.100000000000001" customHeight="1" x14ac:dyDescent="0.3">
      <c r="A98" s="118"/>
      <c r="B98" s="129" t="s">
        <v>73</v>
      </c>
      <c r="C98" s="130" t="s">
        <v>74</v>
      </c>
      <c r="D98" s="128"/>
      <c r="E98" s="119"/>
      <c r="F98" s="119"/>
      <c r="G98" s="119"/>
      <c r="H98" s="119"/>
      <c r="I98" s="119"/>
      <c r="J98" s="120"/>
      <c r="K98" s="120"/>
      <c r="L98" s="120"/>
      <c r="M98" s="120"/>
      <c r="N98" s="120"/>
      <c r="O98" s="120"/>
      <c r="P98" s="120"/>
      <c r="Q98" s="120"/>
      <c r="R98" s="121"/>
      <c r="S98" s="112"/>
    </row>
    <row r="99" spans="1:19" s="43" customFormat="1" ht="5.25" customHeight="1" x14ac:dyDescent="0.3">
      <c r="A99" s="118"/>
      <c r="B99" s="122"/>
      <c r="C99" s="127"/>
      <c r="D99" s="128"/>
      <c r="E99" s="119"/>
      <c r="F99" s="119"/>
      <c r="G99" s="119"/>
      <c r="H99" s="119"/>
      <c r="I99" s="119"/>
      <c r="J99" s="120"/>
      <c r="K99" s="120"/>
      <c r="L99" s="120"/>
      <c r="M99" s="120"/>
      <c r="N99" s="120"/>
      <c r="O99" s="120"/>
      <c r="P99" s="120"/>
      <c r="Q99" s="120"/>
      <c r="R99" s="121"/>
      <c r="S99" s="112"/>
    </row>
    <row r="100" spans="1:19" s="133" customFormat="1" ht="20.100000000000001" customHeight="1" x14ac:dyDescent="0.3">
      <c r="A100" s="131"/>
      <c r="B100" s="291" t="s">
        <v>29</v>
      </c>
      <c r="C100" s="292"/>
      <c r="D100" s="292"/>
      <c r="E100" s="292"/>
      <c r="F100" s="292"/>
      <c r="G100" s="292"/>
      <c r="H100" s="292"/>
      <c r="I100" s="292"/>
      <c r="J100" s="292"/>
      <c r="K100" s="292"/>
      <c r="L100" s="292"/>
      <c r="M100" s="292"/>
      <c r="N100" s="292"/>
      <c r="O100" s="292"/>
      <c r="P100" s="292"/>
      <c r="Q100" s="292"/>
      <c r="R100" s="293"/>
      <c r="S100" s="132"/>
    </row>
    <row r="101" spans="1:19" s="30" customFormat="1" ht="5.25" customHeight="1" thickBot="1" x14ac:dyDescent="0.35">
      <c r="A101" s="134"/>
      <c r="B101" s="135"/>
      <c r="C101" s="136"/>
      <c r="D101" s="136"/>
      <c r="E101" s="137"/>
      <c r="F101" s="137"/>
      <c r="G101" s="137"/>
      <c r="H101" s="137"/>
      <c r="I101" s="137"/>
      <c r="J101" s="137"/>
      <c r="K101" s="137"/>
      <c r="L101" s="135"/>
      <c r="M101" s="135"/>
      <c r="N101" s="135"/>
      <c r="O101" s="135"/>
      <c r="P101" s="135"/>
      <c r="Q101" s="135"/>
      <c r="R101" s="135"/>
      <c r="S101" s="138"/>
    </row>
    <row r="102" spans="1:19" s="30" customFormat="1" ht="9.75" customHeight="1" x14ac:dyDescent="0.3">
      <c r="A102" s="139"/>
      <c r="B102" s="139"/>
      <c r="C102" s="139"/>
      <c r="D102" s="139"/>
      <c r="E102" s="139"/>
      <c r="F102" s="139"/>
      <c r="G102" s="139"/>
      <c r="H102" s="139"/>
      <c r="I102" s="139"/>
      <c r="J102" s="139"/>
      <c r="K102" s="139"/>
      <c r="L102" s="139"/>
      <c r="M102" s="139"/>
      <c r="N102" s="139"/>
      <c r="O102" s="139"/>
      <c r="P102" s="139"/>
      <c r="Q102" s="139"/>
      <c r="R102" s="140" t="s">
        <v>75</v>
      </c>
    </row>
    <row r="103" spans="1:19" s="30" customFormat="1" ht="20.100000000000001" customHeight="1" x14ac:dyDescent="0.3">
      <c r="B103" s="141"/>
    </row>
    <row r="104" spans="1:19" s="30" customFormat="1" ht="20.100000000000001" customHeight="1" x14ac:dyDescent="0.3"/>
    <row r="105" spans="1:19" s="30" customFormat="1" ht="20.100000000000001" customHeight="1" x14ac:dyDescent="0.3"/>
    <row r="106" spans="1:19" s="30" customFormat="1" ht="20.100000000000001" customHeight="1" x14ac:dyDescent="0.3"/>
    <row r="107" spans="1:19" s="30" customFormat="1" ht="20.100000000000001" customHeight="1" x14ac:dyDescent="0.3"/>
    <row r="108" spans="1:19" s="30" customFormat="1" ht="20.100000000000001" customHeight="1" x14ac:dyDescent="0.3"/>
    <row r="109" spans="1:19" s="30" customFormat="1" ht="20.100000000000001" customHeight="1" x14ac:dyDescent="0.3"/>
    <row r="110" spans="1:19" s="30" customFormat="1" ht="20.100000000000001" customHeight="1" x14ac:dyDescent="0.3"/>
    <row r="111" spans="1:19" s="30" customFormat="1" ht="20.100000000000001" customHeight="1" x14ac:dyDescent="0.3"/>
    <row r="112" spans="1:19" s="30" customFormat="1" ht="20.100000000000001" customHeight="1" x14ac:dyDescent="0.3"/>
    <row r="113" s="30" customFormat="1" ht="20.100000000000001" customHeight="1" x14ac:dyDescent="0.3"/>
    <row r="114" s="30" customFormat="1" ht="20.100000000000001" customHeight="1" x14ac:dyDescent="0.3"/>
    <row r="115" s="30" customFormat="1" ht="20.100000000000001" customHeight="1" x14ac:dyDescent="0.3"/>
    <row r="116" s="30" customFormat="1" ht="20.100000000000001" customHeight="1" x14ac:dyDescent="0.3"/>
    <row r="117" s="30" customFormat="1" ht="20.100000000000001" customHeight="1" x14ac:dyDescent="0.3"/>
    <row r="118" s="30" customFormat="1" ht="20.100000000000001" customHeight="1" x14ac:dyDescent="0.3"/>
    <row r="119" s="30" customFormat="1" ht="20.100000000000001" customHeight="1" x14ac:dyDescent="0.3"/>
    <row r="120" s="30" customFormat="1" ht="20.100000000000001" customHeight="1" x14ac:dyDescent="0.3"/>
    <row r="121" ht="20.100000000000001" customHeight="1" x14ac:dyDescent="0.3"/>
    <row r="122" ht="20.100000000000001" customHeight="1" x14ac:dyDescent="0.3"/>
    <row r="123" ht="20.100000000000001" customHeight="1" x14ac:dyDescent="0.3"/>
    <row r="124" ht="20.100000000000001" customHeight="1" x14ac:dyDescent="0.3"/>
    <row r="125" ht="20.100000000000001" customHeight="1" x14ac:dyDescent="0.3"/>
    <row r="126" ht="20.100000000000001" customHeight="1" x14ac:dyDescent="0.3"/>
    <row r="127" ht="20.100000000000001" customHeight="1" x14ac:dyDescent="0.3"/>
    <row r="128" ht="20.100000000000001" customHeight="1" x14ac:dyDescent="0.3"/>
    <row r="129" ht="20.100000000000001" customHeight="1" x14ac:dyDescent="0.3"/>
    <row r="130" ht="20.100000000000001" customHeight="1" x14ac:dyDescent="0.3"/>
    <row r="131" ht="20.100000000000001" customHeight="1" x14ac:dyDescent="0.3"/>
    <row r="132" ht="20.100000000000001" customHeight="1" x14ac:dyDescent="0.3"/>
    <row r="133" ht="20.100000000000001" customHeight="1" x14ac:dyDescent="0.3"/>
    <row r="134" ht="20.100000000000001" customHeight="1" x14ac:dyDescent="0.3"/>
    <row r="135" ht="20.100000000000001" customHeight="1" x14ac:dyDescent="0.3"/>
    <row r="136" ht="20.100000000000001" customHeight="1" x14ac:dyDescent="0.3"/>
    <row r="137" ht="20.100000000000001" customHeight="1" x14ac:dyDescent="0.3"/>
    <row r="138" ht="20.100000000000001" customHeight="1" x14ac:dyDescent="0.3"/>
    <row r="139" ht="20.100000000000001" customHeight="1" x14ac:dyDescent="0.3"/>
    <row r="140" ht="20.100000000000001" customHeight="1" x14ac:dyDescent="0.3"/>
    <row r="141" ht="20.100000000000001" customHeight="1" x14ac:dyDescent="0.3"/>
    <row r="142" ht="20.100000000000001" customHeight="1" x14ac:dyDescent="0.3"/>
    <row r="143" ht="20.100000000000001" customHeight="1" x14ac:dyDescent="0.3"/>
    <row r="144" ht="20.100000000000001" customHeight="1" x14ac:dyDescent="0.3"/>
    <row r="145" ht="20.100000000000001" customHeight="1" x14ac:dyDescent="0.3"/>
    <row r="146" ht="20.100000000000001" customHeight="1" x14ac:dyDescent="0.3"/>
    <row r="147" ht="20.100000000000001" customHeight="1" x14ac:dyDescent="0.3"/>
    <row r="148" ht="20.100000000000001" customHeight="1" x14ac:dyDescent="0.3"/>
    <row r="149" ht="20.100000000000001" customHeight="1" x14ac:dyDescent="0.3"/>
    <row r="150" ht="20.100000000000001" customHeight="1" x14ac:dyDescent="0.3"/>
    <row r="151" ht="20.100000000000001" customHeight="1" x14ac:dyDescent="0.3"/>
    <row r="152" ht="20.100000000000001" customHeight="1" x14ac:dyDescent="0.3"/>
    <row r="153" ht="20.100000000000001" customHeight="1" x14ac:dyDescent="0.3"/>
    <row r="154" ht="20.100000000000001" customHeight="1" x14ac:dyDescent="0.3"/>
    <row r="155" ht="20.100000000000001" customHeight="1" x14ac:dyDescent="0.3"/>
    <row r="156" ht="20.100000000000001" customHeight="1" x14ac:dyDescent="0.3"/>
    <row r="157" ht="20.100000000000001" customHeight="1" x14ac:dyDescent="0.3"/>
    <row r="158" ht="20.100000000000001" customHeight="1" x14ac:dyDescent="0.3"/>
    <row r="159" ht="20.100000000000001" customHeight="1" x14ac:dyDescent="0.3"/>
    <row r="160" ht="20.100000000000001" customHeight="1" x14ac:dyDescent="0.3"/>
    <row r="161" ht="20.100000000000001" customHeight="1" x14ac:dyDescent="0.3"/>
    <row r="162" ht="20.100000000000001" customHeight="1" x14ac:dyDescent="0.3"/>
    <row r="163" ht="20.100000000000001" customHeight="1" x14ac:dyDescent="0.3"/>
    <row r="164" ht="20.100000000000001" customHeight="1" x14ac:dyDescent="0.3"/>
    <row r="165" ht="20.100000000000001" customHeight="1" x14ac:dyDescent="0.3"/>
  </sheetData>
  <mergeCells count="107">
    <mergeCell ref="P73:P74"/>
    <mergeCell ref="Q73:Q74"/>
    <mergeCell ref="R73:R74"/>
    <mergeCell ref="R75:R76"/>
    <mergeCell ref="L77:L78"/>
    <mergeCell ref="M77:M78"/>
    <mergeCell ref="N77:N78"/>
    <mergeCell ref="O77:O78"/>
    <mergeCell ref="P77:P78"/>
    <mergeCell ref="Q77:Q78"/>
    <mergeCell ref="R77:R78"/>
    <mergeCell ref="L75:L76"/>
    <mergeCell ref="M75:M76"/>
    <mergeCell ref="N75:N76"/>
    <mergeCell ref="O75:O76"/>
    <mergeCell ref="P75:P76"/>
    <mergeCell ref="Q75:Q76"/>
    <mergeCell ref="R67:R68"/>
    <mergeCell ref="L69:L70"/>
    <mergeCell ref="M69:M70"/>
    <mergeCell ref="N69:N70"/>
    <mergeCell ref="O69:O70"/>
    <mergeCell ref="P69:P70"/>
    <mergeCell ref="Q69:Q70"/>
    <mergeCell ref="R69:R70"/>
    <mergeCell ref="P71:P72"/>
    <mergeCell ref="Q71:Q72"/>
    <mergeCell ref="R71:R72"/>
    <mergeCell ref="B77:C77"/>
    <mergeCell ref="B78:C78"/>
    <mergeCell ref="L67:L68"/>
    <mergeCell ref="M67:M68"/>
    <mergeCell ref="N67:N68"/>
    <mergeCell ref="O67:O68"/>
    <mergeCell ref="L71:L72"/>
    <mergeCell ref="M71:M72"/>
    <mergeCell ref="N71:N72"/>
    <mergeCell ref="O71:O72"/>
    <mergeCell ref="B71:C71"/>
    <mergeCell ref="B72:C72"/>
    <mergeCell ref="B73:C73"/>
    <mergeCell ref="B74:C74"/>
    <mergeCell ref="B75:C75"/>
    <mergeCell ref="B76:C76"/>
    <mergeCell ref="B67:C67"/>
    <mergeCell ref="B68:C68"/>
    <mergeCell ref="B69:C69"/>
    <mergeCell ref="B70:C70"/>
    <mergeCell ref="L73:L74"/>
    <mergeCell ref="M73:M74"/>
    <mergeCell ref="N73:N74"/>
    <mergeCell ref="O73:O74"/>
    <mergeCell ref="B92:F92"/>
    <mergeCell ref="I92:Q92"/>
    <mergeCell ref="E94:J94"/>
    <mergeCell ref="C96:H96"/>
    <mergeCell ref="N96:Q96"/>
    <mergeCell ref="B100:R100"/>
    <mergeCell ref="B80:R81"/>
    <mergeCell ref="B82:R83"/>
    <mergeCell ref="B86:C86"/>
    <mergeCell ref="B88:R89"/>
    <mergeCell ref="B66:C66"/>
    <mergeCell ref="N66:P66"/>
    <mergeCell ref="P67:P68"/>
    <mergeCell ref="D56:L56"/>
    <mergeCell ref="B59:Q60"/>
    <mergeCell ref="B63:F63"/>
    <mergeCell ref="I63:Q63"/>
    <mergeCell ref="B65:C65"/>
    <mergeCell ref="N65:P65"/>
    <mergeCell ref="Q67:Q68"/>
    <mergeCell ref="D49:J49"/>
    <mergeCell ref="O49:Q49"/>
    <mergeCell ref="D51:J51"/>
    <mergeCell ref="B54:C54"/>
    <mergeCell ref="D54:F54"/>
    <mergeCell ref="P54:Q54"/>
    <mergeCell ref="B40:F40"/>
    <mergeCell ref="I40:Q40"/>
    <mergeCell ref="D42:L42"/>
    <mergeCell ref="D44:L47"/>
    <mergeCell ref="D29:J29"/>
    <mergeCell ref="B31:C31"/>
    <mergeCell ref="D31:F31"/>
    <mergeCell ref="O31:P31"/>
    <mergeCell ref="D33:L33"/>
    <mergeCell ref="B36:Q37"/>
    <mergeCell ref="D24:L24"/>
    <mergeCell ref="D25:L25"/>
    <mergeCell ref="D27:J27"/>
    <mergeCell ref="O27:Q27"/>
    <mergeCell ref="C1:R1"/>
    <mergeCell ref="C2:R2"/>
    <mergeCell ref="C3:R3"/>
    <mergeCell ref="C4:R4"/>
    <mergeCell ref="D6:F6"/>
    <mergeCell ref="M6:P6"/>
    <mergeCell ref="D22:L22"/>
    <mergeCell ref="D23:L23"/>
    <mergeCell ref="M8:P8"/>
    <mergeCell ref="E10:F10"/>
    <mergeCell ref="B13:F13"/>
    <mergeCell ref="I13:Q13"/>
    <mergeCell ref="M15:P15"/>
    <mergeCell ref="B18:F18"/>
    <mergeCell ref="I18:Q18"/>
  </mergeCells>
  <conditionalFormatting sqref="B101:C160 D101:R102 J97:K99 L103:O107 A92:A160 B97:B99 E95 J93:K93 B92:B93 L109:O160 C94:C95 D103:K160 A91:B91 J91:K91 J14:K14 D15:H15 R14 M15:S15 B30:B32 O54:P54 H65:L66 B80 B82 B84:B86 D86:D87 E84:R87 C84:D85 S13:S14 A12:B15 J12:K12 B58:C58 E58:K58 A62:B64 J62:K62 A65:D66 B59:Q61 N49:Q49 C79:R79 J64:K64 B88 B8:I8 J54:K54 B49:C52 D51:K51 B53 B54:C56 L57:L58 D57:D58 N57:Q58 D56:L56 B35:C35 E35:K35 A40:B40 B41:C45 B33:L33 B48 A41:A61 Q42:Q45 D48:K49 L48 D41:Q41 D54 M55:M58 Q65:R66 L31 D31 B36:Q39 L34:L35 D34:D35 N34:Q35 M32:M35 N31:O31 E10:H11 B27:C29 D29:K29 D26:K27 L26 C19:C23 Q8 B26 M19:M26 M28:M30 M27:Q27 K6:M6 I6 M9:N9 B17:B23 C17:Q17 A17:A39 Q19:Q23 D19:L19 R17:R46 K8:M8 R47:S64 S79:S89 C32 S36:S46 B6:D6 M42:M53 I11 M11 R6:R11 A6:A11 O9:Q11 B10:B11 D43:L43 D44 E66:G66 D78:E78 E77 A67:B67 A68:A89 S100:S102 P103:S160 R91:S99 A16:S16 A90:S90 R12:S12 T6:ID160 D67:K67 D68:E76 B68:B78 F68:K78">
    <cfRule type="cellIs" dxfId="5" priority="6" stopIfTrue="1" operator="equal">
      <formula>"."</formula>
    </cfRule>
  </conditionalFormatting>
  <conditionalFormatting sqref="E94:J94 C96:H96 N96:Q96 B100:R100">
    <cfRule type="cellIs" dxfId="4" priority="7" stopIfTrue="1" operator="equal">
      <formula>"."</formula>
    </cfRule>
  </conditionalFormatting>
  <conditionalFormatting sqref="D42:L42">
    <cfRule type="expression" dxfId="3" priority="8" stopIfTrue="1">
      <formula>IF(D42=".",1,0)</formula>
    </cfRule>
  </conditionalFormatting>
  <conditionalFormatting sqref="D21:L21 D22:D25">
    <cfRule type="cellIs" dxfId="2" priority="4" stopIfTrue="1" operator="equal">
      <formula>"."</formula>
    </cfRule>
  </conditionalFormatting>
  <conditionalFormatting sqref="D20">
    <cfRule type="expression" dxfId="1" priority="5" stopIfTrue="1">
      <formula>IF(D20=".",1,0)</formula>
    </cfRule>
  </conditionalFormatting>
  <conditionalFormatting sqref="D77">
    <cfRule type="cellIs" dxfId="0" priority="3" stopIfTrue="1" operator="equal">
      <formula>"."</formula>
    </cfRule>
  </conditionalFormatting>
  <dataValidations count="2">
    <dataValidation type="whole" allowBlank="1" showInputMessage="1" showErrorMessage="1" error="L'ENTREE DOIT ETRE COMPRISE ENTRE 1 ET 100." sqref="IY42 SU42 ACQ42 AMM42 AWI42 BGE42 BQA42 BZW42 CJS42 CTO42 DDK42 DNG42 DXC42 EGY42 EQU42 FAQ42 FKM42 FUI42 GEE42 GOA42 GXW42 HHS42 HRO42 IBK42 ILG42 IVC42 JEY42 JOU42 JYQ42 KIM42 KSI42 LCE42 LMA42 LVW42 MFS42 MPO42 MZK42 NJG42 NTC42 OCY42 OMU42 OWQ42 PGM42 PQI42 QAE42 QKA42 QTW42 RDS42 RNO42 RXK42 SHG42 SRC42 TAY42 TKU42 TUQ42 UEM42 UOI42 UYE42 VIA42 VRW42 WBS42 WLO42 WVK42 IY65578 SU65578 ACQ65578 AMM65578 AWI65578 BGE65578 BQA65578 BZW65578 CJS65578 CTO65578 DDK65578 DNG65578 DXC65578 EGY65578 EQU65578 FAQ65578 FKM65578 FUI65578 GEE65578 GOA65578 GXW65578 HHS65578 HRO65578 IBK65578 ILG65578 IVC65578 JEY65578 JOU65578 JYQ65578 KIM65578 KSI65578 LCE65578 LMA65578 LVW65578 MFS65578 MPO65578 MZK65578 NJG65578 NTC65578 OCY65578 OMU65578 OWQ65578 PGM65578 PQI65578 QAE65578 QKA65578 QTW65578 RDS65578 RNO65578 RXK65578 SHG65578 SRC65578 TAY65578 TKU65578 TUQ65578 UEM65578 UOI65578 UYE65578 VIA65578 VRW65578 WBS65578 WLO65578 WVK65578 IY131114 SU131114 ACQ131114 AMM131114 AWI131114 BGE131114 BQA131114 BZW131114 CJS131114 CTO131114 DDK131114 DNG131114 DXC131114 EGY131114 EQU131114 FAQ131114 FKM131114 FUI131114 GEE131114 GOA131114 GXW131114 HHS131114 HRO131114 IBK131114 ILG131114 IVC131114 JEY131114 JOU131114 JYQ131114 KIM131114 KSI131114 LCE131114 LMA131114 LVW131114 MFS131114 MPO131114 MZK131114 NJG131114 NTC131114 OCY131114 OMU131114 OWQ131114 PGM131114 PQI131114 QAE131114 QKA131114 QTW131114 RDS131114 RNO131114 RXK131114 SHG131114 SRC131114 TAY131114 TKU131114 TUQ131114 UEM131114 UOI131114 UYE131114 VIA131114 VRW131114 WBS131114 WLO131114 WVK131114 IY196650 SU196650 ACQ196650 AMM196650 AWI196650 BGE196650 BQA196650 BZW196650 CJS196650 CTO196650 DDK196650 DNG196650 DXC196650 EGY196650 EQU196650 FAQ196650 FKM196650 FUI196650 GEE196650 GOA196650 GXW196650 HHS196650 HRO196650 IBK196650 ILG196650 IVC196650 JEY196650 JOU196650 JYQ196650 KIM196650 KSI196650 LCE196650 LMA196650 LVW196650 MFS196650 MPO196650 MZK196650 NJG196650 NTC196650 OCY196650 OMU196650 OWQ196650 PGM196650 PQI196650 QAE196650 QKA196650 QTW196650 RDS196650 RNO196650 RXK196650 SHG196650 SRC196650 TAY196650 TKU196650 TUQ196650 UEM196650 UOI196650 UYE196650 VIA196650 VRW196650 WBS196650 WLO196650 WVK196650 IY262186 SU262186 ACQ262186 AMM262186 AWI262186 BGE262186 BQA262186 BZW262186 CJS262186 CTO262186 DDK262186 DNG262186 DXC262186 EGY262186 EQU262186 FAQ262186 FKM262186 FUI262186 GEE262186 GOA262186 GXW262186 HHS262186 HRO262186 IBK262186 ILG262186 IVC262186 JEY262186 JOU262186 JYQ262186 KIM262186 KSI262186 LCE262186 LMA262186 LVW262186 MFS262186 MPO262186 MZK262186 NJG262186 NTC262186 OCY262186 OMU262186 OWQ262186 PGM262186 PQI262186 QAE262186 QKA262186 QTW262186 RDS262186 RNO262186 RXK262186 SHG262186 SRC262186 TAY262186 TKU262186 TUQ262186 UEM262186 UOI262186 UYE262186 VIA262186 VRW262186 WBS262186 WLO262186 WVK262186 IY327722 SU327722 ACQ327722 AMM327722 AWI327722 BGE327722 BQA327722 BZW327722 CJS327722 CTO327722 DDK327722 DNG327722 DXC327722 EGY327722 EQU327722 FAQ327722 FKM327722 FUI327722 GEE327722 GOA327722 GXW327722 HHS327722 HRO327722 IBK327722 ILG327722 IVC327722 JEY327722 JOU327722 JYQ327722 KIM327722 KSI327722 LCE327722 LMA327722 LVW327722 MFS327722 MPO327722 MZK327722 NJG327722 NTC327722 OCY327722 OMU327722 OWQ327722 PGM327722 PQI327722 QAE327722 QKA327722 QTW327722 RDS327722 RNO327722 RXK327722 SHG327722 SRC327722 TAY327722 TKU327722 TUQ327722 UEM327722 UOI327722 UYE327722 VIA327722 VRW327722 WBS327722 WLO327722 WVK327722 IY393258 SU393258 ACQ393258 AMM393258 AWI393258 BGE393258 BQA393258 BZW393258 CJS393258 CTO393258 DDK393258 DNG393258 DXC393258 EGY393258 EQU393258 FAQ393258 FKM393258 FUI393258 GEE393258 GOA393258 GXW393258 HHS393258 HRO393258 IBK393258 ILG393258 IVC393258 JEY393258 JOU393258 JYQ393258 KIM393258 KSI393258 LCE393258 LMA393258 LVW393258 MFS393258 MPO393258 MZK393258 NJG393258 NTC393258 OCY393258 OMU393258 OWQ393258 PGM393258 PQI393258 QAE393258 QKA393258 QTW393258 RDS393258 RNO393258 RXK393258 SHG393258 SRC393258 TAY393258 TKU393258 TUQ393258 UEM393258 UOI393258 UYE393258 VIA393258 VRW393258 WBS393258 WLO393258 WVK393258 IY458794 SU458794 ACQ458794 AMM458794 AWI458794 BGE458794 BQA458794 BZW458794 CJS458794 CTO458794 DDK458794 DNG458794 DXC458794 EGY458794 EQU458794 FAQ458794 FKM458794 FUI458794 GEE458794 GOA458794 GXW458794 HHS458794 HRO458794 IBK458794 ILG458794 IVC458794 JEY458794 JOU458794 JYQ458794 KIM458794 KSI458794 LCE458794 LMA458794 LVW458794 MFS458794 MPO458794 MZK458794 NJG458794 NTC458794 OCY458794 OMU458794 OWQ458794 PGM458794 PQI458794 QAE458794 QKA458794 QTW458794 RDS458794 RNO458794 RXK458794 SHG458794 SRC458794 TAY458794 TKU458794 TUQ458794 UEM458794 UOI458794 UYE458794 VIA458794 VRW458794 WBS458794 WLO458794 WVK458794 IY524330 SU524330 ACQ524330 AMM524330 AWI524330 BGE524330 BQA524330 BZW524330 CJS524330 CTO524330 DDK524330 DNG524330 DXC524330 EGY524330 EQU524330 FAQ524330 FKM524330 FUI524330 GEE524330 GOA524330 GXW524330 HHS524330 HRO524330 IBK524330 ILG524330 IVC524330 JEY524330 JOU524330 JYQ524330 KIM524330 KSI524330 LCE524330 LMA524330 LVW524330 MFS524330 MPO524330 MZK524330 NJG524330 NTC524330 OCY524330 OMU524330 OWQ524330 PGM524330 PQI524330 QAE524330 QKA524330 QTW524330 RDS524330 RNO524330 RXK524330 SHG524330 SRC524330 TAY524330 TKU524330 TUQ524330 UEM524330 UOI524330 UYE524330 VIA524330 VRW524330 WBS524330 WLO524330 WVK524330 IY589866 SU589866 ACQ589866 AMM589866 AWI589866 BGE589866 BQA589866 BZW589866 CJS589866 CTO589866 DDK589866 DNG589866 DXC589866 EGY589866 EQU589866 FAQ589866 FKM589866 FUI589866 GEE589866 GOA589866 GXW589866 HHS589866 HRO589866 IBK589866 ILG589866 IVC589866 JEY589866 JOU589866 JYQ589866 KIM589866 KSI589866 LCE589866 LMA589866 LVW589866 MFS589866 MPO589866 MZK589866 NJG589866 NTC589866 OCY589866 OMU589866 OWQ589866 PGM589866 PQI589866 QAE589866 QKA589866 QTW589866 RDS589866 RNO589866 RXK589866 SHG589866 SRC589866 TAY589866 TKU589866 TUQ589866 UEM589866 UOI589866 UYE589866 VIA589866 VRW589866 WBS589866 WLO589866 WVK589866 IY655402 SU655402 ACQ655402 AMM655402 AWI655402 BGE655402 BQA655402 BZW655402 CJS655402 CTO655402 DDK655402 DNG655402 DXC655402 EGY655402 EQU655402 FAQ655402 FKM655402 FUI655402 GEE655402 GOA655402 GXW655402 HHS655402 HRO655402 IBK655402 ILG655402 IVC655402 JEY655402 JOU655402 JYQ655402 KIM655402 KSI655402 LCE655402 LMA655402 LVW655402 MFS655402 MPO655402 MZK655402 NJG655402 NTC655402 OCY655402 OMU655402 OWQ655402 PGM655402 PQI655402 QAE655402 QKA655402 QTW655402 RDS655402 RNO655402 RXK655402 SHG655402 SRC655402 TAY655402 TKU655402 TUQ655402 UEM655402 UOI655402 UYE655402 VIA655402 VRW655402 WBS655402 WLO655402 WVK655402 IY720938 SU720938 ACQ720938 AMM720938 AWI720938 BGE720938 BQA720938 BZW720938 CJS720938 CTO720938 DDK720938 DNG720938 DXC720938 EGY720938 EQU720938 FAQ720938 FKM720938 FUI720938 GEE720938 GOA720938 GXW720938 HHS720938 HRO720938 IBK720938 ILG720938 IVC720938 JEY720938 JOU720938 JYQ720938 KIM720938 KSI720938 LCE720938 LMA720938 LVW720938 MFS720938 MPO720938 MZK720938 NJG720938 NTC720938 OCY720938 OMU720938 OWQ720938 PGM720938 PQI720938 QAE720938 QKA720938 QTW720938 RDS720938 RNO720938 RXK720938 SHG720938 SRC720938 TAY720938 TKU720938 TUQ720938 UEM720938 UOI720938 UYE720938 VIA720938 VRW720938 WBS720938 WLO720938 WVK720938 IY786474 SU786474 ACQ786474 AMM786474 AWI786474 BGE786474 BQA786474 BZW786474 CJS786474 CTO786474 DDK786474 DNG786474 DXC786474 EGY786474 EQU786474 FAQ786474 FKM786474 FUI786474 GEE786474 GOA786474 GXW786474 HHS786474 HRO786474 IBK786474 ILG786474 IVC786474 JEY786474 JOU786474 JYQ786474 KIM786474 KSI786474 LCE786474 LMA786474 LVW786474 MFS786474 MPO786474 MZK786474 NJG786474 NTC786474 OCY786474 OMU786474 OWQ786474 PGM786474 PQI786474 QAE786474 QKA786474 QTW786474 RDS786474 RNO786474 RXK786474 SHG786474 SRC786474 TAY786474 TKU786474 TUQ786474 UEM786474 UOI786474 UYE786474 VIA786474 VRW786474 WBS786474 WLO786474 WVK786474 IY852010 SU852010 ACQ852010 AMM852010 AWI852010 BGE852010 BQA852010 BZW852010 CJS852010 CTO852010 DDK852010 DNG852010 DXC852010 EGY852010 EQU852010 FAQ852010 FKM852010 FUI852010 GEE852010 GOA852010 GXW852010 HHS852010 HRO852010 IBK852010 ILG852010 IVC852010 JEY852010 JOU852010 JYQ852010 KIM852010 KSI852010 LCE852010 LMA852010 LVW852010 MFS852010 MPO852010 MZK852010 NJG852010 NTC852010 OCY852010 OMU852010 OWQ852010 PGM852010 PQI852010 QAE852010 QKA852010 QTW852010 RDS852010 RNO852010 RXK852010 SHG852010 SRC852010 TAY852010 TKU852010 TUQ852010 UEM852010 UOI852010 UYE852010 VIA852010 VRW852010 WBS852010 WLO852010 WVK852010 IY917546 SU917546 ACQ917546 AMM917546 AWI917546 BGE917546 BQA917546 BZW917546 CJS917546 CTO917546 DDK917546 DNG917546 DXC917546 EGY917546 EQU917546 FAQ917546 FKM917546 FUI917546 GEE917546 GOA917546 GXW917546 HHS917546 HRO917546 IBK917546 ILG917546 IVC917546 JEY917546 JOU917546 JYQ917546 KIM917546 KSI917546 LCE917546 LMA917546 LVW917546 MFS917546 MPO917546 MZK917546 NJG917546 NTC917546 OCY917546 OMU917546 OWQ917546 PGM917546 PQI917546 QAE917546 QKA917546 QTW917546 RDS917546 RNO917546 RXK917546 SHG917546 SRC917546 TAY917546 TKU917546 TUQ917546 UEM917546 UOI917546 UYE917546 VIA917546 VRW917546 WBS917546 WLO917546 WVK917546 IY983082 SU983082 ACQ983082 AMM983082 AWI983082 BGE983082 BQA983082 BZW983082 CJS983082 CTO983082 DDK983082 DNG983082 DXC983082 EGY983082 EQU983082 FAQ983082 FKM983082 FUI983082 GEE983082 GOA983082 GXW983082 HHS983082 HRO983082 IBK983082 ILG983082 IVC983082 JEY983082 JOU983082 JYQ983082 KIM983082 KSI983082 LCE983082 LMA983082 LVW983082 MFS983082 MPO983082 MZK983082 NJG983082 NTC983082 OCY983082 OMU983082 OWQ983082 PGM983082 PQI983082 QAE983082 QKA983082 QTW983082 RDS983082 RNO983082 RXK983082 SHG983082 SRC983082 TAY983082 TKU983082 TUQ983082 UEM983082 UOI983082 UYE983082 VIA983082 VRW983082 WBS983082 WLO983082 WVK983082 IY20 SU20 ACQ20 AMM20 AWI20 BGE20 BQA20 BZW20 CJS20 CTO20 DDK20 DNG20 DXC20 EGY20 EQU20 FAQ20 FKM20 FUI20 GEE20 GOA20 GXW20 HHS20 HRO20 IBK20 ILG20 IVC20 JEY20 JOU20 JYQ20 KIM20 KSI20 LCE20 LMA20 LVW20 MFS20 MPO20 MZK20 NJG20 NTC20 OCY20 OMU20 OWQ20 PGM20 PQI20 QAE20 QKA20 QTW20 RDS20 RNO20 RXK20 SHG20 SRC20 TAY20 TKU20 TUQ20 UEM20 UOI20 UYE20 VIA20 VRW20 WBS20 WLO20 WVK20 IY65556 SU65556 ACQ65556 AMM65556 AWI65556 BGE65556 BQA65556 BZW65556 CJS65556 CTO65556 DDK65556 DNG65556 DXC65556 EGY65556 EQU65556 FAQ65556 FKM65556 FUI65556 GEE65556 GOA65556 GXW65556 HHS65556 HRO65556 IBK65556 ILG65556 IVC65556 JEY65556 JOU65556 JYQ65556 KIM65556 KSI65556 LCE65556 LMA65556 LVW65556 MFS65556 MPO65556 MZK65556 NJG65556 NTC65556 OCY65556 OMU65556 OWQ65556 PGM65556 PQI65556 QAE65556 QKA65556 QTW65556 RDS65556 RNO65556 RXK65556 SHG65556 SRC65556 TAY65556 TKU65556 TUQ65556 UEM65556 UOI65556 UYE65556 VIA65556 VRW65556 WBS65556 WLO65556 WVK65556 IY131092 SU131092 ACQ131092 AMM131092 AWI131092 BGE131092 BQA131092 BZW131092 CJS131092 CTO131092 DDK131092 DNG131092 DXC131092 EGY131092 EQU131092 FAQ131092 FKM131092 FUI131092 GEE131092 GOA131092 GXW131092 HHS131092 HRO131092 IBK131092 ILG131092 IVC131092 JEY131092 JOU131092 JYQ131092 KIM131092 KSI131092 LCE131092 LMA131092 LVW131092 MFS131092 MPO131092 MZK131092 NJG131092 NTC131092 OCY131092 OMU131092 OWQ131092 PGM131092 PQI131092 QAE131092 QKA131092 QTW131092 RDS131092 RNO131092 RXK131092 SHG131092 SRC131092 TAY131092 TKU131092 TUQ131092 UEM131092 UOI131092 UYE131092 VIA131092 VRW131092 WBS131092 WLO131092 WVK131092 IY196628 SU196628 ACQ196628 AMM196628 AWI196628 BGE196628 BQA196628 BZW196628 CJS196628 CTO196628 DDK196628 DNG196628 DXC196628 EGY196628 EQU196628 FAQ196628 FKM196628 FUI196628 GEE196628 GOA196628 GXW196628 HHS196628 HRO196628 IBK196628 ILG196628 IVC196628 JEY196628 JOU196628 JYQ196628 KIM196628 KSI196628 LCE196628 LMA196628 LVW196628 MFS196628 MPO196628 MZK196628 NJG196628 NTC196628 OCY196628 OMU196628 OWQ196628 PGM196628 PQI196628 QAE196628 QKA196628 QTW196628 RDS196628 RNO196628 RXK196628 SHG196628 SRC196628 TAY196628 TKU196628 TUQ196628 UEM196628 UOI196628 UYE196628 VIA196628 VRW196628 WBS196628 WLO196628 WVK196628 IY262164 SU262164 ACQ262164 AMM262164 AWI262164 BGE262164 BQA262164 BZW262164 CJS262164 CTO262164 DDK262164 DNG262164 DXC262164 EGY262164 EQU262164 FAQ262164 FKM262164 FUI262164 GEE262164 GOA262164 GXW262164 HHS262164 HRO262164 IBK262164 ILG262164 IVC262164 JEY262164 JOU262164 JYQ262164 KIM262164 KSI262164 LCE262164 LMA262164 LVW262164 MFS262164 MPO262164 MZK262164 NJG262164 NTC262164 OCY262164 OMU262164 OWQ262164 PGM262164 PQI262164 QAE262164 QKA262164 QTW262164 RDS262164 RNO262164 RXK262164 SHG262164 SRC262164 TAY262164 TKU262164 TUQ262164 UEM262164 UOI262164 UYE262164 VIA262164 VRW262164 WBS262164 WLO262164 WVK262164 IY327700 SU327700 ACQ327700 AMM327700 AWI327700 BGE327700 BQA327700 BZW327700 CJS327700 CTO327700 DDK327700 DNG327700 DXC327700 EGY327700 EQU327700 FAQ327700 FKM327700 FUI327700 GEE327700 GOA327700 GXW327700 HHS327700 HRO327700 IBK327700 ILG327700 IVC327700 JEY327700 JOU327700 JYQ327700 KIM327700 KSI327700 LCE327700 LMA327700 LVW327700 MFS327700 MPO327700 MZK327700 NJG327700 NTC327700 OCY327700 OMU327700 OWQ327700 PGM327700 PQI327700 QAE327700 QKA327700 QTW327700 RDS327700 RNO327700 RXK327700 SHG327700 SRC327700 TAY327700 TKU327700 TUQ327700 UEM327700 UOI327700 UYE327700 VIA327700 VRW327700 WBS327700 WLO327700 WVK327700 IY393236 SU393236 ACQ393236 AMM393236 AWI393236 BGE393236 BQA393236 BZW393236 CJS393236 CTO393236 DDK393236 DNG393236 DXC393236 EGY393236 EQU393236 FAQ393236 FKM393236 FUI393236 GEE393236 GOA393236 GXW393236 HHS393236 HRO393236 IBK393236 ILG393236 IVC393236 JEY393236 JOU393236 JYQ393236 KIM393236 KSI393236 LCE393236 LMA393236 LVW393236 MFS393236 MPO393236 MZK393236 NJG393236 NTC393236 OCY393236 OMU393236 OWQ393236 PGM393236 PQI393236 QAE393236 QKA393236 QTW393236 RDS393236 RNO393236 RXK393236 SHG393236 SRC393236 TAY393236 TKU393236 TUQ393236 UEM393236 UOI393236 UYE393236 VIA393236 VRW393236 WBS393236 WLO393236 WVK393236 IY458772 SU458772 ACQ458772 AMM458772 AWI458772 BGE458772 BQA458772 BZW458772 CJS458772 CTO458772 DDK458772 DNG458772 DXC458772 EGY458772 EQU458772 FAQ458772 FKM458772 FUI458772 GEE458772 GOA458772 GXW458772 HHS458772 HRO458772 IBK458772 ILG458772 IVC458772 JEY458772 JOU458772 JYQ458772 KIM458772 KSI458772 LCE458772 LMA458772 LVW458772 MFS458772 MPO458772 MZK458772 NJG458772 NTC458772 OCY458772 OMU458772 OWQ458772 PGM458772 PQI458772 QAE458772 QKA458772 QTW458772 RDS458772 RNO458772 RXK458772 SHG458772 SRC458772 TAY458772 TKU458772 TUQ458772 UEM458772 UOI458772 UYE458772 VIA458772 VRW458772 WBS458772 WLO458772 WVK458772 IY524308 SU524308 ACQ524308 AMM524308 AWI524308 BGE524308 BQA524308 BZW524308 CJS524308 CTO524308 DDK524308 DNG524308 DXC524308 EGY524308 EQU524308 FAQ524308 FKM524308 FUI524308 GEE524308 GOA524308 GXW524308 HHS524308 HRO524308 IBK524308 ILG524308 IVC524308 JEY524308 JOU524308 JYQ524308 KIM524308 KSI524308 LCE524308 LMA524308 LVW524308 MFS524308 MPO524308 MZK524308 NJG524308 NTC524308 OCY524308 OMU524308 OWQ524308 PGM524308 PQI524308 QAE524308 QKA524308 QTW524308 RDS524308 RNO524308 RXK524308 SHG524308 SRC524308 TAY524308 TKU524308 TUQ524308 UEM524308 UOI524308 UYE524308 VIA524308 VRW524308 WBS524308 WLO524308 WVK524308 IY589844 SU589844 ACQ589844 AMM589844 AWI589844 BGE589844 BQA589844 BZW589844 CJS589844 CTO589844 DDK589844 DNG589844 DXC589844 EGY589844 EQU589844 FAQ589844 FKM589844 FUI589844 GEE589844 GOA589844 GXW589844 HHS589844 HRO589844 IBK589844 ILG589844 IVC589844 JEY589844 JOU589844 JYQ589844 KIM589844 KSI589844 LCE589844 LMA589844 LVW589844 MFS589844 MPO589844 MZK589844 NJG589844 NTC589844 OCY589844 OMU589844 OWQ589844 PGM589844 PQI589844 QAE589844 QKA589844 QTW589844 RDS589844 RNO589844 RXK589844 SHG589844 SRC589844 TAY589844 TKU589844 TUQ589844 UEM589844 UOI589844 UYE589844 VIA589844 VRW589844 WBS589844 WLO589844 WVK589844 IY655380 SU655380 ACQ655380 AMM655380 AWI655380 BGE655380 BQA655380 BZW655380 CJS655380 CTO655380 DDK655380 DNG655380 DXC655380 EGY655380 EQU655380 FAQ655380 FKM655380 FUI655380 GEE655380 GOA655380 GXW655380 HHS655380 HRO655380 IBK655380 ILG655380 IVC655380 JEY655380 JOU655380 JYQ655380 KIM655380 KSI655380 LCE655380 LMA655380 LVW655380 MFS655380 MPO655380 MZK655380 NJG655380 NTC655380 OCY655380 OMU655380 OWQ655380 PGM655380 PQI655380 QAE655380 QKA655380 QTW655380 RDS655380 RNO655380 RXK655380 SHG655380 SRC655380 TAY655380 TKU655380 TUQ655380 UEM655380 UOI655380 UYE655380 VIA655380 VRW655380 WBS655380 WLO655380 WVK655380 IY720916 SU720916 ACQ720916 AMM720916 AWI720916 BGE720916 BQA720916 BZW720916 CJS720916 CTO720916 DDK720916 DNG720916 DXC720916 EGY720916 EQU720916 FAQ720916 FKM720916 FUI720916 GEE720916 GOA720916 GXW720916 HHS720916 HRO720916 IBK720916 ILG720916 IVC720916 JEY720916 JOU720916 JYQ720916 KIM720916 KSI720916 LCE720916 LMA720916 LVW720916 MFS720916 MPO720916 MZK720916 NJG720916 NTC720916 OCY720916 OMU720916 OWQ720916 PGM720916 PQI720916 QAE720916 QKA720916 QTW720916 RDS720916 RNO720916 RXK720916 SHG720916 SRC720916 TAY720916 TKU720916 TUQ720916 UEM720916 UOI720916 UYE720916 VIA720916 VRW720916 WBS720916 WLO720916 WVK720916 IY786452 SU786452 ACQ786452 AMM786452 AWI786452 BGE786452 BQA786452 BZW786452 CJS786452 CTO786452 DDK786452 DNG786452 DXC786452 EGY786452 EQU786452 FAQ786452 FKM786452 FUI786452 GEE786452 GOA786452 GXW786452 HHS786452 HRO786452 IBK786452 ILG786452 IVC786452 JEY786452 JOU786452 JYQ786452 KIM786452 KSI786452 LCE786452 LMA786452 LVW786452 MFS786452 MPO786452 MZK786452 NJG786452 NTC786452 OCY786452 OMU786452 OWQ786452 PGM786452 PQI786452 QAE786452 QKA786452 QTW786452 RDS786452 RNO786452 RXK786452 SHG786452 SRC786452 TAY786452 TKU786452 TUQ786452 UEM786452 UOI786452 UYE786452 VIA786452 VRW786452 WBS786452 WLO786452 WVK786452 IY851988 SU851988 ACQ851988 AMM851988 AWI851988 BGE851988 BQA851988 BZW851988 CJS851988 CTO851988 DDK851988 DNG851988 DXC851988 EGY851988 EQU851988 FAQ851988 FKM851988 FUI851988 GEE851988 GOA851988 GXW851988 HHS851988 HRO851988 IBK851988 ILG851988 IVC851988 JEY851988 JOU851988 JYQ851988 KIM851988 KSI851988 LCE851988 LMA851988 LVW851988 MFS851988 MPO851988 MZK851988 NJG851988 NTC851988 OCY851988 OMU851988 OWQ851988 PGM851988 PQI851988 QAE851988 QKA851988 QTW851988 RDS851988 RNO851988 RXK851988 SHG851988 SRC851988 TAY851988 TKU851988 TUQ851988 UEM851988 UOI851988 UYE851988 VIA851988 VRW851988 WBS851988 WLO851988 WVK851988 IY917524 SU917524 ACQ917524 AMM917524 AWI917524 BGE917524 BQA917524 BZW917524 CJS917524 CTO917524 DDK917524 DNG917524 DXC917524 EGY917524 EQU917524 FAQ917524 FKM917524 FUI917524 GEE917524 GOA917524 GXW917524 HHS917524 HRO917524 IBK917524 ILG917524 IVC917524 JEY917524 JOU917524 JYQ917524 KIM917524 KSI917524 LCE917524 LMA917524 LVW917524 MFS917524 MPO917524 MZK917524 NJG917524 NTC917524 OCY917524 OMU917524 OWQ917524 PGM917524 PQI917524 QAE917524 QKA917524 QTW917524 RDS917524 RNO917524 RXK917524 SHG917524 SRC917524 TAY917524 TKU917524 TUQ917524 UEM917524 UOI917524 UYE917524 VIA917524 VRW917524 WBS917524 WLO917524 WVK917524 IY983060 SU983060 ACQ983060 AMM983060 AWI983060 BGE983060 BQA983060 BZW983060 CJS983060 CTO983060 DDK983060 DNG983060 DXC983060 EGY983060 EQU983060 FAQ983060 FKM983060 FUI983060 GEE983060 GOA983060 GXW983060 HHS983060 HRO983060 IBK983060 ILG983060 IVC983060 JEY983060 JOU983060 JYQ983060 KIM983060 KSI983060 LCE983060 LMA983060 LVW983060 MFS983060 MPO983060 MZK983060 NJG983060 NTC983060 OCY983060 OMU983060 OWQ983060 PGM983060 PQI983060 QAE983060 QKA983060 QTW983060 RDS983060 RNO983060 RXK983060 SHG983060 SRC983060 TAY983060 TKU983060 TUQ983060 UEM983060 UOI983060 UYE983060 VIA983060 VRW983060 WBS983060 WLO983060 WVK983060">
      <formula1>1</formula1>
      <formula2>200</formula2>
    </dataValidation>
    <dataValidation operator="greaterThan" showInputMessage="1" showErrorMessage="1" error="Ne pas modifier la cellule sauf si nouvelle entrée, dans ce cas signaler celle-ci à P.ECHEGUT._x000a_Do not modify the cell except if it is a new data, in this case inform P.ECHEGUT for it." sqref="JE42:JM42 TA42:TI42 ACW42:ADE42 AMS42:ANA42 AWO42:AWW42 BGK42:BGS42 BQG42:BQO42 CAC42:CAK42 CJY42:CKG42 CTU42:CUC42 DDQ42:DDY42 DNM42:DNU42 DXI42:DXQ42 EHE42:EHM42 ERA42:ERI42 FAW42:FBE42 FKS42:FLA42 FUO42:FUW42 GEK42:GES42 GOG42:GOO42 GYC42:GYK42 HHY42:HIG42 HRU42:HSC42 IBQ42:IBY42 ILM42:ILU42 IVI42:IVQ42 JFE42:JFM42 JPA42:JPI42 JYW42:JZE42 KIS42:KJA42 KSO42:KSW42 LCK42:LCS42 LMG42:LMO42 LWC42:LWK42 MFY42:MGG42 MPU42:MQC42 MZQ42:MZY42 NJM42:NJU42 NTI42:NTQ42 ODE42:ODM42 ONA42:ONI42 OWW42:OXE42 PGS42:PHA42 PQO42:PQW42 QAK42:QAS42 QKG42:QKO42 QUC42:QUK42 RDY42:REG42 RNU42:ROC42 RXQ42:RXY42 SHM42:SHU42 SRI42:SRQ42 TBE42:TBM42 TLA42:TLI42 TUW42:TVE42 UES42:UFA42 UOO42:UOW42 UYK42:UYS42 VIG42:VIO42 VSC42:VSK42 WBY42:WCG42 WLU42:WMC42 WVQ42:WVY42 JE65578:JM65578 TA65578:TI65578 ACW65578:ADE65578 AMS65578:ANA65578 AWO65578:AWW65578 BGK65578:BGS65578 BQG65578:BQO65578 CAC65578:CAK65578 CJY65578:CKG65578 CTU65578:CUC65578 DDQ65578:DDY65578 DNM65578:DNU65578 DXI65578:DXQ65578 EHE65578:EHM65578 ERA65578:ERI65578 FAW65578:FBE65578 FKS65578:FLA65578 FUO65578:FUW65578 GEK65578:GES65578 GOG65578:GOO65578 GYC65578:GYK65578 HHY65578:HIG65578 HRU65578:HSC65578 IBQ65578:IBY65578 ILM65578:ILU65578 IVI65578:IVQ65578 JFE65578:JFM65578 JPA65578:JPI65578 JYW65578:JZE65578 KIS65578:KJA65578 KSO65578:KSW65578 LCK65578:LCS65578 LMG65578:LMO65578 LWC65578:LWK65578 MFY65578:MGG65578 MPU65578:MQC65578 MZQ65578:MZY65578 NJM65578:NJU65578 NTI65578:NTQ65578 ODE65578:ODM65578 ONA65578:ONI65578 OWW65578:OXE65578 PGS65578:PHA65578 PQO65578:PQW65578 QAK65578:QAS65578 QKG65578:QKO65578 QUC65578:QUK65578 RDY65578:REG65578 RNU65578:ROC65578 RXQ65578:RXY65578 SHM65578:SHU65578 SRI65578:SRQ65578 TBE65578:TBM65578 TLA65578:TLI65578 TUW65578:TVE65578 UES65578:UFA65578 UOO65578:UOW65578 UYK65578:UYS65578 VIG65578:VIO65578 VSC65578:VSK65578 WBY65578:WCG65578 WLU65578:WMC65578 WVQ65578:WVY65578 JE131114:JM131114 TA131114:TI131114 ACW131114:ADE131114 AMS131114:ANA131114 AWO131114:AWW131114 BGK131114:BGS131114 BQG131114:BQO131114 CAC131114:CAK131114 CJY131114:CKG131114 CTU131114:CUC131114 DDQ131114:DDY131114 DNM131114:DNU131114 DXI131114:DXQ131114 EHE131114:EHM131114 ERA131114:ERI131114 FAW131114:FBE131114 FKS131114:FLA131114 FUO131114:FUW131114 GEK131114:GES131114 GOG131114:GOO131114 GYC131114:GYK131114 HHY131114:HIG131114 HRU131114:HSC131114 IBQ131114:IBY131114 ILM131114:ILU131114 IVI131114:IVQ131114 JFE131114:JFM131114 JPA131114:JPI131114 JYW131114:JZE131114 KIS131114:KJA131114 KSO131114:KSW131114 LCK131114:LCS131114 LMG131114:LMO131114 LWC131114:LWK131114 MFY131114:MGG131114 MPU131114:MQC131114 MZQ131114:MZY131114 NJM131114:NJU131114 NTI131114:NTQ131114 ODE131114:ODM131114 ONA131114:ONI131114 OWW131114:OXE131114 PGS131114:PHA131114 PQO131114:PQW131114 QAK131114:QAS131114 QKG131114:QKO131114 QUC131114:QUK131114 RDY131114:REG131114 RNU131114:ROC131114 RXQ131114:RXY131114 SHM131114:SHU131114 SRI131114:SRQ131114 TBE131114:TBM131114 TLA131114:TLI131114 TUW131114:TVE131114 UES131114:UFA131114 UOO131114:UOW131114 UYK131114:UYS131114 VIG131114:VIO131114 VSC131114:VSK131114 WBY131114:WCG131114 WLU131114:WMC131114 WVQ131114:WVY131114 JE196650:JM196650 TA196650:TI196650 ACW196650:ADE196650 AMS196650:ANA196650 AWO196650:AWW196650 BGK196650:BGS196650 BQG196650:BQO196650 CAC196650:CAK196650 CJY196650:CKG196650 CTU196650:CUC196650 DDQ196650:DDY196650 DNM196650:DNU196650 DXI196650:DXQ196650 EHE196650:EHM196650 ERA196650:ERI196650 FAW196650:FBE196650 FKS196650:FLA196650 FUO196650:FUW196650 GEK196650:GES196650 GOG196650:GOO196650 GYC196650:GYK196650 HHY196650:HIG196650 HRU196650:HSC196650 IBQ196650:IBY196650 ILM196650:ILU196650 IVI196650:IVQ196650 JFE196650:JFM196650 JPA196650:JPI196650 JYW196650:JZE196650 KIS196650:KJA196650 KSO196650:KSW196650 LCK196650:LCS196650 LMG196650:LMO196650 LWC196650:LWK196650 MFY196650:MGG196650 MPU196650:MQC196650 MZQ196650:MZY196650 NJM196650:NJU196650 NTI196650:NTQ196650 ODE196650:ODM196650 ONA196650:ONI196650 OWW196650:OXE196650 PGS196650:PHA196650 PQO196650:PQW196650 QAK196650:QAS196650 QKG196650:QKO196650 QUC196650:QUK196650 RDY196650:REG196650 RNU196650:ROC196650 RXQ196650:RXY196650 SHM196650:SHU196650 SRI196650:SRQ196650 TBE196650:TBM196650 TLA196650:TLI196650 TUW196650:TVE196650 UES196650:UFA196650 UOO196650:UOW196650 UYK196650:UYS196650 VIG196650:VIO196650 VSC196650:VSK196650 WBY196650:WCG196650 WLU196650:WMC196650 WVQ196650:WVY196650 JE262186:JM262186 TA262186:TI262186 ACW262186:ADE262186 AMS262186:ANA262186 AWO262186:AWW262186 BGK262186:BGS262186 BQG262186:BQO262186 CAC262186:CAK262186 CJY262186:CKG262186 CTU262186:CUC262186 DDQ262186:DDY262186 DNM262186:DNU262186 DXI262186:DXQ262186 EHE262186:EHM262186 ERA262186:ERI262186 FAW262186:FBE262186 FKS262186:FLA262186 FUO262186:FUW262186 GEK262186:GES262186 GOG262186:GOO262186 GYC262186:GYK262186 HHY262186:HIG262186 HRU262186:HSC262186 IBQ262186:IBY262186 ILM262186:ILU262186 IVI262186:IVQ262186 JFE262186:JFM262186 JPA262186:JPI262186 JYW262186:JZE262186 KIS262186:KJA262186 KSO262186:KSW262186 LCK262186:LCS262186 LMG262186:LMO262186 LWC262186:LWK262186 MFY262186:MGG262186 MPU262186:MQC262186 MZQ262186:MZY262186 NJM262186:NJU262186 NTI262186:NTQ262186 ODE262186:ODM262186 ONA262186:ONI262186 OWW262186:OXE262186 PGS262186:PHA262186 PQO262186:PQW262186 QAK262186:QAS262186 QKG262186:QKO262186 QUC262186:QUK262186 RDY262186:REG262186 RNU262186:ROC262186 RXQ262186:RXY262186 SHM262186:SHU262186 SRI262186:SRQ262186 TBE262186:TBM262186 TLA262186:TLI262186 TUW262186:TVE262186 UES262186:UFA262186 UOO262186:UOW262186 UYK262186:UYS262186 VIG262186:VIO262186 VSC262186:VSK262186 WBY262186:WCG262186 WLU262186:WMC262186 WVQ262186:WVY262186 JE327722:JM327722 TA327722:TI327722 ACW327722:ADE327722 AMS327722:ANA327722 AWO327722:AWW327722 BGK327722:BGS327722 BQG327722:BQO327722 CAC327722:CAK327722 CJY327722:CKG327722 CTU327722:CUC327722 DDQ327722:DDY327722 DNM327722:DNU327722 DXI327722:DXQ327722 EHE327722:EHM327722 ERA327722:ERI327722 FAW327722:FBE327722 FKS327722:FLA327722 FUO327722:FUW327722 GEK327722:GES327722 GOG327722:GOO327722 GYC327722:GYK327722 HHY327722:HIG327722 HRU327722:HSC327722 IBQ327722:IBY327722 ILM327722:ILU327722 IVI327722:IVQ327722 JFE327722:JFM327722 JPA327722:JPI327722 JYW327722:JZE327722 KIS327722:KJA327722 KSO327722:KSW327722 LCK327722:LCS327722 LMG327722:LMO327722 LWC327722:LWK327722 MFY327722:MGG327722 MPU327722:MQC327722 MZQ327722:MZY327722 NJM327722:NJU327722 NTI327722:NTQ327722 ODE327722:ODM327722 ONA327722:ONI327722 OWW327722:OXE327722 PGS327722:PHA327722 PQO327722:PQW327722 QAK327722:QAS327722 QKG327722:QKO327722 QUC327722:QUK327722 RDY327722:REG327722 RNU327722:ROC327722 RXQ327722:RXY327722 SHM327722:SHU327722 SRI327722:SRQ327722 TBE327722:TBM327722 TLA327722:TLI327722 TUW327722:TVE327722 UES327722:UFA327722 UOO327722:UOW327722 UYK327722:UYS327722 VIG327722:VIO327722 VSC327722:VSK327722 WBY327722:WCG327722 WLU327722:WMC327722 WVQ327722:WVY327722 JE393258:JM393258 TA393258:TI393258 ACW393258:ADE393258 AMS393258:ANA393258 AWO393258:AWW393258 BGK393258:BGS393258 BQG393258:BQO393258 CAC393258:CAK393258 CJY393258:CKG393258 CTU393258:CUC393258 DDQ393258:DDY393258 DNM393258:DNU393258 DXI393258:DXQ393258 EHE393258:EHM393258 ERA393258:ERI393258 FAW393258:FBE393258 FKS393258:FLA393258 FUO393258:FUW393258 GEK393258:GES393258 GOG393258:GOO393258 GYC393258:GYK393258 HHY393258:HIG393258 HRU393258:HSC393258 IBQ393258:IBY393258 ILM393258:ILU393258 IVI393258:IVQ393258 JFE393258:JFM393258 JPA393258:JPI393258 JYW393258:JZE393258 KIS393258:KJA393258 KSO393258:KSW393258 LCK393258:LCS393258 LMG393258:LMO393258 LWC393258:LWK393258 MFY393258:MGG393258 MPU393258:MQC393258 MZQ393258:MZY393258 NJM393258:NJU393258 NTI393258:NTQ393258 ODE393258:ODM393258 ONA393258:ONI393258 OWW393258:OXE393258 PGS393258:PHA393258 PQO393258:PQW393258 QAK393258:QAS393258 QKG393258:QKO393258 QUC393258:QUK393258 RDY393258:REG393258 RNU393258:ROC393258 RXQ393258:RXY393258 SHM393258:SHU393258 SRI393258:SRQ393258 TBE393258:TBM393258 TLA393258:TLI393258 TUW393258:TVE393258 UES393258:UFA393258 UOO393258:UOW393258 UYK393258:UYS393258 VIG393258:VIO393258 VSC393258:VSK393258 WBY393258:WCG393258 WLU393258:WMC393258 WVQ393258:WVY393258 JE458794:JM458794 TA458794:TI458794 ACW458794:ADE458794 AMS458794:ANA458794 AWO458794:AWW458794 BGK458794:BGS458794 BQG458794:BQO458794 CAC458794:CAK458794 CJY458794:CKG458794 CTU458794:CUC458794 DDQ458794:DDY458794 DNM458794:DNU458794 DXI458794:DXQ458794 EHE458794:EHM458794 ERA458794:ERI458794 FAW458794:FBE458794 FKS458794:FLA458794 FUO458794:FUW458794 GEK458794:GES458794 GOG458794:GOO458794 GYC458794:GYK458794 HHY458794:HIG458794 HRU458794:HSC458794 IBQ458794:IBY458794 ILM458794:ILU458794 IVI458794:IVQ458794 JFE458794:JFM458794 JPA458794:JPI458794 JYW458794:JZE458794 KIS458794:KJA458794 KSO458794:KSW458794 LCK458794:LCS458794 LMG458794:LMO458794 LWC458794:LWK458794 MFY458794:MGG458794 MPU458794:MQC458794 MZQ458794:MZY458794 NJM458794:NJU458794 NTI458794:NTQ458794 ODE458794:ODM458794 ONA458794:ONI458794 OWW458794:OXE458794 PGS458794:PHA458794 PQO458794:PQW458794 QAK458794:QAS458794 QKG458794:QKO458794 QUC458794:QUK458794 RDY458794:REG458794 RNU458794:ROC458794 RXQ458794:RXY458794 SHM458794:SHU458794 SRI458794:SRQ458794 TBE458794:TBM458794 TLA458794:TLI458794 TUW458794:TVE458794 UES458794:UFA458794 UOO458794:UOW458794 UYK458794:UYS458794 VIG458794:VIO458794 VSC458794:VSK458794 WBY458794:WCG458794 WLU458794:WMC458794 WVQ458794:WVY458794 JE524330:JM524330 TA524330:TI524330 ACW524330:ADE524330 AMS524330:ANA524330 AWO524330:AWW524330 BGK524330:BGS524330 BQG524330:BQO524330 CAC524330:CAK524330 CJY524330:CKG524330 CTU524330:CUC524330 DDQ524330:DDY524330 DNM524330:DNU524330 DXI524330:DXQ524330 EHE524330:EHM524330 ERA524330:ERI524330 FAW524330:FBE524330 FKS524330:FLA524330 FUO524330:FUW524330 GEK524330:GES524330 GOG524330:GOO524330 GYC524330:GYK524330 HHY524330:HIG524330 HRU524330:HSC524330 IBQ524330:IBY524330 ILM524330:ILU524330 IVI524330:IVQ524330 JFE524330:JFM524330 JPA524330:JPI524330 JYW524330:JZE524330 KIS524330:KJA524330 KSO524330:KSW524330 LCK524330:LCS524330 LMG524330:LMO524330 LWC524330:LWK524330 MFY524330:MGG524330 MPU524330:MQC524330 MZQ524330:MZY524330 NJM524330:NJU524330 NTI524330:NTQ524330 ODE524330:ODM524330 ONA524330:ONI524330 OWW524330:OXE524330 PGS524330:PHA524330 PQO524330:PQW524330 QAK524330:QAS524330 QKG524330:QKO524330 QUC524330:QUK524330 RDY524330:REG524330 RNU524330:ROC524330 RXQ524330:RXY524330 SHM524330:SHU524330 SRI524330:SRQ524330 TBE524330:TBM524330 TLA524330:TLI524330 TUW524330:TVE524330 UES524330:UFA524330 UOO524330:UOW524330 UYK524330:UYS524330 VIG524330:VIO524330 VSC524330:VSK524330 WBY524330:WCG524330 WLU524330:WMC524330 WVQ524330:WVY524330 JE589866:JM589866 TA589866:TI589866 ACW589866:ADE589866 AMS589866:ANA589866 AWO589866:AWW589866 BGK589866:BGS589866 BQG589866:BQO589866 CAC589866:CAK589866 CJY589866:CKG589866 CTU589866:CUC589866 DDQ589866:DDY589866 DNM589866:DNU589866 DXI589866:DXQ589866 EHE589866:EHM589866 ERA589866:ERI589866 FAW589866:FBE589866 FKS589866:FLA589866 FUO589866:FUW589866 GEK589866:GES589866 GOG589866:GOO589866 GYC589866:GYK589866 HHY589866:HIG589866 HRU589866:HSC589866 IBQ589866:IBY589866 ILM589866:ILU589866 IVI589866:IVQ589866 JFE589866:JFM589866 JPA589866:JPI589866 JYW589866:JZE589866 KIS589866:KJA589866 KSO589866:KSW589866 LCK589866:LCS589866 LMG589866:LMO589866 LWC589866:LWK589866 MFY589866:MGG589866 MPU589866:MQC589866 MZQ589866:MZY589866 NJM589866:NJU589866 NTI589866:NTQ589866 ODE589866:ODM589866 ONA589866:ONI589866 OWW589866:OXE589866 PGS589866:PHA589866 PQO589866:PQW589866 QAK589866:QAS589866 QKG589866:QKO589866 QUC589866:QUK589866 RDY589866:REG589866 RNU589866:ROC589866 RXQ589866:RXY589866 SHM589866:SHU589866 SRI589866:SRQ589866 TBE589866:TBM589866 TLA589866:TLI589866 TUW589866:TVE589866 UES589866:UFA589866 UOO589866:UOW589866 UYK589866:UYS589866 VIG589866:VIO589866 VSC589866:VSK589866 WBY589866:WCG589866 WLU589866:WMC589866 WVQ589866:WVY589866 JE655402:JM655402 TA655402:TI655402 ACW655402:ADE655402 AMS655402:ANA655402 AWO655402:AWW655402 BGK655402:BGS655402 BQG655402:BQO655402 CAC655402:CAK655402 CJY655402:CKG655402 CTU655402:CUC655402 DDQ655402:DDY655402 DNM655402:DNU655402 DXI655402:DXQ655402 EHE655402:EHM655402 ERA655402:ERI655402 FAW655402:FBE655402 FKS655402:FLA655402 FUO655402:FUW655402 GEK655402:GES655402 GOG655402:GOO655402 GYC655402:GYK655402 HHY655402:HIG655402 HRU655402:HSC655402 IBQ655402:IBY655402 ILM655402:ILU655402 IVI655402:IVQ655402 JFE655402:JFM655402 JPA655402:JPI655402 JYW655402:JZE655402 KIS655402:KJA655402 KSO655402:KSW655402 LCK655402:LCS655402 LMG655402:LMO655402 LWC655402:LWK655402 MFY655402:MGG655402 MPU655402:MQC655402 MZQ655402:MZY655402 NJM655402:NJU655402 NTI655402:NTQ655402 ODE655402:ODM655402 ONA655402:ONI655402 OWW655402:OXE655402 PGS655402:PHA655402 PQO655402:PQW655402 QAK655402:QAS655402 QKG655402:QKO655402 QUC655402:QUK655402 RDY655402:REG655402 RNU655402:ROC655402 RXQ655402:RXY655402 SHM655402:SHU655402 SRI655402:SRQ655402 TBE655402:TBM655402 TLA655402:TLI655402 TUW655402:TVE655402 UES655402:UFA655402 UOO655402:UOW655402 UYK655402:UYS655402 VIG655402:VIO655402 VSC655402:VSK655402 WBY655402:WCG655402 WLU655402:WMC655402 WVQ655402:WVY655402 JE720938:JM720938 TA720938:TI720938 ACW720938:ADE720938 AMS720938:ANA720938 AWO720938:AWW720938 BGK720938:BGS720938 BQG720938:BQO720938 CAC720938:CAK720938 CJY720938:CKG720938 CTU720938:CUC720938 DDQ720938:DDY720938 DNM720938:DNU720938 DXI720938:DXQ720938 EHE720938:EHM720938 ERA720938:ERI720938 FAW720938:FBE720938 FKS720938:FLA720938 FUO720938:FUW720938 GEK720938:GES720938 GOG720938:GOO720938 GYC720938:GYK720938 HHY720938:HIG720938 HRU720938:HSC720938 IBQ720938:IBY720938 ILM720938:ILU720938 IVI720938:IVQ720938 JFE720938:JFM720938 JPA720938:JPI720938 JYW720938:JZE720938 KIS720938:KJA720938 KSO720938:KSW720938 LCK720938:LCS720938 LMG720938:LMO720938 LWC720938:LWK720938 MFY720938:MGG720938 MPU720938:MQC720938 MZQ720938:MZY720938 NJM720938:NJU720938 NTI720938:NTQ720938 ODE720938:ODM720938 ONA720938:ONI720938 OWW720938:OXE720938 PGS720938:PHA720938 PQO720938:PQW720938 QAK720938:QAS720938 QKG720938:QKO720938 QUC720938:QUK720938 RDY720938:REG720938 RNU720938:ROC720938 RXQ720938:RXY720938 SHM720938:SHU720938 SRI720938:SRQ720938 TBE720938:TBM720938 TLA720938:TLI720938 TUW720938:TVE720938 UES720938:UFA720938 UOO720938:UOW720938 UYK720938:UYS720938 VIG720938:VIO720938 VSC720938:VSK720938 WBY720938:WCG720938 WLU720938:WMC720938 WVQ720938:WVY720938 JE786474:JM786474 TA786474:TI786474 ACW786474:ADE786474 AMS786474:ANA786474 AWO786474:AWW786474 BGK786474:BGS786474 BQG786474:BQO786474 CAC786474:CAK786474 CJY786474:CKG786474 CTU786474:CUC786474 DDQ786474:DDY786474 DNM786474:DNU786474 DXI786474:DXQ786474 EHE786474:EHM786474 ERA786474:ERI786474 FAW786474:FBE786474 FKS786474:FLA786474 FUO786474:FUW786474 GEK786474:GES786474 GOG786474:GOO786474 GYC786474:GYK786474 HHY786474:HIG786474 HRU786474:HSC786474 IBQ786474:IBY786474 ILM786474:ILU786474 IVI786474:IVQ786474 JFE786474:JFM786474 JPA786474:JPI786474 JYW786474:JZE786474 KIS786474:KJA786474 KSO786474:KSW786474 LCK786474:LCS786474 LMG786474:LMO786474 LWC786474:LWK786474 MFY786474:MGG786474 MPU786474:MQC786474 MZQ786474:MZY786474 NJM786474:NJU786474 NTI786474:NTQ786474 ODE786474:ODM786474 ONA786474:ONI786474 OWW786474:OXE786474 PGS786474:PHA786474 PQO786474:PQW786474 QAK786474:QAS786474 QKG786474:QKO786474 QUC786474:QUK786474 RDY786474:REG786474 RNU786474:ROC786474 RXQ786474:RXY786474 SHM786474:SHU786474 SRI786474:SRQ786474 TBE786474:TBM786474 TLA786474:TLI786474 TUW786474:TVE786474 UES786474:UFA786474 UOO786474:UOW786474 UYK786474:UYS786474 VIG786474:VIO786474 VSC786474:VSK786474 WBY786474:WCG786474 WLU786474:WMC786474 WVQ786474:WVY786474 JE852010:JM852010 TA852010:TI852010 ACW852010:ADE852010 AMS852010:ANA852010 AWO852010:AWW852010 BGK852010:BGS852010 BQG852010:BQO852010 CAC852010:CAK852010 CJY852010:CKG852010 CTU852010:CUC852010 DDQ852010:DDY852010 DNM852010:DNU852010 DXI852010:DXQ852010 EHE852010:EHM852010 ERA852010:ERI852010 FAW852010:FBE852010 FKS852010:FLA852010 FUO852010:FUW852010 GEK852010:GES852010 GOG852010:GOO852010 GYC852010:GYK852010 HHY852010:HIG852010 HRU852010:HSC852010 IBQ852010:IBY852010 ILM852010:ILU852010 IVI852010:IVQ852010 JFE852010:JFM852010 JPA852010:JPI852010 JYW852010:JZE852010 KIS852010:KJA852010 KSO852010:KSW852010 LCK852010:LCS852010 LMG852010:LMO852010 LWC852010:LWK852010 MFY852010:MGG852010 MPU852010:MQC852010 MZQ852010:MZY852010 NJM852010:NJU852010 NTI852010:NTQ852010 ODE852010:ODM852010 ONA852010:ONI852010 OWW852010:OXE852010 PGS852010:PHA852010 PQO852010:PQW852010 QAK852010:QAS852010 QKG852010:QKO852010 QUC852010:QUK852010 RDY852010:REG852010 RNU852010:ROC852010 RXQ852010:RXY852010 SHM852010:SHU852010 SRI852010:SRQ852010 TBE852010:TBM852010 TLA852010:TLI852010 TUW852010:TVE852010 UES852010:UFA852010 UOO852010:UOW852010 UYK852010:UYS852010 VIG852010:VIO852010 VSC852010:VSK852010 WBY852010:WCG852010 WLU852010:WMC852010 WVQ852010:WVY852010 JE917546:JM917546 TA917546:TI917546 ACW917546:ADE917546 AMS917546:ANA917546 AWO917546:AWW917546 BGK917546:BGS917546 BQG917546:BQO917546 CAC917546:CAK917546 CJY917546:CKG917546 CTU917546:CUC917546 DDQ917546:DDY917546 DNM917546:DNU917546 DXI917546:DXQ917546 EHE917546:EHM917546 ERA917546:ERI917546 FAW917546:FBE917546 FKS917546:FLA917546 FUO917546:FUW917546 GEK917546:GES917546 GOG917546:GOO917546 GYC917546:GYK917546 HHY917546:HIG917546 HRU917546:HSC917546 IBQ917546:IBY917546 ILM917546:ILU917546 IVI917546:IVQ917546 JFE917546:JFM917546 JPA917546:JPI917546 JYW917546:JZE917546 KIS917546:KJA917546 KSO917546:KSW917546 LCK917546:LCS917546 LMG917546:LMO917546 LWC917546:LWK917546 MFY917546:MGG917546 MPU917546:MQC917546 MZQ917546:MZY917546 NJM917546:NJU917546 NTI917546:NTQ917546 ODE917546:ODM917546 ONA917546:ONI917546 OWW917546:OXE917546 PGS917546:PHA917546 PQO917546:PQW917546 QAK917546:QAS917546 QKG917546:QKO917546 QUC917546:QUK917546 RDY917546:REG917546 RNU917546:ROC917546 RXQ917546:RXY917546 SHM917546:SHU917546 SRI917546:SRQ917546 TBE917546:TBM917546 TLA917546:TLI917546 TUW917546:TVE917546 UES917546:UFA917546 UOO917546:UOW917546 UYK917546:UYS917546 VIG917546:VIO917546 VSC917546:VSK917546 WBY917546:WCG917546 WLU917546:WMC917546 WVQ917546:WVY917546 JE983082:JM983082 TA983082:TI983082 ACW983082:ADE983082 AMS983082:ANA983082 AWO983082:AWW983082 BGK983082:BGS983082 BQG983082:BQO983082 CAC983082:CAK983082 CJY983082:CKG983082 CTU983082:CUC983082 DDQ983082:DDY983082 DNM983082:DNU983082 DXI983082:DXQ983082 EHE983082:EHM983082 ERA983082:ERI983082 FAW983082:FBE983082 FKS983082:FLA983082 FUO983082:FUW983082 GEK983082:GES983082 GOG983082:GOO983082 GYC983082:GYK983082 HHY983082:HIG983082 HRU983082:HSC983082 IBQ983082:IBY983082 ILM983082:ILU983082 IVI983082:IVQ983082 JFE983082:JFM983082 JPA983082:JPI983082 JYW983082:JZE983082 KIS983082:KJA983082 KSO983082:KSW983082 LCK983082:LCS983082 LMG983082:LMO983082 LWC983082:LWK983082 MFY983082:MGG983082 MPU983082:MQC983082 MZQ983082:MZY983082 NJM983082:NJU983082 NTI983082:NTQ983082 ODE983082:ODM983082 ONA983082:ONI983082 OWW983082:OXE983082 PGS983082:PHA983082 PQO983082:PQW983082 QAK983082:QAS983082 QKG983082:QKO983082 QUC983082:QUK983082 RDY983082:REG983082 RNU983082:ROC983082 RXQ983082:RXY983082 SHM983082:SHU983082 SRI983082:SRQ983082 TBE983082:TBM983082 TLA983082:TLI983082 TUW983082:TVE983082 UES983082:UFA983082 UOO983082:UOW983082 UYK983082:UYS983082 VIG983082:VIO983082 VSC983082:VSK983082 WBY983082:WCG983082 WLU983082:WMC983082 WVQ983082:WVY983082 D42:L42 IH42:IP42 SD42:SL42 ABZ42:ACH42 ALV42:AMD42 AVR42:AVZ42 BFN42:BFV42 BPJ42:BPR42 BZF42:BZN42 CJB42:CJJ42 CSX42:CTF42 DCT42:DDB42 DMP42:DMX42 DWL42:DWT42 EGH42:EGP42 EQD42:EQL42 EZZ42:FAH42 FJV42:FKD42 FTR42:FTZ42 GDN42:GDV42 GNJ42:GNR42 GXF42:GXN42 HHB42:HHJ42 HQX42:HRF42 IAT42:IBB42 IKP42:IKX42 IUL42:IUT42 JEH42:JEP42 JOD42:JOL42 JXZ42:JYH42 KHV42:KID42 KRR42:KRZ42 LBN42:LBV42 LLJ42:LLR42 LVF42:LVN42 MFB42:MFJ42 MOX42:MPF42 MYT42:MZB42 NIP42:NIX42 NSL42:NST42 OCH42:OCP42 OMD42:OML42 OVZ42:OWH42 PFV42:PGD42 PPR42:PPZ42 PZN42:PZV42 QJJ42:QJR42 QTF42:QTN42 RDB42:RDJ42 RMX42:RNF42 RWT42:RXB42 SGP42:SGX42 SQL42:SQT42 TAH42:TAP42 TKD42:TKL42 TTZ42:TUH42 UDV42:UED42 UNR42:UNZ42 UXN42:UXV42 VHJ42:VHR42 VRF42:VRN42 WBB42:WBJ42 WKX42:WLF42 WUT42:WVB42 D65578:L65578 IH65578:IP65578 SD65578:SL65578 ABZ65578:ACH65578 ALV65578:AMD65578 AVR65578:AVZ65578 BFN65578:BFV65578 BPJ65578:BPR65578 BZF65578:BZN65578 CJB65578:CJJ65578 CSX65578:CTF65578 DCT65578:DDB65578 DMP65578:DMX65578 DWL65578:DWT65578 EGH65578:EGP65578 EQD65578:EQL65578 EZZ65578:FAH65578 FJV65578:FKD65578 FTR65578:FTZ65578 GDN65578:GDV65578 GNJ65578:GNR65578 GXF65578:GXN65578 HHB65578:HHJ65578 HQX65578:HRF65578 IAT65578:IBB65578 IKP65578:IKX65578 IUL65578:IUT65578 JEH65578:JEP65578 JOD65578:JOL65578 JXZ65578:JYH65578 KHV65578:KID65578 KRR65578:KRZ65578 LBN65578:LBV65578 LLJ65578:LLR65578 LVF65578:LVN65578 MFB65578:MFJ65578 MOX65578:MPF65578 MYT65578:MZB65578 NIP65578:NIX65578 NSL65578:NST65578 OCH65578:OCP65578 OMD65578:OML65578 OVZ65578:OWH65578 PFV65578:PGD65578 PPR65578:PPZ65578 PZN65578:PZV65578 QJJ65578:QJR65578 QTF65578:QTN65578 RDB65578:RDJ65578 RMX65578:RNF65578 RWT65578:RXB65578 SGP65578:SGX65578 SQL65578:SQT65578 TAH65578:TAP65578 TKD65578:TKL65578 TTZ65578:TUH65578 UDV65578:UED65578 UNR65578:UNZ65578 UXN65578:UXV65578 VHJ65578:VHR65578 VRF65578:VRN65578 WBB65578:WBJ65578 WKX65578:WLF65578 WUT65578:WVB65578 D131114:L131114 IH131114:IP131114 SD131114:SL131114 ABZ131114:ACH131114 ALV131114:AMD131114 AVR131114:AVZ131114 BFN131114:BFV131114 BPJ131114:BPR131114 BZF131114:BZN131114 CJB131114:CJJ131114 CSX131114:CTF131114 DCT131114:DDB131114 DMP131114:DMX131114 DWL131114:DWT131114 EGH131114:EGP131114 EQD131114:EQL131114 EZZ131114:FAH131114 FJV131114:FKD131114 FTR131114:FTZ131114 GDN131114:GDV131114 GNJ131114:GNR131114 GXF131114:GXN131114 HHB131114:HHJ131114 HQX131114:HRF131114 IAT131114:IBB131114 IKP131114:IKX131114 IUL131114:IUT131114 JEH131114:JEP131114 JOD131114:JOL131114 JXZ131114:JYH131114 KHV131114:KID131114 KRR131114:KRZ131114 LBN131114:LBV131114 LLJ131114:LLR131114 LVF131114:LVN131114 MFB131114:MFJ131114 MOX131114:MPF131114 MYT131114:MZB131114 NIP131114:NIX131114 NSL131114:NST131114 OCH131114:OCP131114 OMD131114:OML131114 OVZ131114:OWH131114 PFV131114:PGD131114 PPR131114:PPZ131114 PZN131114:PZV131114 QJJ131114:QJR131114 QTF131114:QTN131114 RDB131114:RDJ131114 RMX131114:RNF131114 RWT131114:RXB131114 SGP131114:SGX131114 SQL131114:SQT131114 TAH131114:TAP131114 TKD131114:TKL131114 TTZ131114:TUH131114 UDV131114:UED131114 UNR131114:UNZ131114 UXN131114:UXV131114 VHJ131114:VHR131114 VRF131114:VRN131114 WBB131114:WBJ131114 WKX131114:WLF131114 WUT131114:WVB131114 D196650:L196650 IH196650:IP196650 SD196650:SL196650 ABZ196650:ACH196650 ALV196650:AMD196650 AVR196650:AVZ196650 BFN196650:BFV196650 BPJ196650:BPR196650 BZF196650:BZN196650 CJB196650:CJJ196650 CSX196650:CTF196650 DCT196650:DDB196650 DMP196650:DMX196650 DWL196650:DWT196650 EGH196650:EGP196650 EQD196650:EQL196650 EZZ196650:FAH196650 FJV196650:FKD196650 FTR196650:FTZ196650 GDN196650:GDV196650 GNJ196650:GNR196650 GXF196650:GXN196650 HHB196650:HHJ196650 HQX196650:HRF196650 IAT196650:IBB196650 IKP196650:IKX196650 IUL196650:IUT196650 JEH196650:JEP196650 JOD196650:JOL196650 JXZ196650:JYH196650 KHV196650:KID196650 KRR196650:KRZ196650 LBN196650:LBV196650 LLJ196650:LLR196650 LVF196650:LVN196650 MFB196650:MFJ196650 MOX196650:MPF196650 MYT196650:MZB196650 NIP196650:NIX196650 NSL196650:NST196650 OCH196650:OCP196650 OMD196650:OML196650 OVZ196650:OWH196650 PFV196650:PGD196650 PPR196650:PPZ196650 PZN196650:PZV196650 QJJ196650:QJR196650 QTF196650:QTN196650 RDB196650:RDJ196650 RMX196650:RNF196650 RWT196650:RXB196650 SGP196650:SGX196650 SQL196650:SQT196650 TAH196650:TAP196650 TKD196650:TKL196650 TTZ196650:TUH196650 UDV196650:UED196650 UNR196650:UNZ196650 UXN196650:UXV196650 VHJ196650:VHR196650 VRF196650:VRN196650 WBB196650:WBJ196650 WKX196650:WLF196650 WUT196650:WVB196650 D262186:L262186 IH262186:IP262186 SD262186:SL262186 ABZ262186:ACH262186 ALV262186:AMD262186 AVR262186:AVZ262186 BFN262186:BFV262186 BPJ262186:BPR262186 BZF262186:BZN262186 CJB262186:CJJ262186 CSX262186:CTF262186 DCT262186:DDB262186 DMP262186:DMX262186 DWL262186:DWT262186 EGH262186:EGP262186 EQD262186:EQL262186 EZZ262186:FAH262186 FJV262186:FKD262186 FTR262186:FTZ262186 GDN262186:GDV262186 GNJ262186:GNR262186 GXF262186:GXN262186 HHB262186:HHJ262186 HQX262186:HRF262186 IAT262186:IBB262186 IKP262186:IKX262186 IUL262186:IUT262186 JEH262186:JEP262186 JOD262186:JOL262186 JXZ262186:JYH262186 KHV262186:KID262186 KRR262186:KRZ262186 LBN262186:LBV262186 LLJ262186:LLR262186 LVF262186:LVN262186 MFB262186:MFJ262186 MOX262186:MPF262186 MYT262186:MZB262186 NIP262186:NIX262186 NSL262186:NST262186 OCH262186:OCP262186 OMD262186:OML262186 OVZ262186:OWH262186 PFV262186:PGD262186 PPR262186:PPZ262186 PZN262186:PZV262186 QJJ262186:QJR262186 QTF262186:QTN262186 RDB262186:RDJ262186 RMX262186:RNF262186 RWT262186:RXB262186 SGP262186:SGX262186 SQL262186:SQT262186 TAH262186:TAP262186 TKD262186:TKL262186 TTZ262186:TUH262186 UDV262186:UED262186 UNR262186:UNZ262186 UXN262186:UXV262186 VHJ262186:VHR262186 VRF262186:VRN262186 WBB262186:WBJ262186 WKX262186:WLF262186 WUT262186:WVB262186 D327722:L327722 IH327722:IP327722 SD327722:SL327722 ABZ327722:ACH327722 ALV327722:AMD327722 AVR327722:AVZ327722 BFN327722:BFV327722 BPJ327722:BPR327722 BZF327722:BZN327722 CJB327722:CJJ327722 CSX327722:CTF327722 DCT327722:DDB327722 DMP327722:DMX327722 DWL327722:DWT327722 EGH327722:EGP327722 EQD327722:EQL327722 EZZ327722:FAH327722 FJV327722:FKD327722 FTR327722:FTZ327722 GDN327722:GDV327722 GNJ327722:GNR327722 GXF327722:GXN327722 HHB327722:HHJ327722 HQX327722:HRF327722 IAT327722:IBB327722 IKP327722:IKX327722 IUL327722:IUT327722 JEH327722:JEP327722 JOD327722:JOL327722 JXZ327722:JYH327722 KHV327722:KID327722 KRR327722:KRZ327722 LBN327722:LBV327722 LLJ327722:LLR327722 LVF327722:LVN327722 MFB327722:MFJ327722 MOX327722:MPF327722 MYT327722:MZB327722 NIP327722:NIX327722 NSL327722:NST327722 OCH327722:OCP327722 OMD327722:OML327722 OVZ327722:OWH327722 PFV327722:PGD327722 PPR327722:PPZ327722 PZN327722:PZV327722 QJJ327722:QJR327722 QTF327722:QTN327722 RDB327722:RDJ327722 RMX327722:RNF327722 RWT327722:RXB327722 SGP327722:SGX327722 SQL327722:SQT327722 TAH327722:TAP327722 TKD327722:TKL327722 TTZ327722:TUH327722 UDV327722:UED327722 UNR327722:UNZ327722 UXN327722:UXV327722 VHJ327722:VHR327722 VRF327722:VRN327722 WBB327722:WBJ327722 WKX327722:WLF327722 WUT327722:WVB327722 D393258:L393258 IH393258:IP393258 SD393258:SL393258 ABZ393258:ACH393258 ALV393258:AMD393258 AVR393258:AVZ393258 BFN393258:BFV393258 BPJ393258:BPR393258 BZF393258:BZN393258 CJB393258:CJJ393258 CSX393258:CTF393258 DCT393258:DDB393258 DMP393258:DMX393258 DWL393258:DWT393258 EGH393258:EGP393258 EQD393258:EQL393258 EZZ393258:FAH393258 FJV393258:FKD393258 FTR393258:FTZ393258 GDN393258:GDV393258 GNJ393258:GNR393258 GXF393258:GXN393258 HHB393258:HHJ393258 HQX393258:HRF393258 IAT393258:IBB393258 IKP393258:IKX393258 IUL393258:IUT393258 JEH393258:JEP393258 JOD393258:JOL393258 JXZ393258:JYH393258 KHV393258:KID393258 KRR393258:KRZ393258 LBN393258:LBV393258 LLJ393258:LLR393258 LVF393258:LVN393258 MFB393258:MFJ393258 MOX393258:MPF393258 MYT393258:MZB393258 NIP393258:NIX393258 NSL393258:NST393258 OCH393258:OCP393258 OMD393258:OML393258 OVZ393258:OWH393258 PFV393258:PGD393258 PPR393258:PPZ393258 PZN393258:PZV393258 QJJ393258:QJR393258 QTF393258:QTN393258 RDB393258:RDJ393258 RMX393258:RNF393258 RWT393258:RXB393258 SGP393258:SGX393258 SQL393258:SQT393258 TAH393258:TAP393258 TKD393258:TKL393258 TTZ393258:TUH393258 UDV393258:UED393258 UNR393258:UNZ393258 UXN393258:UXV393258 VHJ393258:VHR393258 VRF393258:VRN393258 WBB393258:WBJ393258 WKX393258:WLF393258 WUT393258:WVB393258 D458794:L458794 IH458794:IP458794 SD458794:SL458794 ABZ458794:ACH458794 ALV458794:AMD458794 AVR458794:AVZ458794 BFN458794:BFV458794 BPJ458794:BPR458794 BZF458794:BZN458794 CJB458794:CJJ458794 CSX458794:CTF458794 DCT458794:DDB458794 DMP458794:DMX458794 DWL458794:DWT458794 EGH458794:EGP458794 EQD458794:EQL458794 EZZ458794:FAH458794 FJV458794:FKD458794 FTR458794:FTZ458794 GDN458794:GDV458794 GNJ458794:GNR458794 GXF458794:GXN458794 HHB458794:HHJ458794 HQX458794:HRF458794 IAT458794:IBB458794 IKP458794:IKX458794 IUL458794:IUT458794 JEH458794:JEP458794 JOD458794:JOL458794 JXZ458794:JYH458794 KHV458794:KID458794 KRR458794:KRZ458794 LBN458794:LBV458794 LLJ458794:LLR458794 LVF458794:LVN458794 MFB458794:MFJ458794 MOX458794:MPF458794 MYT458794:MZB458794 NIP458794:NIX458794 NSL458794:NST458794 OCH458794:OCP458794 OMD458794:OML458794 OVZ458794:OWH458794 PFV458794:PGD458794 PPR458794:PPZ458794 PZN458794:PZV458794 QJJ458794:QJR458794 QTF458794:QTN458794 RDB458794:RDJ458794 RMX458794:RNF458794 RWT458794:RXB458794 SGP458794:SGX458794 SQL458794:SQT458794 TAH458794:TAP458794 TKD458794:TKL458794 TTZ458794:TUH458794 UDV458794:UED458794 UNR458794:UNZ458794 UXN458794:UXV458794 VHJ458794:VHR458794 VRF458794:VRN458794 WBB458794:WBJ458794 WKX458794:WLF458794 WUT458794:WVB458794 D524330:L524330 IH524330:IP524330 SD524330:SL524330 ABZ524330:ACH524330 ALV524330:AMD524330 AVR524330:AVZ524330 BFN524330:BFV524330 BPJ524330:BPR524330 BZF524330:BZN524330 CJB524330:CJJ524330 CSX524330:CTF524330 DCT524330:DDB524330 DMP524330:DMX524330 DWL524330:DWT524330 EGH524330:EGP524330 EQD524330:EQL524330 EZZ524330:FAH524330 FJV524330:FKD524330 FTR524330:FTZ524330 GDN524330:GDV524330 GNJ524330:GNR524330 GXF524330:GXN524330 HHB524330:HHJ524330 HQX524330:HRF524330 IAT524330:IBB524330 IKP524330:IKX524330 IUL524330:IUT524330 JEH524330:JEP524330 JOD524330:JOL524330 JXZ524330:JYH524330 KHV524330:KID524330 KRR524330:KRZ524330 LBN524330:LBV524330 LLJ524330:LLR524330 LVF524330:LVN524330 MFB524330:MFJ524330 MOX524330:MPF524330 MYT524330:MZB524330 NIP524330:NIX524330 NSL524330:NST524330 OCH524330:OCP524330 OMD524330:OML524330 OVZ524330:OWH524330 PFV524330:PGD524330 PPR524330:PPZ524330 PZN524330:PZV524330 QJJ524330:QJR524330 QTF524330:QTN524330 RDB524330:RDJ524330 RMX524330:RNF524330 RWT524330:RXB524330 SGP524330:SGX524330 SQL524330:SQT524330 TAH524330:TAP524330 TKD524330:TKL524330 TTZ524330:TUH524330 UDV524330:UED524330 UNR524330:UNZ524330 UXN524330:UXV524330 VHJ524330:VHR524330 VRF524330:VRN524330 WBB524330:WBJ524330 WKX524330:WLF524330 WUT524330:WVB524330 D589866:L589866 IH589866:IP589866 SD589866:SL589866 ABZ589866:ACH589866 ALV589866:AMD589866 AVR589866:AVZ589866 BFN589866:BFV589866 BPJ589866:BPR589866 BZF589866:BZN589866 CJB589866:CJJ589866 CSX589866:CTF589866 DCT589866:DDB589866 DMP589866:DMX589866 DWL589866:DWT589866 EGH589866:EGP589866 EQD589866:EQL589866 EZZ589866:FAH589866 FJV589866:FKD589866 FTR589866:FTZ589866 GDN589866:GDV589866 GNJ589866:GNR589866 GXF589866:GXN589866 HHB589866:HHJ589866 HQX589866:HRF589866 IAT589866:IBB589866 IKP589866:IKX589866 IUL589866:IUT589866 JEH589866:JEP589866 JOD589866:JOL589866 JXZ589866:JYH589866 KHV589866:KID589866 KRR589866:KRZ589866 LBN589866:LBV589866 LLJ589866:LLR589866 LVF589866:LVN589866 MFB589866:MFJ589866 MOX589866:MPF589866 MYT589866:MZB589866 NIP589866:NIX589866 NSL589866:NST589866 OCH589866:OCP589866 OMD589866:OML589866 OVZ589866:OWH589866 PFV589866:PGD589866 PPR589866:PPZ589866 PZN589866:PZV589866 QJJ589866:QJR589866 QTF589866:QTN589866 RDB589866:RDJ589866 RMX589866:RNF589866 RWT589866:RXB589866 SGP589866:SGX589866 SQL589866:SQT589866 TAH589866:TAP589866 TKD589866:TKL589866 TTZ589866:TUH589866 UDV589866:UED589866 UNR589866:UNZ589866 UXN589866:UXV589866 VHJ589866:VHR589866 VRF589866:VRN589866 WBB589866:WBJ589866 WKX589866:WLF589866 WUT589866:WVB589866 D655402:L655402 IH655402:IP655402 SD655402:SL655402 ABZ655402:ACH655402 ALV655402:AMD655402 AVR655402:AVZ655402 BFN655402:BFV655402 BPJ655402:BPR655402 BZF655402:BZN655402 CJB655402:CJJ655402 CSX655402:CTF655402 DCT655402:DDB655402 DMP655402:DMX655402 DWL655402:DWT655402 EGH655402:EGP655402 EQD655402:EQL655402 EZZ655402:FAH655402 FJV655402:FKD655402 FTR655402:FTZ655402 GDN655402:GDV655402 GNJ655402:GNR655402 GXF655402:GXN655402 HHB655402:HHJ655402 HQX655402:HRF655402 IAT655402:IBB655402 IKP655402:IKX655402 IUL655402:IUT655402 JEH655402:JEP655402 JOD655402:JOL655402 JXZ655402:JYH655402 KHV655402:KID655402 KRR655402:KRZ655402 LBN655402:LBV655402 LLJ655402:LLR655402 LVF655402:LVN655402 MFB655402:MFJ655402 MOX655402:MPF655402 MYT655402:MZB655402 NIP655402:NIX655402 NSL655402:NST655402 OCH655402:OCP655402 OMD655402:OML655402 OVZ655402:OWH655402 PFV655402:PGD655402 PPR655402:PPZ655402 PZN655402:PZV655402 QJJ655402:QJR655402 QTF655402:QTN655402 RDB655402:RDJ655402 RMX655402:RNF655402 RWT655402:RXB655402 SGP655402:SGX655402 SQL655402:SQT655402 TAH655402:TAP655402 TKD655402:TKL655402 TTZ655402:TUH655402 UDV655402:UED655402 UNR655402:UNZ655402 UXN655402:UXV655402 VHJ655402:VHR655402 VRF655402:VRN655402 WBB655402:WBJ655402 WKX655402:WLF655402 WUT655402:WVB655402 D720938:L720938 IH720938:IP720938 SD720938:SL720938 ABZ720938:ACH720938 ALV720938:AMD720938 AVR720938:AVZ720938 BFN720938:BFV720938 BPJ720938:BPR720938 BZF720938:BZN720938 CJB720938:CJJ720938 CSX720938:CTF720938 DCT720938:DDB720938 DMP720938:DMX720938 DWL720938:DWT720938 EGH720938:EGP720938 EQD720938:EQL720938 EZZ720938:FAH720938 FJV720938:FKD720938 FTR720938:FTZ720938 GDN720938:GDV720938 GNJ720938:GNR720938 GXF720938:GXN720938 HHB720938:HHJ720938 HQX720938:HRF720938 IAT720938:IBB720938 IKP720938:IKX720938 IUL720938:IUT720938 JEH720938:JEP720938 JOD720938:JOL720938 JXZ720938:JYH720938 KHV720938:KID720938 KRR720938:KRZ720938 LBN720938:LBV720938 LLJ720938:LLR720938 LVF720938:LVN720938 MFB720938:MFJ720938 MOX720938:MPF720938 MYT720938:MZB720938 NIP720938:NIX720938 NSL720938:NST720938 OCH720938:OCP720938 OMD720938:OML720938 OVZ720938:OWH720938 PFV720938:PGD720938 PPR720938:PPZ720938 PZN720938:PZV720938 QJJ720938:QJR720938 QTF720938:QTN720938 RDB720938:RDJ720938 RMX720938:RNF720938 RWT720938:RXB720938 SGP720938:SGX720938 SQL720938:SQT720938 TAH720938:TAP720938 TKD720938:TKL720938 TTZ720938:TUH720938 UDV720938:UED720938 UNR720938:UNZ720938 UXN720938:UXV720938 VHJ720938:VHR720938 VRF720938:VRN720938 WBB720938:WBJ720938 WKX720938:WLF720938 WUT720938:WVB720938 D786474:L786474 IH786474:IP786474 SD786474:SL786474 ABZ786474:ACH786474 ALV786474:AMD786474 AVR786474:AVZ786474 BFN786474:BFV786474 BPJ786474:BPR786474 BZF786474:BZN786474 CJB786474:CJJ786474 CSX786474:CTF786474 DCT786474:DDB786474 DMP786474:DMX786474 DWL786474:DWT786474 EGH786474:EGP786474 EQD786474:EQL786474 EZZ786474:FAH786474 FJV786474:FKD786474 FTR786474:FTZ786474 GDN786474:GDV786474 GNJ786474:GNR786474 GXF786474:GXN786474 HHB786474:HHJ786474 HQX786474:HRF786474 IAT786474:IBB786474 IKP786474:IKX786474 IUL786474:IUT786474 JEH786474:JEP786474 JOD786474:JOL786474 JXZ786474:JYH786474 KHV786474:KID786474 KRR786474:KRZ786474 LBN786474:LBV786474 LLJ786474:LLR786474 LVF786474:LVN786474 MFB786474:MFJ786474 MOX786474:MPF786474 MYT786474:MZB786474 NIP786474:NIX786474 NSL786474:NST786474 OCH786474:OCP786474 OMD786474:OML786474 OVZ786474:OWH786474 PFV786474:PGD786474 PPR786474:PPZ786474 PZN786474:PZV786474 QJJ786474:QJR786474 QTF786474:QTN786474 RDB786474:RDJ786474 RMX786474:RNF786474 RWT786474:RXB786474 SGP786474:SGX786474 SQL786474:SQT786474 TAH786474:TAP786474 TKD786474:TKL786474 TTZ786474:TUH786474 UDV786474:UED786474 UNR786474:UNZ786474 UXN786474:UXV786474 VHJ786474:VHR786474 VRF786474:VRN786474 WBB786474:WBJ786474 WKX786474:WLF786474 WUT786474:WVB786474 D852010:L852010 IH852010:IP852010 SD852010:SL852010 ABZ852010:ACH852010 ALV852010:AMD852010 AVR852010:AVZ852010 BFN852010:BFV852010 BPJ852010:BPR852010 BZF852010:BZN852010 CJB852010:CJJ852010 CSX852010:CTF852010 DCT852010:DDB852010 DMP852010:DMX852010 DWL852010:DWT852010 EGH852010:EGP852010 EQD852010:EQL852010 EZZ852010:FAH852010 FJV852010:FKD852010 FTR852010:FTZ852010 GDN852010:GDV852010 GNJ852010:GNR852010 GXF852010:GXN852010 HHB852010:HHJ852010 HQX852010:HRF852010 IAT852010:IBB852010 IKP852010:IKX852010 IUL852010:IUT852010 JEH852010:JEP852010 JOD852010:JOL852010 JXZ852010:JYH852010 KHV852010:KID852010 KRR852010:KRZ852010 LBN852010:LBV852010 LLJ852010:LLR852010 LVF852010:LVN852010 MFB852010:MFJ852010 MOX852010:MPF852010 MYT852010:MZB852010 NIP852010:NIX852010 NSL852010:NST852010 OCH852010:OCP852010 OMD852010:OML852010 OVZ852010:OWH852010 PFV852010:PGD852010 PPR852010:PPZ852010 PZN852010:PZV852010 QJJ852010:QJR852010 QTF852010:QTN852010 RDB852010:RDJ852010 RMX852010:RNF852010 RWT852010:RXB852010 SGP852010:SGX852010 SQL852010:SQT852010 TAH852010:TAP852010 TKD852010:TKL852010 TTZ852010:TUH852010 UDV852010:UED852010 UNR852010:UNZ852010 UXN852010:UXV852010 VHJ852010:VHR852010 VRF852010:VRN852010 WBB852010:WBJ852010 WKX852010:WLF852010 WUT852010:WVB852010 D917546:L917546 IH917546:IP917546 SD917546:SL917546 ABZ917546:ACH917546 ALV917546:AMD917546 AVR917546:AVZ917546 BFN917546:BFV917546 BPJ917546:BPR917546 BZF917546:BZN917546 CJB917546:CJJ917546 CSX917546:CTF917546 DCT917546:DDB917546 DMP917546:DMX917546 DWL917546:DWT917546 EGH917546:EGP917546 EQD917546:EQL917546 EZZ917546:FAH917546 FJV917546:FKD917546 FTR917546:FTZ917546 GDN917546:GDV917546 GNJ917546:GNR917546 GXF917546:GXN917546 HHB917546:HHJ917546 HQX917546:HRF917546 IAT917546:IBB917546 IKP917546:IKX917546 IUL917546:IUT917546 JEH917546:JEP917546 JOD917546:JOL917546 JXZ917546:JYH917546 KHV917546:KID917546 KRR917546:KRZ917546 LBN917546:LBV917546 LLJ917546:LLR917546 LVF917546:LVN917546 MFB917546:MFJ917546 MOX917546:MPF917546 MYT917546:MZB917546 NIP917546:NIX917546 NSL917546:NST917546 OCH917546:OCP917546 OMD917546:OML917546 OVZ917546:OWH917546 PFV917546:PGD917546 PPR917546:PPZ917546 PZN917546:PZV917546 QJJ917546:QJR917546 QTF917546:QTN917546 RDB917546:RDJ917546 RMX917546:RNF917546 RWT917546:RXB917546 SGP917546:SGX917546 SQL917546:SQT917546 TAH917546:TAP917546 TKD917546:TKL917546 TTZ917546:TUH917546 UDV917546:UED917546 UNR917546:UNZ917546 UXN917546:UXV917546 VHJ917546:VHR917546 VRF917546:VRN917546 WBB917546:WBJ917546 WKX917546:WLF917546 WUT917546:WVB917546 D983082:L983082 IH983082:IP983082 SD983082:SL983082 ABZ983082:ACH983082 ALV983082:AMD983082 AVR983082:AVZ983082 BFN983082:BFV983082 BPJ983082:BPR983082 BZF983082:BZN983082 CJB983082:CJJ983082 CSX983082:CTF983082 DCT983082:DDB983082 DMP983082:DMX983082 DWL983082:DWT983082 EGH983082:EGP983082 EQD983082:EQL983082 EZZ983082:FAH983082 FJV983082:FKD983082 FTR983082:FTZ983082 GDN983082:GDV983082 GNJ983082:GNR983082 GXF983082:GXN983082 HHB983082:HHJ983082 HQX983082:HRF983082 IAT983082:IBB983082 IKP983082:IKX983082 IUL983082:IUT983082 JEH983082:JEP983082 JOD983082:JOL983082 JXZ983082:JYH983082 KHV983082:KID983082 KRR983082:KRZ983082 LBN983082:LBV983082 LLJ983082:LLR983082 LVF983082:LVN983082 MFB983082:MFJ983082 MOX983082:MPF983082 MYT983082:MZB983082 NIP983082:NIX983082 NSL983082:NST983082 OCH983082:OCP983082 OMD983082:OML983082 OVZ983082:OWH983082 PFV983082:PGD983082 PPR983082:PPZ983082 PZN983082:PZV983082 QJJ983082:QJR983082 QTF983082:QTN983082 RDB983082:RDJ983082 RMX983082:RNF983082 RWT983082:RXB983082 SGP983082:SGX983082 SQL983082:SQT983082 TAH983082:TAP983082 TKD983082:TKL983082 TTZ983082:TUH983082 UDV983082:UED983082 UNR983082:UNZ983082 UXN983082:UXV983082 VHJ983082:VHR983082 VRF983082:VRN983082 WBB983082:WBJ983082 WKX983082:WLF983082 WUT983082:WVB983082 JE44:JM47 TA44:TI47 ACW44:ADE47 AMS44:ANA47 AWO44:AWW47 BGK44:BGS47 BQG44:BQO47 CAC44:CAK47 CJY44:CKG47 CTU44:CUC47 DDQ44:DDY47 DNM44:DNU47 DXI44:DXQ47 EHE44:EHM47 ERA44:ERI47 FAW44:FBE47 FKS44:FLA47 FUO44:FUW47 GEK44:GES47 GOG44:GOO47 GYC44:GYK47 HHY44:HIG47 HRU44:HSC47 IBQ44:IBY47 ILM44:ILU47 IVI44:IVQ47 JFE44:JFM47 JPA44:JPI47 JYW44:JZE47 KIS44:KJA47 KSO44:KSW47 LCK44:LCS47 LMG44:LMO47 LWC44:LWK47 MFY44:MGG47 MPU44:MQC47 MZQ44:MZY47 NJM44:NJU47 NTI44:NTQ47 ODE44:ODM47 ONA44:ONI47 OWW44:OXE47 PGS44:PHA47 PQO44:PQW47 QAK44:QAS47 QKG44:QKO47 QUC44:QUK47 RDY44:REG47 RNU44:ROC47 RXQ44:RXY47 SHM44:SHU47 SRI44:SRQ47 TBE44:TBM47 TLA44:TLI47 TUW44:TVE47 UES44:UFA47 UOO44:UOW47 UYK44:UYS47 VIG44:VIO47 VSC44:VSK47 WBY44:WCG47 WLU44:WMC47 WVQ44:WVY47 JE65580:JM65583 TA65580:TI65583 ACW65580:ADE65583 AMS65580:ANA65583 AWO65580:AWW65583 BGK65580:BGS65583 BQG65580:BQO65583 CAC65580:CAK65583 CJY65580:CKG65583 CTU65580:CUC65583 DDQ65580:DDY65583 DNM65580:DNU65583 DXI65580:DXQ65583 EHE65580:EHM65583 ERA65580:ERI65583 FAW65580:FBE65583 FKS65580:FLA65583 FUO65580:FUW65583 GEK65580:GES65583 GOG65580:GOO65583 GYC65580:GYK65583 HHY65580:HIG65583 HRU65580:HSC65583 IBQ65580:IBY65583 ILM65580:ILU65583 IVI65580:IVQ65583 JFE65580:JFM65583 JPA65580:JPI65583 JYW65580:JZE65583 KIS65580:KJA65583 KSO65580:KSW65583 LCK65580:LCS65583 LMG65580:LMO65583 LWC65580:LWK65583 MFY65580:MGG65583 MPU65580:MQC65583 MZQ65580:MZY65583 NJM65580:NJU65583 NTI65580:NTQ65583 ODE65580:ODM65583 ONA65580:ONI65583 OWW65580:OXE65583 PGS65580:PHA65583 PQO65580:PQW65583 QAK65580:QAS65583 QKG65580:QKO65583 QUC65580:QUK65583 RDY65580:REG65583 RNU65580:ROC65583 RXQ65580:RXY65583 SHM65580:SHU65583 SRI65580:SRQ65583 TBE65580:TBM65583 TLA65580:TLI65583 TUW65580:TVE65583 UES65580:UFA65583 UOO65580:UOW65583 UYK65580:UYS65583 VIG65580:VIO65583 VSC65580:VSK65583 WBY65580:WCG65583 WLU65580:WMC65583 WVQ65580:WVY65583 JE131116:JM131119 TA131116:TI131119 ACW131116:ADE131119 AMS131116:ANA131119 AWO131116:AWW131119 BGK131116:BGS131119 BQG131116:BQO131119 CAC131116:CAK131119 CJY131116:CKG131119 CTU131116:CUC131119 DDQ131116:DDY131119 DNM131116:DNU131119 DXI131116:DXQ131119 EHE131116:EHM131119 ERA131116:ERI131119 FAW131116:FBE131119 FKS131116:FLA131119 FUO131116:FUW131119 GEK131116:GES131119 GOG131116:GOO131119 GYC131116:GYK131119 HHY131116:HIG131119 HRU131116:HSC131119 IBQ131116:IBY131119 ILM131116:ILU131119 IVI131116:IVQ131119 JFE131116:JFM131119 JPA131116:JPI131119 JYW131116:JZE131119 KIS131116:KJA131119 KSO131116:KSW131119 LCK131116:LCS131119 LMG131116:LMO131119 LWC131116:LWK131119 MFY131116:MGG131119 MPU131116:MQC131119 MZQ131116:MZY131119 NJM131116:NJU131119 NTI131116:NTQ131119 ODE131116:ODM131119 ONA131116:ONI131119 OWW131116:OXE131119 PGS131116:PHA131119 PQO131116:PQW131119 QAK131116:QAS131119 QKG131116:QKO131119 QUC131116:QUK131119 RDY131116:REG131119 RNU131116:ROC131119 RXQ131116:RXY131119 SHM131116:SHU131119 SRI131116:SRQ131119 TBE131116:TBM131119 TLA131116:TLI131119 TUW131116:TVE131119 UES131116:UFA131119 UOO131116:UOW131119 UYK131116:UYS131119 VIG131116:VIO131119 VSC131116:VSK131119 WBY131116:WCG131119 WLU131116:WMC131119 WVQ131116:WVY131119 JE196652:JM196655 TA196652:TI196655 ACW196652:ADE196655 AMS196652:ANA196655 AWO196652:AWW196655 BGK196652:BGS196655 BQG196652:BQO196655 CAC196652:CAK196655 CJY196652:CKG196655 CTU196652:CUC196655 DDQ196652:DDY196655 DNM196652:DNU196655 DXI196652:DXQ196655 EHE196652:EHM196655 ERA196652:ERI196655 FAW196652:FBE196655 FKS196652:FLA196655 FUO196652:FUW196655 GEK196652:GES196655 GOG196652:GOO196655 GYC196652:GYK196655 HHY196652:HIG196655 HRU196652:HSC196655 IBQ196652:IBY196655 ILM196652:ILU196655 IVI196652:IVQ196655 JFE196652:JFM196655 JPA196652:JPI196655 JYW196652:JZE196655 KIS196652:KJA196655 KSO196652:KSW196655 LCK196652:LCS196655 LMG196652:LMO196655 LWC196652:LWK196655 MFY196652:MGG196655 MPU196652:MQC196655 MZQ196652:MZY196655 NJM196652:NJU196655 NTI196652:NTQ196655 ODE196652:ODM196655 ONA196652:ONI196655 OWW196652:OXE196655 PGS196652:PHA196655 PQO196652:PQW196655 QAK196652:QAS196655 QKG196652:QKO196655 QUC196652:QUK196655 RDY196652:REG196655 RNU196652:ROC196655 RXQ196652:RXY196655 SHM196652:SHU196655 SRI196652:SRQ196655 TBE196652:TBM196655 TLA196652:TLI196655 TUW196652:TVE196655 UES196652:UFA196655 UOO196652:UOW196655 UYK196652:UYS196655 VIG196652:VIO196655 VSC196652:VSK196655 WBY196652:WCG196655 WLU196652:WMC196655 WVQ196652:WVY196655 JE262188:JM262191 TA262188:TI262191 ACW262188:ADE262191 AMS262188:ANA262191 AWO262188:AWW262191 BGK262188:BGS262191 BQG262188:BQO262191 CAC262188:CAK262191 CJY262188:CKG262191 CTU262188:CUC262191 DDQ262188:DDY262191 DNM262188:DNU262191 DXI262188:DXQ262191 EHE262188:EHM262191 ERA262188:ERI262191 FAW262188:FBE262191 FKS262188:FLA262191 FUO262188:FUW262191 GEK262188:GES262191 GOG262188:GOO262191 GYC262188:GYK262191 HHY262188:HIG262191 HRU262188:HSC262191 IBQ262188:IBY262191 ILM262188:ILU262191 IVI262188:IVQ262191 JFE262188:JFM262191 JPA262188:JPI262191 JYW262188:JZE262191 KIS262188:KJA262191 KSO262188:KSW262191 LCK262188:LCS262191 LMG262188:LMO262191 LWC262188:LWK262191 MFY262188:MGG262191 MPU262188:MQC262191 MZQ262188:MZY262191 NJM262188:NJU262191 NTI262188:NTQ262191 ODE262188:ODM262191 ONA262188:ONI262191 OWW262188:OXE262191 PGS262188:PHA262191 PQO262188:PQW262191 QAK262188:QAS262191 QKG262188:QKO262191 QUC262188:QUK262191 RDY262188:REG262191 RNU262188:ROC262191 RXQ262188:RXY262191 SHM262188:SHU262191 SRI262188:SRQ262191 TBE262188:TBM262191 TLA262188:TLI262191 TUW262188:TVE262191 UES262188:UFA262191 UOO262188:UOW262191 UYK262188:UYS262191 VIG262188:VIO262191 VSC262188:VSK262191 WBY262188:WCG262191 WLU262188:WMC262191 WVQ262188:WVY262191 JE327724:JM327727 TA327724:TI327727 ACW327724:ADE327727 AMS327724:ANA327727 AWO327724:AWW327727 BGK327724:BGS327727 BQG327724:BQO327727 CAC327724:CAK327727 CJY327724:CKG327727 CTU327724:CUC327727 DDQ327724:DDY327727 DNM327724:DNU327727 DXI327724:DXQ327727 EHE327724:EHM327727 ERA327724:ERI327727 FAW327724:FBE327727 FKS327724:FLA327727 FUO327724:FUW327727 GEK327724:GES327727 GOG327724:GOO327727 GYC327724:GYK327727 HHY327724:HIG327727 HRU327724:HSC327727 IBQ327724:IBY327727 ILM327724:ILU327727 IVI327724:IVQ327727 JFE327724:JFM327727 JPA327724:JPI327727 JYW327724:JZE327727 KIS327724:KJA327727 KSO327724:KSW327727 LCK327724:LCS327727 LMG327724:LMO327727 LWC327724:LWK327727 MFY327724:MGG327727 MPU327724:MQC327727 MZQ327724:MZY327727 NJM327724:NJU327727 NTI327724:NTQ327727 ODE327724:ODM327727 ONA327724:ONI327727 OWW327724:OXE327727 PGS327724:PHA327727 PQO327724:PQW327727 QAK327724:QAS327727 QKG327724:QKO327727 QUC327724:QUK327727 RDY327724:REG327727 RNU327724:ROC327727 RXQ327724:RXY327727 SHM327724:SHU327727 SRI327724:SRQ327727 TBE327724:TBM327727 TLA327724:TLI327727 TUW327724:TVE327727 UES327724:UFA327727 UOO327724:UOW327727 UYK327724:UYS327727 VIG327724:VIO327727 VSC327724:VSK327727 WBY327724:WCG327727 WLU327724:WMC327727 WVQ327724:WVY327727 JE393260:JM393263 TA393260:TI393263 ACW393260:ADE393263 AMS393260:ANA393263 AWO393260:AWW393263 BGK393260:BGS393263 BQG393260:BQO393263 CAC393260:CAK393263 CJY393260:CKG393263 CTU393260:CUC393263 DDQ393260:DDY393263 DNM393260:DNU393263 DXI393260:DXQ393263 EHE393260:EHM393263 ERA393260:ERI393263 FAW393260:FBE393263 FKS393260:FLA393263 FUO393260:FUW393263 GEK393260:GES393263 GOG393260:GOO393263 GYC393260:GYK393263 HHY393260:HIG393263 HRU393260:HSC393263 IBQ393260:IBY393263 ILM393260:ILU393263 IVI393260:IVQ393263 JFE393260:JFM393263 JPA393260:JPI393263 JYW393260:JZE393263 KIS393260:KJA393263 KSO393260:KSW393263 LCK393260:LCS393263 LMG393260:LMO393263 LWC393260:LWK393263 MFY393260:MGG393263 MPU393260:MQC393263 MZQ393260:MZY393263 NJM393260:NJU393263 NTI393260:NTQ393263 ODE393260:ODM393263 ONA393260:ONI393263 OWW393260:OXE393263 PGS393260:PHA393263 PQO393260:PQW393263 QAK393260:QAS393263 QKG393260:QKO393263 QUC393260:QUK393263 RDY393260:REG393263 RNU393260:ROC393263 RXQ393260:RXY393263 SHM393260:SHU393263 SRI393260:SRQ393263 TBE393260:TBM393263 TLA393260:TLI393263 TUW393260:TVE393263 UES393260:UFA393263 UOO393260:UOW393263 UYK393260:UYS393263 VIG393260:VIO393263 VSC393260:VSK393263 WBY393260:WCG393263 WLU393260:WMC393263 WVQ393260:WVY393263 JE458796:JM458799 TA458796:TI458799 ACW458796:ADE458799 AMS458796:ANA458799 AWO458796:AWW458799 BGK458796:BGS458799 BQG458796:BQO458799 CAC458796:CAK458799 CJY458796:CKG458799 CTU458796:CUC458799 DDQ458796:DDY458799 DNM458796:DNU458799 DXI458796:DXQ458799 EHE458796:EHM458799 ERA458796:ERI458799 FAW458796:FBE458799 FKS458796:FLA458799 FUO458796:FUW458799 GEK458796:GES458799 GOG458796:GOO458799 GYC458796:GYK458799 HHY458796:HIG458799 HRU458796:HSC458799 IBQ458796:IBY458799 ILM458796:ILU458799 IVI458796:IVQ458799 JFE458796:JFM458799 JPA458796:JPI458799 JYW458796:JZE458799 KIS458796:KJA458799 KSO458796:KSW458799 LCK458796:LCS458799 LMG458796:LMO458799 LWC458796:LWK458799 MFY458796:MGG458799 MPU458796:MQC458799 MZQ458796:MZY458799 NJM458796:NJU458799 NTI458796:NTQ458799 ODE458796:ODM458799 ONA458796:ONI458799 OWW458796:OXE458799 PGS458796:PHA458799 PQO458796:PQW458799 QAK458796:QAS458799 QKG458796:QKO458799 QUC458796:QUK458799 RDY458796:REG458799 RNU458796:ROC458799 RXQ458796:RXY458799 SHM458796:SHU458799 SRI458796:SRQ458799 TBE458796:TBM458799 TLA458796:TLI458799 TUW458796:TVE458799 UES458796:UFA458799 UOO458796:UOW458799 UYK458796:UYS458799 VIG458796:VIO458799 VSC458796:VSK458799 WBY458796:WCG458799 WLU458796:WMC458799 WVQ458796:WVY458799 JE524332:JM524335 TA524332:TI524335 ACW524332:ADE524335 AMS524332:ANA524335 AWO524332:AWW524335 BGK524332:BGS524335 BQG524332:BQO524335 CAC524332:CAK524335 CJY524332:CKG524335 CTU524332:CUC524335 DDQ524332:DDY524335 DNM524332:DNU524335 DXI524332:DXQ524335 EHE524332:EHM524335 ERA524332:ERI524335 FAW524332:FBE524335 FKS524332:FLA524335 FUO524332:FUW524335 GEK524332:GES524335 GOG524332:GOO524335 GYC524332:GYK524335 HHY524332:HIG524335 HRU524332:HSC524335 IBQ524332:IBY524335 ILM524332:ILU524335 IVI524332:IVQ524335 JFE524332:JFM524335 JPA524332:JPI524335 JYW524332:JZE524335 KIS524332:KJA524335 KSO524332:KSW524335 LCK524332:LCS524335 LMG524332:LMO524335 LWC524332:LWK524335 MFY524332:MGG524335 MPU524332:MQC524335 MZQ524332:MZY524335 NJM524332:NJU524335 NTI524332:NTQ524335 ODE524332:ODM524335 ONA524332:ONI524335 OWW524332:OXE524335 PGS524332:PHA524335 PQO524332:PQW524335 QAK524332:QAS524335 QKG524332:QKO524335 QUC524332:QUK524335 RDY524332:REG524335 RNU524332:ROC524335 RXQ524332:RXY524335 SHM524332:SHU524335 SRI524332:SRQ524335 TBE524332:TBM524335 TLA524332:TLI524335 TUW524332:TVE524335 UES524332:UFA524335 UOO524332:UOW524335 UYK524332:UYS524335 VIG524332:VIO524335 VSC524332:VSK524335 WBY524332:WCG524335 WLU524332:WMC524335 WVQ524332:WVY524335 JE589868:JM589871 TA589868:TI589871 ACW589868:ADE589871 AMS589868:ANA589871 AWO589868:AWW589871 BGK589868:BGS589871 BQG589868:BQO589871 CAC589868:CAK589871 CJY589868:CKG589871 CTU589868:CUC589871 DDQ589868:DDY589871 DNM589868:DNU589871 DXI589868:DXQ589871 EHE589868:EHM589871 ERA589868:ERI589871 FAW589868:FBE589871 FKS589868:FLA589871 FUO589868:FUW589871 GEK589868:GES589871 GOG589868:GOO589871 GYC589868:GYK589871 HHY589868:HIG589871 HRU589868:HSC589871 IBQ589868:IBY589871 ILM589868:ILU589871 IVI589868:IVQ589871 JFE589868:JFM589871 JPA589868:JPI589871 JYW589868:JZE589871 KIS589868:KJA589871 KSO589868:KSW589871 LCK589868:LCS589871 LMG589868:LMO589871 LWC589868:LWK589871 MFY589868:MGG589871 MPU589868:MQC589871 MZQ589868:MZY589871 NJM589868:NJU589871 NTI589868:NTQ589871 ODE589868:ODM589871 ONA589868:ONI589871 OWW589868:OXE589871 PGS589868:PHA589871 PQO589868:PQW589871 QAK589868:QAS589871 QKG589868:QKO589871 QUC589868:QUK589871 RDY589868:REG589871 RNU589868:ROC589871 RXQ589868:RXY589871 SHM589868:SHU589871 SRI589868:SRQ589871 TBE589868:TBM589871 TLA589868:TLI589871 TUW589868:TVE589871 UES589868:UFA589871 UOO589868:UOW589871 UYK589868:UYS589871 VIG589868:VIO589871 VSC589868:VSK589871 WBY589868:WCG589871 WLU589868:WMC589871 WVQ589868:WVY589871 JE655404:JM655407 TA655404:TI655407 ACW655404:ADE655407 AMS655404:ANA655407 AWO655404:AWW655407 BGK655404:BGS655407 BQG655404:BQO655407 CAC655404:CAK655407 CJY655404:CKG655407 CTU655404:CUC655407 DDQ655404:DDY655407 DNM655404:DNU655407 DXI655404:DXQ655407 EHE655404:EHM655407 ERA655404:ERI655407 FAW655404:FBE655407 FKS655404:FLA655407 FUO655404:FUW655407 GEK655404:GES655407 GOG655404:GOO655407 GYC655404:GYK655407 HHY655404:HIG655407 HRU655404:HSC655407 IBQ655404:IBY655407 ILM655404:ILU655407 IVI655404:IVQ655407 JFE655404:JFM655407 JPA655404:JPI655407 JYW655404:JZE655407 KIS655404:KJA655407 KSO655404:KSW655407 LCK655404:LCS655407 LMG655404:LMO655407 LWC655404:LWK655407 MFY655404:MGG655407 MPU655404:MQC655407 MZQ655404:MZY655407 NJM655404:NJU655407 NTI655404:NTQ655407 ODE655404:ODM655407 ONA655404:ONI655407 OWW655404:OXE655407 PGS655404:PHA655407 PQO655404:PQW655407 QAK655404:QAS655407 QKG655404:QKO655407 QUC655404:QUK655407 RDY655404:REG655407 RNU655404:ROC655407 RXQ655404:RXY655407 SHM655404:SHU655407 SRI655404:SRQ655407 TBE655404:TBM655407 TLA655404:TLI655407 TUW655404:TVE655407 UES655404:UFA655407 UOO655404:UOW655407 UYK655404:UYS655407 VIG655404:VIO655407 VSC655404:VSK655407 WBY655404:WCG655407 WLU655404:WMC655407 WVQ655404:WVY655407 JE720940:JM720943 TA720940:TI720943 ACW720940:ADE720943 AMS720940:ANA720943 AWO720940:AWW720943 BGK720940:BGS720943 BQG720940:BQO720943 CAC720940:CAK720943 CJY720940:CKG720943 CTU720940:CUC720943 DDQ720940:DDY720943 DNM720940:DNU720943 DXI720940:DXQ720943 EHE720940:EHM720943 ERA720940:ERI720943 FAW720940:FBE720943 FKS720940:FLA720943 FUO720940:FUW720943 GEK720940:GES720943 GOG720940:GOO720943 GYC720940:GYK720943 HHY720940:HIG720943 HRU720940:HSC720943 IBQ720940:IBY720943 ILM720940:ILU720943 IVI720940:IVQ720943 JFE720940:JFM720943 JPA720940:JPI720943 JYW720940:JZE720943 KIS720940:KJA720943 KSO720940:KSW720943 LCK720940:LCS720943 LMG720940:LMO720943 LWC720940:LWK720943 MFY720940:MGG720943 MPU720940:MQC720943 MZQ720940:MZY720943 NJM720940:NJU720943 NTI720940:NTQ720943 ODE720940:ODM720943 ONA720940:ONI720943 OWW720940:OXE720943 PGS720940:PHA720943 PQO720940:PQW720943 QAK720940:QAS720943 QKG720940:QKO720943 QUC720940:QUK720943 RDY720940:REG720943 RNU720940:ROC720943 RXQ720940:RXY720943 SHM720940:SHU720943 SRI720940:SRQ720943 TBE720940:TBM720943 TLA720940:TLI720943 TUW720940:TVE720943 UES720940:UFA720943 UOO720940:UOW720943 UYK720940:UYS720943 VIG720940:VIO720943 VSC720940:VSK720943 WBY720940:WCG720943 WLU720940:WMC720943 WVQ720940:WVY720943 JE786476:JM786479 TA786476:TI786479 ACW786476:ADE786479 AMS786476:ANA786479 AWO786476:AWW786479 BGK786476:BGS786479 BQG786476:BQO786479 CAC786476:CAK786479 CJY786476:CKG786479 CTU786476:CUC786479 DDQ786476:DDY786479 DNM786476:DNU786479 DXI786476:DXQ786479 EHE786476:EHM786479 ERA786476:ERI786479 FAW786476:FBE786479 FKS786476:FLA786479 FUO786476:FUW786479 GEK786476:GES786479 GOG786476:GOO786479 GYC786476:GYK786479 HHY786476:HIG786479 HRU786476:HSC786479 IBQ786476:IBY786479 ILM786476:ILU786479 IVI786476:IVQ786479 JFE786476:JFM786479 JPA786476:JPI786479 JYW786476:JZE786479 KIS786476:KJA786479 KSO786476:KSW786479 LCK786476:LCS786479 LMG786476:LMO786479 LWC786476:LWK786479 MFY786476:MGG786479 MPU786476:MQC786479 MZQ786476:MZY786479 NJM786476:NJU786479 NTI786476:NTQ786479 ODE786476:ODM786479 ONA786476:ONI786479 OWW786476:OXE786479 PGS786476:PHA786479 PQO786476:PQW786479 QAK786476:QAS786479 QKG786476:QKO786479 QUC786476:QUK786479 RDY786476:REG786479 RNU786476:ROC786479 RXQ786476:RXY786479 SHM786476:SHU786479 SRI786476:SRQ786479 TBE786476:TBM786479 TLA786476:TLI786479 TUW786476:TVE786479 UES786476:UFA786479 UOO786476:UOW786479 UYK786476:UYS786479 VIG786476:VIO786479 VSC786476:VSK786479 WBY786476:WCG786479 WLU786476:WMC786479 WVQ786476:WVY786479 JE852012:JM852015 TA852012:TI852015 ACW852012:ADE852015 AMS852012:ANA852015 AWO852012:AWW852015 BGK852012:BGS852015 BQG852012:BQO852015 CAC852012:CAK852015 CJY852012:CKG852015 CTU852012:CUC852015 DDQ852012:DDY852015 DNM852012:DNU852015 DXI852012:DXQ852015 EHE852012:EHM852015 ERA852012:ERI852015 FAW852012:FBE852015 FKS852012:FLA852015 FUO852012:FUW852015 GEK852012:GES852015 GOG852012:GOO852015 GYC852012:GYK852015 HHY852012:HIG852015 HRU852012:HSC852015 IBQ852012:IBY852015 ILM852012:ILU852015 IVI852012:IVQ852015 JFE852012:JFM852015 JPA852012:JPI852015 JYW852012:JZE852015 KIS852012:KJA852015 KSO852012:KSW852015 LCK852012:LCS852015 LMG852012:LMO852015 LWC852012:LWK852015 MFY852012:MGG852015 MPU852012:MQC852015 MZQ852012:MZY852015 NJM852012:NJU852015 NTI852012:NTQ852015 ODE852012:ODM852015 ONA852012:ONI852015 OWW852012:OXE852015 PGS852012:PHA852015 PQO852012:PQW852015 QAK852012:QAS852015 QKG852012:QKO852015 QUC852012:QUK852015 RDY852012:REG852015 RNU852012:ROC852015 RXQ852012:RXY852015 SHM852012:SHU852015 SRI852012:SRQ852015 TBE852012:TBM852015 TLA852012:TLI852015 TUW852012:TVE852015 UES852012:UFA852015 UOO852012:UOW852015 UYK852012:UYS852015 VIG852012:VIO852015 VSC852012:VSK852015 WBY852012:WCG852015 WLU852012:WMC852015 WVQ852012:WVY852015 JE917548:JM917551 TA917548:TI917551 ACW917548:ADE917551 AMS917548:ANA917551 AWO917548:AWW917551 BGK917548:BGS917551 BQG917548:BQO917551 CAC917548:CAK917551 CJY917548:CKG917551 CTU917548:CUC917551 DDQ917548:DDY917551 DNM917548:DNU917551 DXI917548:DXQ917551 EHE917548:EHM917551 ERA917548:ERI917551 FAW917548:FBE917551 FKS917548:FLA917551 FUO917548:FUW917551 GEK917548:GES917551 GOG917548:GOO917551 GYC917548:GYK917551 HHY917548:HIG917551 HRU917548:HSC917551 IBQ917548:IBY917551 ILM917548:ILU917551 IVI917548:IVQ917551 JFE917548:JFM917551 JPA917548:JPI917551 JYW917548:JZE917551 KIS917548:KJA917551 KSO917548:KSW917551 LCK917548:LCS917551 LMG917548:LMO917551 LWC917548:LWK917551 MFY917548:MGG917551 MPU917548:MQC917551 MZQ917548:MZY917551 NJM917548:NJU917551 NTI917548:NTQ917551 ODE917548:ODM917551 ONA917548:ONI917551 OWW917548:OXE917551 PGS917548:PHA917551 PQO917548:PQW917551 QAK917548:QAS917551 QKG917548:QKO917551 QUC917548:QUK917551 RDY917548:REG917551 RNU917548:ROC917551 RXQ917548:RXY917551 SHM917548:SHU917551 SRI917548:SRQ917551 TBE917548:TBM917551 TLA917548:TLI917551 TUW917548:TVE917551 UES917548:UFA917551 UOO917548:UOW917551 UYK917548:UYS917551 VIG917548:VIO917551 VSC917548:VSK917551 WBY917548:WCG917551 WLU917548:WMC917551 WVQ917548:WVY917551 JE983084:JM983087 TA983084:TI983087 ACW983084:ADE983087 AMS983084:ANA983087 AWO983084:AWW983087 BGK983084:BGS983087 BQG983084:BQO983087 CAC983084:CAK983087 CJY983084:CKG983087 CTU983084:CUC983087 DDQ983084:DDY983087 DNM983084:DNU983087 DXI983084:DXQ983087 EHE983084:EHM983087 ERA983084:ERI983087 FAW983084:FBE983087 FKS983084:FLA983087 FUO983084:FUW983087 GEK983084:GES983087 GOG983084:GOO983087 GYC983084:GYK983087 HHY983084:HIG983087 HRU983084:HSC983087 IBQ983084:IBY983087 ILM983084:ILU983087 IVI983084:IVQ983087 JFE983084:JFM983087 JPA983084:JPI983087 JYW983084:JZE983087 KIS983084:KJA983087 KSO983084:KSW983087 LCK983084:LCS983087 LMG983084:LMO983087 LWC983084:LWK983087 MFY983084:MGG983087 MPU983084:MQC983087 MZQ983084:MZY983087 NJM983084:NJU983087 NTI983084:NTQ983087 ODE983084:ODM983087 ONA983084:ONI983087 OWW983084:OXE983087 PGS983084:PHA983087 PQO983084:PQW983087 QAK983084:QAS983087 QKG983084:QKO983087 QUC983084:QUK983087 RDY983084:REG983087 RNU983084:ROC983087 RXQ983084:RXY983087 SHM983084:SHU983087 SRI983084:SRQ983087 TBE983084:TBM983087 TLA983084:TLI983087 TUW983084:TVE983087 UES983084:UFA983087 UOO983084:UOW983087 UYK983084:UYS983087 VIG983084:VIO983087 VSC983084:VSK983087 WBY983084:WCG983087 WLU983084:WMC983087 WVQ983084:WVY983087 WUT983084 IH22:IP25 SD22:SL25 ABZ22:ACH25 ALV22:AMD25 AVR22:AVZ25 BFN22:BFV25 BPJ22:BPR25 BZF22:BZN25 CJB22:CJJ25 CSX22:CTF25 DCT22:DDB25 DMP22:DMX25 DWL22:DWT25 EGH22:EGP25 EQD22:EQL25 EZZ22:FAH25 FJV22:FKD25 FTR22:FTZ25 GDN22:GDV25 GNJ22:GNR25 GXF22:GXN25 HHB22:HHJ25 HQX22:HRF25 IAT22:IBB25 IKP22:IKX25 IUL22:IUT25 JEH22:JEP25 JOD22:JOL25 JXZ22:JYH25 KHV22:KID25 KRR22:KRZ25 LBN22:LBV25 LLJ22:LLR25 LVF22:LVN25 MFB22:MFJ25 MOX22:MPF25 MYT22:MZB25 NIP22:NIX25 NSL22:NST25 OCH22:OCP25 OMD22:OML25 OVZ22:OWH25 PFV22:PGD25 PPR22:PPZ25 PZN22:PZV25 QJJ22:QJR25 QTF22:QTN25 RDB22:RDJ25 RMX22:RNF25 RWT22:RXB25 SGP22:SGX25 SQL22:SQT25 TAH22:TAP25 TKD22:TKL25 TTZ22:TUH25 UDV22:UED25 UNR22:UNZ25 UXN22:UXV25 VHJ22:VHR25 VRF22:VRN25 WBB22:WBJ25 WKX22:WLF25 WUT22:WVB25 D65558:L65561 IH65558:IP65561 SD65558:SL65561 ABZ65558:ACH65561 ALV65558:AMD65561 AVR65558:AVZ65561 BFN65558:BFV65561 BPJ65558:BPR65561 BZF65558:BZN65561 CJB65558:CJJ65561 CSX65558:CTF65561 DCT65558:DDB65561 DMP65558:DMX65561 DWL65558:DWT65561 EGH65558:EGP65561 EQD65558:EQL65561 EZZ65558:FAH65561 FJV65558:FKD65561 FTR65558:FTZ65561 GDN65558:GDV65561 GNJ65558:GNR65561 GXF65558:GXN65561 HHB65558:HHJ65561 HQX65558:HRF65561 IAT65558:IBB65561 IKP65558:IKX65561 IUL65558:IUT65561 JEH65558:JEP65561 JOD65558:JOL65561 JXZ65558:JYH65561 KHV65558:KID65561 KRR65558:KRZ65561 LBN65558:LBV65561 LLJ65558:LLR65561 LVF65558:LVN65561 MFB65558:MFJ65561 MOX65558:MPF65561 MYT65558:MZB65561 NIP65558:NIX65561 NSL65558:NST65561 OCH65558:OCP65561 OMD65558:OML65561 OVZ65558:OWH65561 PFV65558:PGD65561 PPR65558:PPZ65561 PZN65558:PZV65561 QJJ65558:QJR65561 QTF65558:QTN65561 RDB65558:RDJ65561 RMX65558:RNF65561 RWT65558:RXB65561 SGP65558:SGX65561 SQL65558:SQT65561 TAH65558:TAP65561 TKD65558:TKL65561 TTZ65558:TUH65561 UDV65558:UED65561 UNR65558:UNZ65561 UXN65558:UXV65561 VHJ65558:VHR65561 VRF65558:VRN65561 WBB65558:WBJ65561 WKX65558:WLF65561 WUT65558:WVB65561 D131094:L131097 IH131094:IP131097 SD131094:SL131097 ABZ131094:ACH131097 ALV131094:AMD131097 AVR131094:AVZ131097 BFN131094:BFV131097 BPJ131094:BPR131097 BZF131094:BZN131097 CJB131094:CJJ131097 CSX131094:CTF131097 DCT131094:DDB131097 DMP131094:DMX131097 DWL131094:DWT131097 EGH131094:EGP131097 EQD131094:EQL131097 EZZ131094:FAH131097 FJV131094:FKD131097 FTR131094:FTZ131097 GDN131094:GDV131097 GNJ131094:GNR131097 GXF131094:GXN131097 HHB131094:HHJ131097 HQX131094:HRF131097 IAT131094:IBB131097 IKP131094:IKX131097 IUL131094:IUT131097 JEH131094:JEP131097 JOD131094:JOL131097 JXZ131094:JYH131097 KHV131094:KID131097 KRR131094:KRZ131097 LBN131094:LBV131097 LLJ131094:LLR131097 LVF131094:LVN131097 MFB131094:MFJ131097 MOX131094:MPF131097 MYT131094:MZB131097 NIP131094:NIX131097 NSL131094:NST131097 OCH131094:OCP131097 OMD131094:OML131097 OVZ131094:OWH131097 PFV131094:PGD131097 PPR131094:PPZ131097 PZN131094:PZV131097 QJJ131094:QJR131097 QTF131094:QTN131097 RDB131094:RDJ131097 RMX131094:RNF131097 RWT131094:RXB131097 SGP131094:SGX131097 SQL131094:SQT131097 TAH131094:TAP131097 TKD131094:TKL131097 TTZ131094:TUH131097 UDV131094:UED131097 UNR131094:UNZ131097 UXN131094:UXV131097 VHJ131094:VHR131097 VRF131094:VRN131097 WBB131094:WBJ131097 WKX131094:WLF131097 WUT131094:WVB131097 D196630:L196633 IH196630:IP196633 SD196630:SL196633 ABZ196630:ACH196633 ALV196630:AMD196633 AVR196630:AVZ196633 BFN196630:BFV196633 BPJ196630:BPR196633 BZF196630:BZN196633 CJB196630:CJJ196633 CSX196630:CTF196633 DCT196630:DDB196633 DMP196630:DMX196633 DWL196630:DWT196633 EGH196630:EGP196633 EQD196630:EQL196633 EZZ196630:FAH196633 FJV196630:FKD196633 FTR196630:FTZ196633 GDN196630:GDV196633 GNJ196630:GNR196633 GXF196630:GXN196633 HHB196630:HHJ196633 HQX196630:HRF196633 IAT196630:IBB196633 IKP196630:IKX196633 IUL196630:IUT196633 JEH196630:JEP196633 JOD196630:JOL196633 JXZ196630:JYH196633 KHV196630:KID196633 KRR196630:KRZ196633 LBN196630:LBV196633 LLJ196630:LLR196633 LVF196630:LVN196633 MFB196630:MFJ196633 MOX196630:MPF196633 MYT196630:MZB196633 NIP196630:NIX196633 NSL196630:NST196633 OCH196630:OCP196633 OMD196630:OML196633 OVZ196630:OWH196633 PFV196630:PGD196633 PPR196630:PPZ196633 PZN196630:PZV196633 QJJ196630:QJR196633 QTF196630:QTN196633 RDB196630:RDJ196633 RMX196630:RNF196633 RWT196630:RXB196633 SGP196630:SGX196633 SQL196630:SQT196633 TAH196630:TAP196633 TKD196630:TKL196633 TTZ196630:TUH196633 UDV196630:UED196633 UNR196630:UNZ196633 UXN196630:UXV196633 VHJ196630:VHR196633 VRF196630:VRN196633 WBB196630:WBJ196633 WKX196630:WLF196633 WUT196630:WVB196633 D262166:L262169 IH262166:IP262169 SD262166:SL262169 ABZ262166:ACH262169 ALV262166:AMD262169 AVR262166:AVZ262169 BFN262166:BFV262169 BPJ262166:BPR262169 BZF262166:BZN262169 CJB262166:CJJ262169 CSX262166:CTF262169 DCT262166:DDB262169 DMP262166:DMX262169 DWL262166:DWT262169 EGH262166:EGP262169 EQD262166:EQL262169 EZZ262166:FAH262169 FJV262166:FKD262169 FTR262166:FTZ262169 GDN262166:GDV262169 GNJ262166:GNR262169 GXF262166:GXN262169 HHB262166:HHJ262169 HQX262166:HRF262169 IAT262166:IBB262169 IKP262166:IKX262169 IUL262166:IUT262169 JEH262166:JEP262169 JOD262166:JOL262169 JXZ262166:JYH262169 KHV262166:KID262169 KRR262166:KRZ262169 LBN262166:LBV262169 LLJ262166:LLR262169 LVF262166:LVN262169 MFB262166:MFJ262169 MOX262166:MPF262169 MYT262166:MZB262169 NIP262166:NIX262169 NSL262166:NST262169 OCH262166:OCP262169 OMD262166:OML262169 OVZ262166:OWH262169 PFV262166:PGD262169 PPR262166:PPZ262169 PZN262166:PZV262169 QJJ262166:QJR262169 QTF262166:QTN262169 RDB262166:RDJ262169 RMX262166:RNF262169 RWT262166:RXB262169 SGP262166:SGX262169 SQL262166:SQT262169 TAH262166:TAP262169 TKD262166:TKL262169 TTZ262166:TUH262169 UDV262166:UED262169 UNR262166:UNZ262169 UXN262166:UXV262169 VHJ262166:VHR262169 VRF262166:VRN262169 WBB262166:WBJ262169 WKX262166:WLF262169 WUT262166:WVB262169 D327702:L327705 IH327702:IP327705 SD327702:SL327705 ABZ327702:ACH327705 ALV327702:AMD327705 AVR327702:AVZ327705 BFN327702:BFV327705 BPJ327702:BPR327705 BZF327702:BZN327705 CJB327702:CJJ327705 CSX327702:CTF327705 DCT327702:DDB327705 DMP327702:DMX327705 DWL327702:DWT327705 EGH327702:EGP327705 EQD327702:EQL327705 EZZ327702:FAH327705 FJV327702:FKD327705 FTR327702:FTZ327705 GDN327702:GDV327705 GNJ327702:GNR327705 GXF327702:GXN327705 HHB327702:HHJ327705 HQX327702:HRF327705 IAT327702:IBB327705 IKP327702:IKX327705 IUL327702:IUT327705 JEH327702:JEP327705 JOD327702:JOL327705 JXZ327702:JYH327705 KHV327702:KID327705 KRR327702:KRZ327705 LBN327702:LBV327705 LLJ327702:LLR327705 LVF327702:LVN327705 MFB327702:MFJ327705 MOX327702:MPF327705 MYT327702:MZB327705 NIP327702:NIX327705 NSL327702:NST327705 OCH327702:OCP327705 OMD327702:OML327705 OVZ327702:OWH327705 PFV327702:PGD327705 PPR327702:PPZ327705 PZN327702:PZV327705 QJJ327702:QJR327705 QTF327702:QTN327705 RDB327702:RDJ327705 RMX327702:RNF327705 RWT327702:RXB327705 SGP327702:SGX327705 SQL327702:SQT327705 TAH327702:TAP327705 TKD327702:TKL327705 TTZ327702:TUH327705 UDV327702:UED327705 UNR327702:UNZ327705 UXN327702:UXV327705 VHJ327702:VHR327705 VRF327702:VRN327705 WBB327702:WBJ327705 WKX327702:WLF327705 WUT327702:WVB327705 D393238:L393241 IH393238:IP393241 SD393238:SL393241 ABZ393238:ACH393241 ALV393238:AMD393241 AVR393238:AVZ393241 BFN393238:BFV393241 BPJ393238:BPR393241 BZF393238:BZN393241 CJB393238:CJJ393241 CSX393238:CTF393241 DCT393238:DDB393241 DMP393238:DMX393241 DWL393238:DWT393241 EGH393238:EGP393241 EQD393238:EQL393241 EZZ393238:FAH393241 FJV393238:FKD393241 FTR393238:FTZ393241 GDN393238:GDV393241 GNJ393238:GNR393241 GXF393238:GXN393241 HHB393238:HHJ393241 HQX393238:HRF393241 IAT393238:IBB393241 IKP393238:IKX393241 IUL393238:IUT393241 JEH393238:JEP393241 JOD393238:JOL393241 JXZ393238:JYH393241 KHV393238:KID393241 KRR393238:KRZ393241 LBN393238:LBV393241 LLJ393238:LLR393241 LVF393238:LVN393241 MFB393238:MFJ393241 MOX393238:MPF393241 MYT393238:MZB393241 NIP393238:NIX393241 NSL393238:NST393241 OCH393238:OCP393241 OMD393238:OML393241 OVZ393238:OWH393241 PFV393238:PGD393241 PPR393238:PPZ393241 PZN393238:PZV393241 QJJ393238:QJR393241 QTF393238:QTN393241 RDB393238:RDJ393241 RMX393238:RNF393241 RWT393238:RXB393241 SGP393238:SGX393241 SQL393238:SQT393241 TAH393238:TAP393241 TKD393238:TKL393241 TTZ393238:TUH393241 UDV393238:UED393241 UNR393238:UNZ393241 UXN393238:UXV393241 VHJ393238:VHR393241 VRF393238:VRN393241 WBB393238:WBJ393241 WKX393238:WLF393241 WUT393238:WVB393241 D458774:L458777 IH458774:IP458777 SD458774:SL458777 ABZ458774:ACH458777 ALV458774:AMD458777 AVR458774:AVZ458777 BFN458774:BFV458777 BPJ458774:BPR458777 BZF458774:BZN458777 CJB458774:CJJ458777 CSX458774:CTF458777 DCT458774:DDB458777 DMP458774:DMX458777 DWL458774:DWT458777 EGH458774:EGP458777 EQD458774:EQL458777 EZZ458774:FAH458777 FJV458774:FKD458777 FTR458774:FTZ458777 GDN458774:GDV458777 GNJ458774:GNR458777 GXF458774:GXN458777 HHB458774:HHJ458777 HQX458774:HRF458777 IAT458774:IBB458777 IKP458774:IKX458777 IUL458774:IUT458777 JEH458774:JEP458777 JOD458774:JOL458777 JXZ458774:JYH458777 KHV458774:KID458777 KRR458774:KRZ458777 LBN458774:LBV458777 LLJ458774:LLR458777 LVF458774:LVN458777 MFB458774:MFJ458777 MOX458774:MPF458777 MYT458774:MZB458777 NIP458774:NIX458777 NSL458774:NST458777 OCH458774:OCP458777 OMD458774:OML458777 OVZ458774:OWH458777 PFV458774:PGD458777 PPR458774:PPZ458777 PZN458774:PZV458777 QJJ458774:QJR458777 QTF458774:QTN458777 RDB458774:RDJ458777 RMX458774:RNF458777 RWT458774:RXB458777 SGP458774:SGX458777 SQL458774:SQT458777 TAH458774:TAP458777 TKD458774:TKL458777 TTZ458774:TUH458777 UDV458774:UED458777 UNR458774:UNZ458777 UXN458774:UXV458777 VHJ458774:VHR458777 VRF458774:VRN458777 WBB458774:WBJ458777 WKX458774:WLF458777 WUT458774:WVB458777 D524310:L524313 IH524310:IP524313 SD524310:SL524313 ABZ524310:ACH524313 ALV524310:AMD524313 AVR524310:AVZ524313 BFN524310:BFV524313 BPJ524310:BPR524313 BZF524310:BZN524313 CJB524310:CJJ524313 CSX524310:CTF524313 DCT524310:DDB524313 DMP524310:DMX524313 DWL524310:DWT524313 EGH524310:EGP524313 EQD524310:EQL524313 EZZ524310:FAH524313 FJV524310:FKD524313 FTR524310:FTZ524313 GDN524310:GDV524313 GNJ524310:GNR524313 GXF524310:GXN524313 HHB524310:HHJ524313 HQX524310:HRF524313 IAT524310:IBB524313 IKP524310:IKX524313 IUL524310:IUT524313 JEH524310:JEP524313 JOD524310:JOL524313 JXZ524310:JYH524313 KHV524310:KID524313 KRR524310:KRZ524313 LBN524310:LBV524313 LLJ524310:LLR524313 LVF524310:LVN524313 MFB524310:MFJ524313 MOX524310:MPF524313 MYT524310:MZB524313 NIP524310:NIX524313 NSL524310:NST524313 OCH524310:OCP524313 OMD524310:OML524313 OVZ524310:OWH524313 PFV524310:PGD524313 PPR524310:PPZ524313 PZN524310:PZV524313 QJJ524310:QJR524313 QTF524310:QTN524313 RDB524310:RDJ524313 RMX524310:RNF524313 RWT524310:RXB524313 SGP524310:SGX524313 SQL524310:SQT524313 TAH524310:TAP524313 TKD524310:TKL524313 TTZ524310:TUH524313 UDV524310:UED524313 UNR524310:UNZ524313 UXN524310:UXV524313 VHJ524310:VHR524313 VRF524310:VRN524313 WBB524310:WBJ524313 WKX524310:WLF524313 WUT524310:WVB524313 D589846:L589849 IH589846:IP589849 SD589846:SL589849 ABZ589846:ACH589849 ALV589846:AMD589849 AVR589846:AVZ589849 BFN589846:BFV589849 BPJ589846:BPR589849 BZF589846:BZN589849 CJB589846:CJJ589849 CSX589846:CTF589849 DCT589846:DDB589849 DMP589846:DMX589849 DWL589846:DWT589849 EGH589846:EGP589849 EQD589846:EQL589849 EZZ589846:FAH589849 FJV589846:FKD589849 FTR589846:FTZ589849 GDN589846:GDV589849 GNJ589846:GNR589849 GXF589846:GXN589849 HHB589846:HHJ589849 HQX589846:HRF589849 IAT589846:IBB589849 IKP589846:IKX589849 IUL589846:IUT589849 JEH589846:JEP589849 JOD589846:JOL589849 JXZ589846:JYH589849 KHV589846:KID589849 KRR589846:KRZ589849 LBN589846:LBV589849 LLJ589846:LLR589849 LVF589846:LVN589849 MFB589846:MFJ589849 MOX589846:MPF589849 MYT589846:MZB589849 NIP589846:NIX589849 NSL589846:NST589849 OCH589846:OCP589849 OMD589846:OML589849 OVZ589846:OWH589849 PFV589846:PGD589849 PPR589846:PPZ589849 PZN589846:PZV589849 QJJ589846:QJR589849 QTF589846:QTN589849 RDB589846:RDJ589849 RMX589846:RNF589849 RWT589846:RXB589849 SGP589846:SGX589849 SQL589846:SQT589849 TAH589846:TAP589849 TKD589846:TKL589849 TTZ589846:TUH589849 UDV589846:UED589849 UNR589846:UNZ589849 UXN589846:UXV589849 VHJ589846:VHR589849 VRF589846:VRN589849 WBB589846:WBJ589849 WKX589846:WLF589849 WUT589846:WVB589849 D655382:L655385 IH655382:IP655385 SD655382:SL655385 ABZ655382:ACH655385 ALV655382:AMD655385 AVR655382:AVZ655385 BFN655382:BFV655385 BPJ655382:BPR655385 BZF655382:BZN655385 CJB655382:CJJ655385 CSX655382:CTF655385 DCT655382:DDB655385 DMP655382:DMX655385 DWL655382:DWT655385 EGH655382:EGP655385 EQD655382:EQL655385 EZZ655382:FAH655385 FJV655382:FKD655385 FTR655382:FTZ655385 GDN655382:GDV655385 GNJ655382:GNR655385 GXF655382:GXN655385 HHB655382:HHJ655385 HQX655382:HRF655385 IAT655382:IBB655385 IKP655382:IKX655385 IUL655382:IUT655385 JEH655382:JEP655385 JOD655382:JOL655385 JXZ655382:JYH655385 KHV655382:KID655385 KRR655382:KRZ655385 LBN655382:LBV655385 LLJ655382:LLR655385 LVF655382:LVN655385 MFB655382:MFJ655385 MOX655382:MPF655385 MYT655382:MZB655385 NIP655382:NIX655385 NSL655382:NST655385 OCH655382:OCP655385 OMD655382:OML655385 OVZ655382:OWH655385 PFV655382:PGD655385 PPR655382:PPZ655385 PZN655382:PZV655385 QJJ655382:QJR655385 QTF655382:QTN655385 RDB655382:RDJ655385 RMX655382:RNF655385 RWT655382:RXB655385 SGP655382:SGX655385 SQL655382:SQT655385 TAH655382:TAP655385 TKD655382:TKL655385 TTZ655382:TUH655385 UDV655382:UED655385 UNR655382:UNZ655385 UXN655382:UXV655385 VHJ655382:VHR655385 VRF655382:VRN655385 WBB655382:WBJ655385 WKX655382:WLF655385 WUT655382:WVB655385 D720918:L720921 IH720918:IP720921 SD720918:SL720921 ABZ720918:ACH720921 ALV720918:AMD720921 AVR720918:AVZ720921 BFN720918:BFV720921 BPJ720918:BPR720921 BZF720918:BZN720921 CJB720918:CJJ720921 CSX720918:CTF720921 DCT720918:DDB720921 DMP720918:DMX720921 DWL720918:DWT720921 EGH720918:EGP720921 EQD720918:EQL720921 EZZ720918:FAH720921 FJV720918:FKD720921 FTR720918:FTZ720921 GDN720918:GDV720921 GNJ720918:GNR720921 GXF720918:GXN720921 HHB720918:HHJ720921 HQX720918:HRF720921 IAT720918:IBB720921 IKP720918:IKX720921 IUL720918:IUT720921 JEH720918:JEP720921 JOD720918:JOL720921 JXZ720918:JYH720921 KHV720918:KID720921 KRR720918:KRZ720921 LBN720918:LBV720921 LLJ720918:LLR720921 LVF720918:LVN720921 MFB720918:MFJ720921 MOX720918:MPF720921 MYT720918:MZB720921 NIP720918:NIX720921 NSL720918:NST720921 OCH720918:OCP720921 OMD720918:OML720921 OVZ720918:OWH720921 PFV720918:PGD720921 PPR720918:PPZ720921 PZN720918:PZV720921 QJJ720918:QJR720921 QTF720918:QTN720921 RDB720918:RDJ720921 RMX720918:RNF720921 RWT720918:RXB720921 SGP720918:SGX720921 SQL720918:SQT720921 TAH720918:TAP720921 TKD720918:TKL720921 TTZ720918:TUH720921 UDV720918:UED720921 UNR720918:UNZ720921 UXN720918:UXV720921 VHJ720918:VHR720921 VRF720918:VRN720921 WBB720918:WBJ720921 WKX720918:WLF720921 WUT720918:WVB720921 D786454:L786457 IH786454:IP786457 SD786454:SL786457 ABZ786454:ACH786457 ALV786454:AMD786457 AVR786454:AVZ786457 BFN786454:BFV786457 BPJ786454:BPR786457 BZF786454:BZN786457 CJB786454:CJJ786457 CSX786454:CTF786457 DCT786454:DDB786457 DMP786454:DMX786457 DWL786454:DWT786457 EGH786454:EGP786457 EQD786454:EQL786457 EZZ786454:FAH786457 FJV786454:FKD786457 FTR786454:FTZ786457 GDN786454:GDV786457 GNJ786454:GNR786457 GXF786454:GXN786457 HHB786454:HHJ786457 HQX786454:HRF786457 IAT786454:IBB786457 IKP786454:IKX786457 IUL786454:IUT786457 JEH786454:JEP786457 JOD786454:JOL786457 JXZ786454:JYH786457 KHV786454:KID786457 KRR786454:KRZ786457 LBN786454:LBV786457 LLJ786454:LLR786457 LVF786454:LVN786457 MFB786454:MFJ786457 MOX786454:MPF786457 MYT786454:MZB786457 NIP786454:NIX786457 NSL786454:NST786457 OCH786454:OCP786457 OMD786454:OML786457 OVZ786454:OWH786457 PFV786454:PGD786457 PPR786454:PPZ786457 PZN786454:PZV786457 QJJ786454:QJR786457 QTF786454:QTN786457 RDB786454:RDJ786457 RMX786454:RNF786457 RWT786454:RXB786457 SGP786454:SGX786457 SQL786454:SQT786457 TAH786454:TAP786457 TKD786454:TKL786457 TTZ786454:TUH786457 UDV786454:UED786457 UNR786454:UNZ786457 UXN786454:UXV786457 VHJ786454:VHR786457 VRF786454:VRN786457 WBB786454:WBJ786457 WKX786454:WLF786457 WUT786454:WVB786457 D851990:L851993 IH851990:IP851993 SD851990:SL851993 ABZ851990:ACH851993 ALV851990:AMD851993 AVR851990:AVZ851993 BFN851990:BFV851993 BPJ851990:BPR851993 BZF851990:BZN851993 CJB851990:CJJ851993 CSX851990:CTF851993 DCT851990:DDB851993 DMP851990:DMX851993 DWL851990:DWT851993 EGH851990:EGP851993 EQD851990:EQL851993 EZZ851990:FAH851993 FJV851990:FKD851993 FTR851990:FTZ851993 GDN851990:GDV851993 GNJ851990:GNR851993 GXF851990:GXN851993 HHB851990:HHJ851993 HQX851990:HRF851993 IAT851990:IBB851993 IKP851990:IKX851993 IUL851990:IUT851993 JEH851990:JEP851993 JOD851990:JOL851993 JXZ851990:JYH851993 KHV851990:KID851993 KRR851990:KRZ851993 LBN851990:LBV851993 LLJ851990:LLR851993 LVF851990:LVN851993 MFB851990:MFJ851993 MOX851990:MPF851993 MYT851990:MZB851993 NIP851990:NIX851993 NSL851990:NST851993 OCH851990:OCP851993 OMD851990:OML851993 OVZ851990:OWH851993 PFV851990:PGD851993 PPR851990:PPZ851993 PZN851990:PZV851993 QJJ851990:QJR851993 QTF851990:QTN851993 RDB851990:RDJ851993 RMX851990:RNF851993 RWT851990:RXB851993 SGP851990:SGX851993 SQL851990:SQT851993 TAH851990:TAP851993 TKD851990:TKL851993 TTZ851990:TUH851993 UDV851990:UED851993 UNR851990:UNZ851993 UXN851990:UXV851993 VHJ851990:VHR851993 VRF851990:VRN851993 WBB851990:WBJ851993 WKX851990:WLF851993 WUT851990:WVB851993 D917526:L917529 IH917526:IP917529 SD917526:SL917529 ABZ917526:ACH917529 ALV917526:AMD917529 AVR917526:AVZ917529 BFN917526:BFV917529 BPJ917526:BPR917529 BZF917526:BZN917529 CJB917526:CJJ917529 CSX917526:CTF917529 DCT917526:DDB917529 DMP917526:DMX917529 DWL917526:DWT917529 EGH917526:EGP917529 EQD917526:EQL917529 EZZ917526:FAH917529 FJV917526:FKD917529 FTR917526:FTZ917529 GDN917526:GDV917529 GNJ917526:GNR917529 GXF917526:GXN917529 HHB917526:HHJ917529 HQX917526:HRF917529 IAT917526:IBB917529 IKP917526:IKX917529 IUL917526:IUT917529 JEH917526:JEP917529 JOD917526:JOL917529 JXZ917526:JYH917529 KHV917526:KID917529 KRR917526:KRZ917529 LBN917526:LBV917529 LLJ917526:LLR917529 LVF917526:LVN917529 MFB917526:MFJ917529 MOX917526:MPF917529 MYT917526:MZB917529 NIP917526:NIX917529 NSL917526:NST917529 OCH917526:OCP917529 OMD917526:OML917529 OVZ917526:OWH917529 PFV917526:PGD917529 PPR917526:PPZ917529 PZN917526:PZV917529 QJJ917526:QJR917529 QTF917526:QTN917529 RDB917526:RDJ917529 RMX917526:RNF917529 RWT917526:RXB917529 SGP917526:SGX917529 SQL917526:SQT917529 TAH917526:TAP917529 TKD917526:TKL917529 TTZ917526:TUH917529 UDV917526:UED917529 UNR917526:UNZ917529 UXN917526:UXV917529 VHJ917526:VHR917529 VRF917526:VRN917529 WBB917526:WBJ917529 WKX917526:WLF917529 WUT917526:WVB917529 D983062:L983065 IH983062:IP983065 SD983062:SL983065 ABZ983062:ACH983065 ALV983062:AMD983065 AVR983062:AVZ983065 BFN983062:BFV983065 BPJ983062:BPR983065 BZF983062:BZN983065 CJB983062:CJJ983065 CSX983062:CTF983065 DCT983062:DDB983065 DMP983062:DMX983065 DWL983062:DWT983065 EGH983062:EGP983065 EQD983062:EQL983065 EZZ983062:FAH983065 FJV983062:FKD983065 FTR983062:FTZ983065 GDN983062:GDV983065 GNJ983062:GNR983065 GXF983062:GXN983065 HHB983062:HHJ983065 HQX983062:HRF983065 IAT983062:IBB983065 IKP983062:IKX983065 IUL983062:IUT983065 JEH983062:JEP983065 JOD983062:JOL983065 JXZ983062:JYH983065 KHV983062:KID983065 KRR983062:KRZ983065 LBN983062:LBV983065 LLJ983062:LLR983065 LVF983062:LVN983065 MFB983062:MFJ983065 MOX983062:MPF983065 MYT983062:MZB983065 NIP983062:NIX983065 NSL983062:NST983065 OCH983062:OCP983065 OMD983062:OML983065 OVZ983062:OWH983065 PFV983062:PGD983065 PPR983062:PPZ983065 PZN983062:PZV983065 QJJ983062:QJR983065 QTF983062:QTN983065 RDB983062:RDJ983065 RMX983062:RNF983065 RWT983062:RXB983065 SGP983062:SGX983065 SQL983062:SQT983065 TAH983062:TAP983065 TKD983062:TKL983065 TTZ983062:TUH983065 UDV983062:UED983065 UNR983062:UNZ983065 UXN983062:UXV983065 VHJ983062:VHR983065 VRF983062:VRN983065 WBB983062:WBJ983065 WKX983062:WLF983065 WUT983062:WVB983065 JE20 TA20 ACW20 AMS20 AWO20 BGK20 BQG20 CAC20 CJY20 CTU20 DDQ20 DNM20 DXI20 EHE20 ERA20 FAW20 FKS20 FUO20 GEK20 GOG20 GYC20 HHY20 HRU20 IBQ20 ILM20 IVI20 JFE20 JPA20 JYW20 KIS20 KSO20 LCK20 LMG20 LWC20 MFY20 MPU20 MZQ20 NJM20 NTI20 ODE20 ONA20 OWW20 PGS20 PQO20 QAK20 QKG20 QUC20 RDY20 RNU20 RXQ20 SHM20 SRI20 TBE20 TLA20 TUW20 UES20 UOO20 UYK20 VIG20 VSC20 WBY20 WLU20 WVQ20 JE65556 TA65556 ACW65556 AMS65556 AWO65556 BGK65556 BQG65556 CAC65556 CJY65556 CTU65556 DDQ65556 DNM65556 DXI65556 EHE65556 ERA65556 FAW65556 FKS65556 FUO65556 GEK65556 GOG65556 GYC65556 HHY65556 HRU65556 IBQ65556 ILM65556 IVI65556 JFE65556 JPA65556 JYW65556 KIS65556 KSO65556 LCK65556 LMG65556 LWC65556 MFY65556 MPU65556 MZQ65556 NJM65556 NTI65556 ODE65556 ONA65556 OWW65556 PGS65556 PQO65556 QAK65556 QKG65556 QUC65556 RDY65556 RNU65556 RXQ65556 SHM65556 SRI65556 TBE65556 TLA65556 TUW65556 UES65556 UOO65556 UYK65556 VIG65556 VSC65556 WBY65556 WLU65556 WVQ65556 JE131092 TA131092 ACW131092 AMS131092 AWO131092 BGK131092 BQG131092 CAC131092 CJY131092 CTU131092 DDQ131092 DNM131092 DXI131092 EHE131092 ERA131092 FAW131092 FKS131092 FUO131092 GEK131092 GOG131092 GYC131092 HHY131092 HRU131092 IBQ131092 ILM131092 IVI131092 JFE131092 JPA131092 JYW131092 KIS131092 KSO131092 LCK131092 LMG131092 LWC131092 MFY131092 MPU131092 MZQ131092 NJM131092 NTI131092 ODE131092 ONA131092 OWW131092 PGS131092 PQO131092 QAK131092 QKG131092 QUC131092 RDY131092 RNU131092 RXQ131092 SHM131092 SRI131092 TBE131092 TLA131092 TUW131092 UES131092 UOO131092 UYK131092 VIG131092 VSC131092 WBY131092 WLU131092 WVQ131092 JE196628 TA196628 ACW196628 AMS196628 AWO196628 BGK196628 BQG196628 CAC196628 CJY196628 CTU196628 DDQ196628 DNM196628 DXI196628 EHE196628 ERA196628 FAW196628 FKS196628 FUO196628 GEK196628 GOG196628 GYC196628 HHY196628 HRU196628 IBQ196628 ILM196628 IVI196628 JFE196628 JPA196628 JYW196628 KIS196628 KSO196628 LCK196628 LMG196628 LWC196628 MFY196628 MPU196628 MZQ196628 NJM196628 NTI196628 ODE196628 ONA196628 OWW196628 PGS196628 PQO196628 QAK196628 QKG196628 QUC196628 RDY196628 RNU196628 RXQ196628 SHM196628 SRI196628 TBE196628 TLA196628 TUW196628 UES196628 UOO196628 UYK196628 VIG196628 VSC196628 WBY196628 WLU196628 WVQ196628 JE262164 TA262164 ACW262164 AMS262164 AWO262164 BGK262164 BQG262164 CAC262164 CJY262164 CTU262164 DDQ262164 DNM262164 DXI262164 EHE262164 ERA262164 FAW262164 FKS262164 FUO262164 GEK262164 GOG262164 GYC262164 HHY262164 HRU262164 IBQ262164 ILM262164 IVI262164 JFE262164 JPA262164 JYW262164 KIS262164 KSO262164 LCK262164 LMG262164 LWC262164 MFY262164 MPU262164 MZQ262164 NJM262164 NTI262164 ODE262164 ONA262164 OWW262164 PGS262164 PQO262164 QAK262164 QKG262164 QUC262164 RDY262164 RNU262164 RXQ262164 SHM262164 SRI262164 TBE262164 TLA262164 TUW262164 UES262164 UOO262164 UYK262164 VIG262164 VSC262164 WBY262164 WLU262164 WVQ262164 JE327700 TA327700 ACW327700 AMS327700 AWO327700 BGK327700 BQG327700 CAC327700 CJY327700 CTU327700 DDQ327700 DNM327700 DXI327700 EHE327700 ERA327700 FAW327700 FKS327700 FUO327700 GEK327700 GOG327700 GYC327700 HHY327700 HRU327700 IBQ327700 ILM327700 IVI327700 JFE327700 JPA327700 JYW327700 KIS327700 KSO327700 LCK327700 LMG327700 LWC327700 MFY327700 MPU327700 MZQ327700 NJM327700 NTI327700 ODE327700 ONA327700 OWW327700 PGS327700 PQO327700 QAK327700 QKG327700 QUC327700 RDY327700 RNU327700 RXQ327700 SHM327700 SRI327700 TBE327700 TLA327700 TUW327700 UES327700 UOO327700 UYK327700 VIG327700 VSC327700 WBY327700 WLU327700 WVQ327700 JE393236 TA393236 ACW393236 AMS393236 AWO393236 BGK393236 BQG393236 CAC393236 CJY393236 CTU393236 DDQ393236 DNM393236 DXI393236 EHE393236 ERA393236 FAW393236 FKS393236 FUO393236 GEK393236 GOG393236 GYC393236 HHY393236 HRU393236 IBQ393236 ILM393236 IVI393236 JFE393236 JPA393236 JYW393236 KIS393236 KSO393236 LCK393236 LMG393236 LWC393236 MFY393236 MPU393236 MZQ393236 NJM393236 NTI393236 ODE393236 ONA393236 OWW393236 PGS393236 PQO393236 QAK393236 QKG393236 QUC393236 RDY393236 RNU393236 RXQ393236 SHM393236 SRI393236 TBE393236 TLA393236 TUW393236 UES393236 UOO393236 UYK393236 VIG393236 VSC393236 WBY393236 WLU393236 WVQ393236 JE458772 TA458772 ACW458772 AMS458772 AWO458772 BGK458772 BQG458772 CAC458772 CJY458772 CTU458772 DDQ458772 DNM458772 DXI458772 EHE458772 ERA458772 FAW458772 FKS458772 FUO458772 GEK458772 GOG458772 GYC458772 HHY458772 HRU458772 IBQ458772 ILM458772 IVI458772 JFE458772 JPA458772 JYW458772 KIS458772 KSO458772 LCK458772 LMG458772 LWC458772 MFY458772 MPU458772 MZQ458772 NJM458772 NTI458772 ODE458772 ONA458772 OWW458772 PGS458772 PQO458772 QAK458772 QKG458772 QUC458772 RDY458772 RNU458772 RXQ458772 SHM458772 SRI458772 TBE458772 TLA458772 TUW458772 UES458772 UOO458772 UYK458772 VIG458772 VSC458772 WBY458772 WLU458772 WVQ458772 JE524308 TA524308 ACW524308 AMS524308 AWO524308 BGK524308 BQG524308 CAC524308 CJY524308 CTU524308 DDQ524308 DNM524308 DXI524308 EHE524308 ERA524308 FAW524308 FKS524308 FUO524308 GEK524308 GOG524308 GYC524308 HHY524308 HRU524308 IBQ524308 ILM524308 IVI524308 JFE524308 JPA524308 JYW524308 KIS524308 KSO524308 LCK524308 LMG524308 LWC524308 MFY524308 MPU524308 MZQ524308 NJM524308 NTI524308 ODE524308 ONA524308 OWW524308 PGS524308 PQO524308 QAK524308 QKG524308 QUC524308 RDY524308 RNU524308 RXQ524308 SHM524308 SRI524308 TBE524308 TLA524308 TUW524308 UES524308 UOO524308 UYK524308 VIG524308 VSC524308 WBY524308 WLU524308 WVQ524308 JE589844 TA589844 ACW589844 AMS589844 AWO589844 BGK589844 BQG589844 CAC589844 CJY589844 CTU589844 DDQ589844 DNM589844 DXI589844 EHE589844 ERA589844 FAW589844 FKS589844 FUO589844 GEK589844 GOG589844 GYC589844 HHY589844 HRU589844 IBQ589844 ILM589844 IVI589844 JFE589844 JPA589844 JYW589844 KIS589844 KSO589844 LCK589844 LMG589844 LWC589844 MFY589844 MPU589844 MZQ589844 NJM589844 NTI589844 ODE589844 ONA589844 OWW589844 PGS589844 PQO589844 QAK589844 QKG589844 QUC589844 RDY589844 RNU589844 RXQ589844 SHM589844 SRI589844 TBE589844 TLA589844 TUW589844 UES589844 UOO589844 UYK589844 VIG589844 VSC589844 WBY589844 WLU589844 WVQ589844 JE655380 TA655380 ACW655380 AMS655380 AWO655380 BGK655380 BQG655380 CAC655380 CJY655380 CTU655380 DDQ655380 DNM655380 DXI655380 EHE655380 ERA655380 FAW655380 FKS655380 FUO655380 GEK655380 GOG655380 GYC655380 HHY655380 HRU655380 IBQ655380 ILM655380 IVI655380 JFE655380 JPA655380 JYW655380 KIS655380 KSO655380 LCK655380 LMG655380 LWC655380 MFY655380 MPU655380 MZQ655380 NJM655380 NTI655380 ODE655380 ONA655380 OWW655380 PGS655380 PQO655380 QAK655380 QKG655380 QUC655380 RDY655380 RNU655380 RXQ655380 SHM655380 SRI655380 TBE655380 TLA655380 TUW655380 UES655380 UOO655380 UYK655380 VIG655380 VSC655380 WBY655380 WLU655380 WVQ655380 JE720916 TA720916 ACW720916 AMS720916 AWO720916 BGK720916 BQG720916 CAC720916 CJY720916 CTU720916 DDQ720916 DNM720916 DXI720916 EHE720916 ERA720916 FAW720916 FKS720916 FUO720916 GEK720916 GOG720916 GYC720916 HHY720916 HRU720916 IBQ720916 ILM720916 IVI720916 JFE720916 JPA720916 JYW720916 KIS720916 KSO720916 LCK720916 LMG720916 LWC720916 MFY720916 MPU720916 MZQ720916 NJM720916 NTI720916 ODE720916 ONA720916 OWW720916 PGS720916 PQO720916 QAK720916 QKG720916 QUC720916 RDY720916 RNU720916 RXQ720916 SHM720916 SRI720916 TBE720916 TLA720916 TUW720916 UES720916 UOO720916 UYK720916 VIG720916 VSC720916 WBY720916 WLU720916 WVQ720916 JE786452 TA786452 ACW786452 AMS786452 AWO786452 BGK786452 BQG786452 CAC786452 CJY786452 CTU786452 DDQ786452 DNM786452 DXI786452 EHE786452 ERA786452 FAW786452 FKS786452 FUO786452 GEK786452 GOG786452 GYC786452 HHY786452 HRU786452 IBQ786452 ILM786452 IVI786452 JFE786452 JPA786452 JYW786452 KIS786452 KSO786452 LCK786452 LMG786452 LWC786452 MFY786452 MPU786452 MZQ786452 NJM786452 NTI786452 ODE786452 ONA786452 OWW786452 PGS786452 PQO786452 QAK786452 QKG786452 QUC786452 RDY786452 RNU786452 RXQ786452 SHM786452 SRI786452 TBE786452 TLA786452 TUW786452 UES786452 UOO786452 UYK786452 VIG786452 VSC786452 WBY786452 WLU786452 WVQ786452 JE851988 TA851988 ACW851988 AMS851988 AWO851988 BGK851988 BQG851988 CAC851988 CJY851988 CTU851988 DDQ851988 DNM851988 DXI851988 EHE851988 ERA851988 FAW851988 FKS851988 FUO851988 GEK851988 GOG851988 GYC851988 HHY851988 HRU851988 IBQ851988 ILM851988 IVI851988 JFE851988 JPA851988 JYW851988 KIS851988 KSO851988 LCK851988 LMG851988 LWC851988 MFY851988 MPU851988 MZQ851988 NJM851988 NTI851988 ODE851988 ONA851988 OWW851988 PGS851988 PQO851988 QAK851988 QKG851988 QUC851988 RDY851988 RNU851988 RXQ851988 SHM851988 SRI851988 TBE851988 TLA851988 TUW851988 UES851988 UOO851988 UYK851988 VIG851988 VSC851988 WBY851988 WLU851988 WVQ851988 JE917524 TA917524 ACW917524 AMS917524 AWO917524 BGK917524 BQG917524 CAC917524 CJY917524 CTU917524 DDQ917524 DNM917524 DXI917524 EHE917524 ERA917524 FAW917524 FKS917524 FUO917524 GEK917524 GOG917524 GYC917524 HHY917524 HRU917524 IBQ917524 ILM917524 IVI917524 JFE917524 JPA917524 JYW917524 KIS917524 KSO917524 LCK917524 LMG917524 LWC917524 MFY917524 MPU917524 MZQ917524 NJM917524 NTI917524 ODE917524 ONA917524 OWW917524 PGS917524 PQO917524 QAK917524 QKG917524 QUC917524 RDY917524 RNU917524 RXQ917524 SHM917524 SRI917524 TBE917524 TLA917524 TUW917524 UES917524 UOO917524 UYK917524 VIG917524 VSC917524 WBY917524 WLU917524 WVQ917524 JE983060 TA983060 ACW983060 AMS983060 AWO983060 BGK983060 BQG983060 CAC983060 CJY983060 CTU983060 DDQ983060 DNM983060 DXI983060 EHE983060 ERA983060 FAW983060 FKS983060 FUO983060 GEK983060 GOG983060 GYC983060 HHY983060 HRU983060 IBQ983060 ILM983060 IVI983060 JFE983060 JPA983060 JYW983060 KIS983060 KSO983060 LCK983060 LMG983060 LWC983060 MFY983060 MPU983060 MZQ983060 NJM983060 NTI983060 ODE983060 ONA983060 OWW983060 PGS983060 PQO983060 QAK983060 QKG983060 QUC983060 RDY983060 RNU983060 RXQ983060 SHM983060 SRI983060 TBE983060 TLA983060 TUW983060 UES983060 UOO983060 UYK983060 VIG983060 VSC983060 WBY983060 WLU983060 WVQ983060 JE22:JM25 TA22:TI25 ACW22:ADE25 AMS22:ANA25 AWO22:AWW25 BGK22:BGS25 BQG22:BQO25 CAC22:CAK25 CJY22:CKG25 CTU22:CUC25 DDQ22:DDY25 DNM22:DNU25 DXI22:DXQ25 EHE22:EHM25 ERA22:ERI25 FAW22:FBE25 FKS22:FLA25 FUO22:FUW25 GEK22:GES25 GOG22:GOO25 GYC22:GYK25 HHY22:HIG25 HRU22:HSC25 IBQ22:IBY25 ILM22:ILU25 IVI22:IVQ25 JFE22:JFM25 JPA22:JPI25 JYW22:JZE25 KIS22:KJA25 KSO22:KSW25 LCK22:LCS25 LMG22:LMO25 LWC22:LWK25 MFY22:MGG25 MPU22:MQC25 MZQ22:MZY25 NJM22:NJU25 NTI22:NTQ25 ODE22:ODM25 ONA22:ONI25 OWW22:OXE25 PGS22:PHA25 PQO22:PQW25 QAK22:QAS25 QKG22:QKO25 QUC22:QUK25 RDY22:REG25 RNU22:ROC25 RXQ22:RXY25 SHM22:SHU25 SRI22:SRQ25 TBE22:TBM25 TLA22:TLI25 TUW22:TVE25 UES22:UFA25 UOO22:UOW25 UYK22:UYS25 VIG22:VIO25 VSC22:VSK25 WBY22:WCG25 WLU22:WMC25 WVQ22:WVY25 JE65558:JM65561 TA65558:TI65561 ACW65558:ADE65561 AMS65558:ANA65561 AWO65558:AWW65561 BGK65558:BGS65561 BQG65558:BQO65561 CAC65558:CAK65561 CJY65558:CKG65561 CTU65558:CUC65561 DDQ65558:DDY65561 DNM65558:DNU65561 DXI65558:DXQ65561 EHE65558:EHM65561 ERA65558:ERI65561 FAW65558:FBE65561 FKS65558:FLA65561 FUO65558:FUW65561 GEK65558:GES65561 GOG65558:GOO65561 GYC65558:GYK65561 HHY65558:HIG65561 HRU65558:HSC65561 IBQ65558:IBY65561 ILM65558:ILU65561 IVI65558:IVQ65561 JFE65558:JFM65561 JPA65558:JPI65561 JYW65558:JZE65561 KIS65558:KJA65561 KSO65558:KSW65561 LCK65558:LCS65561 LMG65558:LMO65561 LWC65558:LWK65561 MFY65558:MGG65561 MPU65558:MQC65561 MZQ65558:MZY65561 NJM65558:NJU65561 NTI65558:NTQ65561 ODE65558:ODM65561 ONA65558:ONI65561 OWW65558:OXE65561 PGS65558:PHA65561 PQO65558:PQW65561 QAK65558:QAS65561 QKG65558:QKO65561 QUC65558:QUK65561 RDY65558:REG65561 RNU65558:ROC65561 RXQ65558:RXY65561 SHM65558:SHU65561 SRI65558:SRQ65561 TBE65558:TBM65561 TLA65558:TLI65561 TUW65558:TVE65561 UES65558:UFA65561 UOO65558:UOW65561 UYK65558:UYS65561 VIG65558:VIO65561 VSC65558:VSK65561 WBY65558:WCG65561 WLU65558:WMC65561 WVQ65558:WVY65561 JE131094:JM131097 TA131094:TI131097 ACW131094:ADE131097 AMS131094:ANA131097 AWO131094:AWW131097 BGK131094:BGS131097 BQG131094:BQO131097 CAC131094:CAK131097 CJY131094:CKG131097 CTU131094:CUC131097 DDQ131094:DDY131097 DNM131094:DNU131097 DXI131094:DXQ131097 EHE131094:EHM131097 ERA131094:ERI131097 FAW131094:FBE131097 FKS131094:FLA131097 FUO131094:FUW131097 GEK131094:GES131097 GOG131094:GOO131097 GYC131094:GYK131097 HHY131094:HIG131097 HRU131094:HSC131097 IBQ131094:IBY131097 ILM131094:ILU131097 IVI131094:IVQ131097 JFE131094:JFM131097 JPA131094:JPI131097 JYW131094:JZE131097 KIS131094:KJA131097 KSO131094:KSW131097 LCK131094:LCS131097 LMG131094:LMO131097 LWC131094:LWK131097 MFY131094:MGG131097 MPU131094:MQC131097 MZQ131094:MZY131097 NJM131094:NJU131097 NTI131094:NTQ131097 ODE131094:ODM131097 ONA131094:ONI131097 OWW131094:OXE131097 PGS131094:PHA131097 PQO131094:PQW131097 QAK131094:QAS131097 QKG131094:QKO131097 QUC131094:QUK131097 RDY131094:REG131097 RNU131094:ROC131097 RXQ131094:RXY131097 SHM131094:SHU131097 SRI131094:SRQ131097 TBE131094:TBM131097 TLA131094:TLI131097 TUW131094:TVE131097 UES131094:UFA131097 UOO131094:UOW131097 UYK131094:UYS131097 VIG131094:VIO131097 VSC131094:VSK131097 WBY131094:WCG131097 WLU131094:WMC131097 WVQ131094:WVY131097 JE196630:JM196633 TA196630:TI196633 ACW196630:ADE196633 AMS196630:ANA196633 AWO196630:AWW196633 BGK196630:BGS196633 BQG196630:BQO196633 CAC196630:CAK196633 CJY196630:CKG196633 CTU196630:CUC196633 DDQ196630:DDY196633 DNM196630:DNU196633 DXI196630:DXQ196633 EHE196630:EHM196633 ERA196630:ERI196633 FAW196630:FBE196633 FKS196630:FLA196633 FUO196630:FUW196633 GEK196630:GES196633 GOG196630:GOO196633 GYC196630:GYK196633 HHY196630:HIG196633 HRU196630:HSC196633 IBQ196630:IBY196633 ILM196630:ILU196633 IVI196630:IVQ196633 JFE196630:JFM196633 JPA196630:JPI196633 JYW196630:JZE196633 KIS196630:KJA196633 KSO196630:KSW196633 LCK196630:LCS196633 LMG196630:LMO196633 LWC196630:LWK196633 MFY196630:MGG196633 MPU196630:MQC196633 MZQ196630:MZY196633 NJM196630:NJU196633 NTI196630:NTQ196633 ODE196630:ODM196633 ONA196630:ONI196633 OWW196630:OXE196633 PGS196630:PHA196633 PQO196630:PQW196633 QAK196630:QAS196633 QKG196630:QKO196633 QUC196630:QUK196633 RDY196630:REG196633 RNU196630:ROC196633 RXQ196630:RXY196633 SHM196630:SHU196633 SRI196630:SRQ196633 TBE196630:TBM196633 TLA196630:TLI196633 TUW196630:TVE196633 UES196630:UFA196633 UOO196630:UOW196633 UYK196630:UYS196633 VIG196630:VIO196633 VSC196630:VSK196633 WBY196630:WCG196633 WLU196630:WMC196633 WVQ196630:WVY196633 JE262166:JM262169 TA262166:TI262169 ACW262166:ADE262169 AMS262166:ANA262169 AWO262166:AWW262169 BGK262166:BGS262169 BQG262166:BQO262169 CAC262166:CAK262169 CJY262166:CKG262169 CTU262166:CUC262169 DDQ262166:DDY262169 DNM262166:DNU262169 DXI262166:DXQ262169 EHE262166:EHM262169 ERA262166:ERI262169 FAW262166:FBE262169 FKS262166:FLA262169 FUO262166:FUW262169 GEK262166:GES262169 GOG262166:GOO262169 GYC262166:GYK262169 HHY262166:HIG262169 HRU262166:HSC262169 IBQ262166:IBY262169 ILM262166:ILU262169 IVI262166:IVQ262169 JFE262166:JFM262169 JPA262166:JPI262169 JYW262166:JZE262169 KIS262166:KJA262169 KSO262166:KSW262169 LCK262166:LCS262169 LMG262166:LMO262169 LWC262166:LWK262169 MFY262166:MGG262169 MPU262166:MQC262169 MZQ262166:MZY262169 NJM262166:NJU262169 NTI262166:NTQ262169 ODE262166:ODM262169 ONA262166:ONI262169 OWW262166:OXE262169 PGS262166:PHA262169 PQO262166:PQW262169 QAK262166:QAS262169 QKG262166:QKO262169 QUC262166:QUK262169 RDY262166:REG262169 RNU262166:ROC262169 RXQ262166:RXY262169 SHM262166:SHU262169 SRI262166:SRQ262169 TBE262166:TBM262169 TLA262166:TLI262169 TUW262166:TVE262169 UES262166:UFA262169 UOO262166:UOW262169 UYK262166:UYS262169 VIG262166:VIO262169 VSC262166:VSK262169 WBY262166:WCG262169 WLU262166:WMC262169 WVQ262166:WVY262169 JE327702:JM327705 TA327702:TI327705 ACW327702:ADE327705 AMS327702:ANA327705 AWO327702:AWW327705 BGK327702:BGS327705 BQG327702:BQO327705 CAC327702:CAK327705 CJY327702:CKG327705 CTU327702:CUC327705 DDQ327702:DDY327705 DNM327702:DNU327705 DXI327702:DXQ327705 EHE327702:EHM327705 ERA327702:ERI327705 FAW327702:FBE327705 FKS327702:FLA327705 FUO327702:FUW327705 GEK327702:GES327705 GOG327702:GOO327705 GYC327702:GYK327705 HHY327702:HIG327705 HRU327702:HSC327705 IBQ327702:IBY327705 ILM327702:ILU327705 IVI327702:IVQ327705 JFE327702:JFM327705 JPA327702:JPI327705 JYW327702:JZE327705 KIS327702:KJA327705 KSO327702:KSW327705 LCK327702:LCS327705 LMG327702:LMO327705 LWC327702:LWK327705 MFY327702:MGG327705 MPU327702:MQC327705 MZQ327702:MZY327705 NJM327702:NJU327705 NTI327702:NTQ327705 ODE327702:ODM327705 ONA327702:ONI327705 OWW327702:OXE327705 PGS327702:PHA327705 PQO327702:PQW327705 QAK327702:QAS327705 QKG327702:QKO327705 QUC327702:QUK327705 RDY327702:REG327705 RNU327702:ROC327705 RXQ327702:RXY327705 SHM327702:SHU327705 SRI327702:SRQ327705 TBE327702:TBM327705 TLA327702:TLI327705 TUW327702:TVE327705 UES327702:UFA327705 UOO327702:UOW327705 UYK327702:UYS327705 VIG327702:VIO327705 VSC327702:VSK327705 WBY327702:WCG327705 WLU327702:WMC327705 WVQ327702:WVY327705 JE393238:JM393241 TA393238:TI393241 ACW393238:ADE393241 AMS393238:ANA393241 AWO393238:AWW393241 BGK393238:BGS393241 BQG393238:BQO393241 CAC393238:CAK393241 CJY393238:CKG393241 CTU393238:CUC393241 DDQ393238:DDY393241 DNM393238:DNU393241 DXI393238:DXQ393241 EHE393238:EHM393241 ERA393238:ERI393241 FAW393238:FBE393241 FKS393238:FLA393241 FUO393238:FUW393241 GEK393238:GES393241 GOG393238:GOO393241 GYC393238:GYK393241 HHY393238:HIG393241 HRU393238:HSC393241 IBQ393238:IBY393241 ILM393238:ILU393241 IVI393238:IVQ393241 JFE393238:JFM393241 JPA393238:JPI393241 JYW393238:JZE393241 KIS393238:KJA393241 KSO393238:KSW393241 LCK393238:LCS393241 LMG393238:LMO393241 LWC393238:LWK393241 MFY393238:MGG393241 MPU393238:MQC393241 MZQ393238:MZY393241 NJM393238:NJU393241 NTI393238:NTQ393241 ODE393238:ODM393241 ONA393238:ONI393241 OWW393238:OXE393241 PGS393238:PHA393241 PQO393238:PQW393241 QAK393238:QAS393241 QKG393238:QKO393241 QUC393238:QUK393241 RDY393238:REG393241 RNU393238:ROC393241 RXQ393238:RXY393241 SHM393238:SHU393241 SRI393238:SRQ393241 TBE393238:TBM393241 TLA393238:TLI393241 TUW393238:TVE393241 UES393238:UFA393241 UOO393238:UOW393241 UYK393238:UYS393241 VIG393238:VIO393241 VSC393238:VSK393241 WBY393238:WCG393241 WLU393238:WMC393241 WVQ393238:WVY393241 JE458774:JM458777 TA458774:TI458777 ACW458774:ADE458777 AMS458774:ANA458777 AWO458774:AWW458777 BGK458774:BGS458777 BQG458774:BQO458777 CAC458774:CAK458777 CJY458774:CKG458777 CTU458774:CUC458777 DDQ458774:DDY458777 DNM458774:DNU458777 DXI458774:DXQ458777 EHE458774:EHM458777 ERA458774:ERI458777 FAW458774:FBE458777 FKS458774:FLA458777 FUO458774:FUW458777 GEK458774:GES458777 GOG458774:GOO458777 GYC458774:GYK458777 HHY458774:HIG458777 HRU458774:HSC458777 IBQ458774:IBY458777 ILM458774:ILU458777 IVI458774:IVQ458777 JFE458774:JFM458777 JPA458774:JPI458777 JYW458774:JZE458777 KIS458774:KJA458777 KSO458774:KSW458777 LCK458774:LCS458777 LMG458774:LMO458777 LWC458774:LWK458777 MFY458774:MGG458777 MPU458774:MQC458777 MZQ458774:MZY458777 NJM458774:NJU458777 NTI458774:NTQ458777 ODE458774:ODM458777 ONA458774:ONI458777 OWW458774:OXE458777 PGS458774:PHA458777 PQO458774:PQW458777 QAK458774:QAS458777 QKG458774:QKO458777 QUC458774:QUK458777 RDY458774:REG458777 RNU458774:ROC458777 RXQ458774:RXY458777 SHM458774:SHU458777 SRI458774:SRQ458777 TBE458774:TBM458777 TLA458774:TLI458777 TUW458774:TVE458777 UES458774:UFA458777 UOO458774:UOW458777 UYK458774:UYS458777 VIG458774:VIO458777 VSC458774:VSK458777 WBY458774:WCG458777 WLU458774:WMC458777 WVQ458774:WVY458777 JE524310:JM524313 TA524310:TI524313 ACW524310:ADE524313 AMS524310:ANA524313 AWO524310:AWW524313 BGK524310:BGS524313 BQG524310:BQO524313 CAC524310:CAK524313 CJY524310:CKG524313 CTU524310:CUC524313 DDQ524310:DDY524313 DNM524310:DNU524313 DXI524310:DXQ524313 EHE524310:EHM524313 ERA524310:ERI524313 FAW524310:FBE524313 FKS524310:FLA524313 FUO524310:FUW524313 GEK524310:GES524313 GOG524310:GOO524313 GYC524310:GYK524313 HHY524310:HIG524313 HRU524310:HSC524313 IBQ524310:IBY524313 ILM524310:ILU524313 IVI524310:IVQ524313 JFE524310:JFM524313 JPA524310:JPI524313 JYW524310:JZE524313 KIS524310:KJA524313 KSO524310:KSW524313 LCK524310:LCS524313 LMG524310:LMO524313 LWC524310:LWK524313 MFY524310:MGG524313 MPU524310:MQC524313 MZQ524310:MZY524313 NJM524310:NJU524313 NTI524310:NTQ524313 ODE524310:ODM524313 ONA524310:ONI524313 OWW524310:OXE524313 PGS524310:PHA524313 PQO524310:PQW524313 QAK524310:QAS524313 QKG524310:QKO524313 QUC524310:QUK524313 RDY524310:REG524313 RNU524310:ROC524313 RXQ524310:RXY524313 SHM524310:SHU524313 SRI524310:SRQ524313 TBE524310:TBM524313 TLA524310:TLI524313 TUW524310:TVE524313 UES524310:UFA524313 UOO524310:UOW524313 UYK524310:UYS524313 VIG524310:VIO524313 VSC524310:VSK524313 WBY524310:WCG524313 WLU524310:WMC524313 WVQ524310:WVY524313 JE589846:JM589849 TA589846:TI589849 ACW589846:ADE589849 AMS589846:ANA589849 AWO589846:AWW589849 BGK589846:BGS589849 BQG589846:BQO589849 CAC589846:CAK589849 CJY589846:CKG589849 CTU589846:CUC589849 DDQ589846:DDY589849 DNM589846:DNU589849 DXI589846:DXQ589849 EHE589846:EHM589849 ERA589846:ERI589849 FAW589846:FBE589849 FKS589846:FLA589849 FUO589846:FUW589849 GEK589846:GES589849 GOG589846:GOO589849 GYC589846:GYK589849 HHY589846:HIG589849 HRU589846:HSC589849 IBQ589846:IBY589849 ILM589846:ILU589849 IVI589846:IVQ589849 JFE589846:JFM589849 JPA589846:JPI589849 JYW589846:JZE589849 KIS589846:KJA589849 KSO589846:KSW589849 LCK589846:LCS589849 LMG589846:LMO589849 LWC589846:LWK589849 MFY589846:MGG589849 MPU589846:MQC589849 MZQ589846:MZY589849 NJM589846:NJU589849 NTI589846:NTQ589849 ODE589846:ODM589849 ONA589846:ONI589849 OWW589846:OXE589849 PGS589846:PHA589849 PQO589846:PQW589849 QAK589846:QAS589849 QKG589846:QKO589849 QUC589846:QUK589849 RDY589846:REG589849 RNU589846:ROC589849 RXQ589846:RXY589849 SHM589846:SHU589849 SRI589846:SRQ589849 TBE589846:TBM589849 TLA589846:TLI589849 TUW589846:TVE589849 UES589846:UFA589849 UOO589846:UOW589849 UYK589846:UYS589849 VIG589846:VIO589849 VSC589846:VSK589849 WBY589846:WCG589849 WLU589846:WMC589849 WVQ589846:WVY589849 JE655382:JM655385 TA655382:TI655385 ACW655382:ADE655385 AMS655382:ANA655385 AWO655382:AWW655385 BGK655382:BGS655385 BQG655382:BQO655385 CAC655382:CAK655385 CJY655382:CKG655385 CTU655382:CUC655385 DDQ655382:DDY655385 DNM655382:DNU655385 DXI655382:DXQ655385 EHE655382:EHM655385 ERA655382:ERI655385 FAW655382:FBE655385 FKS655382:FLA655385 FUO655382:FUW655385 GEK655382:GES655385 GOG655382:GOO655385 GYC655382:GYK655385 HHY655382:HIG655385 HRU655382:HSC655385 IBQ655382:IBY655385 ILM655382:ILU655385 IVI655382:IVQ655385 JFE655382:JFM655385 JPA655382:JPI655385 JYW655382:JZE655385 KIS655382:KJA655385 KSO655382:KSW655385 LCK655382:LCS655385 LMG655382:LMO655385 LWC655382:LWK655385 MFY655382:MGG655385 MPU655382:MQC655385 MZQ655382:MZY655385 NJM655382:NJU655385 NTI655382:NTQ655385 ODE655382:ODM655385 ONA655382:ONI655385 OWW655382:OXE655385 PGS655382:PHA655385 PQO655382:PQW655385 QAK655382:QAS655385 QKG655382:QKO655385 QUC655382:QUK655385 RDY655382:REG655385 RNU655382:ROC655385 RXQ655382:RXY655385 SHM655382:SHU655385 SRI655382:SRQ655385 TBE655382:TBM655385 TLA655382:TLI655385 TUW655382:TVE655385 UES655382:UFA655385 UOO655382:UOW655385 UYK655382:UYS655385 VIG655382:VIO655385 VSC655382:VSK655385 WBY655382:WCG655385 WLU655382:WMC655385 WVQ655382:WVY655385 JE720918:JM720921 TA720918:TI720921 ACW720918:ADE720921 AMS720918:ANA720921 AWO720918:AWW720921 BGK720918:BGS720921 BQG720918:BQO720921 CAC720918:CAK720921 CJY720918:CKG720921 CTU720918:CUC720921 DDQ720918:DDY720921 DNM720918:DNU720921 DXI720918:DXQ720921 EHE720918:EHM720921 ERA720918:ERI720921 FAW720918:FBE720921 FKS720918:FLA720921 FUO720918:FUW720921 GEK720918:GES720921 GOG720918:GOO720921 GYC720918:GYK720921 HHY720918:HIG720921 HRU720918:HSC720921 IBQ720918:IBY720921 ILM720918:ILU720921 IVI720918:IVQ720921 JFE720918:JFM720921 JPA720918:JPI720921 JYW720918:JZE720921 KIS720918:KJA720921 KSO720918:KSW720921 LCK720918:LCS720921 LMG720918:LMO720921 LWC720918:LWK720921 MFY720918:MGG720921 MPU720918:MQC720921 MZQ720918:MZY720921 NJM720918:NJU720921 NTI720918:NTQ720921 ODE720918:ODM720921 ONA720918:ONI720921 OWW720918:OXE720921 PGS720918:PHA720921 PQO720918:PQW720921 QAK720918:QAS720921 QKG720918:QKO720921 QUC720918:QUK720921 RDY720918:REG720921 RNU720918:ROC720921 RXQ720918:RXY720921 SHM720918:SHU720921 SRI720918:SRQ720921 TBE720918:TBM720921 TLA720918:TLI720921 TUW720918:TVE720921 UES720918:UFA720921 UOO720918:UOW720921 UYK720918:UYS720921 VIG720918:VIO720921 VSC720918:VSK720921 WBY720918:WCG720921 WLU720918:WMC720921 WVQ720918:WVY720921 JE786454:JM786457 TA786454:TI786457 ACW786454:ADE786457 AMS786454:ANA786457 AWO786454:AWW786457 BGK786454:BGS786457 BQG786454:BQO786457 CAC786454:CAK786457 CJY786454:CKG786457 CTU786454:CUC786457 DDQ786454:DDY786457 DNM786454:DNU786457 DXI786454:DXQ786457 EHE786454:EHM786457 ERA786454:ERI786457 FAW786454:FBE786457 FKS786454:FLA786457 FUO786454:FUW786457 GEK786454:GES786457 GOG786454:GOO786457 GYC786454:GYK786457 HHY786454:HIG786457 HRU786454:HSC786457 IBQ786454:IBY786457 ILM786454:ILU786457 IVI786454:IVQ786457 JFE786454:JFM786457 JPA786454:JPI786457 JYW786454:JZE786457 KIS786454:KJA786457 KSO786454:KSW786457 LCK786454:LCS786457 LMG786454:LMO786457 LWC786454:LWK786457 MFY786454:MGG786457 MPU786454:MQC786457 MZQ786454:MZY786457 NJM786454:NJU786457 NTI786454:NTQ786457 ODE786454:ODM786457 ONA786454:ONI786457 OWW786454:OXE786457 PGS786454:PHA786457 PQO786454:PQW786457 QAK786454:QAS786457 QKG786454:QKO786457 QUC786454:QUK786457 RDY786454:REG786457 RNU786454:ROC786457 RXQ786454:RXY786457 SHM786454:SHU786457 SRI786454:SRQ786457 TBE786454:TBM786457 TLA786454:TLI786457 TUW786454:TVE786457 UES786454:UFA786457 UOO786454:UOW786457 UYK786454:UYS786457 VIG786454:VIO786457 VSC786454:VSK786457 WBY786454:WCG786457 WLU786454:WMC786457 WVQ786454:WVY786457 JE851990:JM851993 TA851990:TI851993 ACW851990:ADE851993 AMS851990:ANA851993 AWO851990:AWW851993 BGK851990:BGS851993 BQG851990:BQO851993 CAC851990:CAK851993 CJY851990:CKG851993 CTU851990:CUC851993 DDQ851990:DDY851993 DNM851990:DNU851993 DXI851990:DXQ851993 EHE851990:EHM851993 ERA851990:ERI851993 FAW851990:FBE851993 FKS851990:FLA851993 FUO851990:FUW851993 GEK851990:GES851993 GOG851990:GOO851993 GYC851990:GYK851993 HHY851990:HIG851993 HRU851990:HSC851993 IBQ851990:IBY851993 ILM851990:ILU851993 IVI851990:IVQ851993 JFE851990:JFM851993 JPA851990:JPI851993 JYW851990:JZE851993 KIS851990:KJA851993 KSO851990:KSW851993 LCK851990:LCS851993 LMG851990:LMO851993 LWC851990:LWK851993 MFY851990:MGG851993 MPU851990:MQC851993 MZQ851990:MZY851993 NJM851990:NJU851993 NTI851990:NTQ851993 ODE851990:ODM851993 ONA851990:ONI851993 OWW851990:OXE851993 PGS851990:PHA851993 PQO851990:PQW851993 QAK851990:QAS851993 QKG851990:QKO851993 QUC851990:QUK851993 RDY851990:REG851993 RNU851990:ROC851993 RXQ851990:RXY851993 SHM851990:SHU851993 SRI851990:SRQ851993 TBE851990:TBM851993 TLA851990:TLI851993 TUW851990:TVE851993 UES851990:UFA851993 UOO851990:UOW851993 UYK851990:UYS851993 VIG851990:VIO851993 VSC851990:VSK851993 WBY851990:WCG851993 WLU851990:WMC851993 WVQ851990:WVY851993 JE917526:JM917529 TA917526:TI917529 ACW917526:ADE917529 AMS917526:ANA917529 AWO917526:AWW917529 BGK917526:BGS917529 BQG917526:BQO917529 CAC917526:CAK917529 CJY917526:CKG917529 CTU917526:CUC917529 DDQ917526:DDY917529 DNM917526:DNU917529 DXI917526:DXQ917529 EHE917526:EHM917529 ERA917526:ERI917529 FAW917526:FBE917529 FKS917526:FLA917529 FUO917526:FUW917529 GEK917526:GES917529 GOG917526:GOO917529 GYC917526:GYK917529 HHY917526:HIG917529 HRU917526:HSC917529 IBQ917526:IBY917529 ILM917526:ILU917529 IVI917526:IVQ917529 JFE917526:JFM917529 JPA917526:JPI917529 JYW917526:JZE917529 KIS917526:KJA917529 KSO917526:KSW917529 LCK917526:LCS917529 LMG917526:LMO917529 LWC917526:LWK917529 MFY917526:MGG917529 MPU917526:MQC917529 MZQ917526:MZY917529 NJM917526:NJU917529 NTI917526:NTQ917529 ODE917526:ODM917529 ONA917526:ONI917529 OWW917526:OXE917529 PGS917526:PHA917529 PQO917526:PQW917529 QAK917526:QAS917529 QKG917526:QKO917529 QUC917526:QUK917529 RDY917526:REG917529 RNU917526:ROC917529 RXQ917526:RXY917529 SHM917526:SHU917529 SRI917526:SRQ917529 TBE917526:TBM917529 TLA917526:TLI917529 TUW917526:TVE917529 UES917526:UFA917529 UOO917526:UOW917529 UYK917526:UYS917529 VIG917526:VIO917529 VSC917526:VSK917529 WBY917526:WCG917529 WLU917526:WMC917529 WVQ917526:WVY917529 JE983062:JM983065 TA983062:TI983065 ACW983062:ADE983065 AMS983062:ANA983065 AWO983062:AWW983065 BGK983062:BGS983065 BQG983062:BQO983065 CAC983062:CAK983065 CJY983062:CKG983065 CTU983062:CUC983065 DDQ983062:DDY983065 DNM983062:DNU983065 DXI983062:DXQ983065 EHE983062:EHM983065 ERA983062:ERI983065 FAW983062:FBE983065 FKS983062:FLA983065 FUO983062:FUW983065 GEK983062:GES983065 GOG983062:GOO983065 GYC983062:GYK983065 HHY983062:HIG983065 HRU983062:HSC983065 IBQ983062:IBY983065 ILM983062:ILU983065 IVI983062:IVQ983065 JFE983062:JFM983065 JPA983062:JPI983065 JYW983062:JZE983065 KIS983062:KJA983065 KSO983062:KSW983065 LCK983062:LCS983065 LMG983062:LMO983065 LWC983062:LWK983065 MFY983062:MGG983065 MPU983062:MQC983065 MZQ983062:MZY983065 NJM983062:NJU983065 NTI983062:NTQ983065 ODE983062:ODM983065 ONA983062:ONI983065 OWW983062:OXE983065 PGS983062:PHA983065 PQO983062:PQW983065 QAK983062:QAS983065 QKG983062:QKO983065 QUC983062:QUK983065 RDY983062:REG983065 RNU983062:ROC983065 RXQ983062:RXY983065 SHM983062:SHU983065 SRI983062:SRQ983065 TBE983062:TBM983065 TLA983062:TLI983065 TUW983062:TVE983065 UES983062:UFA983065 UOO983062:UOW983065 UYK983062:UYS983065 VIG983062:VIO983065 VSC983062:VSK983065 WBY983062:WCG983065 WLU983062:WMC983065 WVQ983062:WVY983065 D20 IH20 SD20 ABZ20 ALV20 AVR20 BFN20 BPJ20 BZF20 CJB20 CSX20 DCT20 DMP20 DWL20 EGH20 EQD20 EZZ20 FJV20 FTR20 GDN20 GNJ20 GXF20 HHB20 HQX20 IAT20 IKP20 IUL20 JEH20 JOD20 JXZ20 KHV20 KRR20 LBN20 LLJ20 LVF20 MFB20 MOX20 MYT20 NIP20 NSL20 OCH20 OMD20 OVZ20 PFV20 PPR20 PZN20 QJJ20 QTF20 RDB20 RMX20 RWT20 SGP20 SQL20 TAH20 TKD20 TTZ20 UDV20 UNR20 UXN20 VHJ20 VRF20 WBB20 WKX20 WUT20 D65556 IH65556 SD65556 ABZ65556 ALV65556 AVR65556 BFN65556 BPJ65556 BZF65556 CJB65556 CSX65556 DCT65556 DMP65556 DWL65556 EGH65556 EQD65556 EZZ65556 FJV65556 FTR65556 GDN65556 GNJ65556 GXF65556 HHB65556 HQX65556 IAT65556 IKP65556 IUL65556 JEH65556 JOD65556 JXZ65556 KHV65556 KRR65556 LBN65556 LLJ65556 LVF65556 MFB65556 MOX65556 MYT65556 NIP65556 NSL65556 OCH65556 OMD65556 OVZ65556 PFV65556 PPR65556 PZN65556 QJJ65556 QTF65556 RDB65556 RMX65556 RWT65556 SGP65556 SQL65556 TAH65556 TKD65556 TTZ65556 UDV65556 UNR65556 UXN65556 VHJ65556 VRF65556 WBB65556 WKX65556 WUT65556 D131092 IH131092 SD131092 ABZ131092 ALV131092 AVR131092 BFN131092 BPJ131092 BZF131092 CJB131092 CSX131092 DCT131092 DMP131092 DWL131092 EGH131092 EQD131092 EZZ131092 FJV131092 FTR131092 GDN131092 GNJ131092 GXF131092 HHB131092 HQX131092 IAT131092 IKP131092 IUL131092 JEH131092 JOD131092 JXZ131092 KHV131092 KRR131092 LBN131092 LLJ131092 LVF131092 MFB131092 MOX131092 MYT131092 NIP131092 NSL131092 OCH131092 OMD131092 OVZ131092 PFV131092 PPR131092 PZN131092 QJJ131092 QTF131092 RDB131092 RMX131092 RWT131092 SGP131092 SQL131092 TAH131092 TKD131092 TTZ131092 UDV131092 UNR131092 UXN131092 VHJ131092 VRF131092 WBB131092 WKX131092 WUT131092 D196628 IH196628 SD196628 ABZ196628 ALV196628 AVR196628 BFN196628 BPJ196628 BZF196628 CJB196628 CSX196628 DCT196628 DMP196628 DWL196628 EGH196628 EQD196628 EZZ196628 FJV196628 FTR196628 GDN196628 GNJ196628 GXF196628 HHB196628 HQX196628 IAT196628 IKP196628 IUL196628 JEH196628 JOD196628 JXZ196628 KHV196628 KRR196628 LBN196628 LLJ196628 LVF196628 MFB196628 MOX196628 MYT196628 NIP196628 NSL196628 OCH196628 OMD196628 OVZ196628 PFV196628 PPR196628 PZN196628 QJJ196628 QTF196628 RDB196628 RMX196628 RWT196628 SGP196628 SQL196628 TAH196628 TKD196628 TTZ196628 UDV196628 UNR196628 UXN196628 VHJ196628 VRF196628 WBB196628 WKX196628 WUT196628 D262164 IH262164 SD262164 ABZ262164 ALV262164 AVR262164 BFN262164 BPJ262164 BZF262164 CJB262164 CSX262164 DCT262164 DMP262164 DWL262164 EGH262164 EQD262164 EZZ262164 FJV262164 FTR262164 GDN262164 GNJ262164 GXF262164 HHB262164 HQX262164 IAT262164 IKP262164 IUL262164 JEH262164 JOD262164 JXZ262164 KHV262164 KRR262164 LBN262164 LLJ262164 LVF262164 MFB262164 MOX262164 MYT262164 NIP262164 NSL262164 OCH262164 OMD262164 OVZ262164 PFV262164 PPR262164 PZN262164 QJJ262164 QTF262164 RDB262164 RMX262164 RWT262164 SGP262164 SQL262164 TAH262164 TKD262164 TTZ262164 UDV262164 UNR262164 UXN262164 VHJ262164 VRF262164 WBB262164 WKX262164 WUT262164 D327700 IH327700 SD327700 ABZ327700 ALV327700 AVR327700 BFN327700 BPJ327700 BZF327700 CJB327700 CSX327700 DCT327700 DMP327700 DWL327700 EGH327700 EQD327700 EZZ327700 FJV327700 FTR327700 GDN327700 GNJ327700 GXF327700 HHB327700 HQX327700 IAT327700 IKP327700 IUL327700 JEH327700 JOD327700 JXZ327700 KHV327700 KRR327700 LBN327700 LLJ327700 LVF327700 MFB327700 MOX327700 MYT327700 NIP327700 NSL327700 OCH327700 OMD327700 OVZ327700 PFV327700 PPR327700 PZN327700 QJJ327700 QTF327700 RDB327700 RMX327700 RWT327700 SGP327700 SQL327700 TAH327700 TKD327700 TTZ327700 UDV327700 UNR327700 UXN327700 VHJ327700 VRF327700 WBB327700 WKX327700 WUT327700 D393236 IH393236 SD393236 ABZ393236 ALV393236 AVR393236 BFN393236 BPJ393236 BZF393236 CJB393236 CSX393236 DCT393236 DMP393236 DWL393236 EGH393236 EQD393236 EZZ393236 FJV393236 FTR393236 GDN393236 GNJ393236 GXF393236 HHB393236 HQX393236 IAT393236 IKP393236 IUL393236 JEH393236 JOD393236 JXZ393236 KHV393236 KRR393236 LBN393236 LLJ393236 LVF393236 MFB393236 MOX393236 MYT393236 NIP393236 NSL393236 OCH393236 OMD393236 OVZ393236 PFV393236 PPR393236 PZN393236 QJJ393236 QTF393236 RDB393236 RMX393236 RWT393236 SGP393236 SQL393236 TAH393236 TKD393236 TTZ393236 UDV393236 UNR393236 UXN393236 VHJ393236 VRF393236 WBB393236 WKX393236 WUT393236 D458772 IH458772 SD458772 ABZ458772 ALV458772 AVR458772 BFN458772 BPJ458772 BZF458772 CJB458772 CSX458772 DCT458772 DMP458772 DWL458772 EGH458772 EQD458772 EZZ458772 FJV458772 FTR458772 GDN458772 GNJ458772 GXF458772 HHB458772 HQX458772 IAT458772 IKP458772 IUL458772 JEH458772 JOD458772 JXZ458772 KHV458772 KRR458772 LBN458772 LLJ458772 LVF458772 MFB458772 MOX458772 MYT458772 NIP458772 NSL458772 OCH458772 OMD458772 OVZ458772 PFV458772 PPR458772 PZN458772 QJJ458772 QTF458772 RDB458772 RMX458772 RWT458772 SGP458772 SQL458772 TAH458772 TKD458772 TTZ458772 UDV458772 UNR458772 UXN458772 VHJ458772 VRF458772 WBB458772 WKX458772 WUT458772 D524308 IH524308 SD524308 ABZ524308 ALV524308 AVR524308 BFN524308 BPJ524308 BZF524308 CJB524308 CSX524308 DCT524308 DMP524308 DWL524308 EGH524308 EQD524308 EZZ524308 FJV524308 FTR524308 GDN524308 GNJ524308 GXF524308 HHB524308 HQX524308 IAT524308 IKP524308 IUL524308 JEH524308 JOD524308 JXZ524308 KHV524308 KRR524308 LBN524308 LLJ524308 LVF524308 MFB524308 MOX524308 MYT524308 NIP524308 NSL524308 OCH524308 OMD524308 OVZ524308 PFV524308 PPR524308 PZN524308 QJJ524308 QTF524308 RDB524308 RMX524308 RWT524308 SGP524308 SQL524308 TAH524308 TKD524308 TTZ524308 UDV524308 UNR524308 UXN524308 VHJ524308 VRF524308 WBB524308 WKX524308 WUT524308 D589844 IH589844 SD589844 ABZ589844 ALV589844 AVR589844 BFN589844 BPJ589844 BZF589844 CJB589844 CSX589844 DCT589844 DMP589844 DWL589844 EGH589844 EQD589844 EZZ589844 FJV589844 FTR589844 GDN589844 GNJ589844 GXF589844 HHB589844 HQX589844 IAT589844 IKP589844 IUL589844 JEH589844 JOD589844 JXZ589844 KHV589844 KRR589844 LBN589844 LLJ589844 LVF589844 MFB589844 MOX589844 MYT589844 NIP589844 NSL589844 OCH589844 OMD589844 OVZ589844 PFV589844 PPR589844 PZN589844 QJJ589844 QTF589844 RDB589844 RMX589844 RWT589844 SGP589844 SQL589844 TAH589844 TKD589844 TTZ589844 UDV589844 UNR589844 UXN589844 VHJ589844 VRF589844 WBB589844 WKX589844 WUT589844 D655380 IH655380 SD655380 ABZ655380 ALV655380 AVR655380 BFN655380 BPJ655380 BZF655380 CJB655380 CSX655380 DCT655380 DMP655380 DWL655380 EGH655380 EQD655380 EZZ655380 FJV655380 FTR655380 GDN655380 GNJ655380 GXF655380 HHB655380 HQX655380 IAT655380 IKP655380 IUL655380 JEH655380 JOD655380 JXZ655380 KHV655380 KRR655380 LBN655380 LLJ655380 LVF655380 MFB655380 MOX655380 MYT655380 NIP655380 NSL655380 OCH655380 OMD655380 OVZ655380 PFV655380 PPR655380 PZN655380 QJJ655380 QTF655380 RDB655380 RMX655380 RWT655380 SGP655380 SQL655380 TAH655380 TKD655380 TTZ655380 UDV655380 UNR655380 UXN655380 VHJ655380 VRF655380 WBB655380 WKX655380 WUT655380 D720916 IH720916 SD720916 ABZ720916 ALV720916 AVR720916 BFN720916 BPJ720916 BZF720916 CJB720916 CSX720916 DCT720916 DMP720916 DWL720916 EGH720916 EQD720916 EZZ720916 FJV720916 FTR720916 GDN720916 GNJ720916 GXF720916 HHB720916 HQX720916 IAT720916 IKP720916 IUL720916 JEH720916 JOD720916 JXZ720916 KHV720916 KRR720916 LBN720916 LLJ720916 LVF720916 MFB720916 MOX720916 MYT720916 NIP720916 NSL720916 OCH720916 OMD720916 OVZ720916 PFV720916 PPR720916 PZN720916 QJJ720916 QTF720916 RDB720916 RMX720916 RWT720916 SGP720916 SQL720916 TAH720916 TKD720916 TTZ720916 UDV720916 UNR720916 UXN720916 VHJ720916 VRF720916 WBB720916 WKX720916 WUT720916 D786452 IH786452 SD786452 ABZ786452 ALV786452 AVR786452 BFN786452 BPJ786452 BZF786452 CJB786452 CSX786452 DCT786452 DMP786452 DWL786452 EGH786452 EQD786452 EZZ786452 FJV786452 FTR786452 GDN786452 GNJ786452 GXF786452 HHB786452 HQX786452 IAT786452 IKP786452 IUL786452 JEH786452 JOD786452 JXZ786452 KHV786452 KRR786452 LBN786452 LLJ786452 LVF786452 MFB786452 MOX786452 MYT786452 NIP786452 NSL786452 OCH786452 OMD786452 OVZ786452 PFV786452 PPR786452 PZN786452 QJJ786452 QTF786452 RDB786452 RMX786452 RWT786452 SGP786452 SQL786452 TAH786452 TKD786452 TTZ786452 UDV786452 UNR786452 UXN786452 VHJ786452 VRF786452 WBB786452 WKX786452 WUT786452 D851988 IH851988 SD851988 ABZ851988 ALV851988 AVR851988 BFN851988 BPJ851988 BZF851988 CJB851988 CSX851988 DCT851988 DMP851988 DWL851988 EGH851988 EQD851988 EZZ851988 FJV851988 FTR851988 GDN851988 GNJ851988 GXF851988 HHB851988 HQX851988 IAT851988 IKP851988 IUL851988 JEH851988 JOD851988 JXZ851988 KHV851988 KRR851988 LBN851988 LLJ851988 LVF851988 MFB851988 MOX851988 MYT851988 NIP851988 NSL851988 OCH851988 OMD851988 OVZ851988 PFV851988 PPR851988 PZN851988 QJJ851988 QTF851988 RDB851988 RMX851988 RWT851988 SGP851988 SQL851988 TAH851988 TKD851988 TTZ851988 UDV851988 UNR851988 UXN851988 VHJ851988 VRF851988 WBB851988 WKX851988 WUT851988 D917524 IH917524 SD917524 ABZ917524 ALV917524 AVR917524 BFN917524 BPJ917524 BZF917524 CJB917524 CSX917524 DCT917524 DMP917524 DWL917524 EGH917524 EQD917524 EZZ917524 FJV917524 FTR917524 GDN917524 GNJ917524 GXF917524 HHB917524 HQX917524 IAT917524 IKP917524 IUL917524 JEH917524 JOD917524 JXZ917524 KHV917524 KRR917524 LBN917524 LLJ917524 LVF917524 MFB917524 MOX917524 MYT917524 NIP917524 NSL917524 OCH917524 OMD917524 OVZ917524 PFV917524 PPR917524 PZN917524 QJJ917524 QTF917524 RDB917524 RMX917524 RWT917524 SGP917524 SQL917524 TAH917524 TKD917524 TTZ917524 UDV917524 UNR917524 UXN917524 VHJ917524 VRF917524 WBB917524 WKX917524 WUT917524 D983060 IH983060 SD983060 ABZ983060 ALV983060 AVR983060 BFN983060 BPJ983060 BZF983060 CJB983060 CSX983060 DCT983060 DMP983060 DWL983060 EGH983060 EQD983060 EZZ983060 FJV983060 FTR983060 GDN983060 GNJ983060 GXF983060 HHB983060 HQX983060 IAT983060 IKP983060 IUL983060 JEH983060 JOD983060 JXZ983060 KHV983060 KRR983060 LBN983060 LLJ983060 LVF983060 MFB983060 MOX983060 MYT983060 NIP983060 NSL983060 OCH983060 OMD983060 OVZ983060 PFV983060 PPR983060 PZN983060 QJJ983060 QTF983060 RDB983060 RMX983060 RWT983060 SGP983060 SQL983060 TAH983060 TKD983060 TTZ983060 UDV983060 UNR983060 UXN983060 VHJ983060 VRF983060 WBB983060 WKX983060 WUT983060 D44 IH44 SD44 ABZ44 ALV44 AVR44 BFN44 BPJ44 BZF44 CJB44 CSX44 DCT44 DMP44 DWL44 EGH44 EQD44 EZZ44 FJV44 FTR44 GDN44 GNJ44 GXF44 HHB44 HQX44 IAT44 IKP44 IUL44 JEH44 JOD44 JXZ44 KHV44 KRR44 LBN44 LLJ44 LVF44 MFB44 MOX44 MYT44 NIP44 NSL44 OCH44 OMD44 OVZ44 PFV44 PPR44 PZN44 QJJ44 QTF44 RDB44 RMX44 RWT44 SGP44 SQL44 TAH44 TKD44 TTZ44 UDV44 UNR44 UXN44 VHJ44 VRF44 WBB44 WKX44 WUT44 D65580 IH65580 SD65580 ABZ65580 ALV65580 AVR65580 BFN65580 BPJ65580 BZF65580 CJB65580 CSX65580 DCT65580 DMP65580 DWL65580 EGH65580 EQD65580 EZZ65580 FJV65580 FTR65580 GDN65580 GNJ65580 GXF65580 HHB65580 HQX65580 IAT65580 IKP65580 IUL65580 JEH65580 JOD65580 JXZ65580 KHV65580 KRR65580 LBN65580 LLJ65580 LVF65580 MFB65580 MOX65580 MYT65580 NIP65580 NSL65580 OCH65580 OMD65580 OVZ65580 PFV65580 PPR65580 PZN65580 QJJ65580 QTF65580 RDB65580 RMX65580 RWT65580 SGP65580 SQL65580 TAH65580 TKD65580 TTZ65580 UDV65580 UNR65580 UXN65580 VHJ65580 VRF65580 WBB65580 WKX65580 WUT65580 D131116 IH131116 SD131116 ABZ131116 ALV131116 AVR131116 BFN131116 BPJ131116 BZF131116 CJB131116 CSX131116 DCT131116 DMP131116 DWL131116 EGH131116 EQD131116 EZZ131116 FJV131116 FTR131116 GDN131116 GNJ131116 GXF131116 HHB131116 HQX131116 IAT131116 IKP131116 IUL131116 JEH131116 JOD131116 JXZ131116 KHV131116 KRR131116 LBN131116 LLJ131116 LVF131116 MFB131116 MOX131116 MYT131116 NIP131116 NSL131116 OCH131116 OMD131116 OVZ131116 PFV131116 PPR131116 PZN131116 QJJ131116 QTF131116 RDB131116 RMX131116 RWT131116 SGP131116 SQL131116 TAH131116 TKD131116 TTZ131116 UDV131116 UNR131116 UXN131116 VHJ131116 VRF131116 WBB131116 WKX131116 WUT131116 D196652 IH196652 SD196652 ABZ196652 ALV196652 AVR196652 BFN196652 BPJ196652 BZF196652 CJB196652 CSX196652 DCT196652 DMP196652 DWL196652 EGH196652 EQD196652 EZZ196652 FJV196652 FTR196652 GDN196652 GNJ196652 GXF196652 HHB196652 HQX196652 IAT196652 IKP196652 IUL196652 JEH196652 JOD196652 JXZ196652 KHV196652 KRR196652 LBN196652 LLJ196652 LVF196652 MFB196652 MOX196652 MYT196652 NIP196652 NSL196652 OCH196652 OMD196652 OVZ196652 PFV196652 PPR196652 PZN196652 QJJ196652 QTF196652 RDB196652 RMX196652 RWT196652 SGP196652 SQL196652 TAH196652 TKD196652 TTZ196652 UDV196652 UNR196652 UXN196652 VHJ196652 VRF196652 WBB196652 WKX196652 WUT196652 D262188 IH262188 SD262188 ABZ262188 ALV262188 AVR262188 BFN262188 BPJ262188 BZF262188 CJB262188 CSX262188 DCT262188 DMP262188 DWL262188 EGH262188 EQD262188 EZZ262188 FJV262188 FTR262188 GDN262188 GNJ262188 GXF262188 HHB262188 HQX262188 IAT262188 IKP262188 IUL262188 JEH262188 JOD262188 JXZ262188 KHV262188 KRR262188 LBN262188 LLJ262188 LVF262188 MFB262188 MOX262188 MYT262188 NIP262188 NSL262188 OCH262188 OMD262188 OVZ262188 PFV262188 PPR262188 PZN262188 QJJ262188 QTF262188 RDB262188 RMX262188 RWT262188 SGP262188 SQL262188 TAH262188 TKD262188 TTZ262188 UDV262188 UNR262188 UXN262188 VHJ262188 VRF262188 WBB262188 WKX262188 WUT262188 D327724 IH327724 SD327724 ABZ327724 ALV327724 AVR327724 BFN327724 BPJ327724 BZF327724 CJB327724 CSX327724 DCT327724 DMP327724 DWL327724 EGH327724 EQD327724 EZZ327724 FJV327724 FTR327724 GDN327724 GNJ327724 GXF327724 HHB327724 HQX327724 IAT327724 IKP327724 IUL327724 JEH327724 JOD327724 JXZ327724 KHV327724 KRR327724 LBN327724 LLJ327724 LVF327724 MFB327724 MOX327724 MYT327724 NIP327724 NSL327724 OCH327724 OMD327724 OVZ327724 PFV327724 PPR327724 PZN327724 QJJ327724 QTF327724 RDB327724 RMX327724 RWT327724 SGP327724 SQL327724 TAH327724 TKD327724 TTZ327724 UDV327724 UNR327724 UXN327724 VHJ327724 VRF327724 WBB327724 WKX327724 WUT327724 D393260 IH393260 SD393260 ABZ393260 ALV393260 AVR393260 BFN393260 BPJ393260 BZF393260 CJB393260 CSX393260 DCT393260 DMP393260 DWL393260 EGH393260 EQD393260 EZZ393260 FJV393260 FTR393260 GDN393260 GNJ393260 GXF393260 HHB393260 HQX393260 IAT393260 IKP393260 IUL393260 JEH393260 JOD393260 JXZ393260 KHV393260 KRR393260 LBN393260 LLJ393260 LVF393260 MFB393260 MOX393260 MYT393260 NIP393260 NSL393260 OCH393260 OMD393260 OVZ393260 PFV393260 PPR393260 PZN393260 QJJ393260 QTF393260 RDB393260 RMX393260 RWT393260 SGP393260 SQL393260 TAH393260 TKD393260 TTZ393260 UDV393260 UNR393260 UXN393260 VHJ393260 VRF393260 WBB393260 WKX393260 WUT393260 D458796 IH458796 SD458796 ABZ458796 ALV458796 AVR458796 BFN458796 BPJ458796 BZF458796 CJB458796 CSX458796 DCT458796 DMP458796 DWL458796 EGH458796 EQD458796 EZZ458796 FJV458796 FTR458796 GDN458796 GNJ458796 GXF458796 HHB458796 HQX458796 IAT458796 IKP458796 IUL458796 JEH458796 JOD458796 JXZ458796 KHV458796 KRR458796 LBN458796 LLJ458796 LVF458796 MFB458796 MOX458796 MYT458796 NIP458796 NSL458796 OCH458796 OMD458796 OVZ458796 PFV458796 PPR458796 PZN458796 QJJ458796 QTF458796 RDB458796 RMX458796 RWT458796 SGP458796 SQL458796 TAH458796 TKD458796 TTZ458796 UDV458796 UNR458796 UXN458796 VHJ458796 VRF458796 WBB458796 WKX458796 WUT458796 D524332 IH524332 SD524332 ABZ524332 ALV524332 AVR524332 BFN524332 BPJ524332 BZF524332 CJB524332 CSX524332 DCT524332 DMP524332 DWL524332 EGH524332 EQD524332 EZZ524332 FJV524332 FTR524332 GDN524332 GNJ524332 GXF524332 HHB524332 HQX524332 IAT524332 IKP524332 IUL524332 JEH524332 JOD524332 JXZ524332 KHV524332 KRR524332 LBN524332 LLJ524332 LVF524332 MFB524332 MOX524332 MYT524332 NIP524332 NSL524332 OCH524332 OMD524332 OVZ524332 PFV524332 PPR524332 PZN524332 QJJ524332 QTF524332 RDB524332 RMX524332 RWT524332 SGP524332 SQL524332 TAH524332 TKD524332 TTZ524332 UDV524332 UNR524332 UXN524332 VHJ524332 VRF524332 WBB524332 WKX524332 WUT524332 D589868 IH589868 SD589868 ABZ589868 ALV589868 AVR589868 BFN589868 BPJ589868 BZF589868 CJB589868 CSX589868 DCT589868 DMP589868 DWL589868 EGH589868 EQD589868 EZZ589868 FJV589868 FTR589868 GDN589868 GNJ589868 GXF589868 HHB589868 HQX589868 IAT589868 IKP589868 IUL589868 JEH589868 JOD589868 JXZ589868 KHV589868 KRR589868 LBN589868 LLJ589868 LVF589868 MFB589868 MOX589868 MYT589868 NIP589868 NSL589868 OCH589868 OMD589868 OVZ589868 PFV589868 PPR589868 PZN589868 QJJ589868 QTF589868 RDB589868 RMX589868 RWT589868 SGP589868 SQL589868 TAH589868 TKD589868 TTZ589868 UDV589868 UNR589868 UXN589868 VHJ589868 VRF589868 WBB589868 WKX589868 WUT589868 D655404 IH655404 SD655404 ABZ655404 ALV655404 AVR655404 BFN655404 BPJ655404 BZF655404 CJB655404 CSX655404 DCT655404 DMP655404 DWL655404 EGH655404 EQD655404 EZZ655404 FJV655404 FTR655404 GDN655404 GNJ655404 GXF655404 HHB655404 HQX655404 IAT655404 IKP655404 IUL655404 JEH655404 JOD655404 JXZ655404 KHV655404 KRR655404 LBN655404 LLJ655404 LVF655404 MFB655404 MOX655404 MYT655404 NIP655404 NSL655404 OCH655404 OMD655404 OVZ655404 PFV655404 PPR655404 PZN655404 QJJ655404 QTF655404 RDB655404 RMX655404 RWT655404 SGP655404 SQL655404 TAH655404 TKD655404 TTZ655404 UDV655404 UNR655404 UXN655404 VHJ655404 VRF655404 WBB655404 WKX655404 WUT655404 D720940 IH720940 SD720940 ABZ720940 ALV720940 AVR720940 BFN720940 BPJ720940 BZF720940 CJB720940 CSX720940 DCT720940 DMP720940 DWL720940 EGH720940 EQD720940 EZZ720940 FJV720940 FTR720940 GDN720940 GNJ720940 GXF720940 HHB720940 HQX720940 IAT720940 IKP720940 IUL720940 JEH720940 JOD720940 JXZ720940 KHV720940 KRR720940 LBN720940 LLJ720940 LVF720940 MFB720940 MOX720940 MYT720940 NIP720940 NSL720940 OCH720940 OMD720940 OVZ720940 PFV720940 PPR720940 PZN720940 QJJ720940 QTF720940 RDB720940 RMX720940 RWT720940 SGP720940 SQL720940 TAH720940 TKD720940 TTZ720940 UDV720940 UNR720940 UXN720940 VHJ720940 VRF720940 WBB720940 WKX720940 WUT720940 D786476 IH786476 SD786476 ABZ786476 ALV786476 AVR786476 BFN786476 BPJ786476 BZF786476 CJB786476 CSX786476 DCT786476 DMP786476 DWL786476 EGH786476 EQD786476 EZZ786476 FJV786476 FTR786476 GDN786476 GNJ786476 GXF786476 HHB786476 HQX786476 IAT786476 IKP786476 IUL786476 JEH786476 JOD786476 JXZ786476 KHV786476 KRR786476 LBN786476 LLJ786476 LVF786476 MFB786476 MOX786476 MYT786476 NIP786476 NSL786476 OCH786476 OMD786476 OVZ786476 PFV786476 PPR786476 PZN786476 QJJ786476 QTF786476 RDB786476 RMX786476 RWT786476 SGP786476 SQL786476 TAH786476 TKD786476 TTZ786476 UDV786476 UNR786476 UXN786476 VHJ786476 VRF786476 WBB786476 WKX786476 WUT786476 D852012 IH852012 SD852012 ABZ852012 ALV852012 AVR852012 BFN852012 BPJ852012 BZF852012 CJB852012 CSX852012 DCT852012 DMP852012 DWL852012 EGH852012 EQD852012 EZZ852012 FJV852012 FTR852012 GDN852012 GNJ852012 GXF852012 HHB852012 HQX852012 IAT852012 IKP852012 IUL852012 JEH852012 JOD852012 JXZ852012 KHV852012 KRR852012 LBN852012 LLJ852012 LVF852012 MFB852012 MOX852012 MYT852012 NIP852012 NSL852012 OCH852012 OMD852012 OVZ852012 PFV852012 PPR852012 PZN852012 QJJ852012 QTF852012 RDB852012 RMX852012 RWT852012 SGP852012 SQL852012 TAH852012 TKD852012 TTZ852012 UDV852012 UNR852012 UXN852012 VHJ852012 VRF852012 WBB852012 WKX852012 WUT852012 D917548 IH917548 SD917548 ABZ917548 ALV917548 AVR917548 BFN917548 BPJ917548 BZF917548 CJB917548 CSX917548 DCT917548 DMP917548 DWL917548 EGH917548 EQD917548 EZZ917548 FJV917548 FTR917548 GDN917548 GNJ917548 GXF917548 HHB917548 HQX917548 IAT917548 IKP917548 IUL917548 JEH917548 JOD917548 JXZ917548 KHV917548 KRR917548 LBN917548 LLJ917548 LVF917548 MFB917548 MOX917548 MYT917548 NIP917548 NSL917548 OCH917548 OMD917548 OVZ917548 PFV917548 PPR917548 PZN917548 QJJ917548 QTF917548 RDB917548 RMX917548 RWT917548 SGP917548 SQL917548 TAH917548 TKD917548 TTZ917548 UDV917548 UNR917548 UXN917548 VHJ917548 VRF917548 WBB917548 WKX917548 WUT917548 D983084 IH983084 SD983084 ABZ983084 ALV983084 AVR983084 BFN983084 BPJ983084 BZF983084 CJB983084 CSX983084 DCT983084 DMP983084 DWL983084 EGH983084 EQD983084 EZZ983084 FJV983084 FTR983084 GDN983084 GNJ983084 GXF983084 HHB983084 HQX983084 IAT983084 IKP983084 IUL983084 JEH983084 JOD983084 JXZ983084 KHV983084 KRR983084 LBN983084 LLJ983084 LVF983084 MFB983084 MOX983084 MYT983084 NIP983084 NSL983084 OCH983084 OMD983084 OVZ983084 PFV983084 PPR983084 PZN983084 QJJ983084 QTF983084 RDB983084 RMX983084 RWT983084 SGP983084 SQL983084 TAH983084 TKD983084 TTZ983084 UDV983084 UNR983084 UXN983084 VHJ983084 VRF983084 WBB983084 WKX983084 D22:L25"/>
  </dataValidations>
  <printOptions horizontalCentered="1"/>
  <pageMargins left="0.19685039370078741" right="0.19685039370078741" top="0.19685039370078741" bottom="0.19685039370078741" header="0.15748031496062992" footer="0.15748031496062992"/>
  <pageSetup paperSize="9" scale="50" orientation="portrait" cellComments="asDisplayed" r:id="rId1"/>
  <headerFooter alignWithMargins="0"/>
  <drawing r:id="rId2"/>
  <legacyDrawing r:id="rId3"/>
  <controls>
    <mc:AlternateContent xmlns:mc="http://schemas.openxmlformats.org/markup-compatibility/2006">
      <mc:Choice Requires="x14">
        <control shapeId="1033" r:id="rId4" name="ComboBox1">
          <controlPr defaultSize="0" autoLine="0" r:id="rId5">
            <anchor moveWithCells="1">
              <from>
                <xdr:col>3</xdr:col>
                <xdr:colOff>0</xdr:colOff>
                <xdr:row>19</xdr:row>
                <xdr:rowOff>0</xdr:rowOff>
              </from>
              <to>
                <xdr:col>12</xdr:col>
                <xdr:colOff>30480</xdr:colOff>
                <xdr:row>20</xdr:row>
                <xdr:rowOff>38100</xdr:rowOff>
              </to>
            </anchor>
          </controlPr>
        </control>
      </mc:Choice>
      <mc:Fallback>
        <control shapeId="1033" r:id="rId4" name="ComboBox1"/>
      </mc:Fallback>
    </mc:AlternateContent>
    <mc:AlternateContent xmlns:mc="http://schemas.openxmlformats.org/markup-compatibility/2006">
      <mc:Choice Requires="x14">
        <control shapeId="1025" r:id="rId6" name="Check Box 1">
          <controlPr defaultSize="0" autoFill="0" autoLine="0" autoPict="0">
            <anchor moveWithCells="1">
              <from>
                <xdr:col>1</xdr:col>
                <xdr:colOff>510540</xdr:colOff>
                <xdr:row>13</xdr:row>
                <xdr:rowOff>53340</xdr:rowOff>
              </from>
              <to>
                <xdr:col>1</xdr:col>
                <xdr:colOff>830580</xdr:colOff>
                <xdr:row>15</xdr:row>
                <xdr:rowOff>7620</xdr:rowOff>
              </to>
            </anchor>
          </controlPr>
        </control>
      </mc:Choice>
    </mc:AlternateContent>
    <mc:AlternateContent xmlns:mc="http://schemas.openxmlformats.org/markup-compatibility/2006">
      <mc:Choice Requires="x14">
        <control shapeId="1026" r:id="rId7" name="Check Box 2">
          <controlPr defaultSize="0" autoFill="0" autoLine="0" autoPict="0">
            <anchor moveWithCells="1">
              <from>
                <xdr:col>2</xdr:col>
                <xdr:colOff>922020</xdr:colOff>
                <xdr:row>13</xdr:row>
                <xdr:rowOff>53340</xdr:rowOff>
              </from>
              <to>
                <xdr:col>3</xdr:col>
                <xdr:colOff>76200</xdr:colOff>
                <xdr:row>15</xdr:row>
                <xdr:rowOff>7620</xdr:rowOff>
              </to>
            </anchor>
          </controlPr>
        </control>
      </mc:Choice>
    </mc:AlternateContent>
    <mc:AlternateContent xmlns:mc="http://schemas.openxmlformats.org/markup-compatibility/2006">
      <mc:Choice Requires="x14">
        <control shapeId="1027" r:id="rId8" name="Check Box 3">
          <controlPr defaultSize="0" autoFill="0" autoLine="0" autoPict="0">
            <anchor moveWithCells="1">
              <from>
                <xdr:col>7</xdr:col>
                <xdr:colOff>0</xdr:colOff>
                <xdr:row>14</xdr:row>
                <xdr:rowOff>0</xdr:rowOff>
              </from>
              <to>
                <xdr:col>7</xdr:col>
                <xdr:colOff>304800</xdr:colOff>
                <xdr:row>15</xdr:row>
                <xdr:rowOff>7620</xdr:rowOff>
              </to>
            </anchor>
          </controlPr>
        </control>
      </mc:Choice>
    </mc:AlternateContent>
  </controls>
  <extLst>
    <ext xmlns:x14="http://schemas.microsoft.com/office/spreadsheetml/2009/9/main" uri="{CCE6A557-97BC-4b89-ADB6-D9C93CAAB3DF}">
      <x14:dataValidations xmlns:xm="http://schemas.microsoft.com/office/excel/2006/main" count="1">
        <x14:dataValidation type="list" allowBlank="1" showInputMessage="1" showErrorMessage="1">
          <x14:formula1>
            <xm:f>'Liste Cartons'!$A$1:$A$63</xm:f>
          </x14:formula1>
          <xm:sqref>M67:M78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D64"/>
  <sheetViews>
    <sheetView workbookViewId="0"/>
  </sheetViews>
  <sheetFormatPr baseColWidth="10" defaultRowHeight="14.4" x14ac:dyDescent="0.3"/>
  <sheetData>
    <row r="1" spans="1:4" ht="15" thickBot="1" x14ac:dyDescent="0.35">
      <c r="A1" s="142"/>
      <c r="B1" s="143" t="s">
        <v>77</v>
      </c>
      <c r="C1" s="143" t="s">
        <v>78</v>
      </c>
      <c r="D1" s="143" t="s">
        <v>76</v>
      </c>
    </row>
    <row r="2" spans="1:4" ht="15" thickBot="1" x14ac:dyDescent="0.35">
      <c r="A2" s="142" t="s">
        <v>92</v>
      </c>
      <c r="B2" s="143">
        <v>600</v>
      </c>
      <c r="C2" s="143">
        <v>400</v>
      </c>
      <c r="D2" s="143">
        <v>300</v>
      </c>
    </row>
    <row r="3" spans="1:4" ht="15" thickBot="1" x14ac:dyDescent="0.35">
      <c r="A3" s="142" t="s">
        <v>85</v>
      </c>
      <c r="B3" s="143">
        <v>1000</v>
      </c>
      <c r="C3" s="143">
        <v>600</v>
      </c>
      <c r="D3" s="143">
        <v>300</v>
      </c>
    </row>
    <row r="4" spans="1:4" ht="15" thickBot="1" x14ac:dyDescent="0.35">
      <c r="A4" s="142" t="s">
        <v>111</v>
      </c>
      <c r="B4" s="143">
        <v>1200</v>
      </c>
      <c r="C4" s="143">
        <v>800</v>
      </c>
      <c r="D4" s="143">
        <v>430</v>
      </c>
    </row>
    <row r="5" spans="1:4" ht="15" thickBot="1" x14ac:dyDescent="0.35">
      <c r="A5" s="143" t="s">
        <v>115</v>
      </c>
      <c r="B5" s="143">
        <v>1185</v>
      </c>
      <c r="C5" s="143">
        <v>985</v>
      </c>
      <c r="D5" s="143">
        <v>585</v>
      </c>
    </row>
    <row r="6" spans="1:4" ht="15" thickBot="1" x14ac:dyDescent="0.35">
      <c r="A6" s="142" t="s">
        <v>116</v>
      </c>
      <c r="B6" s="143">
        <v>705</v>
      </c>
      <c r="C6" s="143">
        <v>510</v>
      </c>
      <c r="D6" s="143">
        <v>365</v>
      </c>
    </row>
    <row r="7" spans="1:4" ht="15" thickBot="1" x14ac:dyDescent="0.35">
      <c r="A7" s="142" t="s">
        <v>82</v>
      </c>
      <c r="B7" s="143">
        <v>1000</v>
      </c>
      <c r="C7" s="143">
        <v>600</v>
      </c>
      <c r="D7" s="143">
        <v>500</v>
      </c>
    </row>
    <row r="8" spans="1:4" ht="15" thickBot="1" x14ac:dyDescent="0.35">
      <c r="A8" s="142" t="s">
        <v>110</v>
      </c>
      <c r="B8" s="143">
        <v>300</v>
      </c>
      <c r="C8" s="143">
        <v>200</v>
      </c>
      <c r="D8" s="143">
        <v>90</v>
      </c>
    </row>
    <row r="9" spans="1:4" ht="15" thickBot="1" x14ac:dyDescent="0.35">
      <c r="A9" s="143" t="s">
        <v>113</v>
      </c>
      <c r="B9" s="143">
        <v>1200</v>
      </c>
      <c r="C9" s="143">
        <v>1000</v>
      </c>
      <c r="D9" s="143">
        <v>600</v>
      </c>
    </row>
    <row r="10" spans="1:4" ht="15" thickBot="1" x14ac:dyDescent="0.35">
      <c r="A10" s="142" t="s">
        <v>117</v>
      </c>
      <c r="B10" s="143">
        <v>1690</v>
      </c>
      <c r="C10" s="143">
        <v>900</v>
      </c>
      <c r="D10" s="143">
        <v>980</v>
      </c>
    </row>
    <row r="11" spans="1:4" ht="15" thickBot="1" x14ac:dyDescent="0.35">
      <c r="A11" s="142" t="s">
        <v>108</v>
      </c>
      <c r="B11" s="143">
        <v>300</v>
      </c>
      <c r="C11" s="143">
        <v>200</v>
      </c>
      <c r="D11" s="143">
        <v>125</v>
      </c>
    </row>
    <row r="12" spans="1:4" ht="15" thickBot="1" x14ac:dyDescent="0.35">
      <c r="A12" s="142" t="s">
        <v>106</v>
      </c>
      <c r="B12" s="143">
        <v>300</v>
      </c>
      <c r="C12" s="143">
        <v>200</v>
      </c>
      <c r="D12" s="143">
        <v>200</v>
      </c>
    </row>
    <row r="13" spans="1:4" ht="15" thickBot="1" x14ac:dyDescent="0.35">
      <c r="A13" s="142" t="s">
        <v>105</v>
      </c>
      <c r="B13" s="143">
        <v>400</v>
      </c>
      <c r="C13" s="143">
        <v>300</v>
      </c>
      <c r="D13" s="143">
        <v>150</v>
      </c>
    </row>
    <row r="14" spans="1:4" ht="15" thickBot="1" x14ac:dyDescent="0.35">
      <c r="A14" s="142" t="s">
        <v>102</v>
      </c>
      <c r="B14" s="143">
        <v>400</v>
      </c>
      <c r="C14" s="143">
        <v>300</v>
      </c>
      <c r="D14" s="143">
        <v>200</v>
      </c>
    </row>
    <row r="15" spans="1:4" ht="15" thickBot="1" x14ac:dyDescent="0.35">
      <c r="A15" s="142" t="s">
        <v>98</v>
      </c>
      <c r="B15" s="143">
        <v>400</v>
      </c>
      <c r="C15" s="143">
        <v>300</v>
      </c>
      <c r="D15" s="143">
        <v>300</v>
      </c>
    </row>
    <row r="16" spans="1:4" ht="15" thickBot="1" x14ac:dyDescent="0.35">
      <c r="A16" s="142" t="s">
        <v>63</v>
      </c>
      <c r="B16" s="143">
        <v>600</v>
      </c>
      <c r="C16" s="143">
        <v>400</v>
      </c>
      <c r="D16" s="143">
        <v>200</v>
      </c>
    </row>
    <row r="17" spans="1:4" ht="15" thickBot="1" x14ac:dyDescent="0.35">
      <c r="A17" s="142" t="s">
        <v>95</v>
      </c>
      <c r="B17" s="143">
        <v>600</v>
      </c>
      <c r="C17" s="143">
        <v>400</v>
      </c>
      <c r="D17" s="143">
        <v>250</v>
      </c>
    </row>
    <row r="18" spans="1:4" ht="15" thickBot="1" x14ac:dyDescent="0.35">
      <c r="A18" s="142" t="s">
        <v>112</v>
      </c>
      <c r="B18" s="143">
        <v>1190</v>
      </c>
      <c r="C18" s="143">
        <v>990</v>
      </c>
      <c r="D18" s="143">
        <v>1000</v>
      </c>
    </row>
    <row r="19" spans="1:4" ht="15" thickBot="1" x14ac:dyDescent="0.35">
      <c r="A19" s="143" t="s">
        <v>91</v>
      </c>
      <c r="B19" s="143">
        <v>600</v>
      </c>
      <c r="C19" s="143">
        <v>400</v>
      </c>
      <c r="D19" s="143">
        <v>300</v>
      </c>
    </row>
    <row r="20" spans="1:4" ht="15" thickBot="1" x14ac:dyDescent="0.35">
      <c r="A20" s="142" t="s">
        <v>89</v>
      </c>
      <c r="B20" s="143">
        <v>1000</v>
      </c>
      <c r="C20" s="143">
        <v>400</v>
      </c>
      <c r="D20" s="143">
        <v>300</v>
      </c>
    </row>
    <row r="21" spans="1:4" ht="15" thickBot="1" x14ac:dyDescent="0.35">
      <c r="A21" s="142" t="s">
        <v>87</v>
      </c>
      <c r="B21" s="143">
        <v>1000</v>
      </c>
      <c r="C21" s="143">
        <v>400</v>
      </c>
      <c r="D21" s="143">
        <v>500</v>
      </c>
    </row>
    <row r="22" spans="1:4" ht="15" thickBot="1" x14ac:dyDescent="0.35">
      <c r="A22" s="142" t="s">
        <v>86</v>
      </c>
      <c r="B22" s="143">
        <v>1000</v>
      </c>
      <c r="C22" s="143">
        <v>600</v>
      </c>
      <c r="D22" s="143">
        <v>300</v>
      </c>
    </row>
    <row r="23" spans="1:4" ht="15" thickBot="1" x14ac:dyDescent="0.35">
      <c r="A23" s="143" t="s">
        <v>83</v>
      </c>
      <c r="B23" s="143">
        <v>1000</v>
      </c>
      <c r="C23" s="143">
        <v>600</v>
      </c>
      <c r="D23" s="143">
        <v>500</v>
      </c>
    </row>
    <row r="24" spans="1:4" ht="15" thickBot="1" x14ac:dyDescent="0.35">
      <c r="A24" s="142" t="s">
        <v>81</v>
      </c>
      <c r="B24" s="143">
        <v>1200</v>
      </c>
      <c r="C24" s="143">
        <v>500</v>
      </c>
      <c r="D24" s="143">
        <v>300</v>
      </c>
    </row>
    <row r="25" spans="1:4" ht="15" thickBot="1" x14ac:dyDescent="0.35">
      <c r="A25" s="142" t="s">
        <v>79</v>
      </c>
      <c r="B25" s="143">
        <v>1200</v>
      </c>
      <c r="C25" s="143">
        <v>500</v>
      </c>
      <c r="D25" s="143">
        <v>500</v>
      </c>
    </row>
    <row r="26" spans="1:4" ht="15" thickBot="1" x14ac:dyDescent="0.35">
      <c r="A26" s="142" t="s">
        <v>109</v>
      </c>
      <c r="B26" s="143">
        <v>300</v>
      </c>
      <c r="C26" s="143">
        <v>200</v>
      </c>
      <c r="D26" s="143">
        <v>125</v>
      </c>
    </row>
    <row r="27" spans="1:4" ht="15" thickBot="1" x14ac:dyDescent="0.35">
      <c r="A27" s="142" t="s">
        <v>107</v>
      </c>
      <c r="B27" s="143">
        <v>300</v>
      </c>
      <c r="C27" s="143">
        <v>200</v>
      </c>
      <c r="D27" s="143">
        <v>200</v>
      </c>
    </row>
    <row r="28" spans="1:4" ht="15" thickBot="1" x14ac:dyDescent="0.35">
      <c r="A28" s="142" t="s">
        <v>104</v>
      </c>
      <c r="B28" s="143">
        <v>400</v>
      </c>
      <c r="C28" s="143">
        <v>300</v>
      </c>
      <c r="D28" s="143">
        <v>150</v>
      </c>
    </row>
    <row r="29" spans="1:4" ht="15" thickBot="1" x14ac:dyDescent="0.35">
      <c r="A29" s="142" t="s">
        <v>101</v>
      </c>
      <c r="B29" s="143">
        <v>400</v>
      </c>
      <c r="C29" s="143">
        <v>300</v>
      </c>
      <c r="D29" s="143">
        <v>200</v>
      </c>
    </row>
    <row r="30" spans="1:4" ht="15" thickBot="1" x14ac:dyDescent="0.35">
      <c r="A30" s="143" t="s">
        <v>99</v>
      </c>
      <c r="B30" s="143">
        <v>400</v>
      </c>
      <c r="C30" s="143">
        <v>300</v>
      </c>
      <c r="D30" s="143">
        <v>300</v>
      </c>
    </row>
    <row r="31" spans="1:4" ht="15" thickBot="1" x14ac:dyDescent="0.35">
      <c r="A31" s="142" t="s">
        <v>96</v>
      </c>
      <c r="B31" s="143">
        <v>600</v>
      </c>
      <c r="C31" s="143">
        <v>400</v>
      </c>
      <c r="D31" s="143">
        <v>200</v>
      </c>
    </row>
    <row r="32" spans="1:4" ht="15" thickBot="1" x14ac:dyDescent="0.35">
      <c r="A32" s="143" t="s">
        <v>94</v>
      </c>
      <c r="B32" s="143">
        <v>600</v>
      </c>
      <c r="C32" s="143">
        <v>400</v>
      </c>
      <c r="D32" s="143">
        <v>250</v>
      </c>
    </row>
    <row r="33" spans="1:4" ht="15" thickBot="1" x14ac:dyDescent="0.35">
      <c r="A33" s="142" t="s">
        <v>93</v>
      </c>
      <c r="B33" s="143">
        <v>600</v>
      </c>
      <c r="C33" s="143">
        <v>400</v>
      </c>
      <c r="D33" s="143">
        <v>375</v>
      </c>
    </row>
    <row r="34" spans="1:4" ht="15" thickBot="1" x14ac:dyDescent="0.35">
      <c r="A34" s="142" t="s">
        <v>90</v>
      </c>
      <c r="B34" s="143">
        <v>1000</v>
      </c>
      <c r="C34" s="143">
        <v>400</v>
      </c>
      <c r="D34" s="143">
        <v>187</v>
      </c>
    </row>
    <row r="35" spans="1:4" ht="15" thickBot="1" x14ac:dyDescent="0.35">
      <c r="A35" s="142" t="s">
        <v>88</v>
      </c>
      <c r="B35" s="143">
        <v>1000</v>
      </c>
      <c r="C35" s="143">
        <v>400</v>
      </c>
      <c r="D35" s="143">
        <v>375</v>
      </c>
    </row>
    <row r="36" spans="1:4" ht="15" thickBot="1" x14ac:dyDescent="0.35">
      <c r="A36" s="142" t="s">
        <v>84</v>
      </c>
      <c r="B36" s="143">
        <v>1000</v>
      </c>
      <c r="C36" s="143">
        <v>600</v>
      </c>
      <c r="D36" s="143">
        <v>375</v>
      </c>
    </row>
    <row r="37" spans="1:4" ht="15" thickBot="1" x14ac:dyDescent="0.35">
      <c r="A37" s="142" t="s">
        <v>80</v>
      </c>
      <c r="B37" s="143">
        <v>1200</v>
      </c>
      <c r="C37" s="143">
        <v>500</v>
      </c>
      <c r="D37" s="143">
        <v>375</v>
      </c>
    </row>
    <row r="38" spans="1:4" ht="15" thickBot="1" x14ac:dyDescent="0.35">
      <c r="A38" s="142" t="s">
        <v>114</v>
      </c>
      <c r="B38" s="143">
        <v>1200</v>
      </c>
      <c r="C38" s="143">
        <v>1000</v>
      </c>
      <c r="D38" s="143">
        <v>600</v>
      </c>
    </row>
    <row r="39" spans="1:4" ht="15" thickBot="1" x14ac:dyDescent="0.35">
      <c r="A39" s="142" t="s">
        <v>103</v>
      </c>
      <c r="B39" s="143">
        <v>400</v>
      </c>
      <c r="C39" s="143">
        <v>300</v>
      </c>
      <c r="D39" s="143">
        <v>187</v>
      </c>
    </row>
    <row r="40" spans="1:4" ht="15" thickBot="1" x14ac:dyDescent="0.35">
      <c r="A40" s="142" t="s">
        <v>100</v>
      </c>
      <c r="B40" s="143">
        <v>400</v>
      </c>
      <c r="C40" s="143">
        <v>300</v>
      </c>
      <c r="D40" s="143">
        <v>250</v>
      </c>
    </row>
    <row r="41" spans="1:4" ht="15" thickBot="1" x14ac:dyDescent="0.35">
      <c r="A41" s="142" t="s">
        <v>97</v>
      </c>
      <c r="B41" s="143">
        <v>600</v>
      </c>
      <c r="C41" s="143">
        <v>400</v>
      </c>
      <c r="D41" s="143">
        <v>187</v>
      </c>
    </row>
    <row r="42" spans="1:4" ht="15" thickBot="1" x14ac:dyDescent="0.35">
      <c r="A42" s="142">
        <v>59</v>
      </c>
      <c r="B42" s="143">
        <v>365</v>
      </c>
      <c r="C42" s="143">
        <v>270</v>
      </c>
      <c r="D42" s="143">
        <v>185</v>
      </c>
    </row>
    <row r="43" spans="1:4" ht="15" thickBot="1" x14ac:dyDescent="0.35">
      <c r="A43" s="142">
        <v>59</v>
      </c>
      <c r="B43" s="143">
        <v>365</v>
      </c>
      <c r="C43" s="143">
        <v>270</v>
      </c>
      <c r="D43" s="143">
        <v>185</v>
      </c>
    </row>
    <row r="44" spans="1:4" ht="15" thickBot="1" x14ac:dyDescent="0.35">
      <c r="A44" s="142">
        <v>58</v>
      </c>
      <c r="B44" s="143">
        <v>800</v>
      </c>
      <c r="C44" s="143">
        <v>600</v>
      </c>
      <c r="D44" s="143">
        <v>250</v>
      </c>
    </row>
    <row r="45" spans="1:4" ht="15" thickBot="1" x14ac:dyDescent="0.35">
      <c r="A45" s="142">
        <v>51</v>
      </c>
      <c r="B45" s="143">
        <v>705</v>
      </c>
      <c r="C45" s="143">
        <v>510</v>
      </c>
      <c r="D45" s="143">
        <v>365</v>
      </c>
    </row>
    <row r="46" spans="1:4" ht="15" thickBot="1" x14ac:dyDescent="0.35">
      <c r="A46" s="142">
        <v>50</v>
      </c>
      <c r="B46" s="143">
        <v>1175</v>
      </c>
      <c r="C46" s="143">
        <v>375</v>
      </c>
      <c r="D46" s="143">
        <v>200</v>
      </c>
    </row>
    <row r="47" spans="1:4" ht="15" thickBot="1" x14ac:dyDescent="0.35">
      <c r="A47" s="142">
        <v>42</v>
      </c>
      <c r="B47" s="143">
        <v>590</v>
      </c>
      <c r="C47" s="143">
        <v>530</v>
      </c>
      <c r="D47" s="143">
        <v>110</v>
      </c>
    </row>
    <row r="48" spans="1:4" ht="15" thickBot="1" x14ac:dyDescent="0.35">
      <c r="A48" s="142">
        <v>37</v>
      </c>
      <c r="B48" s="143">
        <v>1200</v>
      </c>
      <c r="C48" s="143">
        <v>800</v>
      </c>
      <c r="D48" s="143">
        <v>1000</v>
      </c>
    </row>
    <row r="49" spans="1:4" ht="15" thickBot="1" x14ac:dyDescent="0.35">
      <c r="A49" s="143">
        <v>36</v>
      </c>
      <c r="B49" s="143">
        <v>1510</v>
      </c>
      <c r="C49" s="143">
        <v>275</v>
      </c>
      <c r="D49" s="143">
        <v>115</v>
      </c>
    </row>
    <row r="50" spans="1:4" ht="15" thickBot="1" x14ac:dyDescent="0.35">
      <c r="A50" s="142">
        <v>34</v>
      </c>
      <c r="B50" s="143">
        <v>1210</v>
      </c>
      <c r="C50" s="143">
        <v>275</v>
      </c>
      <c r="D50" s="143">
        <v>115</v>
      </c>
    </row>
    <row r="51" spans="1:4" ht="15" thickBot="1" x14ac:dyDescent="0.35">
      <c r="A51" s="142">
        <v>26</v>
      </c>
      <c r="B51" s="143">
        <v>784</v>
      </c>
      <c r="C51" s="143">
        <v>484</v>
      </c>
      <c r="D51" s="143">
        <v>650</v>
      </c>
    </row>
    <row r="52" spans="1:4" ht="15" thickBot="1" x14ac:dyDescent="0.35">
      <c r="A52" s="142">
        <v>17</v>
      </c>
      <c r="B52" s="143">
        <v>465</v>
      </c>
      <c r="C52" s="143">
        <v>325</v>
      </c>
      <c r="D52" s="143">
        <v>245</v>
      </c>
    </row>
    <row r="53" spans="1:4" ht="15" thickBot="1" x14ac:dyDescent="0.35">
      <c r="A53" s="142">
        <v>15</v>
      </c>
      <c r="B53" s="143">
        <v>400</v>
      </c>
      <c r="C53" s="143">
        <v>300</v>
      </c>
      <c r="D53" s="143">
        <v>300</v>
      </c>
    </row>
    <row r="54" spans="1:4" ht="15" thickBot="1" x14ac:dyDescent="0.35">
      <c r="A54" s="142">
        <v>14</v>
      </c>
      <c r="B54" s="143">
        <v>600</v>
      </c>
      <c r="C54" s="143">
        <v>400</v>
      </c>
      <c r="D54" s="143">
        <v>400</v>
      </c>
    </row>
    <row r="55" spans="1:4" ht="15" thickBot="1" x14ac:dyDescent="0.35">
      <c r="A55" s="142">
        <v>12</v>
      </c>
      <c r="B55" s="143">
        <v>350</v>
      </c>
      <c r="C55" s="143">
        <v>250</v>
      </c>
      <c r="D55" s="143">
        <v>300</v>
      </c>
    </row>
    <row r="56" spans="1:4" ht="15" thickBot="1" x14ac:dyDescent="0.35">
      <c r="A56" s="142">
        <v>12</v>
      </c>
      <c r="B56" s="143">
        <v>350</v>
      </c>
      <c r="C56" s="143">
        <v>250</v>
      </c>
      <c r="D56" s="143">
        <v>300</v>
      </c>
    </row>
    <row r="57" spans="1:4" ht="15" thickBot="1" x14ac:dyDescent="0.35">
      <c r="A57" s="142">
        <v>10</v>
      </c>
      <c r="B57" s="143">
        <v>600</v>
      </c>
      <c r="C57" s="143">
        <v>422</v>
      </c>
      <c r="D57" s="143">
        <v>300</v>
      </c>
    </row>
    <row r="58" spans="1:4" ht="15" thickBot="1" x14ac:dyDescent="0.35">
      <c r="A58" s="142">
        <v>7</v>
      </c>
      <c r="B58" s="143">
        <v>600</v>
      </c>
      <c r="C58" s="143">
        <v>400</v>
      </c>
      <c r="D58" s="143">
        <v>500</v>
      </c>
    </row>
    <row r="59" spans="1:4" ht="15" thickBot="1" x14ac:dyDescent="0.35">
      <c r="A59" s="142">
        <v>6</v>
      </c>
      <c r="B59" s="143">
        <v>615</v>
      </c>
      <c r="C59" s="143">
        <v>410</v>
      </c>
      <c r="D59" s="143">
        <v>310</v>
      </c>
    </row>
    <row r="60" spans="1:4" ht="15" thickBot="1" x14ac:dyDescent="0.35">
      <c r="A60" s="142">
        <v>5</v>
      </c>
      <c r="B60" s="143">
        <v>1020</v>
      </c>
      <c r="C60" s="143">
        <v>900</v>
      </c>
      <c r="D60" s="143">
        <v>620</v>
      </c>
    </row>
    <row r="61" spans="1:4" ht="15" thickBot="1" x14ac:dyDescent="0.35">
      <c r="A61" s="142">
        <v>4</v>
      </c>
      <c r="B61" s="143">
        <v>510</v>
      </c>
      <c r="C61" s="143">
        <v>380</v>
      </c>
      <c r="D61" s="143">
        <v>315</v>
      </c>
    </row>
    <row r="62" spans="1:4" ht="15" thickBot="1" x14ac:dyDescent="0.35">
      <c r="A62" s="142">
        <v>2</v>
      </c>
      <c r="B62" s="143">
        <v>580</v>
      </c>
      <c r="C62" s="143">
        <v>380</v>
      </c>
      <c r="D62" s="143">
        <v>365</v>
      </c>
    </row>
    <row r="63" spans="1:4" ht="15" thickBot="1" x14ac:dyDescent="0.35">
      <c r="A63" s="142">
        <v>1</v>
      </c>
      <c r="B63" s="143">
        <v>600</v>
      </c>
      <c r="C63" s="143">
        <v>400</v>
      </c>
      <c r="D63" s="143">
        <v>550</v>
      </c>
    </row>
    <row r="64" spans="1:4" x14ac:dyDescent="0.3">
      <c r="A64" s="144"/>
    </row>
  </sheetData>
  <sortState ref="A2:D69">
    <sortCondition descending="1" ref="A25"/>
  </sortState>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H169"/>
  <sheetViews>
    <sheetView topLeftCell="A126" workbookViewId="0">
      <selection activeCell="B143" sqref="B143"/>
    </sheetView>
  </sheetViews>
  <sheetFormatPr baseColWidth="10" defaultColWidth="11.44140625" defaultRowHeight="10.199999999999999" x14ac:dyDescent="0.2"/>
  <cols>
    <col min="1" max="1" width="54" style="145" customWidth="1"/>
    <col min="2" max="2" width="48.5546875" style="145" customWidth="1"/>
    <col min="3" max="3" width="49.33203125" style="145" customWidth="1"/>
    <col min="4" max="4" width="43.33203125" style="145" customWidth="1"/>
    <col min="5" max="5" width="21.33203125" style="145" customWidth="1"/>
    <col min="6" max="253" width="11.44140625" style="145"/>
    <col min="254" max="254" width="3.5546875" style="145" customWidth="1"/>
    <col min="255" max="255" width="13.88671875" style="145" customWidth="1"/>
    <col min="256" max="256" width="54" style="145" customWidth="1"/>
    <col min="257" max="257" width="48.5546875" style="145" customWidth="1"/>
    <col min="258" max="258" width="49.33203125" style="145" customWidth="1"/>
    <col min="259" max="259" width="43.33203125" style="145" customWidth="1"/>
    <col min="260" max="260" width="21.33203125" style="145" customWidth="1"/>
    <col min="261" max="261" width="16.44140625" style="145" customWidth="1"/>
    <col min="262" max="509" width="11.44140625" style="145"/>
    <col min="510" max="510" width="3.5546875" style="145" customWidth="1"/>
    <col min="511" max="511" width="13.88671875" style="145" customWidth="1"/>
    <col min="512" max="512" width="54" style="145" customWidth="1"/>
    <col min="513" max="513" width="48.5546875" style="145" customWidth="1"/>
    <col min="514" max="514" width="49.33203125" style="145" customWidth="1"/>
    <col min="515" max="515" width="43.33203125" style="145" customWidth="1"/>
    <col min="516" max="516" width="21.33203125" style="145" customWidth="1"/>
    <col min="517" max="517" width="16.44140625" style="145" customWidth="1"/>
    <col min="518" max="765" width="11.44140625" style="145"/>
    <col min="766" max="766" width="3.5546875" style="145" customWidth="1"/>
    <col min="767" max="767" width="13.88671875" style="145" customWidth="1"/>
    <col min="768" max="768" width="54" style="145" customWidth="1"/>
    <col min="769" max="769" width="48.5546875" style="145" customWidth="1"/>
    <col min="770" max="770" width="49.33203125" style="145" customWidth="1"/>
    <col min="771" max="771" width="43.33203125" style="145" customWidth="1"/>
    <col min="772" max="772" width="21.33203125" style="145" customWidth="1"/>
    <col min="773" max="773" width="16.44140625" style="145" customWidth="1"/>
    <col min="774" max="1021" width="11.44140625" style="145"/>
    <col min="1022" max="1022" width="3.5546875" style="145" customWidth="1"/>
    <col min="1023" max="1023" width="13.88671875" style="145" customWidth="1"/>
    <col min="1024" max="1024" width="54" style="145" customWidth="1"/>
    <col min="1025" max="1025" width="48.5546875" style="145" customWidth="1"/>
    <col min="1026" max="1026" width="49.33203125" style="145" customWidth="1"/>
    <col min="1027" max="1027" width="43.33203125" style="145" customWidth="1"/>
    <col min="1028" max="1028" width="21.33203125" style="145" customWidth="1"/>
    <col min="1029" max="1029" width="16.44140625" style="145" customWidth="1"/>
    <col min="1030" max="1277" width="11.44140625" style="145"/>
    <col min="1278" max="1278" width="3.5546875" style="145" customWidth="1"/>
    <col min="1279" max="1279" width="13.88671875" style="145" customWidth="1"/>
    <col min="1280" max="1280" width="54" style="145" customWidth="1"/>
    <col min="1281" max="1281" width="48.5546875" style="145" customWidth="1"/>
    <col min="1282" max="1282" width="49.33203125" style="145" customWidth="1"/>
    <col min="1283" max="1283" width="43.33203125" style="145" customWidth="1"/>
    <col min="1284" max="1284" width="21.33203125" style="145" customWidth="1"/>
    <col min="1285" max="1285" width="16.44140625" style="145" customWidth="1"/>
    <col min="1286" max="1533" width="11.44140625" style="145"/>
    <col min="1534" max="1534" width="3.5546875" style="145" customWidth="1"/>
    <col min="1535" max="1535" width="13.88671875" style="145" customWidth="1"/>
    <col min="1536" max="1536" width="54" style="145" customWidth="1"/>
    <col min="1537" max="1537" width="48.5546875" style="145" customWidth="1"/>
    <col min="1538" max="1538" width="49.33203125" style="145" customWidth="1"/>
    <col min="1539" max="1539" width="43.33203125" style="145" customWidth="1"/>
    <col min="1540" max="1540" width="21.33203125" style="145" customWidth="1"/>
    <col min="1541" max="1541" width="16.44140625" style="145" customWidth="1"/>
    <col min="1542" max="1789" width="11.44140625" style="145"/>
    <col min="1790" max="1790" width="3.5546875" style="145" customWidth="1"/>
    <col min="1791" max="1791" width="13.88671875" style="145" customWidth="1"/>
    <col min="1792" max="1792" width="54" style="145" customWidth="1"/>
    <col min="1793" max="1793" width="48.5546875" style="145" customWidth="1"/>
    <col min="1794" max="1794" width="49.33203125" style="145" customWidth="1"/>
    <col min="1795" max="1795" width="43.33203125" style="145" customWidth="1"/>
    <col min="1796" max="1796" width="21.33203125" style="145" customWidth="1"/>
    <col min="1797" max="1797" width="16.44140625" style="145" customWidth="1"/>
    <col min="1798" max="2045" width="11.44140625" style="145"/>
    <col min="2046" max="2046" width="3.5546875" style="145" customWidth="1"/>
    <col min="2047" max="2047" width="13.88671875" style="145" customWidth="1"/>
    <col min="2048" max="2048" width="54" style="145" customWidth="1"/>
    <col min="2049" max="2049" width="48.5546875" style="145" customWidth="1"/>
    <col min="2050" max="2050" width="49.33203125" style="145" customWidth="1"/>
    <col min="2051" max="2051" width="43.33203125" style="145" customWidth="1"/>
    <col min="2052" max="2052" width="21.33203125" style="145" customWidth="1"/>
    <col min="2053" max="2053" width="16.44140625" style="145" customWidth="1"/>
    <col min="2054" max="2301" width="11.44140625" style="145"/>
    <col min="2302" max="2302" width="3.5546875" style="145" customWidth="1"/>
    <col min="2303" max="2303" width="13.88671875" style="145" customWidth="1"/>
    <col min="2304" max="2304" width="54" style="145" customWidth="1"/>
    <col min="2305" max="2305" width="48.5546875" style="145" customWidth="1"/>
    <col min="2306" max="2306" width="49.33203125" style="145" customWidth="1"/>
    <col min="2307" max="2307" width="43.33203125" style="145" customWidth="1"/>
    <col min="2308" max="2308" width="21.33203125" style="145" customWidth="1"/>
    <col min="2309" max="2309" width="16.44140625" style="145" customWidth="1"/>
    <col min="2310" max="2557" width="11.44140625" style="145"/>
    <col min="2558" max="2558" width="3.5546875" style="145" customWidth="1"/>
    <col min="2559" max="2559" width="13.88671875" style="145" customWidth="1"/>
    <col min="2560" max="2560" width="54" style="145" customWidth="1"/>
    <col min="2561" max="2561" width="48.5546875" style="145" customWidth="1"/>
    <col min="2562" max="2562" width="49.33203125" style="145" customWidth="1"/>
    <col min="2563" max="2563" width="43.33203125" style="145" customWidth="1"/>
    <col min="2564" max="2564" width="21.33203125" style="145" customWidth="1"/>
    <col min="2565" max="2565" width="16.44140625" style="145" customWidth="1"/>
    <col min="2566" max="2813" width="11.44140625" style="145"/>
    <col min="2814" max="2814" width="3.5546875" style="145" customWidth="1"/>
    <col min="2815" max="2815" width="13.88671875" style="145" customWidth="1"/>
    <col min="2816" max="2816" width="54" style="145" customWidth="1"/>
    <col min="2817" max="2817" width="48.5546875" style="145" customWidth="1"/>
    <col min="2818" max="2818" width="49.33203125" style="145" customWidth="1"/>
    <col min="2819" max="2819" width="43.33203125" style="145" customWidth="1"/>
    <col min="2820" max="2820" width="21.33203125" style="145" customWidth="1"/>
    <col min="2821" max="2821" width="16.44140625" style="145" customWidth="1"/>
    <col min="2822" max="3069" width="11.44140625" style="145"/>
    <col min="3070" max="3070" width="3.5546875" style="145" customWidth="1"/>
    <col min="3071" max="3071" width="13.88671875" style="145" customWidth="1"/>
    <col min="3072" max="3072" width="54" style="145" customWidth="1"/>
    <col min="3073" max="3073" width="48.5546875" style="145" customWidth="1"/>
    <col min="3074" max="3074" width="49.33203125" style="145" customWidth="1"/>
    <col min="3075" max="3075" width="43.33203125" style="145" customWidth="1"/>
    <col min="3076" max="3076" width="21.33203125" style="145" customWidth="1"/>
    <col min="3077" max="3077" width="16.44140625" style="145" customWidth="1"/>
    <col min="3078" max="3325" width="11.44140625" style="145"/>
    <col min="3326" max="3326" width="3.5546875" style="145" customWidth="1"/>
    <col min="3327" max="3327" width="13.88671875" style="145" customWidth="1"/>
    <col min="3328" max="3328" width="54" style="145" customWidth="1"/>
    <col min="3329" max="3329" width="48.5546875" style="145" customWidth="1"/>
    <col min="3330" max="3330" width="49.33203125" style="145" customWidth="1"/>
    <col min="3331" max="3331" width="43.33203125" style="145" customWidth="1"/>
    <col min="3332" max="3332" width="21.33203125" style="145" customWidth="1"/>
    <col min="3333" max="3333" width="16.44140625" style="145" customWidth="1"/>
    <col min="3334" max="3581" width="11.44140625" style="145"/>
    <col min="3582" max="3582" width="3.5546875" style="145" customWidth="1"/>
    <col min="3583" max="3583" width="13.88671875" style="145" customWidth="1"/>
    <col min="3584" max="3584" width="54" style="145" customWidth="1"/>
    <col min="3585" max="3585" width="48.5546875" style="145" customWidth="1"/>
    <col min="3586" max="3586" width="49.33203125" style="145" customWidth="1"/>
    <col min="3587" max="3587" width="43.33203125" style="145" customWidth="1"/>
    <col min="3588" max="3588" width="21.33203125" style="145" customWidth="1"/>
    <col min="3589" max="3589" width="16.44140625" style="145" customWidth="1"/>
    <col min="3590" max="3837" width="11.44140625" style="145"/>
    <col min="3838" max="3838" width="3.5546875" style="145" customWidth="1"/>
    <col min="3839" max="3839" width="13.88671875" style="145" customWidth="1"/>
    <col min="3840" max="3840" width="54" style="145" customWidth="1"/>
    <col min="3841" max="3841" width="48.5546875" style="145" customWidth="1"/>
    <col min="3842" max="3842" width="49.33203125" style="145" customWidth="1"/>
    <col min="3843" max="3843" width="43.33203125" style="145" customWidth="1"/>
    <col min="3844" max="3844" width="21.33203125" style="145" customWidth="1"/>
    <col min="3845" max="3845" width="16.44140625" style="145" customWidth="1"/>
    <col min="3846" max="4093" width="11.44140625" style="145"/>
    <col min="4094" max="4094" width="3.5546875" style="145" customWidth="1"/>
    <col min="4095" max="4095" width="13.88671875" style="145" customWidth="1"/>
    <col min="4096" max="4096" width="54" style="145" customWidth="1"/>
    <col min="4097" max="4097" width="48.5546875" style="145" customWidth="1"/>
    <col min="4098" max="4098" width="49.33203125" style="145" customWidth="1"/>
    <col min="4099" max="4099" width="43.33203125" style="145" customWidth="1"/>
    <col min="4100" max="4100" width="21.33203125" style="145" customWidth="1"/>
    <col min="4101" max="4101" width="16.44140625" style="145" customWidth="1"/>
    <col min="4102" max="4349" width="11.44140625" style="145"/>
    <col min="4350" max="4350" width="3.5546875" style="145" customWidth="1"/>
    <col min="4351" max="4351" width="13.88671875" style="145" customWidth="1"/>
    <col min="4352" max="4352" width="54" style="145" customWidth="1"/>
    <col min="4353" max="4353" width="48.5546875" style="145" customWidth="1"/>
    <col min="4354" max="4354" width="49.33203125" style="145" customWidth="1"/>
    <col min="4355" max="4355" width="43.33203125" style="145" customWidth="1"/>
    <col min="4356" max="4356" width="21.33203125" style="145" customWidth="1"/>
    <col min="4357" max="4357" width="16.44140625" style="145" customWidth="1"/>
    <col min="4358" max="4605" width="11.44140625" style="145"/>
    <col min="4606" max="4606" width="3.5546875" style="145" customWidth="1"/>
    <col min="4607" max="4607" width="13.88671875" style="145" customWidth="1"/>
    <col min="4608" max="4608" width="54" style="145" customWidth="1"/>
    <col min="4609" max="4609" width="48.5546875" style="145" customWidth="1"/>
    <col min="4610" max="4610" width="49.33203125" style="145" customWidth="1"/>
    <col min="4611" max="4611" width="43.33203125" style="145" customWidth="1"/>
    <col min="4612" max="4612" width="21.33203125" style="145" customWidth="1"/>
    <col min="4613" max="4613" width="16.44140625" style="145" customWidth="1"/>
    <col min="4614" max="4861" width="11.44140625" style="145"/>
    <col min="4862" max="4862" width="3.5546875" style="145" customWidth="1"/>
    <col min="4863" max="4863" width="13.88671875" style="145" customWidth="1"/>
    <col min="4864" max="4864" width="54" style="145" customWidth="1"/>
    <col min="4865" max="4865" width="48.5546875" style="145" customWidth="1"/>
    <col min="4866" max="4866" width="49.33203125" style="145" customWidth="1"/>
    <col min="4867" max="4867" width="43.33203125" style="145" customWidth="1"/>
    <col min="4868" max="4868" width="21.33203125" style="145" customWidth="1"/>
    <col min="4869" max="4869" width="16.44140625" style="145" customWidth="1"/>
    <col min="4870" max="5117" width="11.44140625" style="145"/>
    <col min="5118" max="5118" width="3.5546875" style="145" customWidth="1"/>
    <col min="5119" max="5119" width="13.88671875" style="145" customWidth="1"/>
    <col min="5120" max="5120" width="54" style="145" customWidth="1"/>
    <col min="5121" max="5121" width="48.5546875" style="145" customWidth="1"/>
    <col min="5122" max="5122" width="49.33203125" style="145" customWidth="1"/>
    <col min="5123" max="5123" width="43.33203125" style="145" customWidth="1"/>
    <col min="5124" max="5124" width="21.33203125" style="145" customWidth="1"/>
    <col min="5125" max="5125" width="16.44140625" style="145" customWidth="1"/>
    <col min="5126" max="5373" width="11.44140625" style="145"/>
    <col min="5374" max="5374" width="3.5546875" style="145" customWidth="1"/>
    <col min="5375" max="5375" width="13.88671875" style="145" customWidth="1"/>
    <col min="5376" max="5376" width="54" style="145" customWidth="1"/>
    <col min="5377" max="5377" width="48.5546875" style="145" customWidth="1"/>
    <col min="5378" max="5378" width="49.33203125" style="145" customWidth="1"/>
    <col min="5379" max="5379" width="43.33203125" style="145" customWidth="1"/>
    <col min="5380" max="5380" width="21.33203125" style="145" customWidth="1"/>
    <col min="5381" max="5381" width="16.44140625" style="145" customWidth="1"/>
    <col min="5382" max="5629" width="11.44140625" style="145"/>
    <col min="5630" max="5630" width="3.5546875" style="145" customWidth="1"/>
    <col min="5631" max="5631" width="13.88671875" style="145" customWidth="1"/>
    <col min="5632" max="5632" width="54" style="145" customWidth="1"/>
    <col min="5633" max="5633" width="48.5546875" style="145" customWidth="1"/>
    <col min="5634" max="5634" width="49.33203125" style="145" customWidth="1"/>
    <col min="5635" max="5635" width="43.33203125" style="145" customWidth="1"/>
    <col min="5636" max="5636" width="21.33203125" style="145" customWidth="1"/>
    <col min="5637" max="5637" width="16.44140625" style="145" customWidth="1"/>
    <col min="5638" max="5885" width="11.44140625" style="145"/>
    <col min="5886" max="5886" width="3.5546875" style="145" customWidth="1"/>
    <col min="5887" max="5887" width="13.88671875" style="145" customWidth="1"/>
    <col min="5888" max="5888" width="54" style="145" customWidth="1"/>
    <col min="5889" max="5889" width="48.5546875" style="145" customWidth="1"/>
    <col min="5890" max="5890" width="49.33203125" style="145" customWidth="1"/>
    <col min="5891" max="5891" width="43.33203125" style="145" customWidth="1"/>
    <col min="5892" max="5892" width="21.33203125" style="145" customWidth="1"/>
    <col min="5893" max="5893" width="16.44140625" style="145" customWidth="1"/>
    <col min="5894" max="6141" width="11.44140625" style="145"/>
    <col min="6142" max="6142" width="3.5546875" style="145" customWidth="1"/>
    <col min="6143" max="6143" width="13.88671875" style="145" customWidth="1"/>
    <col min="6144" max="6144" width="54" style="145" customWidth="1"/>
    <col min="6145" max="6145" width="48.5546875" style="145" customWidth="1"/>
    <col min="6146" max="6146" width="49.33203125" style="145" customWidth="1"/>
    <col min="6147" max="6147" width="43.33203125" style="145" customWidth="1"/>
    <col min="6148" max="6148" width="21.33203125" style="145" customWidth="1"/>
    <col min="6149" max="6149" width="16.44140625" style="145" customWidth="1"/>
    <col min="6150" max="6397" width="11.44140625" style="145"/>
    <col min="6398" max="6398" width="3.5546875" style="145" customWidth="1"/>
    <col min="6399" max="6399" width="13.88671875" style="145" customWidth="1"/>
    <col min="6400" max="6400" width="54" style="145" customWidth="1"/>
    <col min="6401" max="6401" width="48.5546875" style="145" customWidth="1"/>
    <col min="6402" max="6402" width="49.33203125" style="145" customWidth="1"/>
    <col min="6403" max="6403" width="43.33203125" style="145" customWidth="1"/>
    <col min="6404" max="6404" width="21.33203125" style="145" customWidth="1"/>
    <col min="6405" max="6405" width="16.44140625" style="145" customWidth="1"/>
    <col min="6406" max="6653" width="11.44140625" style="145"/>
    <col min="6654" max="6654" width="3.5546875" style="145" customWidth="1"/>
    <col min="6655" max="6655" width="13.88671875" style="145" customWidth="1"/>
    <col min="6656" max="6656" width="54" style="145" customWidth="1"/>
    <col min="6657" max="6657" width="48.5546875" style="145" customWidth="1"/>
    <col min="6658" max="6658" width="49.33203125" style="145" customWidth="1"/>
    <col min="6659" max="6659" width="43.33203125" style="145" customWidth="1"/>
    <col min="6660" max="6660" width="21.33203125" style="145" customWidth="1"/>
    <col min="6661" max="6661" width="16.44140625" style="145" customWidth="1"/>
    <col min="6662" max="6909" width="11.44140625" style="145"/>
    <col min="6910" max="6910" width="3.5546875" style="145" customWidth="1"/>
    <col min="6911" max="6911" width="13.88671875" style="145" customWidth="1"/>
    <col min="6912" max="6912" width="54" style="145" customWidth="1"/>
    <col min="6913" max="6913" width="48.5546875" style="145" customWidth="1"/>
    <col min="6914" max="6914" width="49.33203125" style="145" customWidth="1"/>
    <col min="6915" max="6915" width="43.33203125" style="145" customWidth="1"/>
    <col min="6916" max="6916" width="21.33203125" style="145" customWidth="1"/>
    <col min="6917" max="6917" width="16.44140625" style="145" customWidth="1"/>
    <col min="6918" max="7165" width="11.44140625" style="145"/>
    <col min="7166" max="7166" width="3.5546875" style="145" customWidth="1"/>
    <col min="7167" max="7167" width="13.88671875" style="145" customWidth="1"/>
    <col min="7168" max="7168" width="54" style="145" customWidth="1"/>
    <col min="7169" max="7169" width="48.5546875" style="145" customWidth="1"/>
    <col min="7170" max="7170" width="49.33203125" style="145" customWidth="1"/>
    <col min="7171" max="7171" width="43.33203125" style="145" customWidth="1"/>
    <col min="7172" max="7172" width="21.33203125" style="145" customWidth="1"/>
    <col min="7173" max="7173" width="16.44140625" style="145" customWidth="1"/>
    <col min="7174" max="7421" width="11.44140625" style="145"/>
    <col min="7422" max="7422" width="3.5546875" style="145" customWidth="1"/>
    <col min="7423" max="7423" width="13.88671875" style="145" customWidth="1"/>
    <col min="7424" max="7424" width="54" style="145" customWidth="1"/>
    <col min="7425" max="7425" width="48.5546875" style="145" customWidth="1"/>
    <col min="7426" max="7426" width="49.33203125" style="145" customWidth="1"/>
    <col min="7427" max="7427" width="43.33203125" style="145" customWidth="1"/>
    <col min="7428" max="7428" width="21.33203125" style="145" customWidth="1"/>
    <col min="7429" max="7429" width="16.44140625" style="145" customWidth="1"/>
    <col min="7430" max="7677" width="11.44140625" style="145"/>
    <col min="7678" max="7678" width="3.5546875" style="145" customWidth="1"/>
    <col min="7679" max="7679" width="13.88671875" style="145" customWidth="1"/>
    <col min="7680" max="7680" width="54" style="145" customWidth="1"/>
    <col min="7681" max="7681" width="48.5546875" style="145" customWidth="1"/>
    <col min="7682" max="7682" width="49.33203125" style="145" customWidth="1"/>
    <col min="7683" max="7683" width="43.33203125" style="145" customWidth="1"/>
    <col min="7684" max="7684" width="21.33203125" style="145" customWidth="1"/>
    <col min="7685" max="7685" width="16.44140625" style="145" customWidth="1"/>
    <col min="7686" max="7933" width="11.44140625" style="145"/>
    <col min="7934" max="7934" width="3.5546875" style="145" customWidth="1"/>
    <col min="7935" max="7935" width="13.88671875" style="145" customWidth="1"/>
    <col min="7936" max="7936" width="54" style="145" customWidth="1"/>
    <col min="7937" max="7937" width="48.5546875" style="145" customWidth="1"/>
    <col min="7938" max="7938" width="49.33203125" style="145" customWidth="1"/>
    <col min="7939" max="7939" width="43.33203125" style="145" customWidth="1"/>
    <col min="7940" max="7940" width="21.33203125" style="145" customWidth="1"/>
    <col min="7941" max="7941" width="16.44140625" style="145" customWidth="1"/>
    <col min="7942" max="8189" width="11.44140625" style="145"/>
    <col min="8190" max="8190" width="3.5546875" style="145" customWidth="1"/>
    <col min="8191" max="8191" width="13.88671875" style="145" customWidth="1"/>
    <col min="8192" max="8192" width="54" style="145" customWidth="1"/>
    <col min="8193" max="8193" width="48.5546875" style="145" customWidth="1"/>
    <col min="8194" max="8194" width="49.33203125" style="145" customWidth="1"/>
    <col min="8195" max="8195" width="43.33203125" style="145" customWidth="1"/>
    <col min="8196" max="8196" width="21.33203125" style="145" customWidth="1"/>
    <col min="8197" max="8197" width="16.44140625" style="145" customWidth="1"/>
    <col min="8198" max="8445" width="11.44140625" style="145"/>
    <col min="8446" max="8446" width="3.5546875" style="145" customWidth="1"/>
    <col min="8447" max="8447" width="13.88671875" style="145" customWidth="1"/>
    <col min="8448" max="8448" width="54" style="145" customWidth="1"/>
    <col min="8449" max="8449" width="48.5546875" style="145" customWidth="1"/>
    <col min="8450" max="8450" width="49.33203125" style="145" customWidth="1"/>
    <col min="8451" max="8451" width="43.33203125" style="145" customWidth="1"/>
    <col min="8452" max="8452" width="21.33203125" style="145" customWidth="1"/>
    <col min="8453" max="8453" width="16.44140625" style="145" customWidth="1"/>
    <col min="8454" max="8701" width="11.44140625" style="145"/>
    <col min="8702" max="8702" width="3.5546875" style="145" customWidth="1"/>
    <col min="8703" max="8703" width="13.88671875" style="145" customWidth="1"/>
    <col min="8704" max="8704" width="54" style="145" customWidth="1"/>
    <col min="8705" max="8705" width="48.5546875" style="145" customWidth="1"/>
    <col min="8706" max="8706" width="49.33203125" style="145" customWidth="1"/>
    <col min="8707" max="8707" width="43.33203125" style="145" customWidth="1"/>
    <col min="8708" max="8708" width="21.33203125" style="145" customWidth="1"/>
    <col min="8709" max="8709" width="16.44140625" style="145" customWidth="1"/>
    <col min="8710" max="8957" width="11.44140625" style="145"/>
    <col min="8958" max="8958" width="3.5546875" style="145" customWidth="1"/>
    <col min="8959" max="8959" width="13.88671875" style="145" customWidth="1"/>
    <col min="8960" max="8960" width="54" style="145" customWidth="1"/>
    <col min="8961" max="8961" width="48.5546875" style="145" customWidth="1"/>
    <col min="8962" max="8962" width="49.33203125" style="145" customWidth="1"/>
    <col min="8963" max="8963" width="43.33203125" style="145" customWidth="1"/>
    <col min="8964" max="8964" width="21.33203125" style="145" customWidth="1"/>
    <col min="8965" max="8965" width="16.44140625" style="145" customWidth="1"/>
    <col min="8966" max="9213" width="11.44140625" style="145"/>
    <col min="9214" max="9214" width="3.5546875" style="145" customWidth="1"/>
    <col min="9215" max="9215" width="13.88671875" style="145" customWidth="1"/>
    <col min="9216" max="9216" width="54" style="145" customWidth="1"/>
    <col min="9217" max="9217" width="48.5546875" style="145" customWidth="1"/>
    <col min="9218" max="9218" width="49.33203125" style="145" customWidth="1"/>
    <col min="9219" max="9219" width="43.33203125" style="145" customWidth="1"/>
    <col min="9220" max="9220" width="21.33203125" style="145" customWidth="1"/>
    <col min="9221" max="9221" width="16.44140625" style="145" customWidth="1"/>
    <col min="9222" max="9469" width="11.44140625" style="145"/>
    <col min="9470" max="9470" width="3.5546875" style="145" customWidth="1"/>
    <col min="9471" max="9471" width="13.88671875" style="145" customWidth="1"/>
    <col min="9472" max="9472" width="54" style="145" customWidth="1"/>
    <col min="9473" max="9473" width="48.5546875" style="145" customWidth="1"/>
    <col min="9474" max="9474" width="49.33203125" style="145" customWidth="1"/>
    <col min="9475" max="9475" width="43.33203125" style="145" customWidth="1"/>
    <col min="9476" max="9476" width="21.33203125" style="145" customWidth="1"/>
    <col min="9477" max="9477" width="16.44140625" style="145" customWidth="1"/>
    <col min="9478" max="9725" width="11.44140625" style="145"/>
    <col min="9726" max="9726" width="3.5546875" style="145" customWidth="1"/>
    <col min="9727" max="9727" width="13.88671875" style="145" customWidth="1"/>
    <col min="9728" max="9728" width="54" style="145" customWidth="1"/>
    <col min="9729" max="9729" width="48.5546875" style="145" customWidth="1"/>
    <col min="9730" max="9730" width="49.33203125" style="145" customWidth="1"/>
    <col min="9731" max="9731" width="43.33203125" style="145" customWidth="1"/>
    <col min="9732" max="9732" width="21.33203125" style="145" customWidth="1"/>
    <col min="9733" max="9733" width="16.44140625" style="145" customWidth="1"/>
    <col min="9734" max="9981" width="11.44140625" style="145"/>
    <col min="9982" max="9982" width="3.5546875" style="145" customWidth="1"/>
    <col min="9983" max="9983" width="13.88671875" style="145" customWidth="1"/>
    <col min="9984" max="9984" width="54" style="145" customWidth="1"/>
    <col min="9985" max="9985" width="48.5546875" style="145" customWidth="1"/>
    <col min="9986" max="9986" width="49.33203125" style="145" customWidth="1"/>
    <col min="9987" max="9987" width="43.33203125" style="145" customWidth="1"/>
    <col min="9988" max="9988" width="21.33203125" style="145" customWidth="1"/>
    <col min="9989" max="9989" width="16.44140625" style="145" customWidth="1"/>
    <col min="9990" max="10237" width="11.44140625" style="145"/>
    <col min="10238" max="10238" width="3.5546875" style="145" customWidth="1"/>
    <col min="10239" max="10239" width="13.88671875" style="145" customWidth="1"/>
    <col min="10240" max="10240" width="54" style="145" customWidth="1"/>
    <col min="10241" max="10241" width="48.5546875" style="145" customWidth="1"/>
    <col min="10242" max="10242" width="49.33203125" style="145" customWidth="1"/>
    <col min="10243" max="10243" width="43.33203125" style="145" customWidth="1"/>
    <col min="10244" max="10244" width="21.33203125" style="145" customWidth="1"/>
    <col min="10245" max="10245" width="16.44140625" style="145" customWidth="1"/>
    <col min="10246" max="10493" width="11.44140625" style="145"/>
    <col min="10494" max="10494" width="3.5546875" style="145" customWidth="1"/>
    <col min="10495" max="10495" width="13.88671875" style="145" customWidth="1"/>
    <col min="10496" max="10496" width="54" style="145" customWidth="1"/>
    <col min="10497" max="10497" width="48.5546875" style="145" customWidth="1"/>
    <col min="10498" max="10498" width="49.33203125" style="145" customWidth="1"/>
    <col min="10499" max="10499" width="43.33203125" style="145" customWidth="1"/>
    <col min="10500" max="10500" width="21.33203125" style="145" customWidth="1"/>
    <col min="10501" max="10501" width="16.44140625" style="145" customWidth="1"/>
    <col min="10502" max="10749" width="11.44140625" style="145"/>
    <col min="10750" max="10750" width="3.5546875" style="145" customWidth="1"/>
    <col min="10751" max="10751" width="13.88671875" style="145" customWidth="1"/>
    <col min="10752" max="10752" width="54" style="145" customWidth="1"/>
    <col min="10753" max="10753" width="48.5546875" style="145" customWidth="1"/>
    <col min="10754" max="10754" width="49.33203125" style="145" customWidth="1"/>
    <col min="10755" max="10755" width="43.33203125" style="145" customWidth="1"/>
    <col min="10756" max="10756" width="21.33203125" style="145" customWidth="1"/>
    <col min="10757" max="10757" width="16.44140625" style="145" customWidth="1"/>
    <col min="10758" max="11005" width="11.44140625" style="145"/>
    <col min="11006" max="11006" width="3.5546875" style="145" customWidth="1"/>
    <col min="11007" max="11007" width="13.88671875" style="145" customWidth="1"/>
    <col min="11008" max="11008" width="54" style="145" customWidth="1"/>
    <col min="11009" max="11009" width="48.5546875" style="145" customWidth="1"/>
    <col min="11010" max="11010" width="49.33203125" style="145" customWidth="1"/>
    <col min="11011" max="11011" width="43.33203125" style="145" customWidth="1"/>
    <col min="11012" max="11012" width="21.33203125" style="145" customWidth="1"/>
    <col min="11013" max="11013" width="16.44140625" style="145" customWidth="1"/>
    <col min="11014" max="11261" width="11.44140625" style="145"/>
    <col min="11262" max="11262" width="3.5546875" style="145" customWidth="1"/>
    <col min="11263" max="11263" width="13.88671875" style="145" customWidth="1"/>
    <col min="11264" max="11264" width="54" style="145" customWidth="1"/>
    <col min="11265" max="11265" width="48.5546875" style="145" customWidth="1"/>
    <col min="11266" max="11266" width="49.33203125" style="145" customWidth="1"/>
    <col min="11267" max="11267" width="43.33203125" style="145" customWidth="1"/>
    <col min="11268" max="11268" width="21.33203125" style="145" customWidth="1"/>
    <col min="11269" max="11269" width="16.44140625" style="145" customWidth="1"/>
    <col min="11270" max="11517" width="11.44140625" style="145"/>
    <col min="11518" max="11518" width="3.5546875" style="145" customWidth="1"/>
    <col min="11519" max="11519" width="13.88671875" style="145" customWidth="1"/>
    <col min="11520" max="11520" width="54" style="145" customWidth="1"/>
    <col min="11521" max="11521" width="48.5546875" style="145" customWidth="1"/>
    <col min="11522" max="11522" width="49.33203125" style="145" customWidth="1"/>
    <col min="11523" max="11523" width="43.33203125" style="145" customWidth="1"/>
    <col min="11524" max="11524" width="21.33203125" style="145" customWidth="1"/>
    <col min="11525" max="11525" width="16.44140625" style="145" customWidth="1"/>
    <col min="11526" max="11773" width="11.44140625" style="145"/>
    <col min="11774" max="11774" width="3.5546875" style="145" customWidth="1"/>
    <col min="11775" max="11775" width="13.88671875" style="145" customWidth="1"/>
    <col min="11776" max="11776" width="54" style="145" customWidth="1"/>
    <col min="11777" max="11777" width="48.5546875" style="145" customWidth="1"/>
    <col min="11778" max="11778" width="49.33203125" style="145" customWidth="1"/>
    <col min="11779" max="11779" width="43.33203125" style="145" customWidth="1"/>
    <col min="11780" max="11780" width="21.33203125" style="145" customWidth="1"/>
    <col min="11781" max="11781" width="16.44140625" style="145" customWidth="1"/>
    <col min="11782" max="12029" width="11.44140625" style="145"/>
    <col min="12030" max="12030" width="3.5546875" style="145" customWidth="1"/>
    <col min="12031" max="12031" width="13.88671875" style="145" customWidth="1"/>
    <col min="12032" max="12032" width="54" style="145" customWidth="1"/>
    <col min="12033" max="12033" width="48.5546875" style="145" customWidth="1"/>
    <col min="12034" max="12034" width="49.33203125" style="145" customWidth="1"/>
    <col min="12035" max="12035" width="43.33203125" style="145" customWidth="1"/>
    <col min="12036" max="12036" width="21.33203125" style="145" customWidth="1"/>
    <col min="12037" max="12037" width="16.44140625" style="145" customWidth="1"/>
    <col min="12038" max="12285" width="11.44140625" style="145"/>
    <col min="12286" max="12286" width="3.5546875" style="145" customWidth="1"/>
    <col min="12287" max="12287" width="13.88671875" style="145" customWidth="1"/>
    <col min="12288" max="12288" width="54" style="145" customWidth="1"/>
    <col min="12289" max="12289" width="48.5546875" style="145" customWidth="1"/>
    <col min="12290" max="12290" width="49.33203125" style="145" customWidth="1"/>
    <col min="12291" max="12291" width="43.33203125" style="145" customWidth="1"/>
    <col min="12292" max="12292" width="21.33203125" style="145" customWidth="1"/>
    <col min="12293" max="12293" width="16.44140625" style="145" customWidth="1"/>
    <col min="12294" max="12541" width="11.44140625" style="145"/>
    <col min="12542" max="12542" width="3.5546875" style="145" customWidth="1"/>
    <col min="12543" max="12543" width="13.88671875" style="145" customWidth="1"/>
    <col min="12544" max="12544" width="54" style="145" customWidth="1"/>
    <col min="12545" max="12545" width="48.5546875" style="145" customWidth="1"/>
    <col min="12546" max="12546" width="49.33203125" style="145" customWidth="1"/>
    <col min="12547" max="12547" width="43.33203125" style="145" customWidth="1"/>
    <col min="12548" max="12548" width="21.33203125" style="145" customWidth="1"/>
    <col min="12549" max="12549" width="16.44140625" style="145" customWidth="1"/>
    <col min="12550" max="12797" width="11.44140625" style="145"/>
    <col min="12798" max="12798" width="3.5546875" style="145" customWidth="1"/>
    <col min="12799" max="12799" width="13.88671875" style="145" customWidth="1"/>
    <col min="12800" max="12800" width="54" style="145" customWidth="1"/>
    <col min="12801" max="12801" width="48.5546875" style="145" customWidth="1"/>
    <col min="12802" max="12802" width="49.33203125" style="145" customWidth="1"/>
    <col min="12803" max="12803" width="43.33203125" style="145" customWidth="1"/>
    <col min="12804" max="12804" width="21.33203125" style="145" customWidth="1"/>
    <col min="12805" max="12805" width="16.44140625" style="145" customWidth="1"/>
    <col min="12806" max="13053" width="11.44140625" style="145"/>
    <col min="13054" max="13054" width="3.5546875" style="145" customWidth="1"/>
    <col min="13055" max="13055" width="13.88671875" style="145" customWidth="1"/>
    <col min="13056" max="13056" width="54" style="145" customWidth="1"/>
    <col min="13057" max="13057" width="48.5546875" style="145" customWidth="1"/>
    <col min="13058" max="13058" width="49.33203125" style="145" customWidth="1"/>
    <col min="13059" max="13059" width="43.33203125" style="145" customWidth="1"/>
    <col min="13060" max="13060" width="21.33203125" style="145" customWidth="1"/>
    <col min="13061" max="13061" width="16.44140625" style="145" customWidth="1"/>
    <col min="13062" max="13309" width="11.44140625" style="145"/>
    <col min="13310" max="13310" width="3.5546875" style="145" customWidth="1"/>
    <col min="13311" max="13311" width="13.88671875" style="145" customWidth="1"/>
    <col min="13312" max="13312" width="54" style="145" customWidth="1"/>
    <col min="13313" max="13313" width="48.5546875" style="145" customWidth="1"/>
    <col min="13314" max="13314" width="49.33203125" style="145" customWidth="1"/>
    <col min="13315" max="13315" width="43.33203125" style="145" customWidth="1"/>
    <col min="13316" max="13316" width="21.33203125" style="145" customWidth="1"/>
    <col min="13317" max="13317" width="16.44140625" style="145" customWidth="1"/>
    <col min="13318" max="13565" width="11.44140625" style="145"/>
    <col min="13566" max="13566" width="3.5546875" style="145" customWidth="1"/>
    <col min="13567" max="13567" width="13.88671875" style="145" customWidth="1"/>
    <col min="13568" max="13568" width="54" style="145" customWidth="1"/>
    <col min="13569" max="13569" width="48.5546875" style="145" customWidth="1"/>
    <col min="13570" max="13570" width="49.33203125" style="145" customWidth="1"/>
    <col min="13571" max="13571" width="43.33203125" style="145" customWidth="1"/>
    <col min="13572" max="13572" width="21.33203125" style="145" customWidth="1"/>
    <col min="13573" max="13573" width="16.44140625" style="145" customWidth="1"/>
    <col min="13574" max="13821" width="11.44140625" style="145"/>
    <col min="13822" max="13822" width="3.5546875" style="145" customWidth="1"/>
    <col min="13823" max="13823" width="13.88671875" style="145" customWidth="1"/>
    <col min="13824" max="13824" width="54" style="145" customWidth="1"/>
    <col min="13825" max="13825" width="48.5546875" style="145" customWidth="1"/>
    <col min="13826" max="13826" width="49.33203125" style="145" customWidth="1"/>
    <col min="13827" max="13827" width="43.33203125" style="145" customWidth="1"/>
    <col min="13828" max="13828" width="21.33203125" style="145" customWidth="1"/>
    <col min="13829" max="13829" width="16.44140625" style="145" customWidth="1"/>
    <col min="13830" max="14077" width="11.44140625" style="145"/>
    <col min="14078" max="14078" width="3.5546875" style="145" customWidth="1"/>
    <col min="14079" max="14079" width="13.88671875" style="145" customWidth="1"/>
    <col min="14080" max="14080" width="54" style="145" customWidth="1"/>
    <col min="14081" max="14081" width="48.5546875" style="145" customWidth="1"/>
    <col min="14082" max="14082" width="49.33203125" style="145" customWidth="1"/>
    <col min="14083" max="14083" width="43.33203125" style="145" customWidth="1"/>
    <col min="14084" max="14084" width="21.33203125" style="145" customWidth="1"/>
    <col min="14085" max="14085" width="16.44140625" style="145" customWidth="1"/>
    <col min="14086" max="14333" width="11.44140625" style="145"/>
    <col min="14334" max="14334" width="3.5546875" style="145" customWidth="1"/>
    <col min="14335" max="14335" width="13.88671875" style="145" customWidth="1"/>
    <col min="14336" max="14336" width="54" style="145" customWidth="1"/>
    <col min="14337" max="14337" width="48.5546875" style="145" customWidth="1"/>
    <col min="14338" max="14338" width="49.33203125" style="145" customWidth="1"/>
    <col min="14339" max="14339" width="43.33203125" style="145" customWidth="1"/>
    <col min="14340" max="14340" width="21.33203125" style="145" customWidth="1"/>
    <col min="14341" max="14341" width="16.44140625" style="145" customWidth="1"/>
    <col min="14342" max="14589" width="11.44140625" style="145"/>
    <col min="14590" max="14590" width="3.5546875" style="145" customWidth="1"/>
    <col min="14591" max="14591" width="13.88671875" style="145" customWidth="1"/>
    <col min="14592" max="14592" width="54" style="145" customWidth="1"/>
    <col min="14593" max="14593" width="48.5546875" style="145" customWidth="1"/>
    <col min="14594" max="14594" width="49.33203125" style="145" customWidth="1"/>
    <col min="14595" max="14595" width="43.33203125" style="145" customWidth="1"/>
    <col min="14596" max="14596" width="21.33203125" style="145" customWidth="1"/>
    <col min="14597" max="14597" width="16.44140625" style="145" customWidth="1"/>
    <col min="14598" max="14845" width="11.44140625" style="145"/>
    <col min="14846" max="14846" width="3.5546875" style="145" customWidth="1"/>
    <col min="14847" max="14847" width="13.88671875" style="145" customWidth="1"/>
    <col min="14848" max="14848" width="54" style="145" customWidth="1"/>
    <col min="14849" max="14849" width="48.5546875" style="145" customWidth="1"/>
    <col min="14850" max="14850" width="49.33203125" style="145" customWidth="1"/>
    <col min="14851" max="14851" width="43.33203125" style="145" customWidth="1"/>
    <col min="14852" max="14852" width="21.33203125" style="145" customWidth="1"/>
    <col min="14853" max="14853" width="16.44140625" style="145" customWidth="1"/>
    <col min="14854" max="15101" width="11.44140625" style="145"/>
    <col min="15102" max="15102" width="3.5546875" style="145" customWidth="1"/>
    <col min="15103" max="15103" width="13.88671875" style="145" customWidth="1"/>
    <col min="15104" max="15104" width="54" style="145" customWidth="1"/>
    <col min="15105" max="15105" width="48.5546875" style="145" customWidth="1"/>
    <col min="15106" max="15106" width="49.33203125" style="145" customWidth="1"/>
    <col min="15107" max="15107" width="43.33203125" style="145" customWidth="1"/>
    <col min="15108" max="15108" width="21.33203125" style="145" customWidth="1"/>
    <col min="15109" max="15109" width="16.44140625" style="145" customWidth="1"/>
    <col min="15110" max="15357" width="11.44140625" style="145"/>
    <col min="15358" max="15358" width="3.5546875" style="145" customWidth="1"/>
    <col min="15359" max="15359" width="13.88671875" style="145" customWidth="1"/>
    <col min="15360" max="15360" width="54" style="145" customWidth="1"/>
    <col min="15361" max="15361" width="48.5546875" style="145" customWidth="1"/>
    <col min="15362" max="15362" width="49.33203125" style="145" customWidth="1"/>
    <col min="15363" max="15363" width="43.33203125" style="145" customWidth="1"/>
    <col min="15364" max="15364" width="21.33203125" style="145" customWidth="1"/>
    <col min="15365" max="15365" width="16.44140625" style="145" customWidth="1"/>
    <col min="15366" max="15613" width="11.44140625" style="145"/>
    <col min="15614" max="15614" width="3.5546875" style="145" customWidth="1"/>
    <col min="15615" max="15615" width="13.88671875" style="145" customWidth="1"/>
    <col min="15616" max="15616" width="54" style="145" customWidth="1"/>
    <col min="15617" max="15617" width="48.5546875" style="145" customWidth="1"/>
    <col min="15618" max="15618" width="49.33203125" style="145" customWidth="1"/>
    <col min="15619" max="15619" width="43.33203125" style="145" customWidth="1"/>
    <col min="15620" max="15620" width="21.33203125" style="145" customWidth="1"/>
    <col min="15621" max="15621" width="16.44140625" style="145" customWidth="1"/>
    <col min="15622" max="15869" width="11.44140625" style="145"/>
    <col min="15870" max="15870" width="3.5546875" style="145" customWidth="1"/>
    <col min="15871" max="15871" width="13.88671875" style="145" customWidth="1"/>
    <col min="15872" max="15872" width="54" style="145" customWidth="1"/>
    <col min="15873" max="15873" width="48.5546875" style="145" customWidth="1"/>
    <col min="15874" max="15874" width="49.33203125" style="145" customWidth="1"/>
    <col min="15875" max="15875" width="43.33203125" style="145" customWidth="1"/>
    <col min="15876" max="15876" width="21.33203125" style="145" customWidth="1"/>
    <col min="15877" max="15877" width="16.44140625" style="145" customWidth="1"/>
    <col min="15878" max="16125" width="11.44140625" style="145"/>
    <col min="16126" max="16126" width="3.5546875" style="145" customWidth="1"/>
    <col min="16127" max="16127" width="13.88671875" style="145" customWidth="1"/>
    <col min="16128" max="16128" width="54" style="145" customWidth="1"/>
    <col min="16129" max="16129" width="48.5546875" style="145" customWidth="1"/>
    <col min="16130" max="16130" width="49.33203125" style="145" customWidth="1"/>
    <col min="16131" max="16131" width="43.33203125" style="145" customWidth="1"/>
    <col min="16132" max="16132" width="21.33203125" style="145" customWidth="1"/>
    <col min="16133" max="16133" width="16.44140625" style="145" customWidth="1"/>
    <col min="16134" max="16384" width="11.44140625" style="145"/>
  </cols>
  <sheetData>
    <row r="1" spans="1:5" ht="10.5" customHeight="1" x14ac:dyDescent="0.2">
      <c r="A1" s="146" t="s">
        <v>349</v>
      </c>
      <c r="B1" s="147" t="s">
        <v>350</v>
      </c>
      <c r="C1" s="147" t="s">
        <v>118</v>
      </c>
      <c r="D1" s="147" t="s">
        <v>351</v>
      </c>
      <c r="E1" s="179" t="s">
        <v>192</v>
      </c>
    </row>
    <row r="2" spans="1:5" x14ac:dyDescent="0.2">
      <c r="A2" s="151" t="s">
        <v>661</v>
      </c>
      <c r="B2" s="147" t="s">
        <v>251</v>
      </c>
      <c r="C2" s="147" t="s">
        <v>252</v>
      </c>
      <c r="D2" s="147" t="s">
        <v>253</v>
      </c>
      <c r="E2" s="149" t="s">
        <v>246</v>
      </c>
    </row>
    <row r="3" spans="1:5" ht="16.5" customHeight="1" x14ac:dyDescent="0.2">
      <c r="A3" s="146" t="s">
        <v>345</v>
      </c>
      <c r="B3" s="147" t="s">
        <v>346</v>
      </c>
      <c r="C3" s="147" t="s">
        <v>118</v>
      </c>
      <c r="D3" s="178" t="s">
        <v>347</v>
      </c>
      <c r="E3" s="150" t="s">
        <v>348</v>
      </c>
    </row>
    <row r="4" spans="1:5" ht="13.5" customHeight="1" x14ac:dyDescent="0.2">
      <c r="A4" s="146" t="s">
        <v>274</v>
      </c>
      <c r="B4" s="148" t="s">
        <v>275</v>
      </c>
      <c r="C4" s="147" t="s">
        <v>118</v>
      </c>
      <c r="D4" s="147" t="s">
        <v>276</v>
      </c>
      <c r="E4" s="150" t="s">
        <v>128</v>
      </c>
    </row>
    <row r="5" spans="1:5" x14ac:dyDescent="0.2">
      <c r="A5" s="151" t="s">
        <v>662</v>
      </c>
      <c r="B5" s="147" t="s">
        <v>129</v>
      </c>
      <c r="C5" s="148" t="s">
        <v>130</v>
      </c>
      <c r="D5" s="147" t="s">
        <v>131</v>
      </c>
      <c r="E5" s="149" t="s">
        <v>128</v>
      </c>
    </row>
    <row r="6" spans="1:5" x14ac:dyDescent="0.2">
      <c r="A6" s="146" t="s">
        <v>277</v>
      </c>
      <c r="B6" s="175" t="s">
        <v>278</v>
      </c>
      <c r="C6" s="147" t="s">
        <v>118</v>
      </c>
      <c r="D6" s="147" t="s">
        <v>279</v>
      </c>
      <c r="E6" s="150" t="s">
        <v>128</v>
      </c>
    </row>
    <row r="7" spans="1:5" x14ac:dyDescent="0.2">
      <c r="A7" s="146" t="s">
        <v>400</v>
      </c>
      <c r="B7" s="183" t="s">
        <v>401</v>
      </c>
      <c r="C7" s="183" t="s">
        <v>402</v>
      </c>
      <c r="D7" s="183" t="s">
        <v>403</v>
      </c>
      <c r="E7" s="170" t="s">
        <v>246</v>
      </c>
    </row>
    <row r="8" spans="1:5" x14ac:dyDescent="0.2">
      <c r="A8" s="146" t="s">
        <v>597</v>
      </c>
      <c r="B8" s="184" t="s">
        <v>598</v>
      </c>
      <c r="C8" s="183" t="s">
        <v>599</v>
      </c>
      <c r="D8" s="183" t="s">
        <v>600</v>
      </c>
      <c r="E8" s="170" t="s">
        <v>601</v>
      </c>
    </row>
    <row r="9" spans="1:5" x14ac:dyDescent="0.2">
      <c r="A9" s="146" t="s">
        <v>585</v>
      </c>
      <c r="B9" s="184" t="s">
        <v>586</v>
      </c>
      <c r="C9" s="183" t="s">
        <v>587</v>
      </c>
      <c r="D9" s="183" t="s">
        <v>588</v>
      </c>
      <c r="E9" s="170" t="s">
        <v>128</v>
      </c>
    </row>
    <row r="10" spans="1:5" x14ac:dyDescent="0.2">
      <c r="A10" s="146" t="s">
        <v>280</v>
      </c>
      <c r="B10" s="147" t="s">
        <v>281</v>
      </c>
      <c r="C10" s="147" t="s">
        <v>118</v>
      </c>
      <c r="D10" s="147" t="s">
        <v>282</v>
      </c>
      <c r="E10" s="150" t="s">
        <v>128</v>
      </c>
    </row>
    <row r="11" spans="1:5" x14ac:dyDescent="0.2">
      <c r="A11" s="146" t="s">
        <v>286</v>
      </c>
      <c r="B11" s="147" t="s">
        <v>287</v>
      </c>
      <c r="C11" s="147" t="s">
        <v>288</v>
      </c>
      <c r="D11" s="147" t="s">
        <v>289</v>
      </c>
      <c r="E11" s="150" t="s">
        <v>128</v>
      </c>
    </row>
    <row r="12" spans="1:5" x14ac:dyDescent="0.2">
      <c r="A12" s="146" t="s">
        <v>379</v>
      </c>
      <c r="B12" s="183" t="s">
        <v>380</v>
      </c>
      <c r="C12" s="147" t="s">
        <v>118</v>
      </c>
      <c r="D12" s="183" t="s">
        <v>381</v>
      </c>
      <c r="E12" s="170" t="s">
        <v>128</v>
      </c>
    </row>
    <row r="13" spans="1:5" ht="10.5" customHeight="1" x14ac:dyDescent="0.2">
      <c r="A13" s="146" t="s">
        <v>290</v>
      </c>
      <c r="B13" s="173" t="s">
        <v>291</v>
      </c>
      <c r="C13" s="147" t="s">
        <v>118</v>
      </c>
      <c r="D13" s="147" t="s">
        <v>292</v>
      </c>
      <c r="E13" s="150" t="s">
        <v>128</v>
      </c>
    </row>
    <row r="14" spans="1:5" x14ac:dyDescent="0.2">
      <c r="A14" s="146" t="s">
        <v>132</v>
      </c>
      <c r="B14" s="147" t="s">
        <v>133</v>
      </c>
      <c r="C14" s="152" t="s">
        <v>118</v>
      </c>
      <c r="D14" s="147" t="s">
        <v>134</v>
      </c>
      <c r="E14" s="149" t="s">
        <v>128</v>
      </c>
    </row>
    <row r="15" spans="1:5" x14ac:dyDescent="0.2">
      <c r="A15" s="146" t="s">
        <v>210</v>
      </c>
      <c r="B15" s="147" t="s">
        <v>211</v>
      </c>
      <c r="C15" s="147" t="s">
        <v>212</v>
      </c>
      <c r="D15" s="147" t="s">
        <v>213</v>
      </c>
      <c r="E15" s="149" t="s">
        <v>214</v>
      </c>
    </row>
    <row r="16" spans="1:5" x14ac:dyDescent="0.2">
      <c r="A16" s="146" t="s">
        <v>135</v>
      </c>
      <c r="B16" s="147" t="s">
        <v>136</v>
      </c>
      <c r="C16" s="153" t="s">
        <v>118</v>
      </c>
      <c r="D16" s="154" t="s">
        <v>137</v>
      </c>
      <c r="E16" s="150" t="s">
        <v>128</v>
      </c>
    </row>
    <row r="17" spans="1:5" x14ac:dyDescent="0.2">
      <c r="A17" s="146" t="s">
        <v>197</v>
      </c>
      <c r="B17" s="147" t="s">
        <v>198</v>
      </c>
      <c r="C17" s="153" t="s">
        <v>118</v>
      </c>
      <c r="D17" s="154" t="s">
        <v>199</v>
      </c>
      <c r="E17" s="150" t="s">
        <v>200</v>
      </c>
    </row>
    <row r="18" spans="1:5" x14ac:dyDescent="0.2">
      <c r="A18" s="157" t="s">
        <v>188</v>
      </c>
      <c r="B18" s="158" t="s">
        <v>189</v>
      </c>
      <c r="C18" s="159" t="s">
        <v>190</v>
      </c>
      <c r="D18" s="160" t="s">
        <v>191</v>
      </c>
      <c r="E18" s="162" t="s">
        <v>192</v>
      </c>
    </row>
    <row r="19" spans="1:5" x14ac:dyDescent="0.2">
      <c r="A19" s="146" t="s">
        <v>151</v>
      </c>
      <c r="B19" s="147" t="s">
        <v>152</v>
      </c>
      <c r="C19" s="153" t="s">
        <v>118</v>
      </c>
      <c r="D19" s="154" t="s">
        <v>153</v>
      </c>
      <c r="E19" s="150" t="s">
        <v>128</v>
      </c>
    </row>
    <row r="20" spans="1:5" x14ac:dyDescent="0.2">
      <c r="A20" s="146" t="s">
        <v>151</v>
      </c>
      <c r="B20" s="158" t="s">
        <v>154</v>
      </c>
      <c r="C20" s="159" t="s">
        <v>118</v>
      </c>
      <c r="D20" s="160" t="s">
        <v>153</v>
      </c>
      <c r="E20" s="161" t="s">
        <v>128</v>
      </c>
    </row>
    <row r="21" spans="1:5" x14ac:dyDescent="0.2">
      <c r="A21" s="157" t="s">
        <v>201</v>
      </c>
      <c r="B21" s="158" t="s">
        <v>202</v>
      </c>
      <c r="C21" s="159" t="s">
        <v>118</v>
      </c>
      <c r="D21" s="160" t="s">
        <v>203</v>
      </c>
      <c r="E21" s="161" t="s">
        <v>200</v>
      </c>
    </row>
    <row r="22" spans="1:5" x14ac:dyDescent="0.2">
      <c r="A22" s="157" t="s">
        <v>173</v>
      </c>
      <c r="B22" s="158" t="s">
        <v>174</v>
      </c>
      <c r="C22" s="159" t="s">
        <v>175</v>
      </c>
      <c r="D22" s="160" t="s">
        <v>176</v>
      </c>
      <c r="E22" s="161" t="s">
        <v>177</v>
      </c>
    </row>
    <row r="23" spans="1:5" x14ac:dyDescent="0.2">
      <c r="A23" s="146" t="s">
        <v>155</v>
      </c>
      <c r="B23" s="147" t="s">
        <v>156</v>
      </c>
      <c r="C23" s="153" t="s">
        <v>118</v>
      </c>
      <c r="D23" s="154" t="s">
        <v>157</v>
      </c>
      <c r="E23" s="161" t="s">
        <v>128</v>
      </c>
    </row>
    <row r="24" spans="1:5" x14ac:dyDescent="0.2">
      <c r="A24" s="146" t="s">
        <v>166</v>
      </c>
      <c r="B24" s="147" t="s">
        <v>163</v>
      </c>
      <c r="C24" s="152" t="s">
        <v>164</v>
      </c>
      <c r="D24" s="156" t="s">
        <v>165</v>
      </c>
      <c r="E24" s="150" t="s">
        <v>128</v>
      </c>
    </row>
    <row r="25" spans="1:5" x14ac:dyDescent="0.2">
      <c r="A25" s="163" t="s">
        <v>162</v>
      </c>
      <c r="B25" s="164" t="s">
        <v>163</v>
      </c>
      <c r="C25" s="189" t="s">
        <v>164</v>
      </c>
      <c r="D25" s="191" t="s">
        <v>165</v>
      </c>
      <c r="E25" s="167" t="s">
        <v>128</v>
      </c>
    </row>
    <row r="26" spans="1:5" x14ac:dyDescent="0.2">
      <c r="A26" s="157" t="s">
        <v>167</v>
      </c>
      <c r="B26" s="158" t="s">
        <v>168</v>
      </c>
      <c r="C26" s="159" t="s">
        <v>118</v>
      </c>
      <c r="D26" s="160" t="s">
        <v>169</v>
      </c>
      <c r="E26" s="161" t="s">
        <v>128</v>
      </c>
    </row>
    <row r="27" spans="1:5" x14ac:dyDescent="0.2">
      <c r="A27" s="163" t="s">
        <v>170</v>
      </c>
      <c r="B27" s="164" t="s">
        <v>171</v>
      </c>
      <c r="C27" s="165" t="s">
        <v>118</v>
      </c>
      <c r="D27" s="166" t="s">
        <v>172</v>
      </c>
      <c r="E27" s="194" t="s">
        <v>128</v>
      </c>
    </row>
    <row r="28" spans="1:5" x14ac:dyDescent="0.2">
      <c r="A28" s="146" t="s">
        <v>618</v>
      </c>
      <c r="B28" s="184" t="s">
        <v>619</v>
      </c>
      <c r="C28" s="183" t="s">
        <v>118</v>
      </c>
      <c r="D28" s="183" t="s">
        <v>620</v>
      </c>
      <c r="E28" s="170" t="s">
        <v>192</v>
      </c>
    </row>
    <row r="29" spans="1:5" ht="14.25" customHeight="1" x14ac:dyDescent="0.2">
      <c r="A29" s="168" t="s">
        <v>650</v>
      </c>
      <c r="B29" s="182" t="s">
        <v>651</v>
      </c>
      <c r="C29" s="168" t="s">
        <v>118</v>
      </c>
      <c r="D29" s="168" t="s">
        <v>652</v>
      </c>
      <c r="E29" s="170" t="s">
        <v>218</v>
      </c>
    </row>
    <row r="30" spans="1:5" x14ac:dyDescent="0.2">
      <c r="A30" s="146" t="s">
        <v>525</v>
      </c>
      <c r="B30" s="182" t="s">
        <v>526</v>
      </c>
      <c r="C30" s="168" t="s">
        <v>527</v>
      </c>
      <c r="D30" s="168" t="s">
        <v>528</v>
      </c>
      <c r="E30" s="168" t="s">
        <v>529</v>
      </c>
    </row>
    <row r="31" spans="1:5" x14ac:dyDescent="0.2">
      <c r="A31" s="146" t="s">
        <v>522</v>
      </c>
      <c r="B31" s="182" t="s">
        <v>523</v>
      </c>
      <c r="C31" s="168" t="s">
        <v>118</v>
      </c>
      <c r="D31" s="168" t="s">
        <v>524</v>
      </c>
      <c r="E31" s="168" t="s">
        <v>246</v>
      </c>
    </row>
    <row r="32" spans="1:5" ht="16.5" customHeight="1" x14ac:dyDescent="0.2">
      <c r="A32" s="146" t="s">
        <v>477</v>
      </c>
      <c r="B32" s="182" t="s">
        <v>478</v>
      </c>
      <c r="C32" s="168" t="s">
        <v>118</v>
      </c>
      <c r="D32" s="168" t="s">
        <v>479</v>
      </c>
      <c r="E32" s="168" t="s">
        <v>128</v>
      </c>
    </row>
    <row r="33" spans="1:8" x14ac:dyDescent="0.2">
      <c r="A33" s="146" t="s">
        <v>504</v>
      </c>
      <c r="B33" s="182" t="s">
        <v>505</v>
      </c>
      <c r="C33" s="168" t="s">
        <v>506</v>
      </c>
      <c r="D33" s="168" t="s">
        <v>507</v>
      </c>
      <c r="E33" s="168" t="s">
        <v>128</v>
      </c>
    </row>
    <row r="34" spans="1:8" x14ac:dyDescent="0.2">
      <c r="A34" s="146" t="s">
        <v>119</v>
      </c>
      <c r="B34" s="181" t="s">
        <v>120</v>
      </c>
      <c r="C34" s="181" t="s">
        <v>121</v>
      </c>
      <c r="D34" s="181" t="s">
        <v>122</v>
      </c>
      <c r="E34" s="185" t="s">
        <v>123</v>
      </c>
    </row>
    <row r="35" spans="1:8" s="171" customFormat="1" ht="24" customHeight="1" x14ac:dyDescent="0.2">
      <c r="A35" s="146" t="s">
        <v>382</v>
      </c>
      <c r="B35" s="168" t="s">
        <v>383</v>
      </c>
      <c r="C35" s="168" t="s">
        <v>384</v>
      </c>
      <c r="D35" s="168" t="s">
        <v>385</v>
      </c>
      <c r="E35" s="170" t="s">
        <v>128</v>
      </c>
      <c r="F35" s="145"/>
      <c r="G35" s="145"/>
      <c r="H35" s="145"/>
    </row>
    <row r="36" spans="1:8" x14ac:dyDescent="0.2">
      <c r="A36" s="146" t="s">
        <v>254</v>
      </c>
      <c r="B36" s="180" t="s">
        <v>255</v>
      </c>
      <c r="C36" s="181" t="s">
        <v>256</v>
      </c>
      <c r="D36" s="181" t="s">
        <v>257</v>
      </c>
      <c r="E36" s="149" t="s">
        <v>246</v>
      </c>
    </row>
    <row r="37" spans="1:8" x14ac:dyDescent="0.2">
      <c r="A37" s="146" t="s">
        <v>124</v>
      </c>
      <c r="B37" s="181" t="s">
        <v>125</v>
      </c>
      <c r="C37" s="185" t="s">
        <v>126</v>
      </c>
      <c r="D37" s="185" t="s">
        <v>127</v>
      </c>
      <c r="E37" s="149" t="s">
        <v>128</v>
      </c>
    </row>
    <row r="38" spans="1:8" x14ac:dyDescent="0.2">
      <c r="A38" s="146" t="s">
        <v>464</v>
      </c>
      <c r="B38" s="183" t="s">
        <v>465</v>
      </c>
      <c r="C38" s="183" t="s">
        <v>466</v>
      </c>
      <c r="D38" s="183" t="s">
        <v>467</v>
      </c>
      <c r="E38" s="170" t="s">
        <v>128</v>
      </c>
    </row>
    <row r="39" spans="1:8" x14ac:dyDescent="0.2">
      <c r="A39" s="146" t="s">
        <v>641</v>
      </c>
      <c r="B39" s="184" t="s">
        <v>642</v>
      </c>
      <c r="C39" s="183" t="s">
        <v>643</v>
      </c>
      <c r="D39" s="183" t="s">
        <v>644</v>
      </c>
      <c r="E39" s="170" t="s">
        <v>128</v>
      </c>
    </row>
    <row r="40" spans="1:8" x14ac:dyDescent="0.2">
      <c r="A40" s="146" t="s">
        <v>386</v>
      </c>
      <c r="B40" s="183" t="s">
        <v>387</v>
      </c>
      <c r="C40" s="183" t="s">
        <v>118</v>
      </c>
      <c r="D40" s="183" t="s">
        <v>388</v>
      </c>
      <c r="E40" s="170" t="s">
        <v>128</v>
      </c>
    </row>
    <row r="41" spans="1:8" x14ac:dyDescent="0.2">
      <c r="A41" s="174" t="s">
        <v>293</v>
      </c>
      <c r="B41" s="147" t="s">
        <v>294</v>
      </c>
      <c r="C41" s="147" t="s">
        <v>118</v>
      </c>
      <c r="D41" s="147" t="s">
        <v>295</v>
      </c>
      <c r="E41" s="150" t="s">
        <v>128</v>
      </c>
    </row>
    <row r="42" spans="1:8" x14ac:dyDescent="0.2">
      <c r="A42" s="146" t="s">
        <v>296</v>
      </c>
      <c r="B42" s="147" t="s">
        <v>297</v>
      </c>
      <c r="C42" s="147" t="s">
        <v>118</v>
      </c>
      <c r="D42" s="147" t="s">
        <v>298</v>
      </c>
      <c r="E42" s="150" t="s">
        <v>128</v>
      </c>
    </row>
    <row r="43" spans="1:8" x14ac:dyDescent="0.2">
      <c r="A43" s="146" t="s">
        <v>141</v>
      </c>
      <c r="B43" s="147" t="s">
        <v>142</v>
      </c>
      <c r="C43" s="148" t="s">
        <v>143</v>
      </c>
      <c r="D43" s="147" t="s">
        <v>144</v>
      </c>
      <c r="E43" s="149" t="s">
        <v>128</v>
      </c>
    </row>
    <row r="44" spans="1:8" x14ac:dyDescent="0.2">
      <c r="A44" s="146" t="s">
        <v>360</v>
      </c>
      <c r="B44" s="183" t="s">
        <v>361</v>
      </c>
      <c r="C44" s="147" t="s">
        <v>118</v>
      </c>
      <c r="D44" s="183" t="s">
        <v>362</v>
      </c>
      <c r="E44" s="170" t="s">
        <v>348</v>
      </c>
    </row>
    <row r="45" spans="1:8" x14ac:dyDescent="0.2">
      <c r="A45" s="146" t="s">
        <v>492</v>
      </c>
      <c r="B45" s="184" t="s">
        <v>493</v>
      </c>
      <c r="C45" s="183" t="s">
        <v>494</v>
      </c>
      <c r="D45" s="183" t="s">
        <v>495</v>
      </c>
      <c r="E45" s="170" t="s">
        <v>192</v>
      </c>
    </row>
    <row r="46" spans="1:8" ht="21" customHeight="1" x14ac:dyDescent="0.2">
      <c r="A46" s="174" t="s">
        <v>299</v>
      </c>
      <c r="B46" s="147" t="s">
        <v>300</v>
      </c>
      <c r="C46" s="177" t="s">
        <v>301</v>
      </c>
      <c r="D46" s="147" t="s">
        <v>302</v>
      </c>
      <c r="E46" s="150" t="s">
        <v>128</v>
      </c>
    </row>
    <row r="47" spans="1:8" x14ac:dyDescent="0.2">
      <c r="A47" s="198" t="s">
        <v>657</v>
      </c>
      <c r="B47" s="199" t="s">
        <v>658</v>
      </c>
      <c r="C47" s="201" t="s">
        <v>659</v>
      </c>
      <c r="D47" s="201"/>
      <c r="E47" s="202" t="s">
        <v>660</v>
      </c>
    </row>
    <row r="48" spans="1:8" x14ac:dyDescent="0.2">
      <c r="A48" s="146" t="s">
        <v>627</v>
      </c>
      <c r="B48" s="184" t="s">
        <v>628</v>
      </c>
      <c r="C48" s="183" t="s">
        <v>629</v>
      </c>
      <c r="D48" s="183" t="s">
        <v>630</v>
      </c>
      <c r="E48" s="170" t="s">
        <v>128</v>
      </c>
    </row>
    <row r="49" spans="1:5" x14ac:dyDescent="0.2">
      <c r="A49" s="146" t="s">
        <v>193</v>
      </c>
      <c r="B49" s="147" t="s">
        <v>194</v>
      </c>
      <c r="C49" s="148" t="s">
        <v>118</v>
      </c>
      <c r="D49" s="147" t="s">
        <v>195</v>
      </c>
      <c r="E49" s="150" t="s">
        <v>196</v>
      </c>
    </row>
    <row r="50" spans="1:5" x14ac:dyDescent="0.2">
      <c r="A50" s="146" t="s">
        <v>138</v>
      </c>
      <c r="B50" s="176" t="s">
        <v>139</v>
      </c>
      <c r="C50" s="147" t="s">
        <v>118</v>
      </c>
      <c r="D50" s="147" t="s">
        <v>140</v>
      </c>
      <c r="E50" s="149" t="s">
        <v>128</v>
      </c>
    </row>
    <row r="51" spans="1:5" ht="14.25" customHeight="1" x14ac:dyDescent="0.2">
      <c r="A51" s="146" t="s">
        <v>303</v>
      </c>
      <c r="B51" s="147" t="s">
        <v>304</v>
      </c>
      <c r="C51" s="147" t="s">
        <v>118</v>
      </c>
      <c r="D51" s="147" t="s">
        <v>305</v>
      </c>
      <c r="E51" s="150" t="s">
        <v>128</v>
      </c>
    </row>
    <row r="52" spans="1:5" x14ac:dyDescent="0.2">
      <c r="A52" s="146" t="s">
        <v>519</v>
      </c>
      <c r="B52" s="186" t="s">
        <v>520</v>
      </c>
      <c r="C52" s="183" t="s">
        <v>521</v>
      </c>
      <c r="D52" s="183" t="s">
        <v>302</v>
      </c>
      <c r="E52" s="170" t="s">
        <v>128</v>
      </c>
    </row>
    <row r="53" spans="1:5" x14ac:dyDescent="0.2">
      <c r="A53" s="146" t="s">
        <v>547</v>
      </c>
      <c r="B53" s="184" t="s">
        <v>548</v>
      </c>
      <c r="C53" s="183" t="s">
        <v>118</v>
      </c>
      <c r="D53" s="183" t="s">
        <v>549</v>
      </c>
      <c r="E53" s="170" t="s">
        <v>128</v>
      </c>
    </row>
    <row r="54" spans="1:5" x14ac:dyDescent="0.2">
      <c r="A54" s="146" t="s">
        <v>389</v>
      </c>
      <c r="B54" s="183" t="s">
        <v>390</v>
      </c>
      <c r="C54" s="172" t="s">
        <v>391</v>
      </c>
      <c r="D54" s="183" t="s">
        <v>392</v>
      </c>
      <c r="E54" s="170" t="s">
        <v>128</v>
      </c>
    </row>
    <row r="55" spans="1:5" x14ac:dyDescent="0.2">
      <c r="A55" s="146" t="s">
        <v>496</v>
      </c>
      <c r="B55" s="184" t="s">
        <v>497</v>
      </c>
      <c r="C55" s="183" t="s">
        <v>498</v>
      </c>
      <c r="D55" s="183" t="s">
        <v>499</v>
      </c>
      <c r="E55" s="170" t="s">
        <v>192</v>
      </c>
    </row>
    <row r="56" spans="1:5" x14ac:dyDescent="0.2">
      <c r="A56" s="146" t="s">
        <v>363</v>
      </c>
      <c r="B56" s="183" t="s">
        <v>364</v>
      </c>
      <c r="C56" s="147" t="s">
        <v>118</v>
      </c>
      <c r="D56" s="183" t="s">
        <v>365</v>
      </c>
      <c r="E56" s="170" t="s">
        <v>181</v>
      </c>
    </row>
    <row r="57" spans="1:5" x14ac:dyDescent="0.2">
      <c r="A57" s="146" t="s">
        <v>306</v>
      </c>
      <c r="B57" s="147" t="s">
        <v>307</v>
      </c>
      <c r="C57" s="147" t="s">
        <v>118</v>
      </c>
      <c r="D57" s="147" t="s">
        <v>308</v>
      </c>
      <c r="E57" s="150" t="s">
        <v>128</v>
      </c>
    </row>
    <row r="58" spans="1:5" x14ac:dyDescent="0.2">
      <c r="A58" s="146" t="s">
        <v>631</v>
      </c>
      <c r="B58" s="200" t="s">
        <v>632</v>
      </c>
      <c r="C58" s="183" t="s">
        <v>633</v>
      </c>
      <c r="D58" s="183" t="s">
        <v>634</v>
      </c>
      <c r="E58" s="170" t="s">
        <v>348</v>
      </c>
    </row>
    <row r="59" spans="1:5" x14ac:dyDescent="0.2">
      <c r="A59" s="146" t="s">
        <v>178</v>
      </c>
      <c r="B59" s="147" t="s">
        <v>179</v>
      </c>
      <c r="C59" s="148" t="s">
        <v>118</v>
      </c>
      <c r="D59" s="147" t="s">
        <v>180</v>
      </c>
      <c r="E59" s="150" t="s">
        <v>181</v>
      </c>
    </row>
    <row r="60" spans="1:5" x14ac:dyDescent="0.2">
      <c r="A60" s="146" t="s">
        <v>309</v>
      </c>
      <c r="B60" s="147" t="s">
        <v>310</v>
      </c>
      <c r="C60" s="147" t="s">
        <v>118</v>
      </c>
      <c r="D60" s="147" t="s">
        <v>311</v>
      </c>
      <c r="E60" s="161" t="s">
        <v>128</v>
      </c>
    </row>
    <row r="61" spans="1:5" x14ac:dyDescent="0.2">
      <c r="A61" s="146" t="s">
        <v>511</v>
      </c>
      <c r="B61" s="184" t="s">
        <v>512</v>
      </c>
      <c r="C61" s="183" t="s">
        <v>118</v>
      </c>
      <c r="D61" s="183" t="s">
        <v>513</v>
      </c>
      <c r="E61" s="193" t="s">
        <v>514</v>
      </c>
    </row>
    <row r="62" spans="1:5" x14ac:dyDescent="0.2">
      <c r="A62" s="146" t="s">
        <v>456</v>
      </c>
      <c r="B62" s="183" t="s">
        <v>457</v>
      </c>
      <c r="C62" s="183" t="s">
        <v>458</v>
      </c>
      <c r="D62" s="183" t="s">
        <v>459</v>
      </c>
      <c r="E62" s="193" t="s">
        <v>246</v>
      </c>
    </row>
    <row r="63" spans="1:5" ht="12.75" customHeight="1" x14ac:dyDescent="0.2">
      <c r="A63" s="146" t="s">
        <v>530</v>
      </c>
      <c r="B63" s="184" t="s">
        <v>531</v>
      </c>
      <c r="C63" s="183" t="s">
        <v>532</v>
      </c>
      <c r="D63" s="183" t="s">
        <v>273</v>
      </c>
      <c r="E63" s="170" t="s">
        <v>246</v>
      </c>
    </row>
    <row r="64" spans="1:5" x14ac:dyDescent="0.2">
      <c r="A64" s="146" t="s">
        <v>460</v>
      </c>
      <c r="B64" s="183" t="s">
        <v>461</v>
      </c>
      <c r="C64" s="183" t="s">
        <v>462</v>
      </c>
      <c r="D64" s="183" t="s">
        <v>463</v>
      </c>
      <c r="E64" s="170" t="s">
        <v>246</v>
      </c>
    </row>
    <row r="65" spans="1:5" x14ac:dyDescent="0.2">
      <c r="A65" s="146" t="s">
        <v>550</v>
      </c>
      <c r="B65" s="184" t="s">
        <v>551</v>
      </c>
      <c r="C65" s="183" t="s">
        <v>552</v>
      </c>
      <c r="D65" s="183" t="s">
        <v>553</v>
      </c>
      <c r="E65" s="170" t="s">
        <v>246</v>
      </c>
    </row>
    <row r="66" spans="1:5" x14ac:dyDescent="0.2">
      <c r="A66" s="146" t="s">
        <v>448</v>
      </c>
      <c r="B66" s="183" t="s">
        <v>449</v>
      </c>
      <c r="C66" s="183" t="s">
        <v>450</v>
      </c>
      <c r="D66" s="183" t="s">
        <v>451</v>
      </c>
      <c r="E66" s="170" t="s">
        <v>246</v>
      </c>
    </row>
    <row r="67" spans="1:5" x14ac:dyDescent="0.2">
      <c r="A67" s="146" t="s">
        <v>366</v>
      </c>
      <c r="B67" s="183" t="s">
        <v>367</v>
      </c>
      <c r="C67" s="147" t="s">
        <v>118</v>
      </c>
      <c r="D67" s="183" t="s">
        <v>368</v>
      </c>
      <c r="E67" s="170" t="s">
        <v>348</v>
      </c>
    </row>
    <row r="68" spans="1:5" x14ac:dyDescent="0.2">
      <c r="A68" s="146" t="s">
        <v>369</v>
      </c>
      <c r="B68" s="183" t="s">
        <v>370</v>
      </c>
      <c r="C68" s="147" t="s">
        <v>118</v>
      </c>
      <c r="D68" s="183" t="s">
        <v>371</v>
      </c>
      <c r="E68" s="170" t="s">
        <v>348</v>
      </c>
    </row>
    <row r="69" spans="1:5" x14ac:dyDescent="0.2">
      <c r="A69" s="146" t="s">
        <v>468</v>
      </c>
      <c r="B69" s="168" t="s">
        <v>369</v>
      </c>
      <c r="C69" s="183" t="s">
        <v>370</v>
      </c>
      <c r="D69" s="183" t="s">
        <v>371</v>
      </c>
      <c r="E69" s="170" t="s">
        <v>348</v>
      </c>
    </row>
    <row r="70" spans="1:5" x14ac:dyDescent="0.2">
      <c r="A70" s="146" t="s">
        <v>204</v>
      </c>
      <c r="B70" s="181" t="s">
        <v>205</v>
      </c>
      <c r="C70" s="177" t="s">
        <v>118</v>
      </c>
      <c r="D70" s="181" t="s">
        <v>206</v>
      </c>
      <c r="E70" s="150" t="s">
        <v>207</v>
      </c>
    </row>
    <row r="71" spans="1:5" x14ac:dyDescent="0.2">
      <c r="A71" s="151" t="s">
        <v>393</v>
      </c>
      <c r="B71" s="168" t="s">
        <v>394</v>
      </c>
      <c r="C71" s="183" t="s">
        <v>395</v>
      </c>
      <c r="D71" s="168" t="s">
        <v>396</v>
      </c>
      <c r="E71" s="170" t="s">
        <v>128</v>
      </c>
    </row>
    <row r="72" spans="1:5" x14ac:dyDescent="0.2">
      <c r="A72" s="146" t="s">
        <v>258</v>
      </c>
      <c r="B72" s="181" t="s">
        <v>259</v>
      </c>
      <c r="C72" s="147" t="s">
        <v>260</v>
      </c>
      <c r="D72" s="181" t="s">
        <v>261</v>
      </c>
      <c r="E72" s="149" t="s">
        <v>246</v>
      </c>
    </row>
    <row r="73" spans="1:5" ht="20.399999999999999" x14ac:dyDescent="0.2">
      <c r="A73" s="146" t="s">
        <v>262</v>
      </c>
      <c r="B73" s="180" t="s">
        <v>263</v>
      </c>
      <c r="C73" s="147" t="s">
        <v>264</v>
      </c>
      <c r="D73" s="181" t="s">
        <v>265</v>
      </c>
      <c r="E73" s="149" t="s">
        <v>246</v>
      </c>
    </row>
    <row r="74" spans="1:5" x14ac:dyDescent="0.2">
      <c r="A74" s="146" t="s">
        <v>488</v>
      </c>
      <c r="B74" s="182" t="s">
        <v>489</v>
      </c>
      <c r="C74" s="183" t="s">
        <v>490</v>
      </c>
      <c r="D74" s="168" t="s">
        <v>491</v>
      </c>
      <c r="E74" s="170" t="s">
        <v>192</v>
      </c>
    </row>
    <row r="75" spans="1:5" x14ac:dyDescent="0.2">
      <c r="A75" s="174" t="s">
        <v>341</v>
      </c>
      <c r="B75" s="180" t="s">
        <v>342</v>
      </c>
      <c r="C75" s="147" t="s">
        <v>343</v>
      </c>
      <c r="D75" s="181"/>
      <c r="E75" s="149" t="s">
        <v>344</v>
      </c>
    </row>
    <row r="76" spans="1:5" x14ac:dyDescent="0.2">
      <c r="A76" s="146" t="s">
        <v>266</v>
      </c>
      <c r="B76" s="181" t="s">
        <v>267</v>
      </c>
      <c r="C76" s="181" t="s">
        <v>268</v>
      </c>
      <c r="D76" s="181" t="s">
        <v>269</v>
      </c>
      <c r="E76" s="149" t="s">
        <v>246</v>
      </c>
    </row>
    <row r="77" spans="1:5" ht="20.399999999999999" x14ac:dyDescent="0.2">
      <c r="A77" s="146" t="s">
        <v>215</v>
      </c>
      <c r="B77" s="168" t="s">
        <v>216</v>
      </c>
      <c r="C77" s="168" t="s">
        <v>118</v>
      </c>
      <c r="D77" s="169" t="s">
        <v>217</v>
      </c>
      <c r="E77" s="170" t="s">
        <v>218</v>
      </c>
    </row>
    <row r="78" spans="1:5" x14ac:dyDescent="0.2">
      <c r="A78" s="146" t="s">
        <v>215</v>
      </c>
      <c r="B78" s="168" t="s">
        <v>223</v>
      </c>
      <c r="C78" s="168" t="s">
        <v>118</v>
      </c>
      <c r="D78" s="168" t="s">
        <v>224</v>
      </c>
      <c r="E78" s="170" t="s">
        <v>218</v>
      </c>
    </row>
    <row r="79" spans="1:5" x14ac:dyDescent="0.2">
      <c r="A79" s="146" t="s">
        <v>182</v>
      </c>
      <c r="B79" s="181" t="s">
        <v>183</v>
      </c>
      <c r="C79" s="185" t="s">
        <v>118</v>
      </c>
      <c r="D79" s="181" t="s">
        <v>184</v>
      </c>
      <c r="E79" s="150" t="s">
        <v>181</v>
      </c>
    </row>
    <row r="80" spans="1:5" x14ac:dyDescent="0.2">
      <c r="A80" s="146" t="s">
        <v>185</v>
      </c>
      <c r="B80" s="181" t="s">
        <v>186</v>
      </c>
      <c r="C80" s="181" t="s">
        <v>118</v>
      </c>
      <c r="D80" s="181" t="s">
        <v>187</v>
      </c>
      <c r="E80" s="150" t="s">
        <v>181</v>
      </c>
    </row>
    <row r="81" spans="1:5" x14ac:dyDescent="0.2">
      <c r="A81" s="146" t="s">
        <v>312</v>
      </c>
      <c r="B81" s="181" t="s">
        <v>313</v>
      </c>
      <c r="C81" s="181" t="s">
        <v>118</v>
      </c>
      <c r="D81" s="181" t="s">
        <v>314</v>
      </c>
      <c r="E81" s="150" t="s">
        <v>128</v>
      </c>
    </row>
    <row r="82" spans="1:5" x14ac:dyDescent="0.2">
      <c r="A82" s="155" t="s">
        <v>145</v>
      </c>
      <c r="B82" s="181" t="s">
        <v>146</v>
      </c>
      <c r="C82" s="185" t="s">
        <v>147</v>
      </c>
      <c r="D82" s="185" t="s">
        <v>127</v>
      </c>
      <c r="E82" s="149" t="s">
        <v>128</v>
      </c>
    </row>
    <row r="83" spans="1:5" x14ac:dyDescent="0.2">
      <c r="A83" s="146" t="s">
        <v>452</v>
      </c>
      <c r="B83" s="168" t="s">
        <v>453</v>
      </c>
      <c r="C83" s="168" t="s">
        <v>454</v>
      </c>
      <c r="D83" s="168" t="s">
        <v>455</v>
      </c>
      <c r="E83" s="170" t="s">
        <v>246</v>
      </c>
    </row>
    <row r="84" spans="1:5" x14ac:dyDescent="0.2">
      <c r="A84" s="146" t="s">
        <v>565</v>
      </c>
      <c r="B84" s="182" t="s">
        <v>566</v>
      </c>
      <c r="C84" s="168" t="s">
        <v>567</v>
      </c>
      <c r="D84" s="168" t="s">
        <v>568</v>
      </c>
      <c r="E84" s="170" t="s">
        <v>181</v>
      </c>
    </row>
    <row r="85" spans="1:5" x14ac:dyDescent="0.2">
      <c r="A85" s="146" t="s">
        <v>484</v>
      </c>
      <c r="B85" s="182" t="s">
        <v>485</v>
      </c>
      <c r="C85" s="168" t="s">
        <v>486</v>
      </c>
      <c r="D85" s="168" t="s">
        <v>487</v>
      </c>
      <c r="E85" s="170" t="s">
        <v>192</v>
      </c>
    </row>
    <row r="86" spans="1:5" ht="15.9" customHeight="1" x14ac:dyDescent="0.2">
      <c r="A86" s="146" t="s">
        <v>315</v>
      </c>
      <c r="B86" s="181" t="s">
        <v>316</v>
      </c>
      <c r="C86" s="181" t="s">
        <v>118</v>
      </c>
      <c r="D86" s="181" t="s">
        <v>317</v>
      </c>
      <c r="E86" s="150" t="s">
        <v>128</v>
      </c>
    </row>
    <row r="87" spans="1:5" x14ac:dyDescent="0.2">
      <c r="A87" s="146" t="s">
        <v>589</v>
      </c>
      <c r="B87" s="182" t="s">
        <v>590</v>
      </c>
      <c r="C87" s="168" t="s">
        <v>591</v>
      </c>
      <c r="D87" s="168" t="s">
        <v>592</v>
      </c>
      <c r="E87" s="170" t="s">
        <v>128</v>
      </c>
    </row>
    <row r="88" spans="1:5" x14ac:dyDescent="0.2">
      <c r="A88" s="146" t="s">
        <v>428</v>
      </c>
      <c r="B88" s="168" t="s">
        <v>429</v>
      </c>
      <c r="C88" s="168" t="s">
        <v>430</v>
      </c>
      <c r="D88" s="168" t="s">
        <v>431</v>
      </c>
      <c r="E88" s="170" t="s">
        <v>246</v>
      </c>
    </row>
    <row r="89" spans="1:5" x14ac:dyDescent="0.2">
      <c r="A89" s="146" t="s">
        <v>352</v>
      </c>
      <c r="B89" s="181" t="s">
        <v>353</v>
      </c>
      <c r="C89" s="181" t="s">
        <v>354</v>
      </c>
      <c r="D89" s="181" t="s">
        <v>355</v>
      </c>
      <c r="E89" s="179" t="s">
        <v>192</v>
      </c>
    </row>
    <row r="90" spans="1:5" x14ac:dyDescent="0.2">
      <c r="A90" s="146" t="s">
        <v>352</v>
      </c>
      <c r="B90" s="182" t="s">
        <v>635</v>
      </c>
      <c r="C90" s="168" t="s">
        <v>118</v>
      </c>
      <c r="D90" s="168" t="s">
        <v>636</v>
      </c>
      <c r="E90" s="170" t="s">
        <v>637</v>
      </c>
    </row>
    <row r="91" spans="1:5" x14ac:dyDescent="0.2">
      <c r="A91" s="146" t="s">
        <v>471</v>
      </c>
      <c r="B91" s="168" t="s">
        <v>472</v>
      </c>
      <c r="C91" s="168" t="s">
        <v>118</v>
      </c>
      <c r="D91" s="168" t="s">
        <v>473</v>
      </c>
      <c r="E91" s="170" t="s">
        <v>128</v>
      </c>
    </row>
    <row r="92" spans="1:5" x14ac:dyDescent="0.2">
      <c r="A92" s="146" t="s">
        <v>318</v>
      </c>
      <c r="B92" s="180" t="s">
        <v>319</v>
      </c>
      <c r="C92" s="181" t="s">
        <v>320</v>
      </c>
      <c r="D92" s="181" t="s">
        <v>321</v>
      </c>
      <c r="E92" s="150" t="s">
        <v>128</v>
      </c>
    </row>
    <row r="93" spans="1:5" x14ac:dyDescent="0.2">
      <c r="A93" s="146" t="s">
        <v>581</v>
      </c>
      <c r="B93" s="182" t="s">
        <v>582</v>
      </c>
      <c r="C93" s="168" t="s">
        <v>583</v>
      </c>
      <c r="D93" s="168" t="s">
        <v>584</v>
      </c>
      <c r="E93" s="170" t="s">
        <v>192</v>
      </c>
    </row>
    <row r="94" spans="1:5" x14ac:dyDescent="0.2">
      <c r="A94" s="146" t="s">
        <v>356</v>
      </c>
      <c r="B94" s="180" t="s">
        <v>357</v>
      </c>
      <c r="C94" s="181" t="s">
        <v>358</v>
      </c>
      <c r="D94" s="181" t="s">
        <v>359</v>
      </c>
      <c r="E94" s="179" t="s">
        <v>192</v>
      </c>
    </row>
    <row r="95" spans="1:5" x14ac:dyDescent="0.2">
      <c r="A95" s="146" t="s">
        <v>480</v>
      </c>
      <c r="B95" s="182" t="s">
        <v>481</v>
      </c>
      <c r="C95" s="168" t="s">
        <v>482</v>
      </c>
      <c r="D95" s="168" t="s">
        <v>483</v>
      </c>
      <c r="E95" s="170" t="s">
        <v>192</v>
      </c>
    </row>
    <row r="96" spans="1:5" x14ac:dyDescent="0.2">
      <c r="A96" s="146" t="s">
        <v>325</v>
      </c>
      <c r="B96" s="181" t="s">
        <v>326</v>
      </c>
      <c r="C96" s="181" t="s">
        <v>327</v>
      </c>
      <c r="D96" s="190" t="s">
        <v>328</v>
      </c>
      <c r="E96" s="150" t="s">
        <v>128</v>
      </c>
    </row>
    <row r="97" spans="1:8" ht="15" customHeight="1" x14ac:dyDescent="0.2">
      <c r="A97" s="146" t="s">
        <v>608</v>
      </c>
      <c r="B97" s="182" t="s">
        <v>609</v>
      </c>
      <c r="C97" s="168" t="s">
        <v>610</v>
      </c>
      <c r="D97" s="168" t="s">
        <v>611</v>
      </c>
      <c r="E97" s="170" t="s">
        <v>192</v>
      </c>
    </row>
    <row r="98" spans="1:8" ht="10.5" customHeight="1" x14ac:dyDescent="0.2">
      <c r="A98" s="146" t="s">
        <v>444</v>
      </c>
      <c r="B98" s="168" t="s">
        <v>445</v>
      </c>
      <c r="C98" s="168" t="s">
        <v>446</v>
      </c>
      <c r="D98" s="168" t="s">
        <v>447</v>
      </c>
      <c r="E98" s="170" t="s">
        <v>246</v>
      </c>
    </row>
    <row r="99" spans="1:8" x14ac:dyDescent="0.2">
      <c r="A99" s="146" t="s">
        <v>247</v>
      </c>
      <c r="B99" s="168" t="s">
        <v>248</v>
      </c>
      <c r="C99" s="168" t="s">
        <v>249</v>
      </c>
      <c r="D99" s="168" t="s">
        <v>250</v>
      </c>
      <c r="E99" s="170" t="s">
        <v>181</v>
      </c>
    </row>
    <row r="100" spans="1:8" x14ac:dyDescent="0.2">
      <c r="A100" s="146" t="s">
        <v>605</v>
      </c>
      <c r="B100" s="182" t="s">
        <v>606</v>
      </c>
      <c r="C100" s="168" t="s">
        <v>118</v>
      </c>
      <c r="D100" s="168" t="s">
        <v>607</v>
      </c>
      <c r="E100" s="170" t="s">
        <v>200</v>
      </c>
    </row>
    <row r="101" spans="1:8" x14ac:dyDescent="0.2">
      <c r="A101" s="146" t="s">
        <v>372</v>
      </c>
      <c r="B101" s="168" t="s">
        <v>373</v>
      </c>
      <c r="C101" s="181" t="s">
        <v>118</v>
      </c>
      <c r="D101" s="168" t="s">
        <v>374</v>
      </c>
      <c r="E101" s="170" t="s">
        <v>348</v>
      </c>
    </row>
    <row r="102" spans="1:8" x14ac:dyDescent="0.2">
      <c r="A102" s="146" t="s">
        <v>148</v>
      </c>
      <c r="B102" s="181" t="s">
        <v>149</v>
      </c>
      <c r="C102" s="181" t="s">
        <v>118</v>
      </c>
      <c r="D102" s="181" t="s">
        <v>150</v>
      </c>
      <c r="E102" s="149" t="s">
        <v>128</v>
      </c>
    </row>
    <row r="103" spans="1:8" x14ac:dyDescent="0.2">
      <c r="A103" s="146" t="s">
        <v>329</v>
      </c>
      <c r="B103" s="187" t="s">
        <v>330</v>
      </c>
      <c r="C103" s="181" t="s">
        <v>331</v>
      </c>
      <c r="D103" s="190" t="s">
        <v>332</v>
      </c>
      <c r="E103" s="150" t="s">
        <v>128</v>
      </c>
    </row>
    <row r="104" spans="1:8" x14ac:dyDescent="0.2">
      <c r="A104" s="146" t="s">
        <v>533</v>
      </c>
      <c r="B104" s="182" t="s">
        <v>534</v>
      </c>
      <c r="C104" s="168" t="s">
        <v>118</v>
      </c>
      <c r="D104" s="168" t="s">
        <v>535</v>
      </c>
      <c r="E104" s="170" t="s">
        <v>192</v>
      </c>
    </row>
    <row r="105" spans="1:8" x14ac:dyDescent="0.2">
      <c r="A105" s="146" t="s">
        <v>577</v>
      </c>
      <c r="B105" s="182" t="s">
        <v>578</v>
      </c>
      <c r="C105" s="168" t="s">
        <v>579</v>
      </c>
      <c r="D105" s="168" t="s">
        <v>580</v>
      </c>
      <c r="E105" s="170" t="s">
        <v>128</v>
      </c>
    </row>
    <row r="106" spans="1:8" x14ac:dyDescent="0.2">
      <c r="A106" s="146" t="s">
        <v>574</v>
      </c>
      <c r="B106" s="182" t="s">
        <v>575</v>
      </c>
      <c r="C106" s="168" t="s">
        <v>118</v>
      </c>
      <c r="D106" s="168" t="s">
        <v>576</v>
      </c>
      <c r="E106" s="170" t="s">
        <v>200</v>
      </c>
    </row>
    <row r="107" spans="1:8" x14ac:dyDescent="0.2">
      <c r="A107" s="146" t="s">
        <v>229</v>
      </c>
      <c r="B107" s="168" t="s">
        <v>230</v>
      </c>
      <c r="C107" s="168" t="s">
        <v>118</v>
      </c>
      <c r="D107" s="168" t="s">
        <v>231</v>
      </c>
      <c r="E107" s="170" t="s">
        <v>232</v>
      </c>
    </row>
    <row r="108" spans="1:8" ht="10.5" customHeight="1" x14ac:dyDescent="0.2">
      <c r="A108" s="146" t="s">
        <v>612</v>
      </c>
      <c r="B108" s="182" t="s">
        <v>613</v>
      </c>
      <c r="C108" s="168" t="s">
        <v>118</v>
      </c>
      <c r="D108" s="168" t="s">
        <v>614</v>
      </c>
      <c r="E108" s="170" t="s">
        <v>192</v>
      </c>
    </row>
    <row r="109" spans="1:8" x14ac:dyDescent="0.2">
      <c r="A109" s="146" t="s">
        <v>238</v>
      </c>
      <c r="B109" s="168" t="s">
        <v>239</v>
      </c>
      <c r="C109" s="168" t="s">
        <v>240</v>
      </c>
      <c r="D109" s="168" t="s">
        <v>241</v>
      </c>
      <c r="E109" s="170" t="s">
        <v>237</v>
      </c>
      <c r="F109" s="171"/>
      <c r="G109" s="171"/>
      <c r="H109" s="171"/>
    </row>
    <row r="110" spans="1:8" x14ac:dyDescent="0.2">
      <c r="A110" s="146" t="s">
        <v>602</v>
      </c>
      <c r="B110" s="182" t="s">
        <v>603</v>
      </c>
      <c r="C110" s="168" t="s">
        <v>118</v>
      </c>
      <c r="D110" s="168" t="s">
        <v>604</v>
      </c>
      <c r="E110" s="170" t="s">
        <v>128</v>
      </c>
    </row>
    <row r="111" spans="1:8" x14ac:dyDescent="0.2">
      <c r="A111" s="146" t="s">
        <v>242</v>
      </c>
      <c r="B111" s="168" t="s">
        <v>243</v>
      </c>
      <c r="C111" s="168" t="s">
        <v>244</v>
      </c>
      <c r="D111" s="168" t="s">
        <v>245</v>
      </c>
      <c r="E111" s="170" t="s">
        <v>246</v>
      </c>
    </row>
    <row r="112" spans="1:8" x14ac:dyDescent="0.2">
      <c r="A112" s="146" t="s">
        <v>500</v>
      </c>
      <c r="B112" s="182" t="s">
        <v>501</v>
      </c>
      <c r="C112" s="168" t="s">
        <v>502</v>
      </c>
      <c r="D112" s="168" t="s">
        <v>503</v>
      </c>
      <c r="E112" s="170" t="s">
        <v>128</v>
      </c>
    </row>
    <row r="113" spans="1:5" x14ac:dyDescent="0.2">
      <c r="A113" s="174" t="s">
        <v>283</v>
      </c>
      <c r="B113" s="181" t="s">
        <v>284</v>
      </c>
      <c r="C113" s="181" t="s">
        <v>118</v>
      </c>
      <c r="D113" s="181" t="s">
        <v>285</v>
      </c>
      <c r="E113" s="150" t="s">
        <v>128</v>
      </c>
    </row>
    <row r="114" spans="1:5" x14ac:dyDescent="0.2">
      <c r="A114" s="146" t="s">
        <v>333</v>
      </c>
      <c r="B114" s="181" t="s">
        <v>334</v>
      </c>
      <c r="C114" s="181" t="s">
        <v>118</v>
      </c>
      <c r="D114" s="181" t="s">
        <v>335</v>
      </c>
      <c r="E114" s="150" t="s">
        <v>128</v>
      </c>
    </row>
    <row r="115" spans="1:5" x14ac:dyDescent="0.2">
      <c r="A115" s="146" t="s">
        <v>408</v>
      </c>
      <c r="B115" s="168" t="s">
        <v>409</v>
      </c>
      <c r="C115" s="168" t="s">
        <v>410</v>
      </c>
      <c r="D115" s="168" t="s">
        <v>411</v>
      </c>
      <c r="E115" s="170" t="s">
        <v>246</v>
      </c>
    </row>
    <row r="116" spans="1:5" ht="15" customHeight="1" x14ac:dyDescent="0.2">
      <c r="A116" s="146" t="s">
        <v>158</v>
      </c>
      <c r="B116" s="181" t="s">
        <v>159</v>
      </c>
      <c r="C116" s="181" t="s">
        <v>160</v>
      </c>
      <c r="D116" s="181" t="s">
        <v>161</v>
      </c>
      <c r="E116" s="149" t="s">
        <v>128</v>
      </c>
    </row>
    <row r="117" spans="1:5" x14ac:dyDescent="0.2">
      <c r="A117" s="146" t="s">
        <v>436</v>
      </c>
      <c r="B117" s="168" t="s">
        <v>437</v>
      </c>
      <c r="C117" s="168" t="s">
        <v>438</v>
      </c>
      <c r="D117" s="168" t="s">
        <v>439</v>
      </c>
      <c r="E117" s="170" t="s">
        <v>246</v>
      </c>
    </row>
    <row r="118" spans="1:5" x14ac:dyDescent="0.2">
      <c r="A118" s="146" t="s">
        <v>593</v>
      </c>
      <c r="B118" s="182" t="s">
        <v>594</v>
      </c>
      <c r="C118" s="168" t="s">
        <v>595</v>
      </c>
      <c r="D118" s="168" t="s">
        <v>596</v>
      </c>
      <c r="E118" s="170" t="s">
        <v>128</v>
      </c>
    </row>
    <row r="119" spans="1:5" x14ac:dyDescent="0.2">
      <c r="A119" s="146" t="s">
        <v>615</v>
      </c>
      <c r="B119" s="182" t="s">
        <v>616</v>
      </c>
      <c r="C119" s="182" t="s">
        <v>617</v>
      </c>
      <c r="D119" s="168" t="s">
        <v>592</v>
      </c>
      <c r="E119" s="170" t="s">
        <v>128</v>
      </c>
    </row>
    <row r="120" spans="1:5" x14ac:dyDescent="0.2">
      <c r="A120" s="146" t="s">
        <v>543</v>
      </c>
      <c r="B120" s="182" t="s">
        <v>544</v>
      </c>
      <c r="C120" s="168" t="s">
        <v>545</v>
      </c>
      <c r="D120" s="168" t="s">
        <v>546</v>
      </c>
      <c r="E120" s="170" t="s">
        <v>128</v>
      </c>
    </row>
    <row r="121" spans="1:5" x14ac:dyDescent="0.2">
      <c r="A121" s="146" t="s">
        <v>557</v>
      </c>
      <c r="B121" s="182" t="s">
        <v>558</v>
      </c>
      <c r="C121" s="168" t="s">
        <v>559</v>
      </c>
      <c r="D121" s="168" t="s">
        <v>560</v>
      </c>
      <c r="E121" s="170" t="s">
        <v>128</v>
      </c>
    </row>
    <row r="122" spans="1:5" x14ac:dyDescent="0.2">
      <c r="A122" s="146" t="s">
        <v>554</v>
      </c>
      <c r="B122" s="182" t="s">
        <v>555</v>
      </c>
      <c r="C122" s="168" t="s">
        <v>118</v>
      </c>
      <c r="D122" s="168" t="s">
        <v>556</v>
      </c>
      <c r="E122" s="170" t="s">
        <v>181</v>
      </c>
    </row>
    <row r="123" spans="1:5" x14ac:dyDescent="0.2">
      <c r="A123" s="151" t="s">
        <v>412</v>
      </c>
      <c r="B123" s="168" t="s">
        <v>413</v>
      </c>
      <c r="C123" s="168" t="s">
        <v>414</v>
      </c>
      <c r="D123" s="168" t="s">
        <v>415</v>
      </c>
      <c r="E123" s="170" t="s">
        <v>246</v>
      </c>
    </row>
    <row r="124" spans="1:5" x14ac:dyDescent="0.2">
      <c r="A124" s="174" t="s">
        <v>270</v>
      </c>
      <c r="B124" s="185" t="s">
        <v>271</v>
      </c>
      <c r="C124" s="181" t="s">
        <v>272</v>
      </c>
      <c r="D124" s="181" t="s">
        <v>273</v>
      </c>
      <c r="E124" s="149" t="s">
        <v>246</v>
      </c>
    </row>
    <row r="125" spans="1:5" x14ac:dyDescent="0.2">
      <c r="A125" s="146" t="s">
        <v>432</v>
      </c>
      <c r="B125" s="168" t="s">
        <v>433</v>
      </c>
      <c r="C125" s="168" t="s">
        <v>434</v>
      </c>
      <c r="D125" s="168" t="s">
        <v>435</v>
      </c>
      <c r="E125" s="170" t="s">
        <v>246</v>
      </c>
    </row>
    <row r="126" spans="1:5" x14ac:dyDescent="0.2">
      <c r="A126" s="146" t="s">
        <v>440</v>
      </c>
      <c r="B126" s="168" t="s">
        <v>441</v>
      </c>
      <c r="C126" s="168" t="s">
        <v>442</v>
      </c>
      <c r="D126" s="168" t="s">
        <v>443</v>
      </c>
      <c r="E126" s="170" t="s">
        <v>246</v>
      </c>
    </row>
    <row r="127" spans="1:5" x14ac:dyDescent="0.2">
      <c r="A127" s="151" t="s">
        <v>404</v>
      </c>
      <c r="B127" s="168" t="s">
        <v>405</v>
      </c>
      <c r="C127" s="168" t="s">
        <v>406</v>
      </c>
      <c r="D127" s="168" t="s">
        <v>407</v>
      </c>
      <c r="E127" s="170" t="s">
        <v>246</v>
      </c>
    </row>
    <row r="128" spans="1:5" x14ac:dyDescent="0.2">
      <c r="A128" s="146" t="s">
        <v>416</v>
      </c>
      <c r="B128" s="168" t="s">
        <v>417</v>
      </c>
      <c r="C128" s="168" t="s">
        <v>418</v>
      </c>
      <c r="D128" s="168" t="s">
        <v>419</v>
      </c>
      <c r="E128" s="170" t="s">
        <v>246</v>
      </c>
    </row>
    <row r="129" spans="1:5" x14ac:dyDescent="0.2">
      <c r="A129" s="146" t="s">
        <v>474</v>
      </c>
      <c r="B129" s="182" t="s">
        <v>475</v>
      </c>
      <c r="C129" s="168" t="s">
        <v>476</v>
      </c>
      <c r="D129" s="168" t="s">
        <v>427</v>
      </c>
      <c r="E129" s="170" t="s">
        <v>246</v>
      </c>
    </row>
    <row r="130" spans="1:5" x14ac:dyDescent="0.2">
      <c r="A130" s="146" t="s">
        <v>645</v>
      </c>
      <c r="B130" s="182" t="s">
        <v>646</v>
      </c>
      <c r="C130" s="168" t="s">
        <v>647</v>
      </c>
      <c r="D130" s="168" t="s">
        <v>648</v>
      </c>
      <c r="E130" s="170" t="s">
        <v>649</v>
      </c>
    </row>
    <row r="131" spans="1:5" x14ac:dyDescent="0.2">
      <c r="A131" s="146" t="s">
        <v>336</v>
      </c>
      <c r="B131" s="188" t="s">
        <v>337</v>
      </c>
      <c r="C131" s="181" t="s">
        <v>118</v>
      </c>
      <c r="D131" s="181" t="s">
        <v>338</v>
      </c>
      <c r="E131" s="150" t="s">
        <v>128</v>
      </c>
    </row>
    <row r="132" spans="1:5" x14ac:dyDescent="0.2">
      <c r="A132" s="146" t="s">
        <v>339</v>
      </c>
      <c r="B132" s="181" t="s">
        <v>304</v>
      </c>
      <c r="C132" s="181" t="s">
        <v>118</v>
      </c>
      <c r="D132" s="181" t="s">
        <v>340</v>
      </c>
      <c r="E132" s="150" t="s">
        <v>128</v>
      </c>
    </row>
    <row r="133" spans="1:5" x14ac:dyDescent="0.2">
      <c r="A133" s="146" t="s">
        <v>397</v>
      </c>
      <c r="B133" s="168" t="s">
        <v>398</v>
      </c>
      <c r="C133" s="168" t="s">
        <v>118</v>
      </c>
      <c r="D133" s="168" t="s">
        <v>399</v>
      </c>
      <c r="E133" s="170" t="s">
        <v>128</v>
      </c>
    </row>
    <row r="134" spans="1:5" x14ac:dyDescent="0.2">
      <c r="A134" s="146" t="s">
        <v>397</v>
      </c>
      <c r="B134" s="168" t="s">
        <v>469</v>
      </c>
      <c r="C134" s="168" t="s">
        <v>118</v>
      </c>
      <c r="D134" s="168" t="s">
        <v>470</v>
      </c>
      <c r="E134" s="170" t="s">
        <v>128</v>
      </c>
    </row>
    <row r="135" spans="1:5" x14ac:dyDescent="0.2">
      <c r="A135" s="146" t="s">
        <v>624</v>
      </c>
      <c r="B135" s="182" t="s">
        <v>625</v>
      </c>
      <c r="C135" s="168" t="s">
        <v>118</v>
      </c>
      <c r="D135" s="168" t="s">
        <v>626</v>
      </c>
      <c r="E135" s="170" t="s">
        <v>192</v>
      </c>
    </row>
    <row r="136" spans="1:5" x14ac:dyDescent="0.2">
      <c r="A136" s="146" t="s">
        <v>621</v>
      </c>
      <c r="B136" s="182" t="s">
        <v>622</v>
      </c>
      <c r="C136" s="168" t="s">
        <v>118</v>
      </c>
      <c r="D136" s="168" t="s">
        <v>623</v>
      </c>
      <c r="E136" s="170" t="s">
        <v>192</v>
      </c>
    </row>
    <row r="137" spans="1:5" x14ac:dyDescent="0.2">
      <c r="A137" s="146" t="s">
        <v>571</v>
      </c>
      <c r="B137" s="182" t="s">
        <v>572</v>
      </c>
      <c r="C137" s="168" t="s">
        <v>118</v>
      </c>
      <c r="D137" s="168" t="s">
        <v>573</v>
      </c>
      <c r="E137" s="170" t="s">
        <v>128</v>
      </c>
    </row>
    <row r="138" spans="1:5" x14ac:dyDescent="0.2">
      <c r="A138" s="146" t="s">
        <v>653</v>
      </c>
      <c r="B138" s="182" t="s">
        <v>654</v>
      </c>
      <c r="C138" s="168" t="s">
        <v>655</v>
      </c>
      <c r="D138" s="168" t="s">
        <v>656</v>
      </c>
      <c r="E138" s="170" t="s">
        <v>128</v>
      </c>
    </row>
    <row r="139" spans="1:5" x14ac:dyDescent="0.2">
      <c r="A139" s="146" t="s">
        <v>561</v>
      </c>
      <c r="B139" s="182" t="s">
        <v>562</v>
      </c>
      <c r="C139" s="168" t="s">
        <v>563</v>
      </c>
      <c r="D139" s="168" t="s">
        <v>564</v>
      </c>
      <c r="E139" s="170" t="s">
        <v>128</v>
      </c>
    </row>
    <row r="140" spans="1:5" x14ac:dyDescent="0.2">
      <c r="A140" s="146" t="s">
        <v>515</v>
      </c>
      <c r="B140" s="182" t="s">
        <v>516</v>
      </c>
      <c r="C140" s="168" t="s">
        <v>517</v>
      </c>
      <c r="D140" s="168" t="s">
        <v>518</v>
      </c>
      <c r="E140" s="170" t="s">
        <v>128</v>
      </c>
    </row>
    <row r="141" spans="1:5" ht="12" customHeight="1" x14ac:dyDescent="0.2">
      <c r="A141" s="146" t="s">
        <v>508</v>
      </c>
      <c r="B141" s="182" t="s">
        <v>509</v>
      </c>
      <c r="C141" s="168" t="s">
        <v>118</v>
      </c>
      <c r="D141" s="168" t="s">
        <v>510</v>
      </c>
      <c r="E141" s="170" t="s">
        <v>128</v>
      </c>
    </row>
    <row r="142" spans="1:5" ht="12" customHeight="1" x14ac:dyDescent="0.2">
      <c r="A142" s="146" t="s">
        <v>424</v>
      </c>
      <c r="B142" s="168" t="s">
        <v>425</v>
      </c>
      <c r="C142" s="168" t="s">
        <v>426</v>
      </c>
      <c r="D142" s="168" t="s">
        <v>427</v>
      </c>
      <c r="E142" s="170" t="s">
        <v>246</v>
      </c>
    </row>
    <row r="143" spans="1:5" x14ac:dyDescent="0.2">
      <c r="A143" s="146" t="s">
        <v>420</v>
      </c>
      <c r="B143" s="168" t="s">
        <v>421</v>
      </c>
      <c r="C143" s="168" t="s">
        <v>422</v>
      </c>
      <c r="D143" s="168" t="s">
        <v>423</v>
      </c>
      <c r="E143" s="170" t="s">
        <v>246</v>
      </c>
    </row>
    <row r="144" spans="1:5" x14ac:dyDescent="0.2">
      <c r="A144" s="146" t="s">
        <v>638</v>
      </c>
      <c r="B144" s="182" t="s">
        <v>639</v>
      </c>
      <c r="C144" s="168" t="s">
        <v>118</v>
      </c>
      <c r="D144" s="168" t="s">
        <v>640</v>
      </c>
      <c r="E144" s="170" t="s">
        <v>128</v>
      </c>
    </row>
    <row r="145" spans="1:5" x14ac:dyDescent="0.2">
      <c r="A145" s="146" t="s">
        <v>225</v>
      </c>
      <c r="B145" s="168" t="s">
        <v>226</v>
      </c>
      <c r="C145" s="168" t="s">
        <v>227</v>
      </c>
      <c r="D145" s="168" t="s">
        <v>228</v>
      </c>
      <c r="E145" s="170" t="s">
        <v>222</v>
      </c>
    </row>
    <row r="146" spans="1:5" x14ac:dyDescent="0.2">
      <c r="A146" s="146" t="s">
        <v>233</v>
      </c>
      <c r="B146" s="168" t="s">
        <v>234</v>
      </c>
      <c r="C146" s="168" t="s">
        <v>235</v>
      </c>
      <c r="D146" s="168" t="s">
        <v>236</v>
      </c>
      <c r="E146" s="170" t="s">
        <v>237</v>
      </c>
    </row>
    <row r="147" spans="1:5" x14ac:dyDescent="0.2">
      <c r="A147" s="146" t="s">
        <v>219</v>
      </c>
      <c r="B147" s="168" t="s">
        <v>220</v>
      </c>
      <c r="C147" s="168" t="s">
        <v>118</v>
      </c>
      <c r="D147" s="168" t="s">
        <v>221</v>
      </c>
      <c r="E147" s="170" t="s">
        <v>222</v>
      </c>
    </row>
    <row r="148" spans="1:5" x14ac:dyDescent="0.2">
      <c r="A148" s="146" t="s">
        <v>208</v>
      </c>
      <c r="B148" s="181" t="s">
        <v>209</v>
      </c>
      <c r="C148" s="187" t="s">
        <v>118</v>
      </c>
      <c r="D148" s="192" t="s">
        <v>206</v>
      </c>
      <c r="E148" s="150" t="s">
        <v>207</v>
      </c>
    </row>
    <row r="149" spans="1:5" x14ac:dyDescent="0.2">
      <c r="A149" s="146" t="s">
        <v>375</v>
      </c>
      <c r="B149" s="168" t="s">
        <v>376</v>
      </c>
      <c r="C149" s="181" t="s">
        <v>118</v>
      </c>
      <c r="D149" s="168" t="s">
        <v>377</v>
      </c>
      <c r="E149" s="170" t="s">
        <v>378</v>
      </c>
    </row>
    <row r="150" spans="1:5" x14ac:dyDescent="0.2">
      <c r="A150" s="146" t="s">
        <v>536</v>
      </c>
      <c r="B150" s="182" t="s">
        <v>537</v>
      </c>
      <c r="C150" s="168" t="s">
        <v>538</v>
      </c>
      <c r="D150" s="168" t="s">
        <v>427</v>
      </c>
      <c r="E150" s="170" t="s">
        <v>246</v>
      </c>
    </row>
    <row r="151" spans="1:5" x14ac:dyDescent="0.2">
      <c r="A151" s="146" t="s">
        <v>539</v>
      </c>
      <c r="B151" s="182" t="s">
        <v>540</v>
      </c>
      <c r="C151" s="168" t="s">
        <v>541</v>
      </c>
      <c r="D151" s="168" t="s">
        <v>542</v>
      </c>
      <c r="E151" s="170" t="s">
        <v>246</v>
      </c>
    </row>
    <row r="152" spans="1:5" x14ac:dyDescent="0.2">
      <c r="A152" s="174" t="s">
        <v>322</v>
      </c>
      <c r="B152" s="181" t="s">
        <v>323</v>
      </c>
      <c r="C152" s="181" t="s">
        <v>118</v>
      </c>
      <c r="D152" s="190" t="s">
        <v>324</v>
      </c>
      <c r="E152" s="150" t="s">
        <v>128</v>
      </c>
    </row>
    <row r="153" spans="1:5" x14ac:dyDescent="0.2">
      <c r="A153" s="146" t="s">
        <v>322</v>
      </c>
      <c r="B153" s="182" t="s">
        <v>569</v>
      </c>
      <c r="C153" s="168" t="s">
        <v>118</v>
      </c>
      <c r="D153" s="168" t="s">
        <v>570</v>
      </c>
      <c r="E153" s="170" t="s">
        <v>128</v>
      </c>
    </row>
    <row r="154" spans="1:5" x14ac:dyDescent="0.2">
      <c r="A154" s="146"/>
      <c r="B154" s="181"/>
      <c r="C154" s="181"/>
      <c r="D154" s="181"/>
      <c r="E154" s="150"/>
    </row>
    <row r="155" spans="1:5" x14ac:dyDescent="0.2">
      <c r="A155" s="146"/>
      <c r="B155" s="181"/>
      <c r="C155" s="181"/>
      <c r="D155" s="181"/>
      <c r="E155" s="150"/>
    </row>
    <row r="156" spans="1:5" x14ac:dyDescent="0.2">
      <c r="A156" s="146"/>
      <c r="B156" s="168"/>
      <c r="C156" s="168"/>
      <c r="D156" s="168"/>
      <c r="E156" s="170"/>
    </row>
    <row r="157" spans="1:5" x14ac:dyDescent="0.2">
      <c r="A157" s="146"/>
      <c r="B157" s="168"/>
      <c r="C157" s="168"/>
      <c r="D157" s="168"/>
      <c r="E157" s="170"/>
    </row>
    <row r="158" spans="1:5" x14ac:dyDescent="0.2">
      <c r="A158" s="146"/>
      <c r="B158" s="182"/>
      <c r="C158" s="168"/>
      <c r="D158" s="168"/>
      <c r="E158" s="170"/>
    </row>
    <row r="159" spans="1:5" x14ac:dyDescent="0.2">
      <c r="A159" s="146"/>
      <c r="B159" s="182"/>
      <c r="C159" s="168"/>
      <c r="D159" s="168"/>
      <c r="E159" s="170"/>
    </row>
    <row r="160" spans="1:5" x14ac:dyDescent="0.2">
      <c r="A160" s="146"/>
      <c r="B160" s="182"/>
      <c r="C160" s="168"/>
      <c r="D160" s="168"/>
      <c r="E160" s="170"/>
    </row>
    <row r="161" spans="1:5" x14ac:dyDescent="0.2">
      <c r="A161" s="146"/>
      <c r="B161" s="182"/>
      <c r="C161" s="168"/>
      <c r="D161" s="168"/>
      <c r="E161" s="170"/>
    </row>
    <row r="162" spans="1:5" x14ac:dyDescent="0.2">
      <c r="A162" s="146"/>
      <c r="B162" s="182"/>
      <c r="C162" s="168"/>
      <c r="D162" s="168"/>
      <c r="E162" s="170"/>
    </row>
    <row r="163" spans="1:5" x14ac:dyDescent="0.2">
      <c r="A163" s="146"/>
      <c r="B163" s="182"/>
      <c r="C163" s="168"/>
      <c r="D163" s="168"/>
      <c r="E163" s="170"/>
    </row>
    <row r="164" spans="1:5" x14ac:dyDescent="0.2">
      <c r="A164" s="146"/>
      <c r="B164" s="182"/>
      <c r="C164" s="168"/>
      <c r="D164" s="168"/>
      <c r="E164" s="170"/>
    </row>
    <row r="165" spans="1:5" x14ac:dyDescent="0.2">
      <c r="A165" s="146"/>
      <c r="B165" s="168"/>
      <c r="C165" s="168"/>
      <c r="D165" s="168"/>
      <c r="E165" s="170"/>
    </row>
    <row r="166" spans="1:5" x14ac:dyDescent="0.2">
      <c r="A166" s="146"/>
      <c r="B166" s="168"/>
      <c r="C166" s="168"/>
      <c r="D166" s="168"/>
      <c r="E166" s="170"/>
    </row>
    <row r="167" spans="1:5" x14ac:dyDescent="0.2">
      <c r="A167" s="146"/>
      <c r="B167" s="182"/>
      <c r="C167" s="168"/>
      <c r="D167" s="168"/>
      <c r="E167" s="170"/>
    </row>
    <row r="168" spans="1:5" x14ac:dyDescent="0.2">
      <c r="A168" s="146"/>
      <c r="B168" s="168"/>
      <c r="C168" s="168"/>
      <c r="D168" s="168"/>
      <c r="E168" s="170"/>
    </row>
    <row r="169" spans="1:5" x14ac:dyDescent="0.2">
      <c r="A169" s="146"/>
      <c r="B169" s="168"/>
      <c r="C169" s="168"/>
      <c r="D169" s="168"/>
      <c r="E169" s="170"/>
    </row>
  </sheetData>
  <sortState ref="A1:WVM153">
    <sortCondition ref="A120"/>
  </sortState>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
  <sheetViews>
    <sheetView workbookViewId="0">
      <selection activeCell="E27" sqref="E27"/>
    </sheetView>
  </sheetViews>
  <sheetFormatPr baseColWidth="10"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2</vt:i4>
      </vt:variant>
    </vt:vector>
  </HeadingPairs>
  <TitlesOfParts>
    <vt:vector size="6" baseType="lpstr">
      <vt:lpstr>DEMANDE D'EXPEDITION</vt:lpstr>
      <vt:lpstr>Liste Cartons</vt:lpstr>
      <vt:lpstr>BDD</vt:lpstr>
      <vt:lpstr>Liste contact</vt:lpstr>
      <vt:lpstr>Liste</vt:lpstr>
      <vt:lpstr>'DEMANDE D''EXPEDITION'!Zone_d_impression</vt:lpstr>
    </vt:vector>
  </TitlesOfParts>
  <Company>Plastivaloire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GPETIT</dc:creator>
  <cp:lastModifiedBy>GPETIT</cp:lastModifiedBy>
  <dcterms:created xsi:type="dcterms:W3CDTF">2021-07-12T15:17:27Z</dcterms:created>
  <dcterms:modified xsi:type="dcterms:W3CDTF">2021-07-13T09:44:47Z</dcterms:modified>
</cp:coreProperties>
</file>