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960"/>
  </bookViews>
  <sheets>
    <sheet name="Volumétrie" sheetId="1" r:id="rId1"/>
    <sheet name="Extract" sheetId="2" r:id="rId2"/>
    <sheet name="Archive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3" i="1" l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E44" i="1"/>
  <c r="E47" i="1" s="1"/>
  <c r="F44" i="1"/>
  <c r="G44" i="1"/>
  <c r="H44" i="1"/>
  <c r="I44" i="1"/>
  <c r="J44" i="1"/>
  <c r="K44" i="1"/>
  <c r="L44" i="1"/>
  <c r="M44" i="1"/>
  <c r="M47" i="1" s="1"/>
  <c r="N44" i="1"/>
  <c r="O44" i="1"/>
  <c r="P44" i="1"/>
  <c r="Q44" i="1"/>
  <c r="R44" i="1"/>
  <c r="S44" i="1"/>
  <c r="T44" i="1"/>
  <c r="U44" i="1"/>
  <c r="U47" i="1" s="1"/>
  <c r="V44" i="1"/>
  <c r="W44" i="1"/>
  <c r="X44" i="1"/>
  <c r="Y44" i="1"/>
  <c r="Z44" i="1"/>
  <c r="AA44" i="1"/>
  <c r="AB44" i="1"/>
  <c r="AC44" i="1"/>
  <c r="AC47" i="1" s="1"/>
  <c r="E45" i="1"/>
  <c r="F45" i="1"/>
  <c r="G45" i="1"/>
  <c r="H45" i="1"/>
  <c r="H47" i="1" s="1"/>
  <c r="I45" i="1"/>
  <c r="J45" i="1"/>
  <c r="K45" i="1"/>
  <c r="L45" i="1"/>
  <c r="M45" i="1"/>
  <c r="N45" i="1"/>
  <c r="O45" i="1"/>
  <c r="P45" i="1"/>
  <c r="P47" i="1" s="1"/>
  <c r="Q45" i="1"/>
  <c r="R45" i="1"/>
  <c r="S45" i="1"/>
  <c r="T45" i="1"/>
  <c r="U45" i="1"/>
  <c r="V45" i="1"/>
  <c r="W45" i="1"/>
  <c r="X45" i="1"/>
  <c r="X47" i="1" s="1"/>
  <c r="Y45" i="1"/>
  <c r="Z45" i="1"/>
  <c r="AA45" i="1"/>
  <c r="AB45" i="1"/>
  <c r="AC45" i="1"/>
  <c r="E46" i="1"/>
  <c r="F46" i="1"/>
  <c r="G46" i="1"/>
  <c r="H46" i="1"/>
  <c r="I46" i="1"/>
  <c r="J46" i="1"/>
  <c r="K46" i="1"/>
  <c r="K47" i="1" s="1"/>
  <c r="L46" i="1"/>
  <c r="L47" i="1" s="1"/>
  <c r="M46" i="1"/>
  <c r="N46" i="1"/>
  <c r="O46" i="1"/>
  <c r="P46" i="1"/>
  <c r="Q46" i="1"/>
  <c r="R46" i="1"/>
  <c r="S46" i="1"/>
  <c r="T46" i="1"/>
  <c r="T47" i="1" s="1"/>
  <c r="U46" i="1"/>
  <c r="V46" i="1"/>
  <c r="W46" i="1"/>
  <c r="X46" i="1"/>
  <c r="Y46" i="1"/>
  <c r="Z46" i="1"/>
  <c r="AA46" i="1"/>
  <c r="AB46" i="1"/>
  <c r="AB47" i="1" s="1"/>
  <c r="AC46" i="1"/>
  <c r="F47" i="1"/>
  <c r="G47" i="1"/>
  <c r="I47" i="1"/>
  <c r="J47" i="1"/>
  <c r="N47" i="1"/>
  <c r="O47" i="1"/>
  <c r="Q47" i="1"/>
  <c r="R47" i="1"/>
  <c r="S47" i="1"/>
  <c r="V47" i="1"/>
  <c r="W47" i="1"/>
  <c r="Y47" i="1"/>
  <c r="Z47" i="1"/>
  <c r="AA47" i="1"/>
  <c r="E49" i="1"/>
  <c r="F49" i="1"/>
  <c r="G49" i="1"/>
  <c r="H49" i="1"/>
  <c r="I49" i="1"/>
  <c r="J49" i="1"/>
  <c r="J51" i="1" s="1"/>
  <c r="K49" i="1"/>
  <c r="L49" i="1"/>
  <c r="M49" i="1"/>
  <c r="N49" i="1"/>
  <c r="N51" i="1" s="1"/>
  <c r="O49" i="1"/>
  <c r="P49" i="1"/>
  <c r="Q49" i="1"/>
  <c r="R49" i="1"/>
  <c r="R51" i="1" s="1"/>
  <c r="S49" i="1"/>
  <c r="T49" i="1"/>
  <c r="U49" i="1"/>
  <c r="V49" i="1"/>
  <c r="V51" i="1" s="1"/>
  <c r="W49" i="1"/>
  <c r="X49" i="1"/>
  <c r="Y49" i="1"/>
  <c r="Y51" i="1" s="1"/>
  <c r="Z49" i="1"/>
  <c r="Z51" i="1" s="1"/>
  <c r="AA49" i="1"/>
  <c r="AB49" i="1"/>
  <c r="AC49" i="1"/>
  <c r="E50" i="1"/>
  <c r="E51" i="1" s="1"/>
  <c r="F50" i="1"/>
  <c r="G50" i="1"/>
  <c r="H50" i="1"/>
  <c r="I50" i="1"/>
  <c r="I51" i="1" s="1"/>
  <c r="J50" i="1"/>
  <c r="K50" i="1"/>
  <c r="L50" i="1"/>
  <c r="L51" i="1" s="1"/>
  <c r="M50" i="1"/>
  <c r="M51" i="1" s="1"/>
  <c r="N50" i="1"/>
  <c r="O50" i="1"/>
  <c r="P50" i="1"/>
  <c r="Q50" i="1"/>
  <c r="Q51" i="1" s="1"/>
  <c r="R50" i="1"/>
  <c r="S50" i="1"/>
  <c r="T50" i="1"/>
  <c r="U50" i="1"/>
  <c r="U51" i="1" s="1"/>
  <c r="V50" i="1"/>
  <c r="W50" i="1"/>
  <c r="X50" i="1"/>
  <c r="X51" i="1" s="1"/>
  <c r="Y50" i="1"/>
  <c r="Z50" i="1"/>
  <c r="AA50" i="1"/>
  <c r="AB50" i="1"/>
  <c r="AC50" i="1"/>
  <c r="AC51" i="1" s="1"/>
  <c r="F51" i="1"/>
  <c r="G51" i="1"/>
  <c r="H51" i="1"/>
  <c r="K51" i="1"/>
  <c r="O51" i="1"/>
  <c r="P51" i="1"/>
  <c r="S51" i="1"/>
  <c r="T51" i="1"/>
  <c r="W51" i="1"/>
  <c r="AA51" i="1"/>
  <c r="AB51" i="1"/>
  <c r="D50" i="1"/>
  <c r="D49" i="1"/>
  <c r="D44" i="1"/>
  <c r="D45" i="1"/>
  <c r="D46" i="1"/>
  <c r="D43" i="1"/>
  <c r="F12" i="1" l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F35" i="1"/>
  <c r="G35" i="1"/>
  <c r="H35" i="1"/>
  <c r="I35" i="1"/>
  <c r="J35" i="1"/>
  <c r="J36" i="1" s="1"/>
  <c r="K35" i="1"/>
  <c r="L35" i="1"/>
  <c r="M35" i="1"/>
  <c r="N35" i="1"/>
  <c r="O35" i="1"/>
  <c r="P35" i="1"/>
  <c r="Q35" i="1"/>
  <c r="Q36" i="1" s="1"/>
  <c r="R35" i="1"/>
  <c r="R36" i="1" s="1"/>
  <c r="S35" i="1"/>
  <c r="T35" i="1"/>
  <c r="U35" i="1"/>
  <c r="V35" i="1"/>
  <c r="W35" i="1"/>
  <c r="X35" i="1"/>
  <c r="Y35" i="1"/>
  <c r="Z35" i="1"/>
  <c r="Z36" i="1" s="1"/>
  <c r="AA35" i="1"/>
  <c r="AB35" i="1"/>
  <c r="AB36" i="1" s="1"/>
  <c r="AC35" i="1"/>
  <c r="F36" i="1"/>
  <c r="G36" i="1"/>
  <c r="H36" i="1"/>
  <c r="I36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F40" i="1"/>
  <c r="G40" i="1"/>
  <c r="G41" i="1" s="1"/>
  <c r="H40" i="1"/>
  <c r="I40" i="1"/>
  <c r="I41" i="1" s="1"/>
  <c r="J40" i="1"/>
  <c r="K40" i="1"/>
  <c r="L40" i="1"/>
  <c r="M40" i="1"/>
  <c r="N40" i="1"/>
  <c r="O40" i="1"/>
  <c r="P40" i="1"/>
  <c r="Q40" i="1"/>
  <c r="Q41" i="1" s="1"/>
  <c r="R40" i="1"/>
  <c r="R41" i="1" s="1"/>
  <c r="S40" i="1"/>
  <c r="S41" i="1" s="1"/>
  <c r="T40" i="1"/>
  <c r="U40" i="1"/>
  <c r="V40" i="1"/>
  <c r="W40" i="1"/>
  <c r="X40" i="1"/>
  <c r="Y40" i="1"/>
  <c r="Z40" i="1"/>
  <c r="Z41" i="1" s="1"/>
  <c r="AA40" i="1"/>
  <c r="AA41" i="1" s="1"/>
  <c r="AB40" i="1"/>
  <c r="AC40" i="1"/>
  <c r="F41" i="1"/>
  <c r="D12" i="1"/>
  <c r="D13" i="1"/>
  <c r="D14" i="1"/>
  <c r="D15" i="1"/>
  <c r="D16" i="1"/>
  <c r="D17" i="1"/>
  <c r="D18" i="1"/>
  <c r="D19" i="1"/>
  <c r="D20" i="1"/>
  <c r="D21" i="1"/>
  <c r="D24" i="1"/>
  <c r="D25" i="1"/>
  <c r="D26" i="1"/>
  <c r="D27" i="1"/>
  <c r="D28" i="1"/>
  <c r="D31" i="1"/>
  <c r="D32" i="1"/>
  <c r="D33" i="1"/>
  <c r="D34" i="1"/>
  <c r="D35" i="1"/>
  <c r="D38" i="1"/>
  <c r="D39" i="1"/>
  <c r="D40" i="1"/>
  <c r="E24" i="1"/>
  <c r="E25" i="1"/>
  <c r="E26" i="1"/>
  <c r="E27" i="1"/>
  <c r="E28" i="1"/>
  <c r="E31" i="1"/>
  <c r="E32" i="1"/>
  <c r="E33" i="1"/>
  <c r="E34" i="1"/>
  <c r="E35" i="1"/>
  <c r="E38" i="1"/>
  <c r="E39" i="1"/>
  <c r="E40" i="1"/>
  <c r="E13" i="1"/>
  <c r="E14" i="1"/>
  <c r="E15" i="1"/>
  <c r="E16" i="1"/>
  <c r="E17" i="1"/>
  <c r="E18" i="1"/>
  <c r="E19" i="1"/>
  <c r="E20" i="1"/>
  <c r="E21" i="1"/>
  <c r="E12" i="1"/>
  <c r="O36" i="1" l="1"/>
  <c r="V36" i="1"/>
  <c r="N36" i="1"/>
  <c r="N41" i="1"/>
  <c r="L36" i="1"/>
  <c r="K41" i="1"/>
  <c r="L41" i="1"/>
  <c r="AC36" i="1"/>
  <c r="M36" i="1"/>
  <c r="U36" i="1"/>
  <c r="T36" i="1"/>
  <c r="J41" i="1"/>
  <c r="P36" i="1"/>
  <c r="M41" i="1"/>
  <c r="O41" i="1"/>
  <c r="W41" i="1"/>
  <c r="V41" i="1"/>
  <c r="K36" i="1"/>
  <c r="S36" i="1"/>
  <c r="X36" i="1"/>
  <c r="E41" i="1"/>
  <c r="P41" i="1"/>
  <c r="H41" i="1"/>
  <c r="X41" i="1"/>
  <c r="E36" i="1"/>
  <c r="E22" i="1"/>
  <c r="Y41" i="1"/>
  <c r="AA36" i="1"/>
  <c r="Y36" i="1"/>
  <c r="E29" i="1"/>
  <c r="AC41" i="1"/>
  <c r="U41" i="1"/>
  <c r="AB41" i="1"/>
  <c r="T41" i="1"/>
  <c r="W36" i="1"/>
  <c r="D51" i="1"/>
  <c r="D41" i="1"/>
  <c r="D47" i="1"/>
  <c r="D36" i="1"/>
  <c r="D29" i="1"/>
  <c r="D22" i="1"/>
  <c r="AD7" i="1"/>
  <c r="AD9" i="1" s="1"/>
  <c r="D10" i="1" s="1"/>
  <c r="E10" i="1" l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8" i="1"/>
</calcChain>
</file>

<file path=xl/sharedStrings.xml><?xml version="1.0" encoding="utf-8"?>
<sst xmlns="http://schemas.openxmlformats.org/spreadsheetml/2006/main" count="227" uniqueCount="53">
  <si>
    <t xml:space="preserve">Selectionner l'année </t>
  </si>
  <si>
    <t>Mois</t>
  </si>
  <si>
    <t>Année</t>
  </si>
  <si>
    <t>Types de prestations</t>
  </si>
  <si>
    <t>Réception Stock</t>
  </si>
  <si>
    <t>C1 : colis &lt; = 5 kg</t>
  </si>
  <si>
    <t>C2 : 5 &lt;  colis &lt; = 15 kg</t>
  </si>
  <si>
    <t>C3 : 15 kg &lt; colis &lt; = 25 kg</t>
  </si>
  <si>
    <t>C4 : 25 kg &lt; colis &lt; =  50 kg</t>
  </si>
  <si>
    <t>C5 : colis &gt; 50 kg</t>
  </si>
  <si>
    <t>Total récéption stock</t>
  </si>
  <si>
    <t>P1 : palette 80x120, 100x120, 120x125</t>
  </si>
  <si>
    <t>P1 : palette 80x120, 100x120, 120x126</t>
  </si>
  <si>
    <t>P2 :  125 &lt; palette &lt; = 250</t>
  </si>
  <si>
    <t>P3 : palette &gt; 250</t>
  </si>
  <si>
    <t>Préparation</t>
  </si>
  <si>
    <t>Total Préparation colis</t>
  </si>
  <si>
    <t>Total Préparation Palettes</t>
  </si>
  <si>
    <t>Xdock Palette</t>
  </si>
  <si>
    <r>
      <t xml:space="preserve">P0 </t>
    </r>
    <r>
      <rPr>
        <sz val="12"/>
        <color indexed="8"/>
        <rFont val="Arial"/>
        <family val="2"/>
      </rPr>
      <t>Demi palette (80x60)</t>
    </r>
  </si>
  <si>
    <r>
      <t xml:space="preserve">P1 </t>
    </r>
    <r>
      <rPr>
        <sz val="12"/>
        <color indexed="8"/>
        <rFont val="Arial"/>
        <family val="2"/>
      </rPr>
      <t>Palette simple (80x125, 100x125, 125x125)</t>
    </r>
  </si>
  <si>
    <r>
      <t xml:space="preserve">P2 </t>
    </r>
    <r>
      <rPr>
        <sz val="12"/>
        <color indexed="8"/>
        <rFont val="Arial"/>
        <family val="2"/>
      </rPr>
      <t>Palette double ( 1.25 m &lt; palette &lt;= 2.50 m)</t>
    </r>
  </si>
  <si>
    <t>P3 Palette hors norme (palette &gt; 2.50m)</t>
  </si>
  <si>
    <t>Total X-Dock Palettes</t>
  </si>
  <si>
    <t>Xdock Colis</t>
  </si>
  <si>
    <r>
      <t xml:space="preserve">C1 </t>
    </r>
    <r>
      <rPr>
        <sz val="12"/>
        <color indexed="8"/>
        <rFont val="Arial"/>
        <family val="2"/>
      </rPr>
      <t>Colis &lt; 25 kg</t>
    </r>
  </si>
  <si>
    <r>
      <t xml:space="preserve">C2 </t>
    </r>
    <r>
      <rPr>
        <sz val="12"/>
        <color indexed="8"/>
        <rFont val="Arial"/>
        <family val="2"/>
      </rPr>
      <t>Colis &gt; 25 kg</t>
    </r>
  </si>
  <si>
    <t>Total X-Dock colis</t>
  </si>
  <si>
    <t xml:space="preserve">Total Web </t>
  </si>
  <si>
    <t>Total global</t>
  </si>
  <si>
    <t xml:space="preserve">Volumétrie Mensuelle </t>
  </si>
  <si>
    <t>N_DESADV</t>
  </si>
  <si>
    <t>N_ASN</t>
  </si>
  <si>
    <t>TYPE_TRANSIT</t>
  </si>
  <si>
    <t>N_FOUR</t>
  </si>
  <si>
    <t>FOURNISSEUR</t>
  </si>
  <si>
    <t>N_MAG</t>
  </si>
  <si>
    <t>MAGASIN</t>
  </si>
  <si>
    <t>CONTENANT</t>
  </si>
  <si>
    <t>CTN_REGROUPEMENT</t>
  </si>
  <si>
    <t>TYPE_CONTENANT</t>
  </si>
  <si>
    <t>DATE_RECEP</t>
  </si>
  <si>
    <t>UTILISATEUR</t>
  </si>
  <si>
    <t>JOUR</t>
  </si>
  <si>
    <t>MOIS</t>
  </si>
  <si>
    <t>ANNEE</t>
  </si>
  <si>
    <t>P1</t>
  </si>
  <si>
    <t>xxx</t>
  </si>
  <si>
    <t>C2</t>
  </si>
  <si>
    <t>P2</t>
  </si>
  <si>
    <t>C1</t>
  </si>
  <si>
    <t>P0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</si>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</sst>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$-40C]ddd\ d\ m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sz val="12"/>
      <name val="Times New Roman"/>
      <family val="1"/>
    </font>
    <font>
      <sz val="12"/>
      <color indexed="8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slantDashDot">
        <color indexed="64"/>
      </right>
      <top/>
      <bottom/>
      <diagonal/>
    </border>
    <border>
      <left/>
      <right/>
      <top style="slantDashDot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6" xfId="0" applyBorder="1"/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4" xfId="0" applyBorder="1"/>
    <xf numFmtId="164" fontId="0" fillId="0" borderId="0" xfId="0" applyNumberFormat="1"/>
    <xf numFmtId="165" fontId="3" fillId="2" borderId="17" xfId="0" applyNumberFormat="1" applyFont="1" applyFill="1" applyBorder="1" applyAlignment="1">
      <alignment vertical="center" textRotation="45"/>
    </xf>
    <xf numFmtId="0" fontId="0" fillId="0" borderId="17" xfId="0" applyBorder="1"/>
    <xf numFmtId="0" fontId="8" fillId="0" borderId="20" xfId="0" applyFont="1" applyBorder="1" applyAlignment="1" applyProtection="1">
      <alignment horizontal="left" vertical="center"/>
      <protection locked="0"/>
    </xf>
    <xf numFmtId="0" fontId="6" fillId="0" borderId="21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6" fillId="0" borderId="23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24" xfId="0" applyFont="1" applyBorder="1" applyAlignment="1" applyProtection="1">
      <alignment horizontal="left" vertical="center"/>
      <protection locked="0"/>
    </xf>
    <xf numFmtId="0" fontId="8" fillId="0" borderId="24" xfId="0" applyFont="1" applyBorder="1" applyAlignment="1" applyProtection="1">
      <alignment vertical="center" wrapText="1"/>
      <protection locked="0"/>
    </xf>
    <xf numFmtId="0" fontId="8" fillId="0" borderId="23" xfId="0" applyFont="1" applyBorder="1" applyAlignment="1" applyProtection="1">
      <alignment vertical="center" wrapText="1"/>
      <protection locked="0"/>
    </xf>
    <xf numFmtId="0" fontId="8" fillId="0" borderId="23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0" fillId="0" borderId="25" xfId="0" applyBorder="1"/>
    <xf numFmtId="0" fontId="0" fillId="7" borderId="17" xfId="0" applyFill="1" applyBorder="1"/>
    <xf numFmtId="14" fontId="0" fillId="0" borderId="0" xfId="0" applyNumberFormat="1"/>
    <xf numFmtId="3" fontId="0" fillId="0" borderId="0" xfId="0" applyNumberFormat="1"/>
    <xf numFmtId="0" fontId="8" fillId="6" borderId="17" xfId="0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0" fontId="7" fillId="5" borderId="19" xfId="0" applyFont="1" applyFill="1" applyBorder="1" applyAlignment="1" applyProtection="1">
      <alignment horizontal="center" vertical="center"/>
      <protection locked="0"/>
    </xf>
    <xf numFmtId="0" fontId="8" fillId="6" borderId="17" xfId="0" applyFont="1" applyFill="1" applyBorder="1" applyAlignment="1" applyProtection="1">
      <alignment horizontal="center" vertical="center"/>
      <protection locked="0"/>
    </xf>
    <xf numFmtId="44" fontId="8" fillId="6" borderId="17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4" borderId="15" xfId="0" quotePrefix="1" applyFont="1" applyFill="1" applyBorder="1" applyAlignment="1">
      <alignment horizontal="left" vertical="center"/>
    </xf>
    <xf numFmtId="0" fontId="6" fillId="4" borderId="16" xfId="0" applyFont="1" applyFill="1" applyBorder="1" applyAlignment="1">
      <alignment horizontal="left" vertical="center"/>
    </xf>
    <xf numFmtId="0" fontId="8" fillId="6" borderId="25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>
      <alignment horizontal="center"/>
    </xf>
    <xf numFmtId="1" fontId="0" fillId="0" borderId="17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30480</xdr:colOff>
          <xdr:row>0</xdr:row>
          <xdr:rowOff>15240</xdr:rowOff>
        </xdr:from>
        <xdr:to>
          <xdr:col>18</xdr:col>
          <xdr:colOff>472440</xdr:colOff>
          <xdr:row>3</xdr:row>
          <xdr:rowOff>60960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D53"/>
  <sheetViews>
    <sheetView tabSelected="1" topLeftCell="A13" zoomScale="60" zoomScaleNormal="60" workbookViewId="0">
      <selection activeCell="D43" sqref="D43"/>
    </sheetView>
  </sheetViews>
  <sheetFormatPr baseColWidth="10" defaultRowHeight="14.4" x14ac:dyDescent="0.3"/>
  <cols>
    <col min="2" max="2" width="29.109375" customWidth="1"/>
    <col min="3" max="3" width="32.109375" customWidth="1"/>
    <col min="4" max="4" width="29.5546875" customWidth="1"/>
    <col min="5" max="5" width="16.88671875" bestFit="1" customWidth="1"/>
    <col min="6" max="6" width="19.6640625" bestFit="1" customWidth="1"/>
    <col min="7" max="7" width="16.33203125" bestFit="1" customWidth="1"/>
    <col min="8" max="8" width="19.6640625" bestFit="1" customWidth="1"/>
    <col min="9" max="9" width="16.33203125" bestFit="1" customWidth="1"/>
    <col min="10" max="10" width="16.88671875" bestFit="1" customWidth="1"/>
    <col min="11" max="11" width="20.6640625" bestFit="1" customWidth="1"/>
    <col min="12" max="12" width="17.33203125" bestFit="1" customWidth="1"/>
    <col min="13" max="13" width="20.6640625" bestFit="1" customWidth="1"/>
    <col min="14" max="14" width="17.33203125" bestFit="1" customWidth="1"/>
    <col min="15" max="15" width="17.88671875" bestFit="1" customWidth="1"/>
    <col min="16" max="16" width="20.6640625" bestFit="1" customWidth="1"/>
    <col min="17" max="17" width="17.33203125" bestFit="1" customWidth="1"/>
    <col min="18" max="18" width="20.6640625" bestFit="1" customWidth="1"/>
    <col min="19" max="19" width="17.33203125" bestFit="1" customWidth="1"/>
    <col min="20" max="20" width="17.88671875" bestFit="1" customWidth="1"/>
    <col min="21" max="21" width="20.6640625" bestFit="1" customWidth="1"/>
    <col min="22" max="22" width="17.33203125" bestFit="1" customWidth="1"/>
    <col min="23" max="23" width="20.6640625" bestFit="1" customWidth="1"/>
    <col min="24" max="24" width="17.33203125" bestFit="1" customWidth="1"/>
    <col min="25" max="25" width="17.88671875" bestFit="1" customWidth="1"/>
    <col min="26" max="26" width="20.6640625" bestFit="1" customWidth="1"/>
    <col min="27" max="27" width="23.109375" customWidth="1"/>
    <col min="28" max="28" width="19.33203125" customWidth="1"/>
    <col min="29" max="29" width="22.44140625" customWidth="1"/>
    <col min="30" max="30" width="34.109375" customWidth="1"/>
  </cols>
  <sheetData>
    <row r="1" spans="2:30" ht="15" thickBot="1" x14ac:dyDescent="0.35"/>
    <row r="2" spans="2:30" x14ac:dyDescent="0.3">
      <c r="G2" s="33" t="s">
        <v>30</v>
      </c>
      <c r="H2" s="34"/>
      <c r="I2" s="34"/>
      <c r="J2" s="34"/>
      <c r="K2" s="34"/>
      <c r="L2" s="35"/>
    </row>
    <row r="3" spans="2:30" x14ac:dyDescent="0.3">
      <c r="B3" t="s">
        <v>0</v>
      </c>
      <c r="G3" s="36"/>
      <c r="H3" s="37"/>
      <c r="I3" s="37"/>
      <c r="J3" s="37"/>
      <c r="K3" s="37"/>
      <c r="L3" s="38"/>
    </row>
    <row r="4" spans="2:30" ht="15" thickBot="1" x14ac:dyDescent="0.35">
      <c r="B4" s="1"/>
      <c r="C4" s="1"/>
      <c r="G4" s="39"/>
      <c r="H4" s="40"/>
      <c r="I4" s="40"/>
      <c r="J4" s="40"/>
      <c r="K4" s="40"/>
      <c r="L4" s="41"/>
    </row>
    <row r="5" spans="2:30" ht="18" x14ac:dyDescent="0.35">
      <c r="B5" s="2" t="s">
        <v>1</v>
      </c>
      <c r="C5" s="3" t="s">
        <v>2</v>
      </c>
    </row>
    <row r="6" spans="2:30" ht="18.600000000000001" thickBot="1" x14ac:dyDescent="0.35">
      <c r="B6" s="4">
        <v>2</v>
      </c>
      <c r="C6" s="5">
        <v>2021</v>
      </c>
      <c r="I6" s="6"/>
      <c r="J6" s="6"/>
      <c r="K6" s="6"/>
    </row>
    <row r="7" spans="2:30" ht="15" customHeight="1" x14ac:dyDescent="0.3">
      <c r="C7" s="7"/>
      <c r="I7" s="6"/>
      <c r="J7" s="6"/>
      <c r="K7" s="6"/>
      <c r="AD7" s="8">
        <f>DATE(C6,B6,1)</f>
        <v>44228</v>
      </c>
    </row>
    <row r="8" spans="2:30" x14ac:dyDescent="0.3">
      <c r="AD8" s="8">
        <f>EOMONTH(AD7,0)</f>
        <v>44255</v>
      </c>
    </row>
    <row r="9" spans="2:30" ht="15" thickBot="1" x14ac:dyDescent="0.35">
      <c r="AD9">
        <f>WEEKDAY(AD7,2)</f>
        <v>1</v>
      </c>
    </row>
    <row r="10" spans="2:30" ht="95.25" customHeight="1" x14ac:dyDescent="0.3">
      <c r="B10" s="42" t="s">
        <v>3</v>
      </c>
      <c r="C10" s="43"/>
      <c r="D10" s="9">
        <f>AD7-AD9+1</f>
        <v>44228</v>
      </c>
      <c r="E10" s="9">
        <f>D10+1</f>
        <v>44229</v>
      </c>
      <c r="F10" s="9">
        <f t="shared" ref="F10:AB10" si="0">E10+1</f>
        <v>44230</v>
      </c>
      <c r="G10" s="9">
        <f t="shared" si="0"/>
        <v>44231</v>
      </c>
      <c r="H10" s="9">
        <f t="shared" si="0"/>
        <v>44232</v>
      </c>
      <c r="I10" s="9">
        <f>H10+3</f>
        <v>44235</v>
      </c>
      <c r="J10" s="9">
        <f t="shared" si="0"/>
        <v>44236</v>
      </c>
      <c r="K10" s="9">
        <f t="shared" si="0"/>
        <v>44237</v>
      </c>
      <c r="L10" s="9">
        <f t="shared" si="0"/>
        <v>44238</v>
      </c>
      <c r="M10" s="9">
        <f t="shared" si="0"/>
        <v>44239</v>
      </c>
      <c r="N10" s="9">
        <f>M10+3</f>
        <v>44242</v>
      </c>
      <c r="O10" s="9">
        <f t="shared" si="0"/>
        <v>44243</v>
      </c>
      <c r="P10" s="9">
        <f t="shared" si="0"/>
        <v>44244</v>
      </c>
      <c r="Q10" s="9">
        <f t="shared" si="0"/>
        <v>44245</v>
      </c>
      <c r="R10" s="9">
        <f t="shared" si="0"/>
        <v>44246</v>
      </c>
      <c r="S10" s="9">
        <f>R10+3</f>
        <v>44249</v>
      </c>
      <c r="T10" s="9">
        <f t="shared" si="0"/>
        <v>44250</v>
      </c>
      <c r="U10" s="9">
        <f t="shared" si="0"/>
        <v>44251</v>
      </c>
      <c r="V10" s="9">
        <f t="shared" si="0"/>
        <v>44252</v>
      </c>
      <c r="W10" s="9">
        <f t="shared" si="0"/>
        <v>44253</v>
      </c>
      <c r="X10" s="9">
        <f>W10+3</f>
        <v>44256</v>
      </c>
      <c r="Y10" s="9">
        <f t="shared" si="0"/>
        <v>44257</v>
      </c>
      <c r="Z10" s="9">
        <f t="shared" si="0"/>
        <v>44258</v>
      </c>
      <c r="AA10" s="9">
        <f t="shared" si="0"/>
        <v>44259</v>
      </c>
      <c r="AB10" s="9">
        <f t="shared" si="0"/>
        <v>44260</v>
      </c>
      <c r="AC10" s="9">
        <f>AB10+3</f>
        <v>44263</v>
      </c>
    </row>
    <row r="11" spans="2:30" ht="17.399999999999999" x14ac:dyDescent="0.3">
      <c r="B11" s="29" t="s">
        <v>4</v>
      </c>
      <c r="C11" s="3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2:30" ht="36" customHeight="1" x14ac:dyDescent="0.3">
      <c r="B12" s="11" t="s">
        <v>5</v>
      </c>
      <c r="C12" s="12"/>
      <c r="D12" s="10">
        <f>COUNTIFS(Extract!$J:$J,LEFT(Volumétrie!$B12,2),Extract!$K:$K,Volumétrie!D$10)</f>
        <v>2</v>
      </c>
      <c r="E12" s="10">
        <f>COUNTIFS(Extract!$J:$J,LEFT(Volumétrie!$B12,2),Extract!$K:$K,Volumétrie!E$10)</f>
        <v>0</v>
      </c>
      <c r="F12" s="10">
        <f>COUNTIFS(Extract!$J:$J,LEFT(Volumétrie!$B12,2),Extract!$K:$K,Volumétrie!F$10)</f>
        <v>0</v>
      </c>
      <c r="G12" s="10">
        <f>COUNTIFS(Extract!$J:$J,LEFT(Volumétrie!$B12,2),Extract!$K:$K,Volumétrie!G$10)</f>
        <v>0</v>
      </c>
      <c r="H12" s="10">
        <f>COUNTIFS(Extract!$J:$J,LEFT(Volumétrie!$B12,2),Extract!$K:$K,Volumétrie!H$10)</f>
        <v>0</v>
      </c>
      <c r="I12" s="10">
        <f>COUNTIFS(Extract!$J:$J,LEFT(Volumétrie!$B12,2),Extract!$K:$K,Volumétrie!I$10)</f>
        <v>0</v>
      </c>
      <c r="J12" s="10">
        <f>COUNTIFS(Extract!$J:$J,LEFT(Volumétrie!$B12,2),Extract!$K:$K,Volumétrie!J$10)</f>
        <v>0</v>
      </c>
      <c r="K12" s="10">
        <f>COUNTIFS(Extract!$J:$J,LEFT(Volumétrie!$B12,2),Extract!$K:$K,Volumétrie!K$10)</f>
        <v>0</v>
      </c>
      <c r="L12" s="10">
        <f>COUNTIFS(Extract!$J:$J,LEFT(Volumétrie!$B12,2),Extract!$K:$K,Volumétrie!L$10)</f>
        <v>0</v>
      </c>
      <c r="M12" s="10">
        <f>COUNTIFS(Extract!$J:$J,LEFT(Volumétrie!$B12,2),Extract!$K:$K,Volumétrie!M$10)</f>
        <v>0</v>
      </c>
      <c r="N12" s="10">
        <f>COUNTIFS(Extract!$J:$J,LEFT(Volumétrie!$B12,2),Extract!$K:$K,Volumétrie!N$10)</f>
        <v>0</v>
      </c>
      <c r="O12" s="10">
        <f>COUNTIFS(Extract!$J:$J,LEFT(Volumétrie!$B12,2),Extract!$K:$K,Volumétrie!O$10)</f>
        <v>0</v>
      </c>
      <c r="P12" s="10">
        <f>COUNTIFS(Extract!$J:$J,LEFT(Volumétrie!$B12,2),Extract!$K:$K,Volumétrie!P$10)</f>
        <v>0</v>
      </c>
      <c r="Q12" s="10">
        <f>COUNTIFS(Extract!$J:$J,LEFT(Volumétrie!$B12,2),Extract!$K:$K,Volumétrie!Q$10)</f>
        <v>0</v>
      </c>
      <c r="R12" s="10">
        <f>COUNTIFS(Extract!$J:$J,LEFT(Volumétrie!$B12,2),Extract!$K:$K,Volumétrie!R$10)</f>
        <v>0</v>
      </c>
      <c r="S12" s="10">
        <f>COUNTIFS(Extract!$J:$J,LEFT(Volumétrie!$B12,2),Extract!$K:$K,Volumétrie!S$10)</f>
        <v>0</v>
      </c>
      <c r="T12" s="10">
        <f>COUNTIFS(Extract!$J:$J,LEFT(Volumétrie!$B12,2),Extract!$K:$K,Volumétrie!T$10)</f>
        <v>0</v>
      </c>
      <c r="U12" s="10">
        <f>COUNTIFS(Extract!$J:$J,LEFT(Volumétrie!$B12,2),Extract!$K:$K,Volumétrie!U$10)</f>
        <v>0</v>
      </c>
      <c r="V12" s="10">
        <f>COUNTIFS(Extract!$J:$J,LEFT(Volumétrie!$B12,2),Extract!$K:$K,Volumétrie!V$10)</f>
        <v>0</v>
      </c>
      <c r="W12" s="10">
        <f>COUNTIFS(Extract!$J:$J,LEFT(Volumétrie!$B12,2),Extract!$K:$K,Volumétrie!W$10)</f>
        <v>0</v>
      </c>
      <c r="X12" s="10">
        <f>COUNTIFS(Extract!$J:$J,LEFT(Volumétrie!$B12,2),Extract!$K:$K,Volumétrie!X$10)</f>
        <v>0</v>
      </c>
      <c r="Y12" s="10">
        <f>COUNTIFS(Extract!$J:$J,LEFT(Volumétrie!$B12,2),Extract!$K:$K,Volumétrie!Y$10)</f>
        <v>0</v>
      </c>
      <c r="Z12" s="10">
        <f>COUNTIFS(Extract!$J:$J,LEFT(Volumétrie!$B12,2),Extract!$K:$K,Volumétrie!Z$10)</f>
        <v>0</v>
      </c>
      <c r="AA12" s="10">
        <f>COUNTIFS(Extract!$J:$J,LEFT(Volumétrie!$B12,2),Extract!$K:$K,Volumétrie!AA$10)</f>
        <v>0</v>
      </c>
      <c r="AB12" s="10">
        <f>COUNTIFS(Extract!$J:$J,LEFT(Volumétrie!$B12,2),Extract!$K:$K,Volumétrie!AB$10)</f>
        <v>0</v>
      </c>
      <c r="AC12" s="10">
        <f>COUNTIFS(Extract!$J:$J,LEFT(Volumétrie!$B12,2),Extract!$K:$K,Volumétrie!AC$10)</f>
        <v>0</v>
      </c>
    </row>
    <row r="13" spans="2:30" ht="15.6" x14ac:dyDescent="0.3">
      <c r="B13" s="11" t="s">
        <v>5</v>
      </c>
      <c r="C13" s="12">
        <v>2</v>
      </c>
      <c r="D13" s="10">
        <f>COUNTIFS(Extract!$J:$J,LEFT(Volumétrie!$B13,2),Extract!$K:$K,Volumétrie!D$10)</f>
        <v>2</v>
      </c>
      <c r="E13" s="10">
        <f>COUNTIFS(Extract!$J:$J,LEFT(Volumétrie!$B13,2),Extract!$K:$K,Volumétrie!E$10)</f>
        <v>0</v>
      </c>
      <c r="F13" s="10">
        <f>COUNTIFS(Extract!$J:$J,LEFT(Volumétrie!$B13,2),Extract!$K:$K,Volumétrie!F$10)</f>
        <v>0</v>
      </c>
      <c r="G13" s="10">
        <f>COUNTIFS(Extract!$J:$J,LEFT(Volumétrie!$B13,2),Extract!$K:$K,Volumétrie!G$10)</f>
        <v>0</v>
      </c>
      <c r="H13" s="10">
        <f>COUNTIFS(Extract!$J:$J,LEFT(Volumétrie!$B13,2),Extract!$K:$K,Volumétrie!H$10)</f>
        <v>0</v>
      </c>
      <c r="I13" s="10">
        <f>COUNTIFS(Extract!$J:$J,LEFT(Volumétrie!$B13,2),Extract!$K:$K,Volumétrie!I$10)</f>
        <v>0</v>
      </c>
      <c r="J13" s="10">
        <f>COUNTIFS(Extract!$J:$J,LEFT(Volumétrie!$B13,2),Extract!$K:$K,Volumétrie!J$10)</f>
        <v>0</v>
      </c>
      <c r="K13" s="10">
        <f>COUNTIFS(Extract!$J:$J,LEFT(Volumétrie!$B13,2),Extract!$K:$K,Volumétrie!K$10)</f>
        <v>0</v>
      </c>
      <c r="L13" s="10">
        <f>COUNTIFS(Extract!$J:$J,LEFT(Volumétrie!$B13,2),Extract!$K:$K,Volumétrie!L$10)</f>
        <v>0</v>
      </c>
      <c r="M13" s="10">
        <f>COUNTIFS(Extract!$J:$J,LEFT(Volumétrie!$B13,2),Extract!$K:$K,Volumétrie!M$10)</f>
        <v>0</v>
      </c>
      <c r="N13" s="10">
        <f>COUNTIFS(Extract!$J:$J,LEFT(Volumétrie!$B13,2),Extract!$K:$K,Volumétrie!N$10)</f>
        <v>0</v>
      </c>
      <c r="O13" s="10">
        <f>COUNTIFS(Extract!$J:$J,LEFT(Volumétrie!$B13,2),Extract!$K:$K,Volumétrie!O$10)</f>
        <v>0</v>
      </c>
      <c r="P13" s="10">
        <f>COUNTIFS(Extract!$J:$J,LEFT(Volumétrie!$B13,2),Extract!$K:$K,Volumétrie!P$10)</f>
        <v>0</v>
      </c>
      <c r="Q13" s="10">
        <f>COUNTIFS(Extract!$J:$J,LEFT(Volumétrie!$B13,2),Extract!$K:$K,Volumétrie!Q$10)</f>
        <v>0</v>
      </c>
      <c r="R13" s="10">
        <f>COUNTIFS(Extract!$J:$J,LEFT(Volumétrie!$B13,2),Extract!$K:$K,Volumétrie!R$10)</f>
        <v>0</v>
      </c>
      <c r="S13" s="10">
        <f>COUNTIFS(Extract!$J:$J,LEFT(Volumétrie!$B13,2),Extract!$K:$K,Volumétrie!S$10)</f>
        <v>0</v>
      </c>
      <c r="T13" s="10">
        <f>COUNTIFS(Extract!$J:$J,LEFT(Volumétrie!$B13,2),Extract!$K:$K,Volumétrie!T$10)</f>
        <v>0</v>
      </c>
      <c r="U13" s="10">
        <f>COUNTIFS(Extract!$J:$J,LEFT(Volumétrie!$B13,2),Extract!$K:$K,Volumétrie!U$10)</f>
        <v>0</v>
      </c>
      <c r="V13" s="10">
        <f>COUNTIFS(Extract!$J:$J,LEFT(Volumétrie!$B13,2),Extract!$K:$K,Volumétrie!V$10)</f>
        <v>0</v>
      </c>
      <c r="W13" s="10">
        <f>COUNTIFS(Extract!$J:$J,LEFT(Volumétrie!$B13,2),Extract!$K:$K,Volumétrie!W$10)</f>
        <v>0</v>
      </c>
      <c r="X13" s="10">
        <f>COUNTIFS(Extract!$J:$J,LEFT(Volumétrie!$B13,2),Extract!$K:$K,Volumétrie!X$10)</f>
        <v>0</v>
      </c>
      <c r="Y13" s="10">
        <f>COUNTIFS(Extract!$J:$J,LEFT(Volumétrie!$B13,2),Extract!$K:$K,Volumétrie!Y$10)</f>
        <v>0</v>
      </c>
      <c r="Z13" s="10">
        <f>COUNTIFS(Extract!$J:$J,LEFT(Volumétrie!$B13,2),Extract!$K:$K,Volumétrie!Z$10)</f>
        <v>0</v>
      </c>
      <c r="AA13" s="10">
        <f>COUNTIFS(Extract!$J:$J,LEFT(Volumétrie!$B13,2),Extract!$K:$K,Volumétrie!AA$10)</f>
        <v>0</v>
      </c>
      <c r="AB13" s="10">
        <f>COUNTIFS(Extract!$J:$J,LEFT(Volumétrie!$B13,2),Extract!$K:$K,Volumétrie!AB$10)</f>
        <v>0</v>
      </c>
      <c r="AC13" s="10">
        <f>COUNTIFS(Extract!$J:$J,LEFT(Volumétrie!$B13,2),Extract!$K:$K,Volumétrie!AC$10)</f>
        <v>0</v>
      </c>
    </row>
    <row r="14" spans="2:30" ht="26.25" customHeight="1" x14ac:dyDescent="0.3">
      <c r="B14" s="11" t="s">
        <v>6</v>
      </c>
      <c r="C14" s="12"/>
      <c r="D14" s="10">
        <f>COUNTIFS(Extract!$J:$J,LEFT(Volumétrie!$B14,2),Extract!$K:$K,Volumétrie!D$10)</f>
        <v>3</v>
      </c>
      <c r="E14" s="10">
        <f>COUNTIFS(Extract!$J:$J,LEFT(Volumétrie!$B14,2),Extract!$K:$K,Volumétrie!E$10)</f>
        <v>0</v>
      </c>
      <c r="F14" s="10">
        <f>COUNTIFS(Extract!$J:$J,LEFT(Volumétrie!$B14,2),Extract!$K:$K,Volumétrie!F$10)</f>
        <v>0</v>
      </c>
      <c r="G14" s="10">
        <f>COUNTIFS(Extract!$J:$J,LEFT(Volumétrie!$B14,2),Extract!$K:$K,Volumétrie!G$10)</f>
        <v>0</v>
      </c>
      <c r="H14" s="10">
        <f>COUNTIFS(Extract!$J:$J,LEFT(Volumétrie!$B14,2),Extract!$K:$K,Volumétrie!H$10)</f>
        <v>0</v>
      </c>
      <c r="I14" s="10">
        <f>COUNTIFS(Extract!$J:$J,LEFT(Volumétrie!$B14,2),Extract!$K:$K,Volumétrie!I$10)</f>
        <v>0</v>
      </c>
      <c r="J14" s="10">
        <f>COUNTIFS(Extract!$J:$J,LEFT(Volumétrie!$B14,2),Extract!$K:$K,Volumétrie!J$10)</f>
        <v>0</v>
      </c>
      <c r="K14" s="10">
        <f>COUNTIFS(Extract!$J:$J,LEFT(Volumétrie!$B14,2),Extract!$K:$K,Volumétrie!K$10)</f>
        <v>0</v>
      </c>
      <c r="L14" s="10">
        <f>COUNTIFS(Extract!$J:$J,LEFT(Volumétrie!$B14,2),Extract!$K:$K,Volumétrie!L$10)</f>
        <v>0</v>
      </c>
      <c r="M14" s="10">
        <f>COUNTIFS(Extract!$J:$J,LEFT(Volumétrie!$B14,2),Extract!$K:$K,Volumétrie!M$10)</f>
        <v>0</v>
      </c>
      <c r="N14" s="10">
        <f>COUNTIFS(Extract!$J:$J,LEFT(Volumétrie!$B14,2),Extract!$K:$K,Volumétrie!N$10)</f>
        <v>0</v>
      </c>
      <c r="O14" s="10">
        <f>COUNTIFS(Extract!$J:$J,LEFT(Volumétrie!$B14,2),Extract!$K:$K,Volumétrie!O$10)</f>
        <v>0</v>
      </c>
      <c r="P14" s="10">
        <f>COUNTIFS(Extract!$J:$J,LEFT(Volumétrie!$B14,2),Extract!$K:$K,Volumétrie!P$10)</f>
        <v>0</v>
      </c>
      <c r="Q14" s="10">
        <f>COUNTIFS(Extract!$J:$J,LEFT(Volumétrie!$B14,2),Extract!$K:$K,Volumétrie!Q$10)</f>
        <v>0</v>
      </c>
      <c r="R14" s="10">
        <f>COUNTIFS(Extract!$J:$J,LEFT(Volumétrie!$B14,2),Extract!$K:$K,Volumétrie!R$10)</f>
        <v>0</v>
      </c>
      <c r="S14" s="10">
        <f>COUNTIFS(Extract!$J:$J,LEFT(Volumétrie!$B14,2),Extract!$K:$K,Volumétrie!S$10)</f>
        <v>0</v>
      </c>
      <c r="T14" s="10">
        <f>COUNTIFS(Extract!$J:$J,LEFT(Volumétrie!$B14,2),Extract!$K:$K,Volumétrie!T$10)</f>
        <v>0</v>
      </c>
      <c r="U14" s="10">
        <f>COUNTIFS(Extract!$J:$J,LEFT(Volumétrie!$B14,2),Extract!$K:$K,Volumétrie!U$10)</f>
        <v>0</v>
      </c>
      <c r="V14" s="10">
        <f>COUNTIFS(Extract!$J:$J,LEFT(Volumétrie!$B14,2),Extract!$K:$K,Volumétrie!V$10)</f>
        <v>0</v>
      </c>
      <c r="W14" s="10">
        <f>COUNTIFS(Extract!$J:$J,LEFT(Volumétrie!$B14,2),Extract!$K:$K,Volumétrie!W$10)</f>
        <v>0</v>
      </c>
      <c r="X14" s="10">
        <f>COUNTIFS(Extract!$J:$J,LEFT(Volumétrie!$B14,2),Extract!$K:$K,Volumétrie!X$10)</f>
        <v>0</v>
      </c>
      <c r="Y14" s="10">
        <f>COUNTIFS(Extract!$J:$J,LEFT(Volumétrie!$B14,2),Extract!$K:$K,Volumétrie!Y$10)</f>
        <v>0</v>
      </c>
      <c r="Z14" s="10">
        <f>COUNTIFS(Extract!$J:$J,LEFT(Volumétrie!$B14,2),Extract!$K:$K,Volumétrie!Z$10)</f>
        <v>0</v>
      </c>
      <c r="AA14" s="10">
        <f>COUNTIFS(Extract!$J:$J,LEFT(Volumétrie!$B14,2),Extract!$K:$K,Volumétrie!AA$10)</f>
        <v>0</v>
      </c>
      <c r="AB14" s="10">
        <f>COUNTIFS(Extract!$J:$J,LEFT(Volumétrie!$B14,2),Extract!$K:$K,Volumétrie!AB$10)</f>
        <v>0</v>
      </c>
      <c r="AC14" s="10">
        <f>COUNTIFS(Extract!$J:$J,LEFT(Volumétrie!$B14,2),Extract!$K:$K,Volumétrie!AC$10)</f>
        <v>0</v>
      </c>
    </row>
    <row r="15" spans="2:30" ht="15.6" x14ac:dyDescent="0.3">
      <c r="B15" s="11" t="s">
        <v>6</v>
      </c>
      <c r="C15" s="12">
        <v>2</v>
      </c>
      <c r="D15" s="10">
        <f>COUNTIFS(Extract!$J:$J,LEFT(Volumétrie!$B15,2),Extract!$K:$K,Volumétrie!D$10)</f>
        <v>3</v>
      </c>
      <c r="E15" s="10">
        <f>COUNTIFS(Extract!$J:$J,LEFT(Volumétrie!$B15,2),Extract!$K:$K,Volumétrie!E$10)</f>
        <v>0</v>
      </c>
      <c r="F15" s="10">
        <f>COUNTIFS(Extract!$J:$J,LEFT(Volumétrie!$B15,2),Extract!$K:$K,Volumétrie!F$10)</f>
        <v>0</v>
      </c>
      <c r="G15" s="10">
        <f>COUNTIFS(Extract!$J:$J,LEFT(Volumétrie!$B15,2),Extract!$K:$K,Volumétrie!G$10)</f>
        <v>0</v>
      </c>
      <c r="H15" s="10">
        <f>COUNTIFS(Extract!$J:$J,LEFT(Volumétrie!$B15,2),Extract!$K:$K,Volumétrie!H$10)</f>
        <v>0</v>
      </c>
      <c r="I15" s="10">
        <f>COUNTIFS(Extract!$J:$J,LEFT(Volumétrie!$B15,2),Extract!$K:$K,Volumétrie!I$10)</f>
        <v>0</v>
      </c>
      <c r="J15" s="10">
        <f>COUNTIFS(Extract!$J:$J,LEFT(Volumétrie!$B15,2),Extract!$K:$K,Volumétrie!J$10)</f>
        <v>0</v>
      </c>
      <c r="K15" s="10">
        <f>COUNTIFS(Extract!$J:$J,LEFT(Volumétrie!$B15,2),Extract!$K:$K,Volumétrie!K$10)</f>
        <v>0</v>
      </c>
      <c r="L15" s="10">
        <f>COUNTIFS(Extract!$J:$J,LEFT(Volumétrie!$B15,2),Extract!$K:$K,Volumétrie!L$10)</f>
        <v>0</v>
      </c>
      <c r="M15" s="10">
        <f>COUNTIFS(Extract!$J:$J,LEFT(Volumétrie!$B15,2),Extract!$K:$K,Volumétrie!M$10)</f>
        <v>0</v>
      </c>
      <c r="N15" s="10">
        <f>COUNTIFS(Extract!$J:$J,LEFT(Volumétrie!$B15,2),Extract!$K:$K,Volumétrie!N$10)</f>
        <v>0</v>
      </c>
      <c r="O15" s="10">
        <f>COUNTIFS(Extract!$J:$J,LEFT(Volumétrie!$B15,2),Extract!$K:$K,Volumétrie!O$10)</f>
        <v>0</v>
      </c>
      <c r="P15" s="10">
        <f>COUNTIFS(Extract!$J:$J,LEFT(Volumétrie!$B15,2),Extract!$K:$K,Volumétrie!P$10)</f>
        <v>0</v>
      </c>
      <c r="Q15" s="10">
        <f>COUNTIFS(Extract!$J:$J,LEFT(Volumétrie!$B15,2),Extract!$K:$K,Volumétrie!Q$10)</f>
        <v>0</v>
      </c>
      <c r="R15" s="10">
        <f>COUNTIFS(Extract!$J:$J,LEFT(Volumétrie!$B15,2),Extract!$K:$K,Volumétrie!R$10)</f>
        <v>0</v>
      </c>
      <c r="S15" s="10">
        <f>COUNTIFS(Extract!$J:$J,LEFT(Volumétrie!$B15,2),Extract!$K:$K,Volumétrie!S$10)</f>
        <v>0</v>
      </c>
      <c r="T15" s="10">
        <f>COUNTIFS(Extract!$J:$J,LEFT(Volumétrie!$B15,2),Extract!$K:$K,Volumétrie!T$10)</f>
        <v>0</v>
      </c>
      <c r="U15" s="10">
        <f>COUNTIFS(Extract!$J:$J,LEFT(Volumétrie!$B15,2),Extract!$K:$K,Volumétrie!U$10)</f>
        <v>0</v>
      </c>
      <c r="V15" s="10">
        <f>COUNTIFS(Extract!$J:$J,LEFT(Volumétrie!$B15,2),Extract!$K:$K,Volumétrie!V$10)</f>
        <v>0</v>
      </c>
      <c r="W15" s="10">
        <f>COUNTIFS(Extract!$J:$J,LEFT(Volumétrie!$B15,2),Extract!$K:$K,Volumétrie!W$10)</f>
        <v>0</v>
      </c>
      <c r="X15" s="10">
        <f>COUNTIFS(Extract!$J:$J,LEFT(Volumétrie!$B15,2),Extract!$K:$K,Volumétrie!X$10)</f>
        <v>0</v>
      </c>
      <c r="Y15" s="10">
        <f>COUNTIFS(Extract!$J:$J,LEFT(Volumétrie!$B15,2),Extract!$K:$K,Volumétrie!Y$10)</f>
        <v>0</v>
      </c>
      <c r="Z15" s="10">
        <f>COUNTIFS(Extract!$J:$J,LEFT(Volumétrie!$B15,2),Extract!$K:$K,Volumétrie!Z$10)</f>
        <v>0</v>
      </c>
      <c r="AA15" s="10">
        <f>COUNTIFS(Extract!$J:$J,LEFT(Volumétrie!$B15,2),Extract!$K:$K,Volumétrie!AA$10)</f>
        <v>0</v>
      </c>
      <c r="AB15" s="10">
        <f>COUNTIFS(Extract!$J:$J,LEFT(Volumétrie!$B15,2),Extract!$K:$K,Volumétrie!AB$10)</f>
        <v>0</v>
      </c>
      <c r="AC15" s="10">
        <f>COUNTIFS(Extract!$J:$J,LEFT(Volumétrie!$B15,2),Extract!$K:$K,Volumétrie!AC$10)</f>
        <v>0</v>
      </c>
    </row>
    <row r="16" spans="2:30" ht="15.6" hidden="1" x14ac:dyDescent="0.3">
      <c r="B16" s="11" t="s">
        <v>7</v>
      </c>
      <c r="C16" s="12"/>
      <c r="D16" s="10">
        <f>COUNTIFS(Extract!$J:$J,LEFT(Volumétrie!$B16,2),Extract!$K:$K,Volumétrie!D$10)</f>
        <v>0</v>
      </c>
      <c r="E16" s="10">
        <f>COUNTIFS(Extract!$J:$J,LEFT(Volumétrie!$B16,2),Extract!$K:$K,Volumétrie!E$10)</f>
        <v>0</v>
      </c>
      <c r="F16" s="10">
        <f>COUNTIFS(Extract!$J:$J,LEFT(Volumétrie!$B16,2),Extract!$K:$K,Volumétrie!F$10)</f>
        <v>0</v>
      </c>
      <c r="G16" s="10">
        <f>COUNTIFS(Extract!$J:$J,LEFT(Volumétrie!$B16,2),Extract!$K:$K,Volumétrie!G$10)</f>
        <v>0</v>
      </c>
      <c r="H16" s="10">
        <f>COUNTIFS(Extract!$J:$J,LEFT(Volumétrie!$B16,2),Extract!$K:$K,Volumétrie!H$10)</f>
        <v>0</v>
      </c>
      <c r="I16" s="10">
        <f>COUNTIFS(Extract!$J:$J,LEFT(Volumétrie!$B16,2),Extract!$K:$K,Volumétrie!I$10)</f>
        <v>0</v>
      </c>
      <c r="J16" s="10">
        <f>COUNTIFS(Extract!$J:$J,LEFT(Volumétrie!$B16,2),Extract!$K:$K,Volumétrie!J$10)</f>
        <v>0</v>
      </c>
      <c r="K16" s="10">
        <f>COUNTIFS(Extract!$J:$J,LEFT(Volumétrie!$B16,2),Extract!$K:$K,Volumétrie!K$10)</f>
        <v>0</v>
      </c>
      <c r="L16" s="10">
        <f>COUNTIFS(Extract!$J:$J,LEFT(Volumétrie!$B16,2),Extract!$K:$K,Volumétrie!L$10)</f>
        <v>0</v>
      </c>
      <c r="M16" s="10">
        <f>COUNTIFS(Extract!$J:$J,LEFT(Volumétrie!$B16,2),Extract!$K:$K,Volumétrie!M$10)</f>
        <v>0</v>
      </c>
      <c r="N16" s="10">
        <f>COUNTIFS(Extract!$J:$J,LEFT(Volumétrie!$B16,2),Extract!$K:$K,Volumétrie!N$10)</f>
        <v>0</v>
      </c>
      <c r="O16" s="10">
        <f>COUNTIFS(Extract!$J:$J,LEFT(Volumétrie!$B16,2),Extract!$K:$K,Volumétrie!O$10)</f>
        <v>0</v>
      </c>
      <c r="P16" s="10">
        <f>COUNTIFS(Extract!$J:$J,LEFT(Volumétrie!$B16,2),Extract!$K:$K,Volumétrie!P$10)</f>
        <v>0</v>
      </c>
      <c r="Q16" s="10">
        <f>COUNTIFS(Extract!$J:$J,LEFT(Volumétrie!$B16,2),Extract!$K:$K,Volumétrie!Q$10)</f>
        <v>0</v>
      </c>
      <c r="R16" s="10">
        <f>COUNTIFS(Extract!$J:$J,LEFT(Volumétrie!$B16,2),Extract!$K:$K,Volumétrie!R$10)</f>
        <v>0</v>
      </c>
      <c r="S16" s="10">
        <f>COUNTIFS(Extract!$J:$J,LEFT(Volumétrie!$B16,2),Extract!$K:$K,Volumétrie!S$10)</f>
        <v>0</v>
      </c>
      <c r="T16" s="10">
        <f>COUNTIFS(Extract!$J:$J,LEFT(Volumétrie!$B16,2),Extract!$K:$K,Volumétrie!T$10)</f>
        <v>0</v>
      </c>
      <c r="U16" s="10">
        <f>COUNTIFS(Extract!$J:$J,LEFT(Volumétrie!$B16,2),Extract!$K:$K,Volumétrie!U$10)</f>
        <v>0</v>
      </c>
      <c r="V16" s="10">
        <f>COUNTIFS(Extract!$J:$J,LEFT(Volumétrie!$B16,2),Extract!$K:$K,Volumétrie!V$10)</f>
        <v>0</v>
      </c>
      <c r="W16" s="10">
        <f>COUNTIFS(Extract!$J:$J,LEFT(Volumétrie!$B16,2),Extract!$K:$K,Volumétrie!W$10)</f>
        <v>0</v>
      </c>
      <c r="X16" s="10">
        <f>COUNTIFS(Extract!$J:$J,LEFT(Volumétrie!$B16,2),Extract!$K:$K,Volumétrie!X$10)</f>
        <v>0</v>
      </c>
      <c r="Y16" s="10">
        <f>COUNTIFS(Extract!$J:$J,LEFT(Volumétrie!$B16,2),Extract!$K:$K,Volumétrie!Y$10)</f>
        <v>0</v>
      </c>
      <c r="Z16" s="10">
        <f>COUNTIFS(Extract!$J:$J,LEFT(Volumétrie!$B16,2),Extract!$K:$K,Volumétrie!Z$10)</f>
        <v>0</v>
      </c>
      <c r="AA16" s="10">
        <f>COUNTIFS(Extract!$J:$J,LEFT(Volumétrie!$B16,2),Extract!$K:$K,Volumétrie!AA$10)</f>
        <v>0</v>
      </c>
      <c r="AB16" s="10">
        <f>COUNTIFS(Extract!$J:$J,LEFT(Volumétrie!$B16,2),Extract!$K:$K,Volumétrie!AB$10)</f>
        <v>0</v>
      </c>
      <c r="AC16" s="10">
        <f>COUNTIFS(Extract!$J:$J,LEFT(Volumétrie!$B16,2),Extract!$K:$K,Volumétrie!AC$10)</f>
        <v>0</v>
      </c>
    </row>
    <row r="17" spans="2:29" ht="15.6" x14ac:dyDescent="0.3">
      <c r="B17" s="11" t="s">
        <v>7</v>
      </c>
      <c r="C17" s="12">
        <v>2</v>
      </c>
      <c r="D17" s="10">
        <f>COUNTIFS(Extract!$J:$J,LEFT(Volumétrie!$B17,2),Extract!$K:$K,Volumétrie!D$10)</f>
        <v>0</v>
      </c>
      <c r="E17" s="10">
        <f>COUNTIFS(Extract!$J:$J,LEFT(Volumétrie!$B17,2),Extract!$K:$K,Volumétrie!E$10)</f>
        <v>0</v>
      </c>
      <c r="F17" s="10">
        <f>COUNTIFS(Extract!$J:$J,LEFT(Volumétrie!$B17,2),Extract!$K:$K,Volumétrie!F$10)</f>
        <v>0</v>
      </c>
      <c r="G17" s="10">
        <f>COUNTIFS(Extract!$J:$J,LEFT(Volumétrie!$B17,2),Extract!$K:$K,Volumétrie!G$10)</f>
        <v>0</v>
      </c>
      <c r="H17" s="10">
        <f>COUNTIFS(Extract!$J:$J,LEFT(Volumétrie!$B17,2),Extract!$K:$K,Volumétrie!H$10)</f>
        <v>0</v>
      </c>
      <c r="I17" s="10">
        <f>COUNTIFS(Extract!$J:$J,LEFT(Volumétrie!$B17,2),Extract!$K:$K,Volumétrie!I$10)</f>
        <v>0</v>
      </c>
      <c r="J17" s="10">
        <f>COUNTIFS(Extract!$J:$J,LEFT(Volumétrie!$B17,2),Extract!$K:$K,Volumétrie!J$10)</f>
        <v>0</v>
      </c>
      <c r="K17" s="10">
        <f>COUNTIFS(Extract!$J:$J,LEFT(Volumétrie!$B17,2),Extract!$K:$K,Volumétrie!K$10)</f>
        <v>0</v>
      </c>
      <c r="L17" s="10">
        <f>COUNTIFS(Extract!$J:$J,LEFT(Volumétrie!$B17,2),Extract!$K:$K,Volumétrie!L$10)</f>
        <v>0</v>
      </c>
      <c r="M17" s="10">
        <f>COUNTIFS(Extract!$J:$J,LEFT(Volumétrie!$B17,2),Extract!$K:$K,Volumétrie!M$10)</f>
        <v>0</v>
      </c>
      <c r="N17" s="10">
        <f>COUNTIFS(Extract!$J:$J,LEFT(Volumétrie!$B17,2),Extract!$K:$K,Volumétrie!N$10)</f>
        <v>0</v>
      </c>
      <c r="O17" s="10">
        <f>COUNTIFS(Extract!$J:$J,LEFT(Volumétrie!$B17,2),Extract!$K:$K,Volumétrie!O$10)</f>
        <v>0</v>
      </c>
      <c r="P17" s="10">
        <f>COUNTIFS(Extract!$J:$J,LEFT(Volumétrie!$B17,2),Extract!$K:$K,Volumétrie!P$10)</f>
        <v>0</v>
      </c>
      <c r="Q17" s="10">
        <f>COUNTIFS(Extract!$J:$J,LEFT(Volumétrie!$B17,2),Extract!$K:$K,Volumétrie!Q$10)</f>
        <v>0</v>
      </c>
      <c r="R17" s="10">
        <f>COUNTIFS(Extract!$J:$J,LEFT(Volumétrie!$B17,2),Extract!$K:$K,Volumétrie!R$10)</f>
        <v>0</v>
      </c>
      <c r="S17" s="10">
        <f>COUNTIFS(Extract!$J:$J,LEFT(Volumétrie!$B17,2),Extract!$K:$K,Volumétrie!S$10)</f>
        <v>0</v>
      </c>
      <c r="T17" s="10">
        <f>COUNTIFS(Extract!$J:$J,LEFT(Volumétrie!$B17,2),Extract!$K:$K,Volumétrie!T$10)</f>
        <v>0</v>
      </c>
      <c r="U17" s="10">
        <f>COUNTIFS(Extract!$J:$J,LEFT(Volumétrie!$B17,2),Extract!$K:$K,Volumétrie!U$10)</f>
        <v>0</v>
      </c>
      <c r="V17" s="10">
        <f>COUNTIFS(Extract!$J:$J,LEFT(Volumétrie!$B17,2),Extract!$K:$K,Volumétrie!V$10)</f>
        <v>0</v>
      </c>
      <c r="W17" s="10">
        <f>COUNTIFS(Extract!$J:$J,LEFT(Volumétrie!$B17,2),Extract!$K:$K,Volumétrie!W$10)</f>
        <v>0</v>
      </c>
      <c r="X17" s="10">
        <f>COUNTIFS(Extract!$J:$J,LEFT(Volumétrie!$B17,2),Extract!$K:$K,Volumétrie!X$10)</f>
        <v>0</v>
      </c>
      <c r="Y17" s="10">
        <f>COUNTIFS(Extract!$J:$J,LEFT(Volumétrie!$B17,2),Extract!$K:$K,Volumétrie!Y$10)</f>
        <v>0</v>
      </c>
      <c r="Z17" s="10">
        <f>COUNTIFS(Extract!$J:$J,LEFT(Volumétrie!$B17,2),Extract!$K:$K,Volumétrie!Z$10)</f>
        <v>0</v>
      </c>
      <c r="AA17" s="10">
        <f>COUNTIFS(Extract!$J:$J,LEFT(Volumétrie!$B17,2),Extract!$K:$K,Volumétrie!AA$10)</f>
        <v>0</v>
      </c>
      <c r="AB17" s="10">
        <f>COUNTIFS(Extract!$J:$J,LEFT(Volumétrie!$B17,2),Extract!$K:$K,Volumétrie!AB$10)</f>
        <v>0</v>
      </c>
      <c r="AC17" s="10">
        <f>COUNTIFS(Extract!$J:$J,LEFT(Volumétrie!$B17,2),Extract!$K:$K,Volumétrie!AC$10)</f>
        <v>0</v>
      </c>
    </row>
    <row r="18" spans="2:29" ht="15.6" hidden="1" x14ac:dyDescent="0.3">
      <c r="B18" s="11" t="s">
        <v>8</v>
      </c>
      <c r="C18" s="12"/>
      <c r="D18" s="10">
        <f>COUNTIFS(Extract!$J:$J,LEFT(Volumétrie!$B18,2),Extract!$K:$K,Volumétrie!D$10)</f>
        <v>0</v>
      </c>
      <c r="E18" s="10">
        <f>COUNTIFS(Extract!$J:$J,LEFT(Volumétrie!$B18,2),Extract!$K:$K,Volumétrie!E$10)</f>
        <v>0</v>
      </c>
      <c r="F18" s="10">
        <f>COUNTIFS(Extract!$J:$J,LEFT(Volumétrie!$B18,2),Extract!$K:$K,Volumétrie!F$10)</f>
        <v>0</v>
      </c>
      <c r="G18" s="10">
        <f>COUNTIFS(Extract!$J:$J,LEFT(Volumétrie!$B18,2),Extract!$K:$K,Volumétrie!G$10)</f>
        <v>0</v>
      </c>
      <c r="H18" s="10">
        <f>COUNTIFS(Extract!$J:$J,LEFT(Volumétrie!$B18,2),Extract!$K:$K,Volumétrie!H$10)</f>
        <v>0</v>
      </c>
      <c r="I18" s="10">
        <f>COUNTIFS(Extract!$J:$J,LEFT(Volumétrie!$B18,2),Extract!$K:$K,Volumétrie!I$10)</f>
        <v>0</v>
      </c>
      <c r="J18" s="10">
        <f>COUNTIFS(Extract!$J:$J,LEFT(Volumétrie!$B18,2),Extract!$K:$K,Volumétrie!J$10)</f>
        <v>0</v>
      </c>
      <c r="K18" s="10">
        <f>COUNTIFS(Extract!$J:$J,LEFT(Volumétrie!$B18,2),Extract!$K:$K,Volumétrie!K$10)</f>
        <v>0</v>
      </c>
      <c r="L18" s="10">
        <f>COUNTIFS(Extract!$J:$J,LEFT(Volumétrie!$B18,2),Extract!$K:$K,Volumétrie!L$10)</f>
        <v>0</v>
      </c>
      <c r="M18" s="10">
        <f>COUNTIFS(Extract!$J:$J,LEFT(Volumétrie!$B18,2),Extract!$K:$K,Volumétrie!M$10)</f>
        <v>0</v>
      </c>
      <c r="N18" s="10">
        <f>COUNTIFS(Extract!$J:$J,LEFT(Volumétrie!$B18,2),Extract!$K:$K,Volumétrie!N$10)</f>
        <v>0</v>
      </c>
      <c r="O18" s="10">
        <f>COUNTIFS(Extract!$J:$J,LEFT(Volumétrie!$B18,2),Extract!$K:$K,Volumétrie!O$10)</f>
        <v>0</v>
      </c>
      <c r="P18" s="10">
        <f>COUNTIFS(Extract!$J:$J,LEFT(Volumétrie!$B18,2),Extract!$K:$K,Volumétrie!P$10)</f>
        <v>0</v>
      </c>
      <c r="Q18" s="10">
        <f>COUNTIFS(Extract!$J:$J,LEFT(Volumétrie!$B18,2),Extract!$K:$K,Volumétrie!Q$10)</f>
        <v>0</v>
      </c>
      <c r="R18" s="10">
        <f>COUNTIFS(Extract!$J:$J,LEFT(Volumétrie!$B18,2),Extract!$K:$K,Volumétrie!R$10)</f>
        <v>0</v>
      </c>
      <c r="S18" s="10">
        <f>COUNTIFS(Extract!$J:$J,LEFT(Volumétrie!$B18,2),Extract!$K:$K,Volumétrie!S$10)</f>
        <v>0</v>
      </c>
      <c r="T18" s="10">
        <f>COUNTIFS(Extract!$J:$J,LEFT(Volumétrie!$B18,2),Extract!$K:$K,Volumétrie!T$10)</f>
        <v>0</v>
      </c>
      <c r="U18" s="10">
        <f>COUNTIFS(Extract!$J:$J,LEFT(Volumétrie!$B18,2),Extract!$K:$K,Volumétrie!U$10)</f>
        <v>0</v>
      </c>
      <c r="V18" s="10">
        <f>COUNTIFS(Extract!$J:$J,LEFT(Volumétrie!$B18,2),Extract!$K:$K,Volumétrie!V$10)</f>
        <v>0</v>
      </c>
      <c r="W18" s="10">
        <f>COUNTIFS(Extract!$J:$J,LEFT(Volumétrie!$B18,2),Extract!$K:$K,Volumétrie!W$10)</f>
        <v>0</v>
      </c>
      <c r="X18" s="10">
        <f>COUNTIFS(Extract!$J:$J,LEFT(Volumétrie!$B18,2),Extract!$K:$K,Volumétrie!X$10)</f>
        <v>0</v>
      </c>
      <c r="Y18" s="10">
        <f>COUNTIFS(Extract!$J:$J,LEFT(Volumétrie!$B18,2),Extract!$K:$K,Volumétrie!Y$10)</f>
        <v>0</v>
      </c>
      <c r="Z18" s="10">
        <f>COUNTIFS(Extract!$J:$J,LEFT(Volumétrie!$B18,2),Extract!$K:$K,Volumétrie!Z$10)</f>
        <v>0</v>
      </c>
      <c r="AA18" s="10">
        <f>COUNTIFS(Extract!$J:$J,LEFT(Volumétrie!$B18,2),Extract!$K:$K,Volumétrie!AA$10)</f>
        <v>0</v>
      </c>
      <c r="AB18" s="10">
        <f>COUNTIFS(Extract!$J:$J,LEFT(Volumétrie!$B18,2),Extract!$K:$K,Volumétrie!AB$10)</f>
        <v>0</v>
      </c>
      <c r="AC18" s="10">
        <f>COUNTIFS(Extract!$J:$J,LEFT(Volumétrie!$B18,2),Extract!$K:$K,Volumétrie!AC$10)</f>
        <v>0</v>
      </c>
    </row>
    <row r="19" spans="2:29" ht="15.6" x14ac:dyDescent="0.3">
      <c r="B19" s="11" t="s">
        <v>8</v>
      </c>
      <c r="C19" s="13">
        <v>2</v>
      </c>
      <c r="D19" s="10">
        <f>COUNTIFS(Extract!$J:$J,LEFT(Volumétrie!$B19,2),Extract!$K:$K,Volumétrie!D$10)</f>
        <v>0</v>
      </c>
      <c r="E19" s="10">
        <f>COUNTIFS(Extract!$J:$J,LEFT(Volumétrie!$B19,2),Extract!$K:$K,Volumétrie!E$10)</f>
        <v>0</v>
      </c>
      <c r="F19" s="10">
        <f>COUNTIFS(Extract!$J:$J,LEFT(Volumétrie!$B19,2),Extract!$K:$K,Volumétrie!F$10)</f>
        <v>0</v>
      </c>
      <c r="G19" s="10">
        <f>COUNTIFS(Extract!$J:$J,LEFT(Volumétrie!$B19,2),Extract!$K:$K,Volumétrie!G$10)</f>
        <v>0</v>
      </c>
      <c r="H19" s="10">
        <f>COUNTIFS(Extract!$J:$J,LEFT(Volumétrie!$B19,2),Extract!$K:$K,Volumétrie!H$10)</f>
        <v>0</v>
      </c>
      <c r="I19" s="10">
        <f>COUNTIFS(Extract!$J:$J,LEFT(Volumétrie!$B19,2),Extract!$K:$K,Volumétrie!I$10)</f>
        <v>0</v>
      </c>
      <c r="J19" s="10">
        <f>COUNTIFS(Extract!$J:$J,LEFT(Volumétrie!$B19,2),Extract!$K:$K,Volumétrie!J$10)</f>
        <v>0</v>
      </c>
      <c r="K19" s="10">
        <f>COUNTIFS(Extract!$J:$J,LEFT(Volumétrie!$B19,2),Extract!$K:$K,Volumétrie!K$10)</f>
        <v>0</v>
      </c>
      <c r="L19" s="10">
        <f>COUNTIFS(Extract!$J:$J,LEFT(Volumétrie!$B19,2),Extract!$K:$K,Volumétrie!L$10)</f>
        <v>0</v>
      </c>
      <c r="M19" s="10">
        <f>COUNTIFS(Extract!$J:$J,LEFT(Volumétrie!$B19,2),Extract!$K:$K,Volumétrie!M$10)</f>
        <v>0</v>
      </c>
      <c r="N19" s="10">
        <f>COUNTIFS(Extract!$J:$J,LEFT(Volumétrie!$B19,2),Extract!$K:$K,Volumétrie!N$10)</f>
        <v>0</v>
      </c>
      <c r="O19" s="10">
        <f>COUNTIFS(Extract!$J:$J,LEFT(Volumétrie!$B19,2),Extract!$K:$K,Volumétrie!O$10)</f>
        <v>0</v>
      </c>
      <c r="P19" s="10">
        <f>COUNTIFS(Extract!$J:$J,LEFT(Volumétrie!$B19,2),Extract!$K:$K,Volumétrie!P$10)</f>
        <v>0</v>
      </c>
      <c r="Q19" s="10">
        <f>COUNTIFS(Extract!$J:$J,LEFT(Volumétrie!$B19,2),Extract!$K:$K,Volumétrie!Q$10)</f>
        <v>0</v>
      </c>
      <c r="R19" s="10">
        <f>COUNTIFS(Extract!$J:$J,LEFT(Volumétrie!$B19,2),Extract!$K:$K,Volumétrie!R$10)</f>
        <v>0</v>
      </c>
      <c r="S19" s="10">
        <f>COUNTIFS(Extract!$J:$J,LEFT(Volumétrie!$B19,2),Extract!$K:$K,Volumétrie!S$10)</f>
        <v>0</v>
      </c>
      <c r="T19" s="10">
        <f>COUNTIFS(Extract!$J:$J,LEFT(Volumétrie!$B19,2),Extract!$K:$K,Volumétrie!T$10)</f>
        <v>0</v>
      </c>
      <c r="U19" s="10">
        <f>COUNTIFS(Extract!$J:$J,LEFT(Volumétrie!$B19,2),Extract!$K:$K,Volumétrie!U$10)</f>
        <v>0</v>
      </c>
      <c r="V19" s="10">
        <f>COUNTIFS(Extract!$J:$J,LEFT(Volumétrie!$B19,2),Extract!$K:$K,Volumétrie!V$10)</f>
        <v>0</v>
      </c>
      <c r="W19" s="10">
        <f>COUNTIFS(Extract!$J:$J,LEFT(Volumétrie!$B19,2),Extract!$K:$K,Volumétrie!W$10)</f>
        <v>0</v>
      </c>
      <c r="X19" s="10">
        <f>COUNTIFS(Extract!$J:$J,LEFT(Volumétrie!$B19,2),Extract!$K:$K,Volumétrie!X$10)</f>
        <v>0</v>
      </c>
      <c r="Y19" s="10">
        <f>COUNTIFS(Extract!$J:$J,LEFT(Volumétrie!$B19,2),Extract!$K:$K,Volumétrie!Y$10)</f>
        <v>0</v>
      </c>
      <c r="Z19" s="10">
        <f>COUNTIFS(Extract!$J:$J,LEFT(Volumétrie!$B19,2),Extract!$K:$K,Volumétrie!Z$10)</f>
        <v>0</v>
      </c>
      <c r="AA19" s="10">
        <f>COUNTIFS(Extract!$J:$J,LEFT(Volumétrie!$B19,2),Extract!$K:$K,Volumétrie!AA$10)</f>
        <v>0</v>
      </c>
      <c r="AB19" s="10">
        <f>COUNTIFS(Extract!$J:$J,LEFT(Volumétrie!$B19,2),Extract!$K:$K,Volumétrie!AB$10)</f>
        <v>0</v>
      </c>
      <c r="AC19" s="10">
        <f>COUNTIFS(Extract!$J:$J,LEFT(Volumétrie!$B19,2),Extract!$K:$K,Volumétrie!AC$10)</f>
        <v>0</v>
      </c>
    </row>
    <row r="20" spans="2:29" ht="15.6" hidden="1" x14ac:dyDescent="0.3">
      <c r="B20" s="14" t="s">
        <v>9</v>
      </c>
      <c r="C20" s="15"/>
      <c r="D20" s="10">
        <f>COUNTIFS(Extract!$J:$J,LEFT(Volumétrie!$B20,2),Extract!$K:$K,Volumétrie!D$10)</f>
        <v>0</v>
      </c>
      <c r="E20" s="10">
        <f>COUNTIFS(Extract!$J:$J,LEFT(Volumétrie!$B20,2),Extract!$K:$K,Volumétrie!E$10)</f>
        <v>0</v>
      </c>
      <c r="F20" s="10">
        <f>COUNTIFS(Extract!$J:$J,LEFT(Volumétrie!$B20,2),Extract!$K:$K,Volumétrie!F$10)</f>
        <v>0</v>
      </c>
      <c r="G20" s="10">
        <f>COUNTIFS(Extract!$J:$J,LEFT(Volumétrie!$B20,2),Extract!$K:$K,Volumétrie!G$10)</f>
        <v>0</v>
      </c>
      <c r="H20" s="10">
        <f>COUNTIFS(Extract!$J:$J,LEFT(Volumétrie!$B20,2),Extract!$K:$K,Volumétrie!H$10)</f>
        <v>0</v>
      </c>
      <c r="I20" s="10">
        <f>COUNTIFS(Extract!$J:$J,LEFT(Volumétrie!$B20,2),Extract!$K:$K,Volumétrie!I$10)</f>
        <v>0</v>
      </c>
      <c r="J20" s="10">
        <f>COUNTIFS(Extract!$J:$J,LEFT(Volumétrie!$B20,2),Extract!$K:$K,Volumétrie!J$10)</f>
        <v>0</v>
      </c>
      <c r="K20" s="10">
        <f>COUNTIFS(Extract!$J:$J,LEFT(Volumétrie!$B20,2),Extract!$K:$K,Volumétrie!K$10)</f>
        <v>0</v>
      </c>
      <c r="L20" s="10">
        <f>COUNTIFS(Extract!$J:$J,LEFT(Volumétrie!$B20,2),Extract!$K:$K,Volumétrie!L$10)</f>
        <v>0</v>
      </c>
      <c r="M20" s="10">
        <f>COUNTIFS(Extract!$J:$J,LEFT(Volumétrie!$B20,2),Extract!$K:$K,Volumétrie!M$10)</f>
        <v>0</v>
      </c>
      <c r="N20" s="10">
        <f>COUNTIFS(Extract!$J:$J,LEFT(Volumétrie!$B20,2),Extract!$K:$K,Volumétrie!N$10)</f>
        <v>0</v>
      </c>
      <c r="O20" s="10">
        <f>COUNTIFS(Extract!$J:$J,LEFT(Volumétrie!$B20,2),Extract!$K:$K,Volumétrie!O$10)</f>
        <v>0</v>
      </c>
      <c r="P20" s="10">
        <f>COUNTIFS(Extract!$J:$J,LEFT(Volumétrie!$B20,2),Extract!$K:$K,Volumétrie!P$10)</f>
        <v>0</v>
      </c>
      <c r="Q20" s="10">
        <f>COUNTIFS(Extract!$J:$J,LEFT(Volumétrie!$B20,2),Extract!$K:$K,Volumétrie!Q$10)</f>
        <v>0</v>
      </c>
      <c r="R20" s="10">
        <f>COUNTIFS(Extract!$J:$J,LEFT(Volumétrie!$B20,2),Extract!$K:$K,Volumétrie!R$10)</f>
        <v>0</v>
      </c>
      <c r="S20" s="10">
        <f>COUNTIFS(Extract!$J:$J,LEFT(Volumétrie!$B20,2),Extract!$K:$K,Volumétrie!S$10)</f>
        <v>0</v>
      </c>
      <c r="T20" s="10">
        <f>COUNTIFS(Extract!$J:$J,LEFT(Volumétrie!$B20,2),Extract!$K:$K,Volumétrie!T$10)</f>
        <v>0</v>
      </c>
      <c r="U20" s="10">
        <f>COUNTIFS(Extract!$J:$J,LEFT(Volumétrie!$B20,2),Extract!$K:$K,Volumétrie!U$10)</f>
        <v>0</v>
      </c>
      <c r="V20" s="10">
        <f>COUNTIFS(Extract!$J:$J,LEFT(Volumétrie!$B20,2),Extract!$K:$K,Volumétrie!V$10)</f>
        <v>0</v>
      </c>
      <c r="W20" s="10">
        <f>COUNTIFS(Extract!$J:$J,LEFT(Volumétrie!$B20,2),Extract!$K:$K,Volumétrie!W$10)</f>
        <v>0</v>
      </c>
      <c r="X20" s="10">
        <f>COUNTIFS(Extract!$J:$J,LEFT(Volumétrie!$B20,2),Extract!$K:$K,Volumétrie!X$10)</f>
        <v>0</v>
      </c>
      <c r="Y20" s="10">
        <f>COUNTIFS(Extract!$J:$J,LEFT(Volumétrie!$B20,2),Extract!$K:$K,Volumétrie!Y$10)</f>
        <v>0</v>
      </c>
      <c r="Z20" s="10">
        <f>COUNTIFS(Extract!$J:$J,LEFT(Volumétrie!$B20,2),Extract!$K:$K,Volumétrie!Z$10)</f>
        <v>0</v>
      </c>
      <c r="AA20" s="10">
        <f>COUNTIFS(Extract!$J:$J,LEFT(Volumétrie!$B20,2),Extract!$K:$K,Volumétrie!AA$10)</f>
        <v>0</v>
      </c>
      <c r="AB20" s="10">
        <f>COUNTIFS(Extract!$J:$J,LEFT(Volumétrie!$B20,2),Extract!$K:$K,Volumétrie!AB$10)</f>
        <v>0</v>
      </c>
      <c r="AC20" s="10">
        <f>COUNTIFS(Extract!$J:$J,LEFT(Volumétrie!$B20,2),Extract!$K:$K,Volumétrie!AC$10)</f>
        <v>0</v>
      </c>
    </row>
    <row r="21" spans="2:29" ht="15.6" x14ac:dyDescent="0.3">
      <c r="B21" s="14" t="s">
        <v>9</v>
      </c>
      <c r="C21" s="16">
        <v>2</v>
      </c>
      <c r="D21" s="10">
        <f>COUNTIFS(Extract!$J:$J,LEFT(Volumétrie!$B21,2),Extract!$K:$K,Volumétrie!D$10)</f>
        <v>0</v>
      </c>
      <c r="E21" s="10">
        <f>COUNTIFS(Extract!$J:$J,LEFT(Volumétrie!$B21,2),Extract!$K:$K,Volumétrie!E$10)</f>
        <v>0</v>
      </c>
      <c r="F21" s="10">
        <f>COUNTIFS(Extract!$J:$J,LEFT(Volumétrie!$B21,2),Extract!$K:$K,Volumétrie!F$10)</f>
        <v>0</v>
      </c>
      <c r="G21" s="10">
        <f>COUNTIFS(Extract!$J:$J,LEFT(Volumétrie!$B21,2),Extract!$K:$K,Volumétrie!G$10)</f>
        <v>0</v>
      </c>
      <c r="H21" s="10">
        <f>COUNTIFS(Extract!$J:$J,LEFT(Volumétrie!$B21,2),Extract!$K:$K,Volumétrie!H$10)</f>
        <v>0</v>
      </c>
      <c r="I21" s="10">
        <f>COUNTIFS(Extract!$J:$J,LEFT(Volumétrie!$B21,2),Extract!$K:$K,Volumétrie!I$10)</f>
        <v>0</v>
      </c>
      <c r="J21" s="10">
        <f>COUNTIFS(Extract!$J:$J,LEFT(Volumétrie!$B21,2),Extract!$K:$K,Volumétrie!J$10)</f>
        <v>0</v>
      </c>
      <c r="K21" s="10">
        <f>COUNTIFS(Extract!$J:$J,LEFT(Volumétrie!$B21,2),Extract!$K:$K,Volumétrie!K$10)</f>
        <v>0</v>
      </c>
      <c r="L21" s="10">
        <f>COUNTIFS(Extract!$J:$J,LEFT(Volumétrie!$B21,2),Extract!$K:$K,Volumétrie!L$10)</f>
        <v>0</v>
      </c>
      <c r="M21" s="10">
        <f>COUNTIFS(Extract!$J:$J,LEFT(Volumétrie!$B21,2),Extract!$K:$K,Volumétrie!M$10)</f>
        <v>0</v>
      </c>
      <c r="N21" s="10">
        <f>COUNTIFS(Extract!$J:$J,LEFT(Volumétrie!$B21,2),Extract!$K:$K,Volumétrie!N$10)</f>
        <v>0</v>
      </c>
      <c r="O21" s="10">
        <f>COUNTIFS(Extract!$J:$J,LEFT(Volumétrie!$B21,2),Extract!$K:$K,Volumétrie!O$10)</f>
        <v>0</v>
      </c>
      <c r="P21" s="10">
        <f>COUNTIFS(Extract!$J:$J,LEFT(Volumétrie!$B21,2),Extract!$K:$K,Volumétrie!P$10)</f>
        <v>0</v>
      </c>
      <c r="Q21" s="10">
        <f>COUNTIFS(Extract!$J:$J,LEFT(Volumétrie!$B21,2),Extract!$K:$K,Volumétrie!Q$10)</f>
        <v>0</v>
      </c>
      <c r="R21" s="10">
        <f>COUNTIFS(Extract!$J:$J,LEFT(Volumétrie!$B21,2),Extract!$K:$K,Volumétrie!R$10)</f>
        <v>0</v>
      </c>
      <c r="S21" s="10">
        <f>COUNTIFS(Extract!$J:$J,LEFT(Volumétrie!$B21,2),Extract!$K:$K,Volumétrie!S$10)</f>
        <v>0</v>
      </c>
      <c r="T21" s="10">
        <f>COUNTIFS(Extract!$J:$J,LEFT(Volumétrie!$B21,2),Extract!$K:$K,Volumétrie!T$10)</f>
        <v>0</v>
      </c>
      <c r="U21" s="10">
        <f>COUNTIFS(Extract!$J:$J,LEFT(Volumétrie!$B21,2),Extract!$K:$K,Volumétrie!U$10)</f>
        <v>0</v>
      </c>
      <c r="V21" s="10">
        <f>COUNTIFS(Extract!$J:$J,LEFT(Volumétrie!$B21,2),Extract!$K:$K,Volumétrie!V$10)</f>
        <v>0</v>
      </c>
      <c r="W21" s="10">
        <f>COUNTIFS(Extract!$J:$J,LEFT(Volumétrie!$B21,2),Extract!$K:$K,Volumétrie!W$10)</f>
        <v>0</v>
      </c>
      <c r="X21" s="10">
        <f>COUNTIFS(Extract!$J:$J,LEFT(Volumétrie!$B21,2),Extract!$K:$K,Volumétrie!X$10)</f>
        <v>0</v>
      </c>
      <c r="Y21" s="10">
        <f>COUNTIFS(Extract!$J:$J,LEFT(Volumétrie!$B21,2),Extract!$K:$K,Volumétrie!Y$10)</f>
        <v>0</v>
      </c>
      <c r="Z21" s="10">
        <f>COUNTIFS(Extract!$J:$J,LEFT(Volumétrie!$B21,2),Extract!$K:$K,Volumétrie!Z$10)</f>
        <v>0</v>
      </c>
      <c r="AA21" s="10">
        <f>COUNTIFS(Extract!$J:$J,LEFT(Volumétrie!$B21,2),Extract!$K:$K,Volumétrie!AA$10)</f>
        <v>0</v>
      </c>
      <c r="AB21" s="10">
        <f>COUNTIFS(Extract!$J:$J,LEFT(Volumétrie!$B21,2),Extract!$K:$K,Volumétrie!AB$10)</f>
        <v>0</v>
      </c>
      <c r="AC21" s="10">
        <f>COUNTIFS(Extract!$J:$J,LEFT(Volumétrie!$B21,2),Extract!$K:$K,Volumétrie!AC$10)</f>
        <v>0</v>
      </c>
    </row>
    <row r="22" spans="2:29" ht="15.6" x14ac:dyDescent="0.3">
      <c r="B22" s="31" t="s">
        <v>10</v>
      </c>
      <c r="C22" s="31"/>
      <c r="D22" s="10">
        <f>SUM(D12:D21)</f>
        <v>10</v>
      </c>
      <c r="E22" s="10">
        <f>SUM(E12:E21)</f>
        <v>0</v>
      </c>
      <c r="F22" s="10">
        <f t="shared" ref="F22:AC22" si="1">SUM(F12:F21)</f>
        <v>0</v>
      </c>
      <c r="G22" s="10">
        <f t="shared" si="1"/>
        <v>0</v>
      </c>
      <c r="H22" s="10">
        <f t="shared" si="1"/>
        <v>0</v>
      </c>
      <c r="I22" s="10">
        <f t="shared" si="1"/>
        <v>0</v>
      </c>
      <c r="J22" s="10">
        <f t="shared" si="1"/>
        <v>0</v>
      </c>
      <c r="K22" s="10">
        <f t="shared" si="1"/>
        <v>0</v>
      </c>
      <c r="L22" s="10">
        <f t="shared" si="1"/>
        <v>0</v>
      </c>
      <c r="M22" s="10">
        <f t="shared" si="1"/>
        <v>0</v>
      </c>
      <c r="N22" s="10">
        <f t="shared" si="1"/>
        <v>0</v>
      </c>
      <c r="O22" s="10">
        <f t="shared" si="1"/>
        <v>0</v>
      </c>
      <c r="P22" s="10">
        <f t="shared" si="1"/>
        <v>0</v>
      </c>
      <c r="Q22" s="10">
        <f t="shared" si="1"/>
        <v>0</v>
      </c>
      <c r="R22" s="10">
        <f t="shared" si="1"/>
        <v>0</v>
      </c>
      <c r="S22" s="10">
        <f t="shared" si="1"/>
        <v>0</v>
      </c>
      <c r="T22" s="10">
        <f t="shared" si="1"/>
        <v>0</v>
      </c>
      <c r="U22" s="10">
        <f t="shared" si="1"/>
        <v>0</v>
      </c>
      <c r="V22" s="10">
        <f t="shared" si="1"/>
        <v>0</v>
      </c>
      <c r="W22" s="10">
        <f t="shared" si="1"/>
        <v>0</v>
      </c>
      <c r="X22" s="10">
        <f t="shared" si="1"/>
        <v>0</v>
      </c>
      <c r="Y22" s="10">
        <f t="shared" si="1"/>
        <v>0</v>
      </c>
      <c r="Z22" s="10">
        <f t="shared" si="1"/>
        <v>0</v>
      </c>
      <c r="AA22" s="10">
        <f t="shared" si="1"/>
        <v>0</v>
      </c>
      <c r="AB22" s="10">
        <f t="shared" si="1"/>
        <v>0</v>
      </c>
      <c r="AC22" s="10">
        <f t="shared" si="1"/>
        <v>0</v>
      </c>
    </row>
    <row r="23" spans="2:29" ht="17.399999999999999" x14ac:dyDescent="0.3">
      <c r="B23" s="29" t="s">
        <v>4</v>
      </c>
      <c r="C23" s="3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2:29" ht="15.6" x14ac:dyDescent="0.3">
      <c r="B24" s="11" t="s">
        <v>11</v>
      </c>
      <c r="C24" s="17"/>
      <c r="D24" s="10">
        <f>COUNTIFS(Extract!$J:$J,LEFT(Volumétrie!$B24,2),Extract!$K:$K,Volumétrie!D$10)</f>
        <v>4</v>
      </c>
      <c r="E24" s="10">
        <f>COUNTIFS(Extract!$J:$J,LEFT(Volumétrie!$B24,2),Extract!$K:$K,Volumétrie!E$10)</f>
        <v>0</v>
      </c>
      <c r="F24" s="10">
        <f>COUNTIFS(Extract!$J:$J,LEFT(Volumétrie!$B24,2),Extract!$K:$K,Volumétrie!F$10)</f>
        <v>0</v>
      </c>
      <c r="G24" s="10">
        <f>COUNTIFS(Extract!$J:$J,LEFT(Volumétrie!$B24,2),Extract!$K:$K,Volumétrie!G$10)</f>
        <v>0</v>
      </c>
      <c r="H24" s="10">
        <f>COUNTIFS(Extract!$J:$J,LEFT(Volumétrie!$B24,2),Extract!$K:$K,Volumétrie!H$10)</f>
        <v>0</v>
      </c>
      <c r="I24" s="10">
        <f>COUNTIFS(Extract!$J:$J,LEFT(Volumétrie!$B24,2),Extract!$K:$K,Volumétrie!I$10)</f>
        <v>0</v>
      </c>
      <c r="J24" s="10">
        <f>COUNTIFS(Extract!$J:$J,LEFT(Volumétrie!$B24,2),Extract!$K:$K,Volumétrie!J$10)</f>
        <v>0</v>
      </c>
      <c r="K24" s="10">
        <f>COUNTIFS(Extract!$J:$J,LEFT(Volumétrie!$B24,2),Extract!$K:$K,Volumétrie!K$10)</f>
        <v>0</v>
      </c>
      <c r="L24" s="10">
        <f>COUNTIFS(Extract!$J:$J,LEFT(Volumétrie!$B24,2),Extract!$K:$K,Volumétrie!L$10)</f>
        <v>0</v>
      </c>
      <c r="M24" s="10">
        <f>COUNTIFS(Extract!$J:$J,LEFT(Volumétrie!$B24,2),Extract!$K:$K,Volumétrie!M$10)</f>
        <v>0</v>
      </c>
      <c r="N24" s="10">
        <f>COUNTIFS(Extract!$J:$J,LEFT(Volumétrie!$B24,2),Extract!$K:$K,Volumétrie!N$10)</f>
        <v>0</v>
      </c>
      <c r="O24" s="10">
        <f>COUNTIFS(Extract!$J:$J,LEFT(Volumétrie!$B24,2),Extract!$K:$K,Volumétrie!O$10)</f>
        <v>0</v>
      </c>
      <c r="P24" s="10">
        <f>COUNTIFS(Extract!$J:$J,LEFT(Volumétrie!$B24,2),Extract!$K:$K,Volumétrie!P$10)</f>
        <v>0</v>
      </c>
      <c r="Q24" s="10">
        <f>COUNTIFS(Extract!$J:$J,LEFT(Volumétrie!$B24,2),Extract!$K:$K,Volumétrie!Q$10)</f>
        <v>0</v>
      </c>
      <c r="R24" s="10">
        <f>COUNTIFS(Extract!$J:$J,LEFT(Volumétrie!$B24,2),Extract!$K:$K,Volumétrie!R$10)</f>
        <v>0</v>
      </c>
      <c r="S24" s="10">
        <f>COUNTIFS(Extract!$J:$J,LEFT(Volumétrie!$B24,2),Extract!$K:$K,Volumétrie!S$10)</f>
        <v>0</v>
      </c>
      <c r="T24" s="10">
        <f>COUNTIFS(Extract!$J:$J,LEFT(Volumétrie!$B24,2),Extract!$K:$K,Volumétrie!T$10)</f>
        <v>0</v>
      </c>
      <c r="U24" s="10">
        <f>COUNTIFS(Extract!$J:$J,LEFT(Volumétrie!$B24,2),Extract!$K:$K,Volumétrie!U$10)</f>
        <v>0</v>
      </c>
      <c r="V24" s="10">
        <f>COUNTIFS(Extract!$J:$J,LEFT(Volumétrie!$B24,2),Extract!$K:$K,Volumétrie!V$10)</f>
        <v>0</v>
      </c>
      <c r="W24" s="10">
        <f>COUNTIFS(Extract!$J:$J,LEFT(Volumétrie!$B24,2),Extract!$K:$K,Volumétrie!W$10)</f>
        <v>0</v>
      </c>
      <c r="X24" s="10">
        <f>COUNTIFS(Extract!$J:$J,LEFT(Volumétrie!$B24,2),Extract!$K:$K,Volumétrie!X$10)</f>
        <v>0</v>
      </c>
      <c r="Y24" s="10">
        <f>COUNTIFS(Extract!$J:$J,LEFT(Volumétrie!$B24,2),Extract!$K:$K,Volumétrie!Y$10)</f>
        <v>0</v>
      </c>
      <c r="Z24" s="10">
        <f>COUNTIFS(Extract!$J:$J,LEFT(Volumétrie!$B24,2),Extract!$K:$K,Volumétrie!Z$10)</f>
        <v>0</v>
      </c>
      <c r="AA24" s="10">
        <f>COUNTIFS(Extract!$J:$J,LEFT(Volumétrie!$B24,2),Extract!$K:$K,Volumétrie!AA$10)</f>
        <v>0</v>
      </c>
      <c r="AB24" s="10">
        <f>COUNTIFS(Extract!$J:$J,LEFT(Volumétrie!$B24,2),Extract!$K:$K,Volumétrie!AB$10)</f>
        <v>0</v>
      </c>
      <c r="AC24" s="10">
        <f>COUNTIFS(Extract!$J:$J,LEFT(Volumétrie!$B24,2),Extract!$K:$K,Volumétrie!AC$10)</f>
        <v>0</v>
      </c>
    </row>
    <row r="25" spans="2:29" ht="15.6" x14ac:dyDescent="0.3">
      <c r="B25" s="11" t="s">
        <v>12</v>
      </c>
      <c r="C25" s="17"/>
      <c r="D25" s="10">
        <f>COUNTIFS(Extract!$J:$J,LEFT(Volumétrie!$B25,2),Extract!$K:$K,Volumétrie!D$10)</f>
        <v>4</v>
      </c>
      <c r="E25" s="10">
        <f>COUNTIFS(Extract!$J:$J,LEFT(Volumétrie!$B25,2),Extract!$K:$K,Volumétrie!E$10)</f>
        <v>0</v>
      </c>
      <c r="F25" s="10">
        <f>COUNTIFS(Extract!$J:$J,LEFT(Volumétrie!$B25,2),Extract!$K:$K,Volumétrie!F$10)</f>
        <v>0</v>
      </c>
      <c r="G25" s="10">
        <f>COUNTIFS(Extract!$J:$J,LEFT(Volumétrie!$B25,2),Extract!$K:$K,Volumétrie!G$10)</f>
        <v>0</v>
      </c>
      <c r="H25" s="10">
        <f>COUNTIFS(Extract!$J:$J,LEFT(Volumétrie!$B25,2),Extract!$K:$K,Volumétrie!H$10)</f>
        <v>0</v>
      </c>
      <c r="I25" s="10">
        <f>COUNTIFS(Extract!$J:$J,LEFT(Volumétrie!$B25,2),Extract!$K:$K,Volumétrie!I$10)</f>
        <v>0</v>
      </c>
      <c r="J25" s="10">
        <f>COUNTIFS(Extract!$J:$J,LEFT(Volumétrie!$B25,2),Extract!$K:$K,Volumétrie!J$10)</f>
        <v>0</v>
      </c>
      <c r="K25" s="10">
        <f>COUNTIFS(Extract!$J:$J,LEFT(Volumétrie!$B25,2),Extract!$K:$K,Volumétrie!K$10)</f>
        <v>0</v>
      </c>
      <c r="L25" s="10">
        <f>COUNTIFS(Extract!$J:$J,LEFT(Volumétrie!$B25,2),Extract!$K:$K,Volumétrie!L$10)</f>
        <v>0</v>
      </c>
      <c r="M25" s="10">
        <f>COUNTIFS(Extract!$J:$J,LEFT(Volumétrie!$B25,2),Extract!$K:$K,Volumétrie!M$10)</f>
        <v>0</v>
      </c>
      <c r="N25" s="10">
        <f>COUNTIFS(Extract!$J:$J,LEFT(Volumétrie!$B25,2),Extract!$K:$K,Volumétrie!N$10)</f>
        <v>0</v>
      </c>
      <c r="O25" s="10">
        <f>COUNTIFS(Extract!$J:$J,LEFT(Volumétrie!$B25,2),Extract!$K:$K,Volumétrie!O$10)</f>
        <v>0</v>
      </c>
      <c r="P25" s="10">
        <f>COUNTIFS(Extract!$J:$J,LEFT(Volumétrie!$B25,2),Extract!$K:$K,Volumétrie!P$10)</f>
        <v>0</v>
      </c>
      <c r="Q25" s="10">
        <f>COUNTIFS(Extract!$J:$J,LEFT(Volumétrie!$B25,2),Extract!$K:$K,Volumétrie!Q$10)</f>
        <v>0</v>
      </c>
      <c r="R25" s="10">
        <f>COUNTIFS(Extract!$J:$J,LEFT(Volumétrie!$B25,2),Extract!$K:$K,Volumétrie!R$10)</f>
        <v>0</v>
      </c>
      <c r="S25" s="10">
        <f>COUNTIFS(Extract!$J:$J,LEFT(Volumétrie!$B25,2),Extract!$K:$K,Volumétrie!S$10)</f>
        <v>0</v>
      </c>
      <c r="T25" s="10">
        <f>COUNTIFS(Extract!$J:$J,LEFT(Volumétrie!$B25,2),Extract!$K:$K,Volumétrie!T$10)</f>
        <v>0</v>
      </c>
      <c r="U25" s="10">
        <f>COUNTIFS(Extract!$J:$J,LEFT(Volumétrie!$B25,2),Extract!$K:$K,Volumétrie!U$10)</f>
        <v>0</v>
      </c>
      <c r="V25" s="10">
        <f>COUNTIFS(Extract!$J:$J,LEFT(Volumétrie!$B25,2),Extract!$K:$K,Volumétrie!V$10)</f>
        <v>0</v>
      </c>
      <c r="W25" s="10">
        <f>COUNTIFS(Extract!$J:$J,LEFT(Volumétrie!$B25,2),Extract!$K:$K,Volumétrie!W$10)</f>
        <v>0</v>
      </c>
      <c r="X25" s="10">
        <f>COUNTIFS(Extract!$J:$J,LEFT(Volumétrie!$B25,2),Extract!$K:$K,Volumétrie!X$10)</f>
        <v>0</v>
      </c>
      <c r="Y25" s="10">
        <f>COUNTIFS(Extract!$J:$J,LEFT(Volumétrie!$B25,2),Extract!$K:$K,Volumétrie!Y$10)</f>
        <v>0</v>
      </c>
      <c r="Z25" s="10">
        <f>COUNTIFS(Extract!$J:$J,LEFT(Volumétrie!$B25,2),Extract!$K:$K,Volumétrie!Z$10)</f>
        <v>0</v>
      </c>
      <c r="AA25" s="10">
        <f>COUNTIFS(Extract!$J:$J,LEFT(Volumétrie!$B25,2),Extract!$K:$K,Volumétrie!AA$10)</f>
        <v>0</v>
      </c>
      <c r="AB25" s="10">
        <f>COUNTIFS(Extract!$J:$J,LEFT(Volumétrie!$B25,2),Extract!$K:$K,Volumétrie!AB$10)</f>
        <v>0</v>
      </c>
      <c r="AC25" s="10">
        <f>COUNTIFS(Extract!$J:$J,LEFT(Volumétrie!$B25,2),Extract!$K:$K,Volumétrie!AC$10)</f>
        <v>0</v>
      </c>
    </row>
    <row r="26" spans="2:29" ht="15.6" x14ac:dyDescent="0.3">
      <c r="B26" s="11" t="s">
        <v>13</v>
      </c>
      <c r="C26" s="18"/>
      <c r="D26" s="10">
        <f>COUNTIFS(Extract!$J:$J,LEFT(Volumétrie!$B26,2),Extract!$K:$K,Volumétrie!D$10)</f>
        <v>1</v>
      </c>
      <c r="E26" s="10">
        <f>COUNTIFS(Extract!$J:$J,LEFT(Volumétrie!$B26,2),Extract!$K:$K,Volumétrie!E$10)</f>
        <v>0</v>
      </c>
      <c r="F26" s="10">
        <f>COUNTIFS(Extract!$J:$J,LEFT(Volumétrie!$B26,2),Extract!$K:$K,Volumétrie!F$10)</f>
        <v>0</v>
      </c>
      <c r="G26" s="10">
        <f>COUNTIFS(Extract!$J:$J,LEFT(Volumétrie!$B26,2),Extract!$K:$K,Volumétrie!G$10)</f>
        <v>0</v>
      </c>
      <c r="H26" s="10">
        <f>COUNTIFS(Extract!$J:$J,LEFT(Volumétrie!$B26,2),Extract!$K:$K,Volumétrie!H$10)</f>
        <v>0</v>
      </c>
      <c r="I26" s="10">
        <f>COUNTIFS(Extract!$J:$J,LEFT(Volumétrie!$B26,2),Extract!$K:$K,Volumétrie!I$10)</f>
        <v>0</v>
      </c>
      <c r="J26" s="10">
        <f>COUNTIFS(Extract!$J:$J,LEFT(Volumétrie!$B26,2),Extract!$K:$K,Volumétrie!J$10)</f>
        <v>0</v>
      </c>
      <c r="K26" s="10">
        <f>COUNTIFS(Extract!$J:$J,LEFT(Volumétrie!$B26,2),Extract!$K:$K,Volumétrie!K$10)</f>
        <v>0</v>
      </c>
      <c r="L26" s="10">
        <f>COUNTIFS(Extract!$J:$J,LEFT(Volumétrie!$B26,2),Extract!$K:$K,Volumétrie!L$10)</f>
        <v>0</v>
      </c>
      <c r="M26" s="10">
        <f>COUNTIFS(Extract!$J:$J,LEFT(Volumétrie!$B26,2),Extract!$K:$K,Volumétrie!M$10)</f>
        <v>0</v>
      </c>
      <c r="N26" s="10">
        <f>COUNTIFS(Extract!$J:$J,LEFT(Volumétrie!$B26,2),Extract!$K:$K,Volumétrie!N$10)</f>
        <v>0</v>
      </c>
      <c r="O26" s="10">
        <f>COUNTIFS(Extract!$J:$J,LEFT(Volumétrie!$B26,2),Extract!$K:$K,Volumétrie!O$10)</f>
        <v>0</v>
      </c>
      <c r="P26" s="10">
        <f>COUNTIFS(Extract!$J:$J,LEFT(Volumétrie!$B26,2),Extract!$K:$K,Volumétrie!P$10)</f>
        <v>0</v>
      </c>
      <c r="Q26" s="10">
        <f>COUNTIFS(Extract!$J:$J,LEFT(Volumétrie!$B26,2),Extract!$K:$K,Volumétrie!Q$10)</f>
        <v>0</v>
      </c>
      <c r="R26" s="10">
        <f>COUNTIFS(Extract!$J:$J,LEFT(Volumétrie!$B26,2),Extract!$K:$K,Volumétrie!R$10)</f>
        <v>0</v>
      </c>
      <c r="S26" s="10">
        <f>COUNTIFS(Extract!$J:$J,LEFT(Volumétrie!$B26,2),Extract!$K:$K,Volumétrie!S$10)</f>
        <v>0</v>
      </c>
      <c r="T26" s="10">
        <f>COUNTIFS(Extract!$J:$J,LEFT(Volumétrie!$B26,2),Extract!$K:$K,Volumétrie!T$10)</f>
        <v>0</v>
      </c>
      <c r="U26" s="10">
        <f>COUNTIFS(Extract!$J:$J,LEFT(Volumétrie!$B26,2),Extract!$K:$K,Volumétrie!U$10)</f>
        <v>0</v>
      </c>
      <c r="V26" s="10">
        <f>COUNTIFS(Extract!$J:$J,LEFT(Volumétrie!$B26,2),Extract!$K:$K,Volumétrie!V$10)</f>
        <v>0</v>
      </c>
      <c r="W26" s="10">
        <f>COUNTIFS(Extract!$J:$J,LEFT(Volumétrie!$B26,2),Extract!$K:$K,Volumétrie!W$10)</f>
        <v>0</v>
      </c>
      <c r="X26" s="10">
        <f>COUNTIFS(Extract!$J:$J,LEFT(Volumétrie!$B26,2),Extract!$K:$K,Volumétrie!X$10)</f>
        <v>0</v>
      </c>
      <c r="Y26" s="10">
        <f>COUNTIFS(Extract!$J:$J,LEFT(Volumétrie!$B26,2),Extract!$K:$K,Volumétrie!Y$10)</f>
        <v>0</v>
      </c>
      <c r="Z26" s="10">
        <f>COUNTIFS(Extract!$J:$J,LEFT(Volumétrie!$B26,2),Extract!$K:$K,Volumétrie!Z$10)</f>
        <v>0</v>
      </c>
      <c r="AA26" s="10">
        <f>COUNTIFS(Extract!$J:$J,LEFT(Volumétrie!$B26,2),Extract!$K:$K,Volumétrie!AA$10)</f>
        <v>0</v>
      </c>
      <c r="AB26" s="10">
        <f>COUNTIFS(Extract!$J:$J,LEFT(Volumétrie!$B26,2),Extract!$K:$K,Volumétrie!AB$10)</f>
        <v>0</v>
      </c>
      <c r="AC26" s="10">
        <f>COUNTIFS(Extract!$J:$J,LEFT(Volumétrie!$B26,2),Extract!$K:$K,Volumétrie!AC$10)</f>
        <v>0</v>
      </c>
    </row>
    <row r="27" spans="2:29" ht="15.6" x14ac:dyDescent="0.3">
      <c r="B27" s="11" t="s">
        <v>13</v>
      </c>
      <c r="C27" s="19"/>
      <c r="D27" s="10">
        <f>COUNTIFS(Extract!$J:$J,LEFT(Volumétrie!$B27,2),Extract!$K:$K,Volumétrie!D$10)</f>
        <v>1</v>
      </c>
      <c r="E27" s="10">
        <f>COUNTIFS(Extract!$J:$J,LEFT(Volumétrie!$B27,2),Extract!$K:$K,Volumétrie!E$10)</f>
        <v>0</v>
      </c>
      <c r="F27" s="10">
        <f>COUNTIFS(Extract!$J:$J,LEFT(Volumétrie!$B27,2),Extract!$K:$K,Volumétrie!F$10)</f>
        <v>0</v>
      </c>
      <c r="G27" s="10">
        <f>COUNTIFS(Extract!$J:$J,LEFT(Volumétrie!$B27,2),Extract!$K:$K,Volumétrie!G$10)</f>
        <v>0</v>
      </c>
      <c r="H27" s="10">
        <f>COUNTIFS(Extract!$J:$J,LEFT(Volumétrie!$B27,2),Extract!$K:$K,Volumétrie!H$10)</f>
        <v>0</v>
      </c>
      <c r="I27" s="10">
        <f>COUNTIFS(Extract!$J:$J,LEFT(Volumétrie!$B27,2),Extract!$K:$K,Volumétrie!I$10)</f>
        <v>0</v>
      </c>
      <c r="J27" s="10">
        <f>COUNTIFS(Extract!$J:$J,LEFT(Volumétrie!$B27,2),Extract!$K:$K,Volumétrie!J$10)</f>
        <v>0</v>
      </c>
      <c r="K27" s="10">
        <f>COUNTIFS(Extract!$J:$J,LEFT(Volumétrie!$B27,2),Extract!$K:$K,Volumétrie!K$10)</f>
        <v>0</v>
      </c>
      <c r="L27" s="10">
        <f>COUNTIFS(Extract!$J:$J,LEFT(Volumétrie!$B27,2),Extract!$K:$K,Volumétrie!L$10)</f>
        <v>0</v>
      </c>
      <c r="M27" s="10">
        <f>COUNTIFS(Extract!$J:$J,LEFT(Volumétrie!$B27,2),Extract!$K:$K,Volumétrie!M$10)</f>
        <v>0</v>
      </c>
      <c r="N27" s="10">
        <f>COUNTIFS(Extract!$J:$J,LEFT(Volumétrie!$B27,2),Extract!$K:$K,Volumétrie!N$10)</f>
        <v>0</v>
      </c>
      <c r="O27" s="10">
        <f>COUNTIFS(Extract!$J:$J,LEFT(Volumétrie!$B27,2),Extract!$K:$K,Volumétrie!O$10)</f>
        <v>0</v>
      </c>
      <c r="P27" s="10">
        <f>COUNTIFS(Extract!$J:$J,LEFT(Volumétrie!$B27,2),Extract!$K:$K,Volumétrie!P$10)</f>
        <v>0</v>
      </c>
      <c r="Q27" s="10">
        <f>COUNTIFS(Extract!$J:$J,LEFT(Volumétrie!$B27,2),Extract!$K:$K,Volumétrie!Q$10)</f>
        <v>0</v>
      </c>
      <c r="R27" s="10">
        <f>COUNTIFS(Extract!$J:$J,LEFT(Volumétrie!$B27,2),Extract!$K:$K,Volumétrie!R$10)</f>
        <v>0</v>
      </c>
      <c r="S27" s="10">
        <f>COUNTIFS(Extract!$J:$J,LEFT(Volumétrie!$B27,2),Extract!$K:$K,Volumétrie!S$10)</f>
        <v>0</v>
      </c>
      <c r="T27" s="10">
        <f>COUNTIFS(Extract!$J:$J,LEFT(Volumétrie!$B27,2),Extract!$K:$K,Volumétrie!T$10)</f>
        <v>0</v>
      </c>
      <c r="U27" s="10">
        <f>COUNTIFS(Extract!$J:$J,LEFT(Volumétrie!$B27,2),Extract!$K:$K,Volumétrie!U$10)</f>
        <v>0</v>
      </c>
      <c r="V27" s="10">
        <f>COUNTIFS(Extract!$J:$J,LEFT(Volumétrie!$B27,2),Extract!$K:$K,Volumétrie!V$10)</f>
        <v>0</v>
      </c>
      <c r="W27" s="10">
        <f>COUNTIFS(Extract!$J:$J,LEFT(Volumétrie!$B27,2),Extract!$K:$K,Volumétrie!W$10)</f>
        <v>0</v>
      </c>
      <c r="X27" s="10">
        <f>COUNTIFS(Extract!$J:$J,LEFT(Volumétrie!$B27,2),Extract!$K:$K,Volumétrie!X$10)</f>
        <v>0</v>
      </c>
      <c r="Y27" s="10">
        <f>COUNTIFS(Extract!$J:$J,LEFT(Volumétrie!$B27,2),Extract!$K:$K,Volumétrie!Y$10)</f>
        <v>0</v>
      </c>
      <c r="Z27" s="10">
        <f>COUNTIFS(Extract!$J:$J,LEFT(Volumétrie!$B27,2),Extract!$K:$K,Volumétrie!Z$10)</f>
        <v>0</v>
      </c>
      <c r="AA27" s="10">
        <f>COUNTIFS(Extract!$J:$J,LEFT(Volumétrie!$B27,2),Extract!$K:$K,Volumétrie!AA$10)</f>
        <v>0</v>
      </c>
      <c r="AB27" s="10">
        <f>COUNTIFS(Extract!$J:$J,LEFT(Volumétrie!$B27,2),Extract!$K:$K,Volumétrie!AB$10)</f>
        <v>0</v>
      </c>
      <c r="AC27" s="10">
        <f>COUNTIFS(Extract!$J:$J,LEFT(Volumétrie!$B27,2),Extract!$K:$K,Volumétrie!AC$10)</f>
        <v>0</v>
      </c>
    </row>
    <row r="28" spans="2:29" ht="15.6" x14ac:dyDescent="0.3">
      <c r="B28" s="14" t="s">
        <v>14</v>
      </c>
      <c r="C28" s="20"/>
      <c r="D28" s="10">
        <f>COUNTIFS(Extract!$J:$J,LEFT(Volumétrie!$B28,2),Extract!$K:$K,Volumétrie!D$10)</f>
        <v>2</v>
      </c>
      <c r="E28" s="10">
        <f>COUNTIFS(Extract!$J:$J,LEFT(Volumétrie!$B28,2),Extract!$K:$K,Volumétrie!E$10)</f>
        <v>0</v>
      </c>
      <c r="F28" s="10">
        <f>COUNTIFS(Extract!$J:$J,LEFT(Volumétrie!$B28,2),Extract!$K:$K,Volumétrie!F$10)</f>
        <v>0</v>
      </c>
      <c r="G28" s="10">
        <f>COUNTIFS(Extract!$J:$J,LEFT(Volumétrie!$B28,2),Extract!$K:$K,Volumétrie!G$10)</f>
        <v>0</v>
      </c>
      <c r="H28" s="10">
        <f>COUNTIFS(Extract!$J:$J,LEFT(Volumétrie!$B28,2),Extract!$K:$K,Volumétrie!H$10)</f>
        <v>0</v>
      </c>
      <c r="I28" s="10">
        <f>COUNTIFS(Extract!$J:$J,LEFT(Volumétrie!$B28,2),Extract!$K:$K,Volumétrie!I$10)</f>
        <v>0</v>
      </c>
      <c r="J28" s="10">
        <f>COUNTIFS(Extract!$J:$J,LEFT(Volumétrie!$B28,2),Extract!$K:$K,Volumétrie!J$10)</f>
        <v>0</v>
      </c>
      <c r="K28" s="10">
        <f>COUNTIFS(Extract!$J:$J,LEFT(Volumétrie!$B28,2),Extract!$K:$K,Volumétrie!K$10)</f>
        <v>0</v>
      </c>
      <c r="L28" s="10">
        <f>COUNTIFS(Extract!$J:$J,LEFT(Volumétrie!$B28,2),Extract!$K:$K,Volumétrie!L$10)</f>
        <v>0</v>
      </c>
      <c r="M28" s="10">
        <f>COUNTIFS(Extract!$J:$J,LEFT(Volumétrie!$B28,2),Extract!$K:$K,Volumétrie!M$10)</f>
        <v>0</v>
      </c>
      <c r="N28" s="10">
        <f>COUNTIFS(Extract!$J:$J,LEFT(Volumétrie!$B28,2),Extract!$K:$K,Volumétrie!N$10)</f>
        <v>0</v>
      </c>
      <c r="O28" s="10">
        <f>COUNTIFS(Extract!$J:$J,LEFT(Volumétrie!$B28,2),Extract!$K:$K,Volumétrie!O$10)</f>
        <v>0</v>
      </c>
      <c r="P28" s="10">
        <f>COUNTIFS(Extract!$J:$J,LEFT(Volumétrie!$B28,2),Extract!$K:$K,Volumétrie!P$10)</f>
        <v>0</v>
      </c>
      <c r="Q28" s="10">
        <f>COUNTIFS(Extract!$J:$J,LEFT(Volumétrie!$B28,2),Extract!$K:$K,Volumétrie!Q$10)</f>
        <v>0</v>
      </c>
      <c r="R28" s="10">
        <f>COUNTIFS(Extract!$J:$J,LEFT(Volumétrie!$B28,2),Extract!$K:$K,Volumétrie!R$10)</f>
        <v>0</v>
      </c>
      <c r="S28" s="10">
        <f>COUNTIFS(Extract!$J:$J,LEFT(Volumétrie!$B28,2),Extract!$K:$K,Volumétrie!S$10)</f>
        <v>0</v>
      </c>
      <c r="T28" s="10">
        <f>COUNTIFS(Extract!$J:$J,LEFT(Volumétrie!$B28,2),Extract!$K:$K,Volumétrie!T$10)</f>
        <v>0</v>
      </c>
      <c r="U28" s="10">
        <f>COUNTIFS(Extract!$J:$J,LEFT(Volumétrie!$B28,2),Extract!$K:$K,Volumétrie!U$10)</f>
        <v>0</v>
      </c>
      <c r="V28" s="10">
        <f>COUNTIFS(Extract!$J:$J,LEFT(Volumétrie!$B28,2),Extract!$K:$K,Volumétrie!V$10)</f>
        <v>0</v>
      </c>
      <c r="W28" s="10">
        <f>COUNTIFS(Extract!$J:$J,LEFT(Volumétrie!$B28,2),Extract!$K:$K,Volumétrie!W$10)</f>
        <v>0</v>
      </c>
      <c r="X28" s="10">
        <f>COUNTIFS(Extract!$J:$J,LEFT(Volumétrie!$B28,2),Extract!$K:$K,Volumétrie!X$10)</f>
        <v>0</v>
      </c>
      <c r="Y28" s="10">
        <f>COUNTIFS(Extract!$J:$J,LEFT(Volumétrie!$B28,2),Extract!$K:$K,Volumétrie!Y$10)</f>
        <v>0</v>
      </c>
      <c r="Z28" s="10">
        <f>COUNTIFS(Extract!$J:$J,LEFT(Volumétrie!$B28,2),Extract!$K:$K,Volumétrie!Z$10)</f>
        <v>0</v>
      </c>
      <c r="AA28" s="10">
        <f>COUNTIFS(Extract!$J:$J,LEFT(Volumétrie!$B28,2),Extract!$K:$K,Volumétrie!AA$10)</f>
        <v>0</v>
      </c>
      <c r="AB28" s="10">
        <f>COUNTIFS(Extract!$J:$J,LEFT(Volumétrie!$B28,2),Extract!$K:$K,Volumétrie!AB$10)</f>
        <v>0</v>
      </c>
      <c r="AC28" s="10">
        <f>COUNTIFS(Extract!$J:$J,LEFT(Volumétrie!$B28,2),Extract!$K:$K,Volumétrie!AC$10)</f>
        <v>0</v>
      </c>
    </row>
    <row r="29" spans="2:29" ht="15.6" x14ac:dyDescent="0.3">
      <c r="B29" s="31" t="s">
        <v>10</v>
      </c>
      <c r="C29" s="31"/>
      <c r="D29" s="10">
        <f>SUM(D24:D28)</f>
        <v>12</v>
      </c>
      <c r="E29" s="10">
        <f>SUM(E24:E28)</f>
        <v>0</v>
      </c>
      <c r="F29" s="10">
        <f t="shared" ref="F29:AC29" si="2">SUM(F24:F28)</f>
        <v>0</v>
      </c>
      <c r="G29" s="10">
        <f t="shared" si="2"/>
        <v>0</v>
      </c>
      <c r="H29" s="10">
        <f t="shared" si="2"/>
        <v>0</v>
      </c>
      <c r="I29" s="10">
        <f t="shared" si="2"/>
        <v>0</v>
      </c>
      <c r="J29" s="10">
        <f t="shared" si="2"/>
        <v>0</v>
      </c>
      <c r="K29" s="10">
        <f t="shared" si="2"/>
        <v>0</v>
      </c>
      <c r="L29" s="10">
        <f t="shared" si="2"/>
        <v>0</v>
      </c>
      <c r="M29" s="10">
        <f t="shared" si="2"/>
        <v>0</v>
      </c>
      <c r="N29" s="10">
        <f t="shared" si="2"/>
        <v>0</v>
      </c>
      <c r="O29" s="10">
        <f t="shared" si="2"/>
        <v>0</v>
      </c>
      <c r="P29" s="10">
        <f t="shared" si="2"/>
        <v>0</v>
      </c>
      <c r="Q29" s="10">
        <f t="shared" si="2"/>
        <v>0</v>
      </c>
      <c r="R29" s="10">
        <f t="shared" si="2"/>
        <v>0</v>
      </c>
      <c r="S29" s="10">
        <f t="shared" si="2"/>
        <v>0</v>
      </c>
      <c r="T29" s="10">
        <f t="shared" si="2"/>
        <v>0</v>
      </c>
      <c r="U29" s="10">
        <f t="shared" si="2"/>
        <v>0</v>
      </c>
      <c r="V29" s="10">
        <f t="shared" si="2"/>
        <v>0</v>
      </c>
      <c r="W29" s="10">
        <f t="shared" si="2"/>
        <v>0</v>
      </c>
      <c r="X29" s="10">
        <f t="shared" si="2"/>
        <v>0</v>
      </c>
      <c r="Y29" s="10">
        <f t="shared" si="2"/>
        <v>0</v>
      </c>
      <c r="Z29" s="10">
        <f t="shared" si="2"/>
        <v>0</v>
      </c>
      <c r="AA29" s="10">
        <f t="shared" si="2"/>
        <v>0</v>
      </c>
      <c r="AB29" s="10">
        <f t="shared" si="2"/>
        <v>0</v>
      </c>
      <c r="AC29" s="10">
        <f t="shared" si="2"/>
        <v>0</v>
      </c>
    </row>
    <row r="30" spans="2:29" ht="17.399999999999999" x14ac:dyDescent="0.3">
      <c r="B30" s="29" t="s">
        <v>15</v>
      </c>
      <c r="C30" s="3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</row>
    <row r="31" spans="2:29" ht="15.6" x14ac:dyDescent="0.3">
      <c r="B31" s="11" t="s">
        <v>5</v>
      </c>
      <c r="C31" s="17"/>
      <c r="D31" s="10">
        <f>COUNTIFS(Extract!$J:$J,LEFT(Volumétrie!$B31,2),Extract!$K:$K,Volumétrie!D$10)</f>
        <v>2</v>
      </c>
      <c r="E31" s="10">
        <f>COUNTIFS(Extract!$J:$J,LEFT(Volumétrie!$B31,2),Extract!$K:$K,Volumétrie!E$10)</f>
        <v>0</v>
      </c>
      <c r="F31" s="10">
        <f>COUNTIFS(Extract!$J:$J,LEFT(Volumétrie!$B31,2),Extract!$K:$K,Volumétrie!F$10)</f>
        <v>0</v>
      </c>
      <c r="G31" s="10">
        <f>COUNTIFS(Extract!$J:$J,LEFT(Volumétrie!$B31,2),Extract!$K:$K,Volumétrie!G$10)</f>
        <v>0</v>
      </c>
      <c r="H31" s="10">
        <f>COUNTIFS(Extract!$J:$J,LEFT(Volumétrie!$B31,2),Extract!$K:$K,Volumétrie!H$10)</f>
        <v>0</v>
      </c>
      <c r="I31" s="10">
        <f>COUNTIFS(Extract!$J:$J,LEFT(Volumétrie!$B31,2),Extract!$K:$K,Volumétrie!I$10)</f>
        <v>0</v>
      </c>
      <c r="J31" s="10">
        <f>COUNTIFS(Extract!$J:$J,LEFT(Volumétrie!$B31,2),Extract!$K:$K,Volumétrie!J$10)</f>
        <v>0</v>
      </c>
      <c r="K31" s="10">
        <f>COUNTIFS(Extract!$J:$J,LEFT(Volumétrie!$B31,2),Extract!$K:$K,Volumétrie!K$10)</f>
        <v>0</v>
      </c>
      <c r="L31" s="10">
        <f>COUNTIFS(Extract!$J:$J,LEFT(Volumétrie!$B31,2),Extract!$K:$K,Volumétrie!L$10)</f>
        <v>0</v>
      </c>
      <c r="M31" s="10">
        <f>COUNTIFS(Extract!$J:$J,LEFT(Volumétrie!$B31,2),Extract!$K:$K,Volumétrie!M$10)</f>
        <v>0</v>
      </c>
      <c r="N31" s="10">
        <f>COUNTIFS(Extract!$J:$J,LEFT(Volumétrie!$B31,2),Extract!$K:$K,Volumétrie!N$10)</f>
        <v>0</v>
      </c>
      <c r="O31" s="10">
        <f>COUNTIFS(Extract!$J:$J,LEFT(Volumétrie!$B31,2),Extract!$K:$K,Volumétrie!O$10)</f>
        <v>0</v>
      </c>
      <c r="P31" s="10">
        <f>COUNTIFS(Extract!$J:$J,LEFT(Volumétrie!$B31,2),Extract!$K:$K,Volumétrie!P$10)</f>
        <v>0</v>
      </c>
      <c r="Q31" s="10">
        <f>COUNTIFS(Extract!$J:$J,LEFT(Volumétrie!$B31,2),Extract!$K:$K,Volumétrie!Q$10)</f>
        <v>0</v>
      </c>
      <c r="R31" s="10">
        <f>COUNTIFS(Extract!$J:$J,LEFT(Volumétrie!$B31,2),Extract!$K:$K,Volumétrie!R$10)</f>
        <v>0</v>
      </c>
      <c r="S31" s="10">
        <f>COUNTIFS(Extract!$J:$J,LEFT(Volumétrie!$B31,2),Extract!$K:$K,Volumétrie!S$10)</f>
        <v>0</v>
      </c>
      <c r="T31" s="10">
        <f>COUNTIFS(Extract!$J:$J,LEFT(Volumétrie!$B31,2),Extract!$K:$K,Volumétrie!T$10)</f>
        <v>0</v>
      </c>
      <c r="U31" s="10">
        <f>COUNTIFS(Extract!$J:$J,LEFT(Volumétrie!$B31,2),Extract!$K:$K,Volumétrie!U$10)</f>
        <v>0</v>
      </c>
      <c r="V31" s="10">
        <f>COUNTIFS(Extract!$J:$J,LEFT(Volumétrie!$B31,2),Extract!$K:$K,Volumétrie!V$10)</f>
        <v>0</v>
      </c>
      <c r="W31" s="10">
        <f>COUNTIFS(Extract!$J:$J,LEFT(Volumétrie!$B31,2),Extract!$K:$K,Volumétrie!W$10)</f>
        <v>0</v>
      </c>
      <c r="X31" s="10">
        <f>COUNTIFS(Extract!$J:$J,LEFT(Volumétrie!$B31,2),Extract!$K:$K,Volumétrie!X$10)</f>
        <v>0</v>
      </c>
      <c r="Y31" s="10">
        <f>COUNTIFS(Extract!$J:$J,LEFT(Volumétrie!$B31,2),Extract!$K:$K,Volumétrie!Y$10)</f>
        <v>0</v>
      </c>
      <c r="Z31" s="10">
        <f>COUNTIFS(Extract!$J:$J,LEFT(Volumétrie!$B31,2),Extract!$K:$K,Volumétrie!Z$10)</f>
        <v>0</v>
      </c>
      <c r="AA31" s="10">
        <f>COUNTIFS(Extract!$J:$J,LEFT(Volumétrie!$B31,2),Extract!$K:$K,Volumétrie!AA$10)</f>
        <v>0</v>
      </c>
      <c r="AB31" s="10">
        <f>COUNTIFS(Extract!$J:$J,LEFT(Volumétrie!$B31,2),Extract!$K:$K,Volumétrie!AB$10)</f>
        <v>0</v>
      </c>
      <c r="AC31" s="10">
        <f>COUNTIFS(Extract!$J:$J,LEFT(Volumétrie!$B31,2),Extract!$K:$K,Volumétrie!AC$10)</f>
        <v>0</v>
      </c>
    </row>
    <row r="32" spans="2:29" ht="15.6" x14ac:dyDescent="0.3">
      <c r="B32" s="11" t="s">
        <v>6</v>
      </c>
      <c r="C32" s="17"/>
      <c r="D32" s="10">
        <f>COUNTIFS(Extract!$J:$J,LEFT(Volumétrie!$B32,2),Extract!$K:$K,Volumétrie!D$10)</f>
        <v>3</v>
      </c>
      <c r="E32" s="10">
        <f>COUNTIFS(Extract!$J:$J,LEFT(Volumétrie!$B32,2),Extract!$K:$K,Volumétrie!E$10)</f>
        <v>0</v>
      </c>
      <c r="F32" s="10">
        <f>COUNTIFS(Extract!$J:$J,LEFT(Volumétrie!$B32,2),Extract!$K:$K,Volumétrie!F$10)</f>
        <v>0</v>
      </c>
      <c r="G32" s="10">
        <f>COUNTIFS(Extract!$J:$J,LEFT(Volumétrie!$B32,2),Extract!$K:$K,Volumétrie!G$10)</f>
        <v>0</v>
      </c>
      <c r="H32" s="10">
        <f>COUNTIFS(Extract!$J:$J,LEFT(Volumétrie!$B32,2),Extract!$K:$K,Volumétrie!H$10)</f>
        <v>0</v>
      </c>
      <c r="I32" s="10">
        <f>COUNTIFS(Extract!$J:$J,LEFT(Volumétrie!$B32,2),Extract!$K:$K,Volumétrie!I$10)</f>
        <v>0</v>
      </c>
      <c r="J32" s="10">
        <f>COUNTIFS(Extract!$J:$J,LEFT(Volumétrie!$B32,2),Extract!$K:$K,Volumétrie!J$10)</f>
        <v>0</v>
      </c>
      <c r="K32" s="10">
        <f>COUNTIFS(Extract!$J:$J,LEFT(Volumétrie!$B32,2),Extract!$K:$K,Volumétrie!K$10)</f>
        <v>0</v>
      </c>
      <c r="L32" s="10">
        <f>COUNTIFS(Extract!$J:$J,LEFT(Volumétrie!$B32,2),Extract!$K:$K,Volumétrie!L$10)</f>
        <v>0</v>
      </c>
      <c r="M32" s="10">
        <f>COUNTIFS(Extract!$J:$J,LEFT(Volumétrie!$B32,2),Extract!$K:$K,Volumétrie!M$10)</f>
        <v>0</v>
      </c>
      <c r="N32" s="10">
        <f>COUNTIFS(Extract!$J:$J,LEFT(Volumétrie!$B32,2),Extract!$K:$K,Volumétrie!N$10)</f>
        <v>0</v>
      </c>
      <c r="O32" s="10">
        <f>COUNTIFS(Extract!$J:$J,LEFT(Volumétrie!$B32,2),Extract!$K:$K,Volumétrie!O$10)</f>
        <v>0</v>
      </c>
      <c r="P32" s="10">
        <f>COUNTIFS(Extract!$J:$J,LEFT(Volumétrie!$B32,2),Extract!$K:$K,Volumétrie!P$10)</f>
        <v>0</v>
      </c>
      <c r="Q32" s="10">
        <f>COUNTIFS(Extract!$J:$J,LEFT(Volumétrie!$B32,2),Extract!$K:$K,Volumétrie!Q$10)</f>
        <v>0</v>
      </c>
      <c r="R32" s="10">
        <f>COUNTIFS(Extract!$J:$J,LEFT(Volumétrie!$B32,2),Extract!$K:$K,Volumétrie!R$10)</f>
        <v>0</v>
      </c>
      <c r="S32" s="10">
        <f>COUNTIFS(Extract!$J:$J,LEFT(Volumétrie!$B32,2),Extract!$K:$K,Volumétrie!S$10)</f>
        <v>0</v>
      </c>
      <c r="T32" s="10">
        <f>COUNTIFS(Extract!$J:$J,LEFT(Volumétrie!$B32,2),Extract!$K:$K,Volumétrie!T$10)</f>
        <v>0</v>
      </c>
      <c r="U32" s="10">
        <f>COUNTIFS(Extract!$J:$J,LEFT(Volumétrie!$B32,2),Extract!$K:$K,Volumétrie!U$10)</f>
        <v>0</v>
      </c>
      <c r="V32" s="10">
        <f>COUNTIFS(Extract!$J:$J,LEFT(Volumétrie!$B32,2),Extract!$K:$K,Volumétrie!V$10)</f>
        <v>0</v>
      </c>
      <c r="W32" s="10">
        <f>COUNTIFS(Extract!$J:$J,LEFT(Volumétrie!$B32,2),Extract!$K:$K,Volumétrie!W$10)</f>
        <v>0</v>
      </c>
      <c r="X32" s="10">
        <f>COUNTIFS(Extract!$J:$J,LEFT(Volumétrie!$B32,2),Extract!$K:$K,Volumétrie!X$10)</f>
        <v>0</v>
      </c>
      <c r="Y32" s="10">
        <f>COUNTIFS(Extract!$J:$J,LEFT(Volumétrie!$B32,2),Extract!$K:$K,Volumétrie!Y$10)</f>
        <v>0</v>
      </c>
      <c r="Z32" s="10">
        <f>COUNTIFS(Extract!$J:$J,LEFT(Volumétrie!$B32,2),Extract!$K:$K,Volumétrie!Z$10)</f>
        <v>0</v>
      </c>
      <c r="AA32" s="10">
        <f>COUNTIFS(Extract!$J:$J,LEFT(Volumétrie!$B32,2),Extract!$K:$K,Volumétrie!AA$10)</f>
        <v>0</v>
      </c>
      <c r="AB32" s="10">
        <f>COUNTIFS(Extract!$J:$J,LEFT(Volumétrie!$B32,2),Extract!$K:$K,Volumétrie!AB$10)</f>
        <v>0</v>
      </c>
      <c r="AC32" s="10">
        <f>COUNTIFS(Extract!$J:$J,LEFT(Volumétrie!$B32,2),Extract!$K:$K,Volumétrie!AC$10)</f>
        <v>0</v>
      </c>
    </row>
    <row r="33" spans="2:29" ht="15.6" x14ac:dyDescent="0.3">
      <c r="B33" s="11" t="s">
        <v>7</v>
      </c>
      <c r="C33" s="17"/>
      <c r="D33" s="10">
        <f>COUNTIFS(Extract!$J:$J,LEFT(Volumétrie!$B33,2),Extract!$K:$K,Volumétrie!D$10)</f>
        <v>0</v>
      </c>
      <c r="E33" s="10">
        <f>COUNTIFS(Extract!$J:$J,LEFT(Volumétrie!$B33,2),Extract!$K:$K,Volumétrie!E$10)</f>
        <v>0</v>
      </c>
      <c r="F33" s="10">
        <f>COUNTIFS(Extract!$J:$J,LEFT(Volumétrie!$B33,2),Extract!$K:$K,Volumétrie!F$10)</f>
        <v>0</v>
      </c>
      <c r="G33" s="10">
        <f>COUNTIFS(Extract!$J:$J,LEFT(Volumétrie!$B33,2),Extract!$K:$K,Volumétrie!G$10)</f>
        <v>0</v>
      </c>
      <c r="H33" s="10">
        <f>COUNTIFS(Extract!$J:$J,LEFT(Volumétrie!$B33,2),Extract!$K:$K,Volumétrie!H$10)</f>
        <v>0</v>
      </c>
      <c r="I33" s="10">
        <f>COUNTIFS(Extract!$J:$J,LEFT(Volumétrie!$B33,2),Extract!$K:$K,Volumétrie!I$10)</f>
        <v>0</v>
      </c>
      <c r="J33" s="10">
        <f>COUNTIFS(Extract!$J:$J,LEFT(Volumétrie!$B33,2),Extract!$K:$K,Volumétrie!J$10)</f>
        <v>0</v>
      </c>
      <c r="K33" s="10">
        <f>COUNTIFS(Extract!$J:$J,LEFT(Volumétrie!$B33,2),Extract!$K:$K,Volumétrie!K$10)</f>
        <v>0</v>
      </c>
      <c r="L33" s="10">
        <f>COUNTIFS(Extract!$J:$J,LEFT(Volumétrie!$B33,2),Extract!$K:$K,Volumétrie!L$10)</f>
        <v>0</v>
      </c>
      <c r="M33" s="10">
        <f>COUNTIFS(Extract!$J:$J,LEFT(Volumétrie!$B33,2),Extract!$K:$K,Volumétrie!M$10)</f>
        <v>0</v>
      </c>
      <c r="N33" s="10">
        <f>COUNTIFS(Extract!$J:$J,LEFT(Volumétrie!$B33,2),Extract!$K:$K,Volumétrie!N$10)</f>
        <v>0</v>
      </c>
      <c r="O33" s="10">
        <f>COUNTIFS(Extract!$J:$J,LEFT(Volumétrie!$B33,2),Extract!$K:$K,Volumétrie!O$10)</f>
        <v>0</v>
      </c>
      <c r="P33" s="10">
        <f>COUNTIFS(Extract!$J:$J,LEFT(Volumétrie!$B33,2),Extract!$K:$K,Volumétrie!P$10)</f>
        <v>0</v>
      </c>
      <c r="Q33" s="10">
        <f>COUNTIFS(Extract!$J:$J,LEFT(Volumétrie!$B33,2),Extract!$K:$K,Volumétrie!Q$10)</f>
        <v>0</v>
      </c>
      <c r="R33" s="10">
        <f>COUNTIFS(Extract!$J:$J,LEFT(Volumétrie!$B33,2),Extract!$K:$K,Volumétrie!R$10)</f>
        <v>0</v>
      </c>
      <c r="S33" s="10">
        <f>COUNTIFS(Extract!$J:$J,LEFT(Volumétrie!$B33,2),Extract!$K:$K,Volumétrie!S$10)</f>
        <v>0</v>
      </c>
      <c r="T33" s="10">
        <f>COUNTIFS(Extract!$J:$J,LEFT(Volumétrie!$B33,2),Extract!$K:$K,Volumétrie!T$10)</f>
        <v>0</v>
      </c>
      <c r="U33" s="10">
        <f>COUNTIFS(Extract!$J:$J,LEFT(Volumétrie!$B33,2),Extract!$K:$K,Volumétrie!U$10)</f>
        <v>0</v>
      </c>
      <c r="V33" s="10">
        <f>COUNTIFS(Extract!$J:$J,LEFT(Volumétrie!$B33,2),Extract!$K:$K,Volumétrie!V$10)</f>
        <v>0</v>
      </c>
      <c r="W33" s="10">
        <f>COUNTIFS(Extract!$J:$J,LEFT(Volumétrie!$B33,2),Extract!$K:$K,Volumétrie!W$10)</f>
        <v>0</v>
      </c>
      <c r="X33" s="10">
        <f>COUNTIFS(Extract!$J:$J,LEFT(Volumétrie!$B33,2),Extract!$K:$K,Volumétrie!X$10)</f>
        <v>0</v>
      </c>
      <c r="Y33" s="10">
        <f>COUNTIFS(Extract!$J:$J,LEFT(Volumétrie!$B33,2),Extract!$K:$K,Volumétrie!Y$10)</f>
        <v>0</v>
      </c>
      <c r="Z33" s="10">
        <f>COUNTIFS(Extract!$J:$J,LEFT(Volumétrie!$B33,2),Extract!$K:$K,Volumétrie!Z$10)</f>
        <v>0</v>
      </c>
      <c r="AA33" s="10">
        <f>COUNTIFS(Extract!$J:$J,LEFT(Volumétrie!$B33,2),Extract!$K:$K,Volumétrie!AA$10)</f>
        <v>0</v>
      </c>
      <c r="AB33" s="10">
        <f>COUNTIFS(Extract!$J:$J,LEFT(Volumétrie!$B33,2),Extract!$K:$K,Volumétrie!AB$10)</f>
        <v>0</v>
      </c>
      <c r="AC33" s="10">
        <f>COUNTIFS(Extract!$J:$J,LEFT(Volumétrie!$B33,2),Extract!$K:$K,Volumétrie!AC$10)</f>
        <v>0</v>
      </c>
    </row>
    <row r="34" spans="2:29" ht="15.6" x14ac:dyDescent="0.3">
      <c r="B34" s="11" t="s">
        <v>8</v>
      </c>
      <c r="C34" s="17"/>
      <c r="D34" s="10">
        <f>COUNTIFS(Extract!$J:$J,LEFT(Volumétrie!$B34,2),Extract!$K:$K,Volumétrie!D$10)</f>
        <v>0</v>
      </c>
      <c r="E34" s="10">
        <f>COUNTIFS(Extract!$J:$J,LEFT(Volumétrie!$B34,2),Extract!$K:$K,Volumétrie!E$10)</f>
        <v>0</v>
      </c>
      <c r="F34" s="10">
        <f>COUNTIFS(Extract!$J:$J,LEFT(Volumétrie!$B34,2),Extract!$K:$K,Volumétrie!F$10)</f>
        <v>0</v>
      </c>
      <c r="G34" s="10">
        <f>COUNTIFS(Extract!$J:$J,LEFT(Volumétrie!$B34,2),Extract!$K:$K,Volumétrie!G$10)</f>
        <v>0</v>
      </c>
      <c r="H34" s="10">
        <f>COUNTIFS(Extract!$J:$J,LEFT(Volumétrie!$B34,2),Extract!$K:$K,Volumétrie!H$10)</f>
        <v>0</v>
      </c>
      <c r="I34" s="10">
        <f>COUNTIFS(Extract!$J:$J,LEFT(Volumétrie!$B34,2),Extract!$K:$K,Volumétrie!I$10)</f>
        <v>0</v>
      </c>
      <c r="J34" s="10">
        <f>COUNTIFS(Extract!$J:$J,LEFT(Volumétrie!$B34,2),Extract!$K:$K,Volumétrie!J$10)</f>
        <v>0</v>
      </c>
      <c r="K34" s="10">
        <f>COUNTIFS(Extract!$J:$J,LEFT(Volumétrie!$B34,2),Extract!$K:$K,Volumétrie!K$10)</f>
        <v>0</v>
      </c>
      <c r="L34" s="10">
        <f>COUNTIFS(Extract!$J:$J,LEFT(Volumétrie!$B34,2),Extract!$K:$K,Volumétrie!L$10)</f>
        <v>0</v>
      </c>
      <c r="M34" s="10">
        <f>COUNTIFS(Extract!$J:$J,LEFT(Volumétrie!$B34,2),Extract!$K:$K,Volumétrie!M$10)</f>
        <v>0</v>
      </c>
      <c r="N34" s="10">
        <f>COUNTIFS(Extract!$J:$J,LEFT(Volumétrie!$B34,2),Extract!$K:$K,Volumétrie!N$10)</f>
        <v>0</v>
      </c>
      <c r="O34" s="10">
        <f>COUNTIFS(Extract!$J:$J,LEFT(Volumétrie!$B34,2),Extract!$K:$K,Volumétrie!O$10)</f>
        <v>0</v>
      </c>
      <c r="P34" s="10">
        <f>COUNTIFS(Extract!$J:$J,LEFT(Volumétrie!$B34,2),Extract!$K:$K,Volumétrie!P$10)</f>
        <v>0</v>
      </c>
      <c r="Q34" s="10">
        <f>COUNTIFS(Extract!$J:$J,LEFT(Volumétrie!$B34,2),Extract!$K:$K,Volumétrie!Q$10)</f>
        <v>0</v>
      </c>
      <c r="R34" s="10">
        <f>COUNTIFS(Extract!$J:$J,LEFT(Volumétrie!$B34,2),Extract!$K:$K,Volumétrie!R$10)</f>
        <v>0</v>
      </c>
      <c r="S34" s="10">
        <f>COUNTIFS(Extract!$J:$J,LEFT(Volumétrie!$B34,2),Extract!$K:$K,Volumétrie!S$10)</f>
        <v>0</v>
      </c>
      <c r="T34" s="10">
        <f>COUNTIFS(Extract!$J:$J,LEFT(Volumétrie!$B34,2),Extract!$K:$K,Volumétrie!T$10)</f>
        <v>0</v>
      </c>
      <c r="U34" s="10">
        <f>COUNTIFS(Extract!$J:$J,LEFT(Volumétrie!$B34,2),Extract!$K:$K,Volumétrie!U$10)</f>
        <v>0</v>
      </c>
      <c r="V34" s="10">
        <f>COUNTIFS(Extract!$J:$J,LEFT(Volumétrie!$B34,2),Extract!$K:$K,Volumétrie!V$10)</f>
        <v>0</v>
      </c>
      <c r="W34" s="10">
        <f>COUNTIFS(Extract!$J:$J,LEFT(Volumétrie!$B34,2),Extract!$K:$K,Volumétrie!W$10)</f>
        <v>0</v>
      </c>
      <c r="X34" s="10">
        <f>COUNTIFS(Extract!$J:$J,LEFT(Volumétrie!$B34,2),Extract!$K:$K,Volumétrie!X$10)</f>
        <v>0</v>
      </c>
      <c r="Y34" s="10">
        <f>COUNTIFS(Extract!$J:$J,LEFT(Volumétrie!$B34,2),Extract!$K:$K,Volumétrie!Y$10)</f>
        <v>0</v>
      </c>
      <c r="Z34" s="10">
        <f>COUNTIFS(Extract!$J:$J,LEFT(Volumétrie!$B34,2),Extract!$K:$K,Volumétrie!Z$10)</f>
        <v>0</v>
      </c>
      <c r="AA34" s="10">
        <f>COUNTIFS(Extract!$J:$J,LEFT(Volumétrie!$B34,2),Extract!$K:$K,Volumétrie!AA$10)</f>
        <v>0</v>
      </c>
      <c r="AB34" s="10">
        <f>COUNTIFS(Extract!$J:$J,LEFT(Volumétrie!$B34,2),Extract!$K:$K,Volumétrie!AB$10)</f>
        <v>0</v>
      </c>
      <c r="AC34" s="10">
        <f>COUNTIFS(Extract!$J:$J,LEFT(Volumétrie!$B34,2),Extract!$K:$K,Volumétrie!AC$10)</f>
        <v>0</v>
      </c>
    </row>
    <row r="35" spans="2:29" ht="15.6" x14ac:dyDescent="0.3">
      <c r="B35" s="14" t="s">
        <v>9</v>
      </c>
      <c r="C35" s="20"/>
      <c r="D35" s="10">
        <f>COUNTIFS(Extract!$J:$J,LEFT(Volumétrie!$B35,2),Extract!$K:$K,Volumétrie!D$10)</f>
        <v>0</v>
      </c>
      <c r="E35" s="10">
        <f>COUNTIFS(Extract!$J:$J,LEFT(Volumétrie!$B35,2),Extract!$K:$K,Volumétrie!E$10)</f>
        <v>0</v>
      </c>
      <c r="F35" s="10">
        <f>COUNTIFS(Extract!$J:$J,LEFT(Volumétrie!$B35,2),Extract!$K:$K,Volumétrie!F$10)</f>
        <v>0</v>
      </c>
      <c r="G35" s="10">
        <f>COUNTIFS(Extract!$J:$J,LEFT(Volumétrie!$B35,2),Extract!$K:$K,Volumétrie!G$10)</f>
        <v>0</v>
      </c>
      <c r="H35" s="10">
        <f>COUNTIFS(Extract!$J:$J,LEFT(Volumétrie!$B35,2),Extract!$K:$K,Volumétrie!H$10)</f>
        <v>0</v>
      </c>
      <c r="I35" s="10">
        <f>COUNTIFS(Extract!$J:$J,LEFT(Volumétrie!$B35,2),Extract!$K:$K,Volumétrie!I$10)</f>
        <v>0</v>
      </c>
      <c r="J35" s="10">
        <f>COUNTIFS(Extract!$J:$J,LEFT(Volumétrie!$B35,2),Extract!$K:$K,Volumétrie!J$10)</f>
        <v>0</v>
      </c>
      <c r="K35" s="10">
        <f>COUNTIFS(Extract!$J:$J,LEFT(Volumétrie!$B35,2),Extract!$K:$K,Volumétrie!K$10)</f>
        <v>0</v>
      </c>
      <c r="L35" s="10">
        <f>COUNTIFS(Extract!$J:$J,LEFT(Volumétrie!$B35,2),Extract!$K:$K,Volumétrie!L$10)</f>
        <v>0</v>
      </c>
      <c r="M35" s="10">
        <f>COUNTIFS(Extract!$J:$J,LEFT(Volumétrie!$B35,2),Extract!$K:$K,Volumétrie!M$10)</f>
        <v>0</v>
      </c>
      <c r="N35" s="10">
        <f>COUNTIFS(Extract!$J:$J,LEFT(Volumétrie!$B35,2),Extract!$K:$K,Volumétrie!N$10)</f>
        <v>0</v>
      </c>
      <c r="O35" s="10">
        <f>COUNTIFS(Extract!$J:$J,LEFT(Volumétrie!$B35,2),Extract!$K:$K,Volumétrie!O$10)</f>
        <v>0</v>
      </c>
      <c r="P35" s="10">
        <f>COUNTIFS(Extract!$J:$J,LEFT(Volumétrie!$B35,2),Extract!$K:$K,Volumétrie!P$10)</f>
        <v>0</v>
      </c>
      <c r="Q35" s="10">
        <f>COUNTIFS(Extract!$J:$J,LEFT(Volumétrie!$B35,2),Extract!$K:$K,Volumétrie!Q$10)</f>
        <v>0</v>
      </c>
      <c r="R35" s="10">
        <f>COUNTIFS(Extract!$J:$J,LEFT(Volumétrie!$B35,2),Extract!$K:$K,Volumétrie!R$10)</f>
        <v>0</v>
      </c>
      <c r="S35" s="10">
        <f>COUNTIFS(Extract!$J:$J,LEFT(Volumétrie!$B35,2),Extract!$K:$K,Volumétrie!S$10)</f>
        <v>0</v>
      </c>
      <c r="T35" s="10">
        <f>COUNTIFS(Extract!$J:$J,LEFT(Volumétrie!$B35,2),Extract!$K:$K,Volumétrie!T$10)</f>
        <v>0</v>
      </c>
      <c r="U35" s="10">
        <f>COUNTIFS(Extract!$J:$J,LEFT(Volumétrie!$B35,2),Extract!$K:$K,Volumétrie!U$10)</f>
        <v>0</v>
      </c>
      <c r="V35" s="10">
        <f>COUNTIFS(Extract!$J:$J,LEFT(Volumétrie!$B35,2),Extract!$K:$K,Volumétrie!V$10)</f>
        <v>0</v>
      </c>
      <c r="W35" s="10">
        <f>COUNTIFS(Extract!$J:$J,LEFT(Volumétrie!$B35,2),Extract!$K:$K,Volumétrie!W$10)</f>
        <v>0</v>
      </c>
      <c r="X35" s="10">
        <f>COUNTIFS(Extract!$J:$J,LEFT(Volumétrie!$B35,2),Extract!$K:$K,Volumétrie!X$10)</f>
        <v>0</v>
      </c>
      <c r="Y35" s="10">
        <f>COUNTIFS(Extract!$J:$J,LEFT(Volumétrie!$B35,2),Extract!$K:$K,Volumétrie!Y$10)</f>
        <v>0</v>
      </c>
      <c r="Z35" s="10">
        <f>COUNTIFS(Extract!$J:$J,LEFT(Volumétrie!$B35,2),Extract!$K:$K,Volumétrie!Z$10)</f>
        <v>0</v>
      </c>
      <c r="AA35" s="10">
        <f>COUNTIFS(Extract!$J:$J,LEFT(Volumétrie!$B35,2),Extract!$K:$K,Volumétrie!AA$10)</f>
        <v>0</v>
      </c>
      <c r="AB35" s="10">
        <f>COUNTIFS(Extract!$J:$J,LEFT(Volumétrie!$B35,2),Extract!$K:$K,Volumétrie!AB$10)</f>
        <v>0</v>
      </c>
      <c r="AC35" s="10">
        <f>COUNTIFS(Extract!$J:$J,LEFT(Volumétrie!$B35,2),Extract!$K:$K,Volumétrie!AC$10)</f>
        <v>0</v>
      </c>
    </row>
    <row r="36" spans="2:29" ht="15.6" x14ac:dyDescent="0.3">
      <c r="B36" s="32" t="s">
        <v>16</v>
      </c>
      <c r="C36" s="32"/>
      <c r="D36" s="10">
        <f>SUM(D31:D35)</f>
        <v>5</v>
      </c>
      <c r="E36" s="10">
        <f>SUM(E31:E35)</f>
        <v>0</v>
      </c>
      <c r="F36" s="10">
        <f t="shared" ref="F36:AC36" si="3">SUM(F31:F35)</f>
        <v>0</v>
      </c>
      <c r="G36" s="10">
        <f t="shared" si="3"/>
        <v>0</v>
      </c>
      <c r="H36" s="10">
        <f t="shared" si="3"/>
        <v>0</v>
      </c>
      <c r="I36" s="10">
        <f t="shared" si="3"/>
        <v>0</v>
      </c>
      <c r="J36" s="10">
        <f t="shared" si="3"/>
        <v>0</v>
      </c>
      <c r="K36" s="10">
        <f t="shared" si="3"/>
        <v>0</v>
      </c>
      <c r="L36" s="10">
        <f t="shared" si="3"/>
        <v>0</v>
      </c>
      <c r="M36" s="10">
        <f t="shared" si="3"/>
        <v>0</v>
      </c>
      <c r="N36" s="10">
        <f t="shared" si="3"/>
        <v>0</v>
      </c>
      <c r="O36" s="10">
        <f t="shared" si="3"/>
        <v>0</v>
      </c>
      <c r="P36" s="10">
        <f t="shared" si="3"/>
        <v>0</v>
      </c>
      <c r="Q36" s="10">
        <f t="shared" si="3"/>
        <v>0</v>
      </c>
      <c r="R36" s="10">
        <f t="shared" si="3"/>
        <v>0</v>
      </c>
      <c r="S36" s="10">
        <f t="shared" si="3"/>
        <v>0</v>
      </c>
      <c r="T36" s="10">
        <f t="shared" si="3"/>
        <v>0</v>
      </c>
      <c r="U36" s="10">
        <f t="shared" si="3"/>
        <v>0</v>
      </c>
      <c r="V36" s="10">
        <f t="shared" si="3"/>
        <v>0</v>
      </c>
      <c r="W36" s="10">
        <f t="shared" si="3"/>
        <v>0</v>
      </c>
      <c r="X36" s="10">
        <f t="shared" si="3"/>
        <v>0</v>
      </c>
      <c r="Y36" s="10">
        <f t="shared" si="3"/>
        <v>0</v>
      </c>
      <c r="Z36" s="10">
        <f t="shared" si="3"/>
        <v>0</v>
      </c>
      <c r="AA36" s="10">
        <f t="shared" si="3"/>
        <v>0</v>
      </c>
      <c r="AB36" s="10">
        <f t="shared" si="3"/>
        <v>0</v>
      </c>
      <c r="AC36" s="10">
        <f t="shared" si="3"/>
        <v>0</v>
      </c>
    </row>
    <row r="37" spans="2:29" ht="17.399999999999999" x14ac:dyDescent="0.3">
      <c r="B37" s="29" t="s">
        <v>15</v>
      </c>
      <c r="C37" s="3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</row>
    <row r="38" spans="2:29" ht="15.6" x14ac:dyDescent="0.3">
      <c r="B38" s="11" t="s">
        <v>11</v>
      </c>
      <c r="C38" s="17"/>
      <c r="D38" s="10">
        <f>COUNTIFS(Extract!$J:$J,LEFT(Volumétrie!$B38,2),Extract!$K:$K,Volumétrie!D$10)</f>
        <v>4</v>
      </c>
      <c r="E38" s="10">
        <f>COUNTIFS(Extract!$J:$J,LEFT(Volumétrie!$B38,2),Extract!$K:$K,Volumétrie!E$10)</f>
        <v>0</v>
      </c>
      <c r="F38" s="10">
        <f>COUNTIFS(Extract!$J:$J,LEFT(Volumétrie!$B38,2),Extract!$K:$K,Volumétrie!F$10)</f>
        <v>0</v>
      </c>
      <c r="G38" s="10">
        <f>COUNTIFS(Extract!$J:$J,LEFT(Volumétrie!$B38,2),Extract!$K:$K,Volumétrie!G$10)</f>
        <v>0</v>
      </c>
      <c r="H38" s="10">
        <f>COUNTIFS(Extract!$J:$J,LEFT(Volumétrie!$B38,2),Extract!$K:$K,Volumétrie!H$10)</f>
        <v>0</v>
      </c>
      <c r="I38" s="10">
        <f>COUNTIFS(Extract!$J:$J,LEFT(Volumétrie!$B38,2),Extract!$K:$K,Volumétrie!I$10)</f>
        <v>0</v>
      </c>
      <c r="J38" s="10">
        <f>COUNTIFS(Extract!$J:$J,LEFT(Volumétrie!$B38,2),Extract!$K:$K,Volumétrie!J$10)</f>
        <v>0</v>
      </c>
      <c r="K38" s="10">
        <f>COUNTIFS(Extract!$J:$J,LEFT(Volumétrie!$B38,2),Extract!$K:$K,Volumétrie!K$10)</f>
        <v>0</v>
      </c>
      <c r="L38" s="10">
        <f>COUNTIFS(Extract!$J:$J,LEFT(Volumétrie!$B38,2),Extract!$K:$K,Volumétrie!L$10)</f>
        <v>0</v>
      </c>
      <c r="M38" s="10">
        <f>COUNTIFS(Extract!$J:$J,LEFT(Volumétrie!$B38,2),Extract!$K:$K,Volumétrie!M$10)</f>
        <v>0</v>
      </c>
      <c r="N38" s="10">
        <f>COUNTIFS(Extract!$J:$J,LEFT(Volumétrie!$B38,2),Extract!$K:$K,Volumétrie!N$10)</f>
        <v>0</v>
      </c>
      <c r="O38" s="10">
        <f>COUNTIFS(Extract!$J:$J,LEFT(Volumétrie!$B38,2),Extract!$K:$K,Volumétrie!O$10)</f>
        <v>0</v>
      </c>
      <c r="P38" s="10">
        <f>COUNTIFS(Extract!$J:$J,LEFT(Volumétrie!$B38,2),Extract!$K:$K,Volumétrie!P$10)</f>
        <v>0</v>
      </c>
      <c r="Q38" s="10">
        <f>COUNTIFS(Extract!$J:$J,LEFT(Volumétrie!$B38,2),Extract!$K:$K,Volumétrie!Q$10)</f>
        <v>0</v>
      </c>
      <c r="R38" s="10">
        <f>COUNTIFS(Extract!$J:$J,LEFT(Volumétrie!$B38,2),Extract!$K:$K,Volumétrie!R$10)</f>
        <v>0</v>
      </c>
      <c r="S38" s="10">
        <f>COUNTIFS(Extract!$J:$J,LEFT(Volumétrie!$B38,2),Extract!$K:$K,Volumétrie!S$10)</f>
        <v>0</v>
      </c>
      <c r="T38" s="10">
        <f>COUNTIFS(Extract!$J:$J,LEFT(Volumétrie!$B38,2),Extract!$K:$K,Volumétrie!T$10)</f>
        <v>0</v>
      </c>
      <c r="U38" s="10">
        <f>COUNTIFS(Extract!$J:$J,LEFT(Volumétrie!$B38,2),Extract!$K:$K,Volumétrie!U$10)</f>
        <v>0</v>
      </c>
      <c r="V38" s="10">
        <f>COUNTIFS(Extract!$J:$J,LEFT(Volumétrie!$B38,2),Extract!$K:$K,Volumétrie!V$10)</f>
        <v>0</v>
      </c>
      <c r="W38" s="10">
        <f>COUNTIFS(Extract!$J:$J,LEFT(Volumétrie!$B38,2),Extract!$K:$K,Volumétrie!W$10)</f>
        <v>0</v>
      </c>
      <c r="X38" s="10">
        <f>COUNTIFS(Extract!$J:$J,LEFT(Volumétrie!$B38,2),Extract!$K:$K,Volumétrie!X$10)</f>
        <v>0</v>
      </c>
      <c r="Y38" s="10">
        <f>COUNTIFS(Extract!$J:$J,LEFT(Volumétrie!$B38,2),Extract!$K:$K,Volumétrie!Y$10)</f>
        <v>0</v>
      </c>
      <c r="Z38" s="10">
        <f>COUNTIFS(Extract!$J:$J,LEFT(Volumétrie!$B38,2),Extract!$K:$K,Volumétrie!Z$10)</f>
        <v>0</v>
      </c>
      <c r="AA38" s="10">
        <f>COUNTIFS(Extract!$J:$J,LEFT(Volumétrie!$B38,2),Extract!$K:$K,Volumétrie!AA$10)</f>
        <v>0</v>
      </c>
      <c r="AB38" s="10">
        <f>COUNTIFS(Extract!$J:$J,LEFT(Volumétrie!$B38,2),Extract!$K:$K,Volumétrie!AB$10)</f>
        <v>0</v>
      </c>
      <c r="AC38" s="10">
        <f>COUNTIFS(Extract!$J:$J,LEFT(Volumétrie!$B38,2),Extract!$K:$K,Volumétrie!AC$10)</f>
        <v>0</v>
      </c>
    </row>
    <row r="39" spans="2:29" ht="15.6" x14ac:dyDescent="0.3">
      <c r="B39" s="11" t="s">
        <v>13</v>
      </c>
      <c r="C39" s="17"/>
      <c r="D39" s="10">
        <f>COUNTIFS(Extract!$J:$J,LEFT(Volumétrie!$B39,2),Extract!$K:$K,Volumétrie!D$10)</f>
        <v>1</v>
      </c>
      <c r="E39" s="10">
        <f>COUNTIFS(Extract!$J:$J,LEFT(Volumétrie!$B39,2),Extract!$K:$K,Volumétrie!E$10)</f>
        <v>0</v>
      </c>
      <c r="F39" s="10">
        <f>COUNTIFS(Extract!$J:$J,LEFT(Volumétrie!$B39,2),Extract!$K:$K,Volumétrie!F$10)</f>
        <v>0</v>
      </c>
      <c r="G39" s="10">
        <f>COUNTIFS(Extract!$J:$J,LEFT(Volumétrie!$B39,2),Extract!$K:$K,Volumétrie!G$10)</f>
        <v>0</v>
      </c>
      <c r="H39" s="10">
        <f>COUNTIFS(Extract!$J:$J,LEFT(Volumétrie!$B39,2),Extract!$K:$K,Volumétrie!H$10)</f>
        <v>0</v>
      </c>
      <c r="I39" s="10">
        <f>COUNTIFS(Extract!$J:$J,LEFT(Volumétrie!$B39,2),Extract!$K:$K,Volumétrie!I$10)</f>
        <v>0</v>
      </c>
      <c r="J39" s="10">
        <f>COUNTIFS(Extract!$J:$J,LEFT(Volumétrie!$B39,2),Extract!$K:$K,Volumétrie!J$10)</f>
        <v>0</v>
      </c>
      <c r="K39" s="10">
        <f>COUNTIFS(Extract!$J:$J,LEFT(Volumétrie!$B39,2),Extract!$K:$K,Volumétrie!K$10)</f>
        <v>0</v>
      </c>
      <c r="L39" s="10">
        <f>COUNTIFS(Extract!$J:$J,LEFT(Volumétrie!$B39,2),Extract!$K:$K,Volumétrie!L$10)</f>
        <v>0</v>
      </c>
      <c r="M39" s="10">
        <f>COUNTIFS(Extract!$J:$J,LEFT(Volumétrie!$B39,2),Extract!$K:$K,Volumétrie!M$10)</f>
        <v>0</v>
      </c>
      <c r="N39" s="10">
        <f>COUNTIFS(Extract!$J:$J,LEFT(Volumétrie!$B39,2),Extract!$K:$K,Volumétrie!N$10)</f>
        <v>0</v>
      </c>
      <c r="O39" s="10">
        <f>COUNTIFS(Extract!$J:$J,LEFT(Volumétrie!$B39,2),Extract!$K:$K,Volumétrie!O$10)</f>
        <v>0</v>
      </c>
      <c r="P39" s="10">
        <f>COUNTIFS(Extract!$J:$J,LEFT(Volumétrie!$B39,2),Extract!$K:$K,Volumétrie!P$10)</f>
        <v>0</v>
      </c>
      <c r="Q39" s="10">
        <f>COUNTIFS(Extract!$J:$J,LEFT(Volumétrie!$B39,2),Extract!$K:$K,Volumétrie!Q$10)</f>
        <v>0</v>
      </c>
      <c r="R39" s="10">
        <f>COUNTIFS(Extract!$J:$J,LEFT(Volumétrie!$B39,2),Extract!$K:$K,Volumétrie!R$10)</f>
        <v>0</v>
      </c>
      <c r="S39" s="10">
        <f>COUNTIFS(Extract!$J:$J,LEFT(Volumétrie!$B39,2),Extract!$K:$K,Volumétrie!S$10)</f>
        <v>0</v>
      </c>
      <c r="T39" s="10">
        <f>COUNTIFS(Extract!$J:$J,LEFT(Volumétrie!$B39,2),Extract!$K:$K,Volumétrie!T$10)</f>
        <v>0</v>
      </c>
      <c r="U39" s="10">
        <f>COUNTIFS(Extract!$J:$J,LEFT(Volumétrie!$B39,2),Extract!$K:$K,Volumétrie!U$10)</f>
        <v>0</v>
      </c>
      <c r="V39" s="10">
        <f>COUNTIFS(Extract!$J:$J,LEFT(Volumétrie!$B39,2),Extract!$K:$K,Volumétrie!V$10)</f>
        <v>0</v>
      </c>
      <c r="W39" s="10">
        <f>COUNTIFS(Extract!$J:$J,LEFT(Volumétrie!$B39,2),Extract!$K:$K,Volumétrie!W$10)</f>
        <v>0</v>
      </c>
      <c r="X39" s="10">
        <f>COUNTIFS(Extract!$J:$J,LEFT(Volumétrie!$B39,2),Extract!$K:$K,Volumétrie!X$10)</f>
        <v>0</v>
      </c>
      <c r="Y39" s="10">
        <f>COUNTIFS(Extract!$J:$J,LEFT(Volumétrie!$B39,2),Extract!$K:$K,Volumétrie!Y$10)</f>
        <v>0</v>
      </c>
      <c r="Z39" s="10">
        <f>COUNTIFS(Extract!$J:$J,LEFT(Volumétrie!$B39,2),Extract!$K:$K,Volumétrie!Z$10)</f>
        <v>0</v>
      </c>
      <c r="AA39" s="10">
        <f>COUNTIFS(Extract!$J:$J,LEFT(Volumétrie!$B39,2),Extract!$K:$K,Volumétrie!AA$10)</f>
        <v>0</v>
      </c>
      <c r="AB39" s="10">
        <f>COUNTIFS(Extract!$J:$J,LEFT(Volumétrie!$B39,2),Extract!$K:$K,Volumétrie!AB$10)</f>
        <v>0</v>
      </c>
      <c r="AC39" s="10">
        <f>COUNTIFS(Extract!$J:$J,LEFT(Volumétrie!$B39,2),Extract!$K:$K,Volumétrie!AC$10)</f>
        <v>0</v>
      </c>
    </row>
    <row r="40" spans="2:29" ht="15.6" x14ac:dyDescent="0.3">
      <c r="B40" s="14" t="s">
        <v>14</v>
      </c>
      <c r="C40" s="20"/>
      <c r="D40" s="10">
        <f>COUNTIFS(Extract!$J:$J,LEFT(Volumétrie!$B40,2),Extract!$K:$K,Volumétrie!D$10)</f>
        <v>2</v>
      </c>
      <c r="E40" s="10">
        <f>COUNTIFS(Extract!$J:$J,LEFT(Volumétrie!$B40,2),Extract!$K:$K,Volumétrie!E$10)</f>
        <v>0</v>
      </c>
      <c r="F40" s="10">
        <f>COUNTIFS(Extract!$J:$J,LEFT(Volumétrie!$B40,2),Extract!$K:$K,Volumétrie!F$10)</f>
        <v>0</v>
      </c>
      <c r="G40" s="10">
        <f>COUNTIFS(Extract!$J:$J,LEFT(Volumétrie!$B40,2),Extract!$K:$K,Volumétrie!G$10)</f>
        <v>0</v>
      </c>
      <c r="H40" s="10">
        <f>COUNTIFS(Extract!$J:$J,LEFT(Volumétrie!$B40,2),Extract!$K:$K,Volumétrie!H$10)</f>
        <v>0</v>
      </c>
      <c r="I40" s="10">
        <f>COUNTIFS(Extract!$J:$J,LEFT(Volumétrie!$B40,2),Extract!$K:$K,Volumétrie!I$10)</f>
        <v>0</v>
      </c>
      <c r="J40" s="10">
        <f>COUNTIFS(Extract!$J:$J,LEFT(Volumétrie!$B40,2),Extract!$K:$K,Volumétrie!J$10)</f>
        <v>0</v>
      </c>
      <c r="K40" s="10">
        <f>COUNTIFS(Extract!$J:$J,LEFT(Volumétrie!$B40,2),Extract!$K:$K,Volumétrie!K$10)</f>
        <v>0</v>
      </c>
      <c r="L40" s="10">
        <f>COUNTIFS(Extract!$J:$J,LEFT(Volumétrie!$B40,2),Extract!$K:$K,Volumétrie!L$10)</f>
        <v>0</v>
      </c>
      <c r="M40" s="10">
        <f>COUNTIFS(Extract!$J:$J,LEFT(Volumétrie!$B40,2),Extract!$K:$K,Volumétrie!M$10)</f>
        <v>0</v>
      </c>
      <c r="N40" s="10">
        <f>COUNTIFS(Extract!$J:$J,LEFT(Volumétrie!$B40,2),Extract!$K:$K,Volumétrie!N$10)</f>
        <v>0</v>
      </c>
      <c r="O40" s="10">
        <f>COUNTIFS(Extract!$J:$J,LEFT(Volumétrie!$B40,2),Extract!$K:$K,Volumétrie!O$10)</f>
        <v>0</v>
      </c>
      <c r="P40" s="10">
        <f>COUNTIFS(Extract!$J:$J,LEFT(Volumétrie!$B40,2),Extract!$K:$K,Volumétrie!P$10)</f>
        <v>0</v>
      </c>
      <c r="Q40" s="10">
        <f>COUNTIFS(Extract!$J:$J,LEFT(Volumétrie!$B40,2),Extract!$K:$K,Volumétrie!Q$10)</f>
        <v>0</v>
      </c>
      <c r="R40" s="10">
        <f>COUNTIFS(Extract!$J:$J,LEFT(Volumétrie!$B40,2),Extract!$K:$K,Volumétrie!R$10)</f>
        <v>0</v>
      </c>
      <c r="S40" s="10">
        <f>COUNTIFS(Extract!$J:$J,LEFT(Volumétrie!$B40,2),Extract!$K:$K,Volumétrie!S$10)</f>
        <v>0</v>
      </c>
      <c r="T40" s="10">
        <f>COUNTIFS(Extract!$J:$J,LEFT(Volumétrie!$B40,2),Extract!$K:$K,Volumétrie!T$10)</f>
        <v>0</v>
      </c>
      <c r="U40" s="10">
        <f>COUNTIFS(Extract!$J:$J,LEFT(Volumétrie!$B40,2),Extract!$K:$K,Volumétrie!U$10)</f>
        <v>0</v>
      </c>
      <c r="V40" s="10">
        <f>COUNTIFS(Extract!$J:$J,LEFT(Volumétrie!$B40,2),Extract!$K:$K,Volumétrie!V$10)</f>
        <v>0</v>
      </c>
      <c r="W40" s="10">
        <f>COUNTIFS(Extract!$J:$J,LEFT(Volumétrie!$B40,2),Extract!$K:$K,Volumétrie!W$10)</f>
        <v>0</v>
      </c>
      <c r="X40" s="10">
        <f>COUNTIFS(Extract!$J:$J,LEFT(Volumétrie!$B40,2),Extract!$K:$K,Volumétrie!X$10)</f>
        <v>0</v>
      </c>
      <c r="Y40" s="10">
        <f>COUNTIFS(Extract!$J:$J,LEFT(Volumétrie!$B40,2),Extract!$K:$K,Volumétrie!Y$10)</f>
        <v>0</v>
      </c>
      <c r="Z40" s="10">
        <f>COUNTIFS(Extract!$J:$J,LEFT(Volumétrie!$B40,2),Extract!$K:$K,Volumétrie!Z$10)</f>
        <v>0</v>
      </c>
      <c r="AA40" s="10">
        <f>COUNTIFS(Extract!$J:$J,LEFT(Volumétrie!$B40,2),Extract!$K:$K,Volumétrie!AA$10)</f>
        <v>0</v>
      </c>
      <c r="AB40" s="10">
        <f>COUNTIFS(Extract!$J:$J,LEFT(Volumétrie!$B40,2),Extract!$K:$K,Volumétrie!AB$10)</f>
        <v>0</v>
      </c>
      <c r="AC40" s="10">
        <f>COUNTIFS(Extract!$J:$J,LEFT(Volumétrie!$B40,2),Extract!$K:$K,Volumétrie!AC$10)</f>
        <v>0</v>
      </c>
    </row>
    <row r="41" spans="2:29" ht="15.6" x14ac:dyDescent="0.3">
      <c r="B41" s="31" t="s">
        <v>17</v>
      </c>
      <c r="C41" s="31"/>
      <c r="D41" s="10">
        <f>SUM(D38:D40)</f>
        <v>7</v>
      </c>
      <c r="E41" s="10">
        <f>SUM(E38:E40)</f>
        <v>0</v>
      </c>
      <c r="F41" s="10">
        <f t="shared" ref="F41:AC41" si="4">SUM(F38:F40)</f>
        <v>0</v>
      </c>
      <c r="G41" s="10">
        <f t="shared" si="4"/>
        <v>0</v>
      </c>
      <c r="H41" s="10">
        <f t="shared" si="4"/>
        <v>0</v>
      </c>
      <c r="I41" s="10">
        <f t="shared" si="4"/>
        <v>0</v>
      </c>
      <c r="J41" s="10">
        <f t="shared" si="4"/>
        <v>0</v>
      </c>
      <c r="K41" s="10">
        <f t="shared" si="4"/>
        <v>0</v>
      </c>
      <c r="L41" s="10">
        <f t="shared" si="4"/>
        <v>0</v>
      </c>
      <c r="M41" s="10">
        <f t="shared" si="4"/>
        <v>0</v>
      </c>
      <c r="N41" s="10">
        <f t="shared" si="4"/>
        <v>0</v>
      </c>
      <c r="O41" s="10">
        <f t="shared" si="4"/>
        <v>0</v>
      </c>
      <c r="P41" s="10">
        <f t="shared" si="4"/>
        <v>0</v>
      </c>
      <c r="Q41" s="10">
        <f t="shared" si="4"/>
        <v>0</v>
      </c>
      <c r="R41" s="10">
        <f t="shared" si="4"/>
        <v>0</v>
      </c>
      <c r="S41" s="10">
        <f t="shared" si="4"/>
        <v>0</v>
      </c>
      <c r="T41" s="10">
        <f t="shared" si="4"/>
        <v>0</v>
      </c>
      <c r="U41" s="10">
        <f t="shared" si="4"/>
        <v>0</v>
      </c>
      <c r="V41" s="10">
        <f t="shared" si="4"/>
        <v>0</v>
      </c>
      <c r="W41" s="10">
        <f t="shared" si="4"/>
        <v>0</v>
      </c>
      <c r="X41" s="10">
        <f t="shared" si="4"/>
        <v>0</v>
      </c>
      <c r="Y41" s="10">
        <f t="shared" si="4"/>
        <v>0</v>
      </c>
      <c r="Z41" s="10">
        <f t="shared" si="4"/>
        <v>0</v>
      </c>
      <c r="AA41" s="10">
        <f t="shared" si="4"/>
        <v>0</v>
      </c>
      <c r="AB41" s="10">
        <f t="shared" si="4"/>
        <v>0</v>
      </c>
      <c r="AC41" s="10">
        <f t="shared" si="4"/>
        <v>0</v>
      </c>
    </row>
    <row r="42" spans="2:29" ht="17.399999999999999" x14ac:dyDescent="0.3">
      <c r="B42" s="29" t="s">
        <v>18</v>
      </c>
      <c r="C42" s="3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</row>
    <row r="43" spans="2:29" ht="15.6" x14ac:dyDescent="0.3">
      <c r="B43" s="11" t="s">
        <v>19</v>
      </c>
      <c r="C43" s="17"/>
      <c r="D43" s="46">
        <f>IFERROR(HLOOKUP($D$10,Archive!$1:$11,4,FALSE),0)+COUNTIFS(Extract!$J:$J,LEFT(Volumétrie!$B43,2),Extract!$K:$K,Volumétrie!D$10)</f>
        <v>4</v>
      </c>
      <c r="E43" s="46">
        <f>IFERROR(HLOOKUP($D$10,Archive!$1:$11,4,FALSE),0)+COUNTIFS(Extract!$J:$J,LEFT(Volumétrie!$B43,2),Extract!$K:$K,Volumétrie!E$10)</f>
        <v>2</v>
      </c>
      <c r="F43" s="46">
        <f>IFERROR(HLOOKUP($D$10,Archive!$1:$11,4,FALSE),0)+COUNTIFS(Extract!$J:$J,LEFT(Volumétrie!$B43,2),Extract!$K:$K,Volumétrie!F$10)</f>
        <v>2</v>
      </c>
      <c r="G43" s="46">
        <f>IFERROR(HLOOKUP($D$10,Archive!$1:$11,4,FALSE),0)+COUNTIFS(Extract!$J:$J,LEFT(Volumétrie!$B43,2),Extract!$K:$K,Volumétrie!G$10)</f>
        <v>2</v>
      </c>
      <c r="H43" s="46">
        <f>IFERROR(HLOOKUP($D$10,Archive!$1:$11,4,FALSE),0)+COUNTIFS(Extract!$J:$J,LEFT(Volumétrie!$B43,2),Extract!$K:$K,Volumétrie!H$10)</f>
        <v>2</v>
      </c>
      <c r="I43" s="46">
        <f>IFERROR(HLOOKUP($D$10,Archive!$1:$11,4,FALSE),0)+COUNTIFS(Extract!$J:$J,LEFT(Volumétrie!$B43,2),Extract!$K:$K,Volumétrie!I$10)</f>
        <v>2</v>
      </c>
      <c r="J43" s="46">
        <f>IFERROR(HLOOKUP($D$10,Archive!$1:$11,4,FALSE),0)+COUNTIFS(Extract!$J:$J,LEFT(Volumétrie!$B43,2),Extract!$K:$K,Volumétrie!J$10)</f>
        <v>2</v>
      </c>
      <c r="K43" s="46">
        <f>IFERROR(HLOOKUP($D$10,Archive!$1:$11,4,FALSE),0)+COUNTIFS(Extract!$J:$J,LEFT(Volumétrie!$B43,2),Extract!$K:$K,Volumétrie!K$10)</f>
        <v>2</v>
      </c>
      <c r="L43" s="46">
        <f>IFERROR(HLOOKUP($D$10,Archive!$1:$11,4,FALSE),0)+COUNTIFS(Extract!$J:$J,LEFT(Volumétrie!$B43,2),Extract!$K:$K,Volumétrie!L$10)</f>
        <v>2</v>
      </c>
      <c r="M43" s="46">
        <f>IFERROR(HLOOKUP($D$10,Archive!$1:$11,4,FALSE),0)+COUNTIFS(Extract!$J:$J,LEFT(Volumétrie!$B43,2),Extract!$K:$K,Volumétrie!M$10)</f>
        <v>2</v>
      </c>
      <c r="N43" s="46">
        <f>IFERROR(HLOOKUP($D$10,Archive!$1:$11,4,FALSE),0)+COUNTIFS(Extract!$J:$J,LEFT(Volumétrie!$B43,2),Extract!$K:$K,Volumétrie!N$10)</f>
        <v>2</v>
      </c>
      <c r="O43" s="46">
        <f>IFERROR(HLOOKUP($D$10,Archive!$1:$11,4,FALSE),0)+COUNTIFS(Extract!$J:$J,LEFT(Volumétrie!$B43,2),Extract!$K:$K,Volumétrie!O$10)</f>
        <v>2</v>
      </c>
      <c r="P43" s="46">
        <f>IFERROR(HLOOKUP($D$10,Archive!$1:$11,4,FALSE),0)+COUNTIFS(Extract!$J:$J,LEFT(Volumétrie!$B43,2),Extract!$K:$K,Volumétrie!P$10)</f>
        <v>2</v>
      </c>
      <c r="Q43" s="46">
        <f>IFERROR(HLOOKUP($D$10,Archive!$1:$11,4,FALSE),0)+COUNTIFS(Extract!$J:$J,LEFT(Volumétrie!$B43,2),Extract!$K:$K,Volumétrie!Q$10)</f>
        <v>2</v>
      </c>
      <c r="R43" s="46">
        <f>IFERROR(HLOOKUP($D$10,Archive!$1:$11,4,FALSE),0)+COUNTIFS(Extract!$J:$J,LEFT(Volumétrie!$B43,2),Extract!$K:$K,Volumétrie!R$10)</f>
        <v>2</v>
      </c>
      <c r="S43" s="46">
        <f>IFERROR(HLOOKUP($D$10,Archive!$1:$11,4,FALSE),0)+COUNTIFS(Extract!$J:$J,LEFT(Volumétrie!$B43,2),Extract!$K:$K,Volumétrie!S$10)</f>
        <v>2</v>
      </c>
      <c r="T43" s="46">
        <f>IFERROR(HLOOKUP($D$10,Archive!$1:$11,4,FALSE),0)+COUNTIFS(Extract!$J:$J,LEFT(Volumétrie!$B43,2),Extract!$K:$K,Volumétrie!T$10)</f>
        <v>2</v>
      </c>
      <c r="U43" s="46">
        <f>IFERROR(HLOOKUP($D$10,Archive!$1:$11,4,FALSE),0)+COUNTIFS(Extract!$J:$J,LEFT(Volumétrie!$B43,2),Extract!$K:$K,Volumétrie!U$10)</f>
        <v>2</v>
      </c>
      <c r="V43" s="46">
        <f>IFERROR(HLOOKUP($D$10,Archive!$1:$11,4,FALSE),0)+COUNTIFS(Extract!$J:$J,LEFT(Volumétrie!$B43,2),Extract!$K:$K,Volumétrie!V$10)</f>
        <v>2</v>
      </c>
      <c r="W43" s="46">
        <f>IFERROR(HLOOKUP($D$10,Archive!$1:$11,4,FALSE),0)+COUNTIFS(Extract!$J:$J,LEFT(Volumétrie!$B43,2),Extract!$K:$K,Volumétrie!W$10)</f>
        <v>2</v>
      </c>
      <c r="X43" s="46">
        <f>IFERROR(HLOOKUP($D$10,Archive!$1:$11,4,FALSE),0)+COUNTIFS(Extract!$J:$J,LEFT(Volumétrie!$B43,2),Extract!$K:$K,Volumétrie!X$10)</f>
        <v>2</v>
      </c>
      <c r="Y43" s="46">
        <f>IFERROR(HLOOKUP($D$10,Archive!$1:$11,4,FALSE),0)+COUNTIFS(Extract!$J:$J,LEFT(Volumétrie!$B43,2),Extract!$K:$K,Volumétrie!Y$10)</f>
        <v>2</v>
      </c>
      <c r="Z43" s="46">
        <f>IFERROR(HLOOKUP($D$10,Archive!$1:$11,4,FALSE),0)+COUNTIFS(Extract!$J:$J,LEFT(Volumétrie!$B43,2),Extract!$K:$K,Volumétrie!Z$10)</f>
        <v>2</v>
      </c>
      <c r="AA43" s="46">
        <f>IFERROR(HLOOKUP($D$10,Archive!$1:$11,4,FALSE),0)+COUNTIFS(Extract!$J:$J,LEFT(Volumétrie!$B43,2),Extract!$K:$K,Volumétrie!AA$10)</f>
        <v>2</v>
      </c>
      <c r="AB43" s="46">
        <f>IFERROR(HLOOKUP($D$10,Archive!$1:$11,4,FALSE),0)+COUNTIFS(Extract!$J:$J,LEFT(Volumétrie!$B43,2),Extract!$K:$K,Volumétrie!AB$10)</f>
        <v>2</v>
      </c>
      <c r="AC43" s="46">
        <f>IFERROR(HLOOKUP($D$10,Archive!$1:$11,4,FALSE),0)+COUNTIFS(Extract!$J:$J,LEFT(Volumétrie!$B43,2),Extract!$K:$K,Volumétrie!AC$10)</f>
        <v>2</v>
      </c>
    </row>
    <row r="44" spans="2:29" ht="15.6" x14ac:dyDescent="0.3">
      <c r="B44" s="11" t="s">
        <v>20</v>
      </c>
      <c r="C44" s="17"/>
      <c r="D44" s="46">
        <f>IFERROR(HLOOKUP($D$10,Archive!$1:$11,4,FALSE),0)+COUNTIFS(Extract!$J:$J,LEFT(Volumétrie!$B44,2),Extract!$K:$K,Volumétrie!D$10)</f>
        <v>6</v>
      </c>
      <c r="E44" s="46">
        <f>IFERROR(HLOOKUP($D$10,Archive!$1:$11,4,FALSE),0)+COUNTIFS(Extract!$J:$J,LEFT(Volumétrie!$B44,2),Extract!$K:$K,Volumétrie!E$10)</f>
        <v>2</v>
      </c>
      <c r="F44" s="46">
        <f>IFERROR(HLOOKUP($D$10,Archive!$1:$11,4,FALSE),0)+COUNTIFS(Extract!$J:$J,LEFT(Volumétrie!$B44,2),Extract!$K:$K,Volumétrie!F$10)</f>
        <v>2</v>
      </c>
      <c r="G44" s="46">
        <f>IFERROR(HLOOKUP($D$10,Archive!$1:$11,4,FALSE),0)+COUNTIFS(Extract!$J:$J,LEFT(Volumétrie!$B44,2),Extract!$K:$K,Volumétrie!G$10)</f>
        <v>2</v>
      </c>
      <c r="H44" s="46">
        <f>IFERROR(HLOOKUP($D$10,Archive!$1:$11,4,FALSE),0)+COUNTIFS(Extract!$J:$J,LEFT(Volumétrie!$B44,2),Extract!$K:$K,Volumétrie!H$10)</f>
        <v>2</v>
      </c>
      <c r="I44" s="46">
        <f>IFERROR(HLOOKUP($D$10,Archive!$1:$11,4,FALSE),0)+COUNTIFS(Extract!$J:$J,LEFT(Volumétrie!$B44,2),Extract!$K:$K,Volumétrie!I$10)</f>
        <v>2</v>
      </c>
      <c r="J44" s="46">
        <f>IFERROR(HLOOKUP($D$10,Archive!$1:$11,4,FALSE),0)+COUNTIFS(Extract!$J:$J,LEFT(Volumétrie!$B44,2),Extract!$K:$K,Volumétrie!J$10)</f>
        <v>2</v>
      </c>
      <c r="K44" s="46">
        <f>IFERROR(HLOOKUP($D$10,Archive!$1:$11,4,FALSE),0)+COUNTIFS(Extract!$J:$J,LEFT(Volumétrie!$B44,2),Extract!$K:$K,Volumétrie!K$10)</f>
        <v>2</v>
      </c>
      <c r="L44" s="46">
        <f>IFERROR(HLOOKUP($D$10,Archive!$1:$11,4,FALSE),0)+COUNTIFS(Extract!$J:$J,LEFT(Volumétrie!$B44,2),Extract!$K:$K,Volumétrie!L$10)</f>
        <v>2</v>
      </c>
      <c r="M44" s="46">
        <f>IFERROR(HLOOKUP($D$10,Archive!$1:$11,4,FALSE),0)+COUNTIFS(Extract!$J:$J,LEFT(Volumétrie!$B44,2),Extract!$K:$K,Volumétrie!M$10)</f>
        <v>2</v>
      </c>
      <c r="N44" s="46">
        <f>IFERROR(HLOOKUP($D$10,Archive!$1:$11,4,FALSE),0)+COUNTIFS(Extract!$J:$J,LEFT(Volumétrie!$B44,2),Extract!$K:$K,Volumétrie!N$10)</f>
        <v>2</v>
      </c>
      <c r="O44" s="46">
        <f>IFERROR(HLOOKUP($D$10,Archive!$1:$11,4,FALSE),0)+COUNTIFS(Extract!$J:$J,LEFT(Volumétrie!$B44,2),Extract!$K:$K,Volumétrie!O$10)</f>
        <v>2</v>
      </c>
      <c r="P44" s="46">
        <f>IFERROR(HLOOKUP($D$10,Archive!$1:$11,4,FALSE),0)+COUNTIFS(Extract!$J:$J,LEFT(Volumétrie!$B44,2),Extract!$K:$K,Volumétrie!P$10)</f>
        <v>2</v>
      </c>
      <c r="Q44" s="46">
        <f>IFERROR(HLOOKUP($D$10,Archive!$1:$11,4,FALSE),0)+COUNTIFS(Extract!$J:$J,LEFT(Volumétrie!$B44,2),Extract!$K:$K,Volumétrie!Q$10)</f>
        <v>2</v>
      </c>
      <c r="R44" s="46">
        <f>IFERROR(HLOOKUP($D$10,Archive!$1:$11,4,FALSE),0)+COUNTIFS(Extract!$J:$J,LEFT(Volumétrie!$B44,2),Extract!$K:$K,Volumétrie!R$10)</f>
        <v>2</v>
      </c>
      <c r="S44" s="46">
        <f>IFERROR(HLOOKUP($D$10,Archive!$1:$11,4,FALSE),0)+COUNTIFS(Extract!$J:$J,LEFT(Volumétrie!$B44,2),Extract!$K:$K,Volumétrie!S$10)</f>
        <v>2</v>
      </c>
      <c r="T44" s="46">
        <f>IFERROR(HLOOKUP($D$10,Archive!$1:$11,4,FALSE),0)+COUNTIFS(Extract!$J:$J,LEFT(Volumétrie!$B44,2),Extract!$K:$K,Volumétrie!T$10)</f>
        <v>2</v>
      </c>
      <c r="U44" s="46">
        <f>IFERROR(HLOOKUP($D$10,Archive!$1:$11,4,FALSE),0)+COUNTIFS(Extract!$J:$J,LEFT(Volumétrie!$B44,2),Extract!$K:$K,Volumétrie!U$10)</f>
        <v>2</v>
      </c>
      <c r="V44" s="46">
        <f>IFERROR(HLOOKUP($D$10,Archive!$1:$11,4,FALSE),0)+COUNTIFS(Extract!$J:$J,LEFT(Volumétrie!$B44,2),Extract!$K:$K,Volumétrie!V$10)</f>
        <v>2</v>
      </c>
      <c r="W44" s="46">
        <f>IFERROR(HLOOKUP($D$10,Archive!$1:$11,4,FALSE),0)+COUNTIFS(Extract!$J:$J,LEFT(Volumétrie!$B44,2),Extract!$K:$K,Volumétrie!W$10)</f>
        <v>2</v>
      </c>
      <c r="X44" s="46">
        <f>IFERROR(HLOOKUP($D$10,Archive!$1:$11,4,FALSE),0)+COUNTIFS(Extract!$J:$J,LEFT(Volumétrie!$B44,2),Extract!$K:$K,Volumétrie!X$10)</f>
        <v>2</v>
      </c>
      <c r="Y44" s="46">
        <f>IFERROR(HLOOKUP($D$10,Archive!$1:$11,4,FALSE),0)+COUNTIFS(Extract!$J:$J,LEFT(Volumétrie!$B44,2),Extract!$K:$K,Volumétrie!Y$10)</f>
        <v>2</v>
      </c>
      <c r="Z44" s="46">
        <f>IFERROR(HLOOKUP($D$10,Archive!$1:$11,4,FALSE),0)+COUNTIFS(Extract!$J:$J,LEFT(Volumétrie!$B44,2),Extract!$K:$K,Volumétrie!Z$10)</f>
        <v>2</v>
      </c>
      <c r="AA44" s="46">
        <f>IFERROR(HLOOKUP($D$10,Archive!$1:$11,4,FALSE),0)+COUNTIFS(Extract!$J:$J,LEFT(Volumétrie!$B44,2),Extract!$K:$K,Volumétrie!AA$10)</f>
        <v>2</v>
      </c>
      <c r="AB44" s="46">
        <f>IFERROR(HLOOKUP($D$10,Archive!$1:$11,4,FALSE),0)+COUNTIFS(Extract!$J:$J,LEFT(Volumétrie!$B44,2),Extract!$K:$K,Volumétrie!AB$10)</f>
        <v>2</v>
      </c>
      <c r="AC44" s="46">
        <f>IFERROR(HLOOKUP($D$10,Archive!$1:$11,4,FALSE),0)+COUNTIFS(Extract!$J:$J,LEFT(Volumétrie!$B44,2),Extract!$K:$K,Volumétrie!AC$10)</f>
        <v>2</v>
      </c>
    </row>
    <row r="45" spans="2:29" ht="15.6" x14ac:dyDescent="0.3">
      <c r="B45" s="11" t="s">
        <v>21</v>
      </c>
      <c r="C45" s="17"/>
      <c r="D45" s="46">
        <f>IFERROR(HLOOKUP($D$10,Archive!$1:$11,4,FALSE),0)+COUNTIFS(Extract!$J:$J,LEFT(Volumétrie!$B45,2),Extract!$K:$K,Volumétrie!D$10)</f>
        <v>3</v>
      </c>
      <c r="E45" s="46">
        <f>IFERROR(HLOOKUP($D$10,Archive!$1:$11,4,FALSE),0)+COUNTIFS(Extract!$J:$J,LEFT(Volumétrie!$B45,2),Extract!$K:$K,Volumétrie!E$10)</f>
        <v>2</v>
      </c>
      <c r="F45" s="46">
        <f>IFERROR(HLOOKUP($D$10,Archive!$1:$11,4,FALSE),0)+COUNTIFS(Extract!$J:$J,LEFT(Volumétrie!$B45,2),Extract!$K:$K,Volumétrie!F$10)</f>
        <v>2</v>
      </c>
      <c r="G45" s="46">
        <f>IFERROR(HLOOKUP($D$10,Archive!$1:$11,4,FALSE),0)+COUNTIFS(Extract!$J:$J,LEFT(Volumétrie!$B45,2),Extract!$K:$K,Volumétrie!G$10)</f>
        <v>2</v>
      </c>
      <c r="H45" s="46">
        <f>IFERROR(HLOOKUP($D$10,Archive!$1:$11,4,FALSE),0)+COUNTIFS(Extract!$J:$J,LEFT(Volumétrie!$B45,2),Extract!$K:$K,Volumétrie!H$10)</f>
        <v>2</v>
      </c>
      <c r="I45" s="46">
        <f>IFERROR(HLOOKUP($D$10,Archive!$1:$11,4,FALSE),0)+COUNTIFS(Extract!$J:$J,LEFT(Volumétrie!$B45,2),Extract!$K:$K,Volumétrie!I$10)</f>
        <v>2</v>
      </c>
      <c r="J45" s="46">
        <f>IFERROR(HLOOKUP($D$10,Archive!$1:$11,4,FALSE),0)+COUNTIFS(Extract!$J:$J,LEFT(Volumétrie!$B45,2),Extract!$K:$K,Volumétrie!J$10)</f>
        <v>2</v>
      </c>
      <c r="K45" s="46">
        <f>IFERROR(HLOOKUP($D$10,Archive!$1:$11,4,FALSE),0)+COUNTIFS(Extract!$J:$J,LEFT(Volumétrie!$B45,2),Extract!$K:$K,Volumétrie!K$10)</f>
        <v>2</v>
      </c>
      <c r="L45" s="46">
        <f>IFERROR(HLOOKUP($D$10,Archive!$1:$11,4,FALSE),0)+COUNTIFS(Extract!$J:$J,LEFT(Volumétrie!$B45,2),Extract!$K:$K,Volumétrie!L$10)</f>
        <v>2</v>
      </c>
      <c r="M45" s="46">
        <f>IFERROR(HLOOKUP($D$10,Archive!$1:$11,4,FALSE),0)+COUNTIFS(Extract!$J:$J,LEFT(Volumétrie!$B45,2),Extract!$K:$K,Volumétrie!M$10)</f>
        <v>2</v>
      </c>
      <c r="N45" s="46">
        <f>IFERROR(HLOOKUP($D$10,Archive!$1:$11,4,FALSE),0)+COUNTIFS(Extract!$J:$J,LEFT(Volumétrie!$B45,2),Extract!$K:$K,Volumétrie!N$10)</f>
        <v>2</v>
      </c>
      <c r="O45" s="46">
        <f>IFERROR(HLOOKUP($D$10,Archive!$1:$11,4,FALSE),0)+COUNTIFS(Extract!$J:$J,LEFT(Volumétrie!$B45,2),Extract!$K:$K,Volumétrie!O$10)</f>
        <v>2</v>
      </c>
      <c r="P45" s="46">
        <f>IFERROR(HLOOKUP($D$10,Archive!$1:$11,4,FALSE),0)+COUNTIFS(Extract!$J:$J,LEFT(Volumétrie!$B45,2),Extract!$K:$K,Volumétrie!P$10)</f>
        <v>2</v>
      </c>
      <c r="Q45" s="46">
        <f>IFERROR(HLOOKUP($D$10,Archive!$1:$11,4,FALSE),0)+COUNTIFS(Extract!$J:$J,LEFT(Volumétrie!$B45,2),Extract!$K:$K,Volumétrie!Q$10)</f>
        <v>2</v>
      </c>
      <c r="R45" s="46">
        <f>IFERROR(HLOOKUP($D$10,Archive!$1:$11,4,FALSE),0)+COUNTIFS(Extract!$J:$J,LEFT(Volumétrie!$B45,2),Extract!$K:$K,Volumétrie!R$10)</f>
        <v>2</v>
      </c>
      <c r="S45" s="46">
        <f>IFERROR(HLOOKUP($D$10,Archive!$1:$11,4,FALSE),0)+COUNTIFS(Extract!$J:$J,LEFT(Volumétrie!$B45,2),Extract!$K:$K,Volumétrie!S$10)</f>
        <v>2</v>
      </c>
      <c r="T45" s="46">
        <f>IFERROR(HLOOKUP($D$10,Archive!$1:$11,4,FALSE),0)+COUNTIFS(Extract!$J:$J,LEFT(Volumétrie!$B45,2),Extract!$K:$K,Volumétrie!T$10)</f>
        <v>2</v>
      </c>
      <c r="U45" s="46">
        <f>IFERROR(HLOOKUP($D$10,Archive!$1:$11,4,FALSE),0)+COUNTIFS(Extract!$J:$J,LEFT(Volumétrie!$B45,2),Extract!$K:$K,Volumétrie!U$10)</f>
        <v>2</v>
      </c>
      <c r="V45" s="46">
        <f>IFERROR(HLOOKUP($D$10,Archive!$1:$11,4,FALSE),0)+COUNTIFS(Extract!$J:$J,LEFT(Volumétrie!$B45,2),Extract!$K:$K,Volumétrie!V$10)</f>
        <v>2</v>
      </c>
      <c r="W45" s="46">
        <f>IFERROR(HLOOKUP($D$10,Archive!$1:$11,4,FALSE),0)+COUNTIFS(Extract!$J:$J,LEFT(Volumétrie!$B45,2),Extract!$K:$K,Volumétrie!W$10)</f>
        <v>2</v>
      </c>
      <c r="X45" s="46">
        <f>IFERROR(HLOOKUP($D$10,Archive!$1:$11,4,FALSE),0)+COUNTIFS(Extract!$J:$J,LEFT(Volumétrie!$B45,2),Extract!$K:$K,Volumétrie!X$10)</f>
        <v>2</v>
      </c>
      <c r="Y45" s="46">
        <f>IFERROR(HLOOKUP($D$10,Archive!$1:$11,4,FALSE),0)+COUNTIFS(Extract!$J:$J,LEFT(Volumétrie!$B45,2),Extract!$K:$K,Volumétrie!Y$10)</f>
        <v>2</v>
      </c>
      <c r="Z45" s="46">
        <f>IFERROR(HLOOKUP($D$10,Archive!$1:$11,4,FALSE),0)+COUNTIFS(Extract!$J:$J,LEFT(Volumétrie!$B45,2),Extract!$K:$K,Volumétrie!Z$10)</f>
        <v>2</v>
      </c>
      <c r="AA45" s="46">
        <f>IFERROR(HLOOKUP($D$10,Archive!$1:$11,4,FALSE),0)+COUNTIFS(Extract!$J:$J,LEFT(Volumétrie!$B45,2),Extract!$K:$K,Volumétrie!AA$10)</f>
        <v>2</v>
      </c>
      <c r="AB45" s="46">
        <f>IFERROR(HLOOKUP($D$10,Archive!$1:$11,4,FALSE),0)+COUNTIFS(Extract!$J:$J,LEFT(Volumétrie!$B45,2),Extract!$K:$K,Volumétrie!AB$10)</f>
        <v>2</v>
      </c>
      <c r="AC45" s="46">
        <f>IFERROR(HLOOKUP($D$10,Archive!$1:$11,4,FALSE),0)+COUNTIFS(Extract!$J:$J,LEFT(Volumétrie!$B45,2),Extract!$K:$K,Volumétrie!AC$10)</f>
        <v>2</v>
      </c>
    </row>
    <row r="46" spans="2:29" ht="15.6" x14ac:dyDescent="0.3">
      <c r="B46" s="21" t="s">
        <v>22</v>
      </c>
      <c r="C46" s="22"/>
      <c r="D46" s="46">
        <f>IFERROR(HLOOKUP($D$10,Archive!$1:$11,4,FALSE),0)+COUNTIFS(Extract!$J:$J,LEFT(Volumétrie!$B46,2),Extract!$K:$K,Volumétrie!D$10)</f>
        <v>4</v>
      </c>
      <c r="E46" s="46">
        <f>IFERROR(HLOOKUP($D$10,Archive!$1:$11,4,FALSE),0)+COUNTIFS(Extract!$J:$J,LEFT(Volumétrie!$B46,2),Extract!$K:$K,Volumétrie!E$10)</f>
        <v>2</v>
      </c>
      <c r="F46" s="46">
        <f>IFERROR(HLOOKUP($D$10,Archive!$1:$11,4,FALSE),0)+COUNTIFS(Extract!$J:$J,LEFT(Volumétrie!$B46,2),Extract!$K:$K,Volumétrie!F$10)</f>
        <v>2</v>
      </c>
      <c r="G46" s="46">
        <f>IFERROR(HLOOKUP($D$10,Archive!$1:$11,4,FALSE),0)+COUNTIFS(Extract!$J:$J,LEFT(Volumétrie!$B46,2),Extract!$K:$K,Volumétrie!G$10)</f>
        <v>2</v>
      </c>
      <c r="H46" s="46">
        <f>IFERROR(HLOOKUP($D$10,Archive!$1:$11,4,FALSE),0)+COUNTIFS(Extract!$J:$J,LEFT(Volumétrie!$B46,2),Extract!$K:$K,Volumétrie!H$10)</f>
        <v>2</v>
      </c>
      <c r="I46" s="46">
        <f>IFERROR(HLOOKUP($D$10,Archive!$1:$11,4,FALSE),0)+COUNTIFS(Extract!$J:$J,LEFT(Volumétrie!$B46,2),Extract!$K:$K,Volumétrie!I$10)</f>
        <v>2</v>
      </c>
      <c r="J46" s="46">
        <f>IFERROR(HLOOKUP($D$10,Archive!$1:$11,4,FALSE),0)+COUNTIFS(Extract!$J:$J,LEFT(Volumétrie!$B46,2),Extract!$K:$K,Volumétrie!J$10)</f>
        <v>2</v>
      </c>
      <c r="K46" s="46">
        <f>IFERROR(HLOOKUP($D$10,Archive!$1:$11,4,FALSE),0)+COUNTIFS(Extract!$J:$J,LEFT(Volumétrie!$B46,2),Extract!$K:$K,Volumétrie!K$10)</f>
        <v>2</v>
      </c>
      <c r="L46" s="46">
        <f>IFERROR(HLOOKUP($D$10,Archive!$1:$11,4,FALSE),0)+COUNTIFS(Extract!$J:$J,LEFT(Volumétrie!$B46,2),Extract!$K:$K,Volumétrie!L$10)</f>
        <v>2</v>
      </c>
      <c r="M46" s="46">
        <f>IFERROR(HLOOKUP($D$10,Archive!$1:$11,4,FALSE),0)+COUNTIFS(Extract!$J:$J,LEFT(Volumétrie!$B46,2),Extract!$K:$K,Volumétrie!M$10)</f>
        <v>2</v>
      </c>
      <c r="N46" s="46">
        <f>IFERROR(HLOOKUP($D$10,Archive!$1:$11,4,FALSE),0)+COUNTIFS(Extract!$J:$J,LEFT(Volumétrie!$B46,2),Extract!$K:$K,Volumétrie!N$10)</f>
        <v>2</v>
      </c>
      <c r="O46" s="46">
        <f>IFERROR(HLOOKUP($D$10,Archive!$1:$11,4,FALSE),0)+COUNTIFS(Extract!$J:$J,LEFT(Volumétrie!$B46,2),Extract!$K:$K,Volumétrie!O$10)</f>
        <v>2</v>
      </c>
      <c r="P46" s="46">
        <f>IFERROR(HLOOKUP($D$10,Archive!$1:$11,4,FALSE),0)+COUNTIFS(Extract!$J:$J,LEFT(Volumétrie!$B46,2),Extract!$K:$K,Volumétrie!P$10)</f>
        <v>2</v>
      </c>
      <c r="Q46" s="46">
        <f>IFERROR(HLOOKUP($D$10,Archive!$1:$11,4,FALSE),0)+COUNTIFS(Extract!$J:$J,LEFT(Volumétrie!$B46,2),Extract!$K:$K,Volumétrie!Q$10)</f>
        <v>2</v>
      </c>
      <c r="R46" s="46">
        <f>IFERROR(HLOOKUP($D$10,Archive!$1:$11,4,FALSE),0)+COUNTIFS(Extract!$J:$J,LEFT(Volumétrie!$B46,2),Extract!$K:$K,Volumétrie!R$10)</f>
        <v>2</v>
      </c>
      <c r="S46" s="46">
        <f>IFERROR(HLOOKUP($D$10,Archive!$1:$11,4,FALSE),0)+COUNTIFS(Extract!$J:$J,LEFT(Volumétrie!$B46,2),Extract!$K:$K,Volumétrie!S$10)</f>
        <v>2</v>
      </c>
      <c r="T46" s="46">
        <f>IFERROR(HLOOKUP($D$10,Archive!$1:$11,4,FALSE),0)+COUNTIFS(Extract!$J:$J,LEFT(Volumétrie!$B46,2),Extract!$K:$K,Volumétrie!T$10)</f>
        <v>2</v>
      </c>
      <c r="U46" s="46">
        <f>IFERROR(HLOOKUP($D$10,Archive!$1:$11,4,FALSE),0)+COUNTIFS(Extract!$J:$J,LEFT(Volumétrie!$B46,2),Extract!$K:$K,Volumétrie!U$10)</f>
        <v>2</v>
      </c>
      <c r="V46" s="46">
        <f>IFERROR(HLOOKUP($D$10,Archive!$1:$11,4,FALSE),0)+COUNTIFS(Extract!$J:$J,LEFT(Volumétrie!$B46,2),Extract!$K:$K,Volumétrie!V$10)</f>
        <v>2</v>
      </c>
      <c r="W46" s="46">
        <f>IFERROR(HLOOKUP($D$10,Archive!$1:$11,4,FALSE),0)+COUNTIFS(Extract!$J:$J,LEFT(Volumétrie!$B46,2),Extract!$K:$K,Volumétrie!W$10)</f>
        <v>2</v>
      </c>
      <c r="X46" s="46">
        <f>IFERROR(HLOOKUP($D$10,Archive!$1:$11,4,FALSE),0)+COUNTIFS(Extract!$J:$J,LEFT(Volumétrie!$B46,2),Extract!$K:$K,Volumétrie!X$10)</f>
        <v>2</v>
      </c>
      <c r="Y46" s="46">
        <f>IFERROR(HLOOKUP($D$10,Archive!$1:$11,4,FALSE),0)+COUNTIFS(Extract!$J:$J,LEFT(Volumétrie!$B46,2),Extract!$K:$K,Volumétrie!Y$10)</f>
        <v>2</v>
      </c>
      <c r="Z46" s="46">
        <f>IFERROR(HLOOKUP($D$10,Archive!$1:$11,4,FALSE),0)+COUNTIFS(Extract!$J:$J,LEFT(Volumétrie!$B46,2),Extract!$K:$K,Volumétrie!Z$10)</f>
        <v>2</v>
      </c>
      <c r="AA46" s="46">
        <f>IFERROR(HLOOKUP($D$10,Archive!$1:$11,4,FALSE),0)+COUNTIFS(Extract!$J:$J,LEFT(Volumétrie!$B46,2),Extract!$K:$K,Volumétrie!AA$10)</f>
        <v>2</v>
      </c>
      <c r="AB46" s="46">
        <f>IFERROR(HLOOKUP($D$10,Archive!$1:$11,4,FALSE),0)+COUNTIFS(Extract!$J:$J,LEFT(Volumétrie!$B46,2),Extract!$K:$K,Volumétrie!AB$10)</f>
        <v>2</v>
      </c>
      <c r="AC46" s="46">
        <f>IFERROR(HLOOKUP($D$10,Archive!$1:$11,4,FALSE),0)+COUNTIFS(Extract!$J:$J,LEFT(Volumétrie!$B46,2),Extract!$K:$K,Volumétrie!AC$10)</f>
        <v>2</v>
      </c>
    </row>
    <row r="47" spans="2:29" ht="15.6" x14ac:dyDescent="0.3">
      <c r="B47" s="31" t="s">
        <v>23</v>
      </c>
      <c r="C47" s="31"/>
      <c r="D47" s="10">
        <f t="shared" ref="D47:AC47" si="5">SUM(D43:D46)</f>
        <v>17</v>
      </c>
      <c r="E47" s="10">
        <f t="shared" ref="E47:AC47" si="6">SUM(E43:E46)</f>
        <v>8</v>
      </c>
      <c r="F47" s="10">
        <f t="shared" si="6"/>
        <v>8</v>
      </c>
      <c r="G47" s="10">
        <f t="shared" si="6"/>
        <v>8</v>
      </c>
      <c r="H47" s="10">
        <f t="shared" si="6"/>
        <v>8</v>
      </c>
      <c r="I47" s="10">
        <f t="shared" si="6"/>
        <v>8</v>
      </c>
      <c r="J47" s="10">
        <f t="shared" si="6"/>
        <v>8</v>
      </c>
      <c r="K47" s="10">
        <f t="shared" si="6"/>
        <v>8</v>
      </c>
      <c r="L47" s="10">
        <f t="shared" si="6"/>
        <v>8</v>
      </c>
      <c r="M47" s="10">
        <f t="shared" si="6"/>
        <v>8</v>
      </c>
      <c r="N47" s="10">
        <f t="shared" si="6"/>
        <v>8</v>
      </c>
      <c r="O47" s="10">
        <f t="shared" si="6"/>
        <v>8</v>
      </c>
      <c r="P47" s="10">
        <f t="shared" si="6"/>
        <v>8</v>
      </c>
      <c r="Q47" s="10">
        <f t="shared" si="6"/>
        <v>8</v>
      </c>
      <c r="R47" s="10">
        <f t="shared" si="6"/>
        <v>8</v>
      </c>
      <c r="S47" s="10">
        <f t="shared" si="6"/>
        <v>8</v>
      </c>
      <c r="T47" s="10">
        <f t="shared" si="6"/>
        <v>8</v>
      </c>
      <c r="U47" s="10">
        <f t="shared" si="6"/>
        <v>8</v>
      </c>
      <c r="V47" s="10">
        <f t="shared" si="6"/>
        <v>8</v>
      </c>
      <c r="W47" s="10">
        <f t="shared" si="6"/>
        <v>8</v>
      </c>
      <c r="X47" s="10">
        <f t="shared" si="6"/>
        <v>8</v>
      </c>
      <c r="Y47" s="10">
        <f t="shared" si="6"/>
        <v>8</v>
      </c>
      <c r="Z47" s="10">
        <f t="shared" si="6"/>
        <v>8</v>
      </c>
      <c r="AA47" s="10">
        <f t="shared" si="6"/>
        <v>8</v>
      </c>
      <c r="AB47" s="10">
        <f t="shared" si="6"/>
        <v>8</v>
      </c>
      <c r="AC47" s="10">
        <f t="shared" si="6"/>
        <v>8</v>
      </c>
    </row>
    <row r="48" spans="2:29" ht="17.399999999999999" x14ac:dyDescent="0.3">
      <c r="B48" s="29" t="s">
        <v>24</v>
      </c>
      <c r="C48" s="3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spans="2:29" ht="15.6" x14ac:dyDescent="0.3">
      <c r="B49" s="11" t="s">
        <v>25</v>
      </c>
      <c r="C49" s="17"/>
      <c r="D49" s="46">
        <f>IFERROR(HLOOKUP($D$10,Archive!$1:$11,4,FALSE),0)+COUNTIFS(Extract!$J:$J,LEFT(Volumétrie!$B49,2),Extract!$K:$K,Volumétrie!D$10)</f>
        <v>4</v>
      </c>
      <c r="E49" s="46">
        <f>IFERROR(HLOOKUP($D$10,Archive!$1:$11,4,FALSE),0)+COUNTIFS(Extract!$J:$J,LEFT(Volumétrie!$B49,2),Extract!$K:$K,Volumétrie!E$10)</f>
        <v>2</v>
      </c>
      <c r="F49" s="46">
        <f>IFERROR(HLOOKUP($D$10,Archive!$1:$11,4,FALSE),0)+COUNTIFS(Extract!$J:$J,LEFT(Volumétrie!$B49,2),Extract!$K:$K,Volumétrie!F$10)</f>
        <v>2</v>
      </c>
      <c r="G49" s="46">
        <f>IFERROR(HLOOKUP($D$10,Archive!$1:$11,4,FALSE),0)+COUNTIFS(Extract!$J:$J,LEFT(Volumétrie!$B49,2),Extract!$K:$K,Volumétrie!G$10)</f>
        <v>2</v>
      </c>
      <c r="H49" s="46">
        <f>IFERROR(HLOOKUP($D$10,Archive!$1:$11,4,FALSE),0)+COUNTIFS(Extract!$J:$J,LEFT(Volumétrie!$B49,2),Extract!$K:$K,Volumétrie!H$10)</f>
        <v>2</v>
      </c>
      <c r="I49" s="46">
        <f>IFERROR(HLOOKUP($D$10,Archive!$1:$11,4,FALSE),0)+COUNTIFS(Extract!$J:$J,LEFT(Volumétrie!$B49,2),Extract!$K:$K,Volumétrie!I$10)</f>
        <v>2</v>
      </c>
      <c r="J49" s="46">
        <f>IFERROR(HLOOKUP($D$10,Archive!$1:$11,4,FALSE),0)+COUNTIFS(Extract!$J:$J,LEFT(Volumétrie!$B49,2),Extract!$K:$K,Volumétrie!J$10)</f>
        <v>2</v>
      </c>
      <c r="K49" s="46">
        <f>IFERROR(HLOOKUP($D$10,Archive!$1:$11,4,FALSE),0)+COUNTIFS(Extract!$J:$J,LEFT(Volumétrie!$B49,2),Extract!$K:$K,Volumétrie!K$10)</f>
        <v>2</v>
      </c>
      <c r="L49" s="46">
        <f>IFERROR(HLOOKUP($D$10,Archive!$1:$11,4,FALSE),0)+COUNTIFS(Extract!$J:$J,LEFT(Volumétrie!$B49,2),Extract!$K:$K,Volumétrie!L$10)</f>
        <v>2</v>
      </c>
      <c r="M49" s="46">
        <f>IFERROR(HLOOKUP($D$10,Archive!$1:$11,4,FALSE),0)+COUNTIFS(Extract!$J:$J,LEFT(Volumétrie!$B49,2),Extract!$K:$K,Volumétrie!M$10)</f>
        <v>2</v>
      </c>
      <c r="N49" s="46">
        <f>IFERROR(HLOOKUP($D$10,Archive!$1:$11,4,FALSE),0)+COUNTIFS(Extract!$J:$J,LEFT(Volumétrie!$B49,2),Extract!$K:$K,Volumétrie!N$10)</f>
        <v>2</v>
      </c>
      <c r="O49" s="46">
        <f>IFERROR(HLOOKUP($D$10,Archive!$1:$11,4,FALSE),0)+COUNTIFS(Extract!$J:$J,LEFT(Volumétrie!$B49,2),Extract!$K:$K,Volumétrie!O$10)</f>
        <v>2</v>
      </c>
      <c r="P49" s="46">
        <f>IFERROR(HLOOKUP($D$10,Archive!$1:$11,4,FALSE),0)+COUNTIFS(Extract!$J:$J,LEFT(Volumétrie!$B49,2),Extract!$K:$K,Volumétrie!P$10)</f>
        <v>2</v>
      </c>
      <c r="Q49" s="46">
        <f>IFERROR(HLOOKUP($D$10,Archive!$1:$11,4,FALSE),0)+COUNTIFS(Extract!$J:$J,LEFT(Volumétrie!$B49,2),Extract!$K:$K,Volumétrie!Q$10)</f>
        <v>2</v>
      </c>
      <c r="R49" s="46">
        <f>IFERROR(HLOOKUP($D$10,Archive!$1:$11,4,FALSE),0)+COUNTIFS(Extract!$J:$J,LEFT(Volumétrie!$B49,2),Extract!$K:$K,Volumétrie!R$10)</f>
        <v>2</v>
      </c>
      <c r="S49" s="46">
        <f>IFERROR(HLOOKUP($D$10,Archive!$1:$11,4,FALSE),0)+COUNTIFS(Extract!$J:$J,LEFT(Volumétrie!$B49,2),Extract!$K:$K,Volumétrie!S$10)</f>
        <v>2</v>
      </c>
      <c r="T49" s="46">
        <f>IFERROR(HLOOKUP($D$10,Archive!$1:$11,4,FALSE),0)+COUNTIFS(Extract!$J:$J,LEFT(Volumétrie!$B49,2),Extract!$K:$K,Volumétrie!T$10)</f>
        <v>2</v>
      </c>
      <c r="U49" s="46">
        <f>IFERROR(HLOOKUP($D$10,Archive!$1:$11,4,FALSE),0)+COUNTIFS(Extract!$J:$J,LEFT(Volumétrie!$B49,2),Extract!$K:$K,Volumétrie!U$10)</f>
        <v>2</v>
      </c>
      <c r="V49" s="46">
        <f>IFERROR(HLOOKUP($D$10,Archive!$1:$11,4,FALSE),0)+COUNTIFS(Extract!$J:$J,LEFT(Volumétrie!$B49,2),Extract!$K:$K,Volumétrie!V$10)</f>
        <v>2</v>
      </c>
      <c r="W49" s="46">
        <f>IFERROR(HLOOKUP($D$10,Archive!$1:$11,4,FALSE),0)+COUNTIFS(Extract!$J:$J,LEFT(Volumétrie!$B49,2),Extract!$K:$K,Volumétrie!W$10)</f>
        <v>2</v>
      </c>
      <c r="X49" s="46">
        <f>IFERROR(HLOOKUP($D$10,Archive!$1:$11,4,FALSE),0)+COUNTIFS(Extract!$J:$J,LEFT(Volumétrie!$B49,2),Extract!$K:$K,Volumétrie!X$10)</f>
        <v>2</v>
      </c>
      <c r="Y49" s="46">
        <f>IFERROR(HLOOKUP($D$10,Archive!$1:$11,4,FALSE),0)+COUNTIFS(Extract!$J:$J,LEFT(Volumétrie!$B49,2),Extract!$K:$K,Volumétrie!Y$10)</f>
        <v>2</v>
      </c>
      <c r="Z49" s="46">
        <f>IFERROR(HLOOKUP($D$10,Archive!$1:$11,4,FALSE),0)+COUNTIFS(Extract!$J:$J,LEFT(Volumétrie!$B49,2),Extract!$K:$K,Volumétrie!Z$10)</f>
        <v>2</v>
      </c>
      <c r="AA49" s="46">
        <f>IFERROR(HLOOKUP($D$10,Archive!$1:$11,4,FALSE),0)+COUNTIFS(Extract!$J:$J,LEFT(Volumétrie!$B49,2),Extract!$K:$K,Volumétrie!AA$10)</f>
        <v>2</v>
      </c>
      <c r="AB49" s="46">
        <f>IFERROR(HLOOKUP($D$10,Archive!$1:$11,4,FALSE),0)+COUNTIFS(Extract!$J:$J,LEFT(Volumétrie!$B49,2),Extract!$K:$K,Volumétrie!AB$10)</f>
        <v>2</v>
      </c>
      <c r="AC49" s="46">
        <f>IFERROR(HLOOKUP($D$10,Archive!$1:$11,4,FALSE),0)+COUNTIFS(Extract!$J:$J,LEFT(Volumétrie!$B49,2),Extract!$K:$K,Volumétrie!AC$10)</f>
        <v>2</v>
      </c>
    </row>
    <row r="50" spans="2:29" ht="15.6" x14ac:dyDescent="0.3">
      <c r="B50" s="14" t="s">
        <v>26</v>
      </c>
      <c r="C50" s="20"/>
      <c r="D50" s="46">
        <f>IFERROR(HLOOKUP($D$10,Archive!$1:$11,4,FALSE),0)+COUNTIFS(Extract!$J:$J,LEFT(Volumétrie!$B50,2),Extract!$K:$K,Volumétrie!D$10)</f>
        <v>5</v>
      </c>
      <c r="E50" s="46">
        <f>IFERROR(HLOOKUP($D$10,Archive!$1:$11,4,FALSE),0)+COUNTIFS(Extract!$J:$J,LEFT(Volumétrie!$B50,2),Extract!$K:$K,Volumétrie!E$10)</f>
        <v>2</v>
      </c>
      <c r="F50" s="46">
        <f>IFERROR(HLOOKUP($D$10,Archive!$1:$11,4,FALSE),0)+COUNTIFS(Extract!$J:$J,LEFT(Volumétrie!$B50,2),Extract!$K:$K,Volumétrie!F$10)</f>
        <v>2</v>
      </c>
      <c r="G50" s="46">
        <f>IFERROR(HLOOKUP($D$10,Archive!$1:$11,4,FALSE),0)+COUNTIFS(Extract!$J:$J,LEFT(Volumétrie!$B50,2),Extract!$K:$K,Volumétrie!G$10)</f>
        <v>2</v>
      </c>
      <c r="H50" s="46">
        <f>IFERROR(HLOOKUP($D$10,Archive!$1:$11,4,FALSE),0)+COUNTIFS(Extract!$J:$J,LEFT(Volumétrie!$B50,2),Extract!$K:$K,Volumétrie!H$10)</f>
        <v>2</v>
      </c>
      <c r="I50" s="46">
        <f>IFERROR(HLOOKUP($D$10,Archive!$1:$11,4,FALSE),0)+COUNTIFS(Extract!$J:$J,LEFT(Volumétrie!$B50,2),Extract!$K:$K,Volumétrie!I$10)</f>
        <v>2</v>
      </c>
      <c r="J50" s="46">
        <f>IFERROR(HLOOKUP($D$10,Archive!$1:$11,4,FALSE),0)+COUNTIFS(Extract!$J:$J,LEFT(Volumétrie!$B50,2),Extract!$K:$K,Volumétrie!J$10)</f>
        <v>2</v>
      </c>
      <c r="K50" s="46">
        <f>IFERROR(HLOOKUP($D$10,Archive!$1:$11,4,FALSE),0)+COUNTIFS(Extract!$J:$J,LEFT(Volumétrie!$B50,2),Extract!$K:$K,Volumétrie!K$10)</f>
        <v>2</v>
      </c>
      <c r="L50" s="46">
        <f>IFERROR(HLOOKUP($D$10,Archive!$1:$11,4,FALSE),0)+COUNTIFS(Extract!$J:$J,LEFT(Volumétrie!$B50,2),Extract!$K:$K,Volumétrie!L$10)</f>
        <v>2</v>
      </c>
      <c r="M50" s="46">
        <f>IFERROR(HLOOKUP($D$10,Archive!$1:$11,4,FALSE),0)+COUNTIFS(Extract!$J:$J,LEFT(Volumétrie!$B50,2),Extract!$K:$K,Volumétrie!M$10)</f>
        <v>2</v>
      </c>
      <c r="N50" s="46">
        <f>IFERROR(HLOOKUP($D$10,Archive!$1:$11,4,FALSE),0)+COUNTIFS(Extract!$J:$J,LEFT(Volumétrie!$B50,2),Extract!$K:$K,Volumétrie!N$10)</f>
        <v>2</v>
      </c>
      <c r="O50" s="46">
        <f>IFERROR(HLOOKUP($D$10,Archive!$1:$11,4,FALSE),0)+COUNTIFS(Extract!$J:$J,LEFT(Volumétrie!$B50,2),Extract!$K:$K,Volumétrie!O$10)</f>
        <v>2</v>
      </c>
      <c r="P50" s="46">
        <f>IFERROR(HLOOKUP($D$10,Archive!$1:$11,4,FALSE),0)+COUNTIFS(Extract!$J:$J,LEFT(Volumétrie!$B50,2),Extract!$K:$K,Volumétrie!P$10)</f>
        <v>2</v>
      </c>
      <c r="Q50" s="46">
        <f>IFERROR(HLOOKUP($D$10,Archive!$1:$11,4,FALSE),0)+COUNTIFS(Extract!$J:$J,LEFT(Volumétrie!$B50,2),Extract!$K:$K,Volumétrie!Q$10)</f>
        <v>2</v>
      </c>
      <c r="R50" s="46">
        <f>IFERROR(HLOOKUP($D$10,Archive!$1:$11,4,FALSE),0)+COUNTIFS(Extract!$J:$J,LEFT(Volumétrie!$B50,2),Extract!$K:$K,Volumétrie!R$10)</f>
        <v>2</v>
      </c>
      <c r="S50" s="46">
        <f>IFERROR(HLOOKUP($D$10,Archive!$1:$11,4,FALSE),0)+COUNTIFS(Extract!$J:$J,LEFT(Volumétrie!$B50,2),Extract!$K:$K,Volumétrie!S$10)</f>
        <v>2</v>
      </c>
      <c r="T50" s="46">
        <f>IFERROR(HLOOKUP($D$10,Archive!$1:$11,4,FALSE),0)+COUNTIFS(Extract!$J:$J,LEFT(Volumétrie!$B50,2),Extract!$K:$K,Volumétrie!T$10)</f>
        <v>2</v>
      </c>
      <c r="U50" s="46">
        <f>IFERROR(HLOOKUP($D$10,Archive!$1:$11,4,FALSE),0)+COUNTIFS(Extract!$J:$J,LEFT(Volumétrie!$B50,2),Extract!$K:$K,Volumétrie!U$10)</f>
        <v>2</v>
      </c>
      <c r="V50" s="46">
        <f>IFERROR(HLOOKUP($D$10,Archive!$1:$11,4,FALSE),0)+COUNTIFS(Extract!$J:$J,LEFT(Volumétrie!$B50,2),Extract!$K:$K,Volumétrie!V$10)</f>
        <v>2</v>
      </c>
      <c r="W50" s="46">
        <f>IFERROR(HLOOKUP($D$10,Archive!$1:$11,4,FALSE),0)+COUNTIFS(Extract!$J:$J,LEFT(Volumétrie!$B50,2),Extract!$K:$K,Volumétrie!W$10)</f>
        <v>2</v>
      </c>
      <c r="X50" s="46">
        <f>IFERROR(HLOOKUP($D$10,Archive!$1:$11,4,FALSE),0)+COUNTIFS(Extract!$J:$J,LEFT(Volumétrie!$B50,2),Extract!$K:$K,Volumétrie!X$10)</f>
        <v>2</v>
      </c>
      <c r="Y50" s="46">
        <f>IFERROR(HLOOKUP($D$10,Archive!$1:$11,4,FALSE),0)+COUNTIFS(Extract!$J:$J,LEFT(Volumétrie!$B50,2),Extract!$K:$K,Volumétrie!Y$10)</f>
        <v>2</v>
      </c>
      <c r="Z50" s="46">
        <f>IFERROR(HLOOKUP($D$10,Archive!$1:$11,4,FALSE),0)+COUNTIFS(Extract!$J:$J,LEFT(Volumétrie!$B50,2),Extract!$K:$K,Volumétrie!Z$10)</f>
        <v>2</v>
      </c>
      <c r="AA50" s="46">
        <f>IFERROR(HLOOKUP($D$10,Archive!$1:$11,4,FALSE),0)+COUNTIFS(Extract!$J:$J,LEFT(Volumétrie!$B50,2),Extract!$K:$K,Volumétrie!AA$10)</f>
        <v>2</v>
      </c>
      <c r="AB50" s="46">
        <f>IFERROR(HLOOKUP($D$10,Archive!$1:$11,4,FALSE),0)+COUNTIFS(Extract!$J:$J,LEFT(Volumétrie!$B50,2),Extract!$K:$K,Volumétrie!AB$10)</f>
        <v>2</v>
      </c>
      <c r="AC50" s="46">
        <f>IFERROR(HLOOKUP($D$10,Archive!$1:$11,4,FALSE),0)+COUNTIFS(Extract!$J:$J,LEFT(Volumétrie!$B50,2),Extract!$K:$K,Volumétrie!AC$10)</f>
        <v>2</v>
      </c>
    </row>
    <row r="51" spans="2:29" ht="15.6" x14ac:dyDescent="0.3">
      <c r="B51" s="31" t="s">
        <v>27</v>
      </c>
      <c r="C51" s="31"/>
      <c r="D51" s="10">
        <f t="shared" ref="D51:AC51" si="7">SUM(D49:D50)</f>
        <v>9</v>
      </c>
      <c r="E51" s="10">
        <f t="shared" ref="E51:AC51" si="8">SUM(E49:E50)</f>
        <v>4</v>
      </c>
      <c r="F51" s="10">
        <f t="shared" si="8"/>
        <v>4</v>
      </c>
      <c r="G51" s="10">
        <f t="shared" si="8"/>
        <v>4</v>
      </c>
      <c r="H51" s="10">
        <f t="shared" si="8"/>
        <v>4</v>
      </c>
      <c r="I51" s="10">
        <f t="shared" si="8"/>
        <v>4</v>
      </c>
      <c r="J51" s="10">
        <f t="shared" si="8"/>
        <v>4</v>
      </c>
      <c r="K51" s="10">
        <f t="shared" si="8"/>
        <v>4</v>
      </c>
      <c r="L51" s="10">
        <f t="shared" si="8"/>
        <v>4</v>
      </c>
      <c r="M51" s="10">
        <f t="shared" si="8"/>
        <v>4</v>
      </c>
      <c r="N51" s="10">
        <f t="shared" si="8"/>
        <v>4</v>
      </c>
      <c r="O51" s="10">
        <f t="shared" si="8"/>
        <v>4</v>
      </c>
      <c r="P51" s="10">
        <f t="shared" si="8"/>
        <v>4</v>
      </c>
      <c r="Q51" s="10">
        <f t="shared" si="8"/>
        <v>4</v>
      </c>
      <c r="R51" s="10">
        <f t="shared" si="8"/>
        <v>4</v>
      </c>
      <c r="S51" s="10">
        <f t="shared" si="8"/>
        <v>4</v>
      </c>
      <c r="T51" s="10">
        <f t="shared" si="8"/>
        <v>4</v>
      </c>
      <c r="U51" s="10">
        <f t="shared" si="8"/>
        <v>4</v>
      </c>
      <c r="V51" s="10">
        <f t="shared" si="8"/>
        <v>4</v>
      </c>
      <c r="W51" s="10">
        <f t="shared" si="8"/>
        <v>4</v>
      </c>
      <c r="X51" s="10">
        <f t="shared" si="8"/>
        <v>4</v>
      </c>
      <c r="Y51" s="10">
        <f t="shared" si="8"/>
        <v>4</v>
      </c>
      <c r="Z51" s="10">
        <f t="shared" si="8"/>
        <v>4</v>
      </c>
      <c r="AA51" s="10">
        <f t="shared" si="8"/>
        <v>4</v>
      </c>
      <c r="AB51" s="10">
        <f t="shared" si="8"/>
        <v>4</v>
      </c>
      <c r="AC51" s="10">
        <f t="shared" si="8"/>
        <v>4</v>
      </c>
    </row>
    <row r="52" spans="2:29" ht="15.6" x14ac:dyDescent="0.3">
      <c r="B52" s="44" t="s">
        <v>28</v>
      </c>
      <c r="C52" s="44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10"/>
      <c r="AB52" s="10"/>
      <c r="AC52" s="10"/>
    </row>
    <row r="53" spans="2:29" ht="18" x14ac:dyDescent="0.35">
      <c r="B53" s="45" t="s">
        <v>29</v>
      </c>
      <c r="C53" s="45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</sheetData>
  <mergeCells count="16">
    <mergeCell ref="B48:C48"/>
    <mergeCell ref="B51:C51"/>
    <mergeCell ref="B52:C52"/>
    <mergeCell ref="B53:C53"/>
    <mergeCell ref="B47:C47"/>
    <mergeCell ref="G2:L4"/>
    <mergeCell ref="B10:C10"/>
    <mergeCell ref="B11:C11"/>
    <mergeCell ref="B22:C22"/>
    <mergeCell ref="B23:C23"/>
    <mergeCell ref="B42:C42"/>
    <mergeCell ref="B29:C29"/>
    <mergeCell ref="B30:C30"/>
    <mergeCell ref="B36:C36"/>
    <mergeCell ref="B37:C37"/>
    <mergeCell ref="B41:C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3994"/>
  <sheetViews>
    <sheetView workbookViewId="0">
      <selection activeCell="K2" sqref="K2"/>
    </sheetView>
  </sheetViews>
  <sheetFormatPr baseColWidth="10" defaultRowHeight="14.4" x14ac:dyDescent="0.3"/>
  <sheetData>
    <row r="1" spans="1:15" x14ac:dyDescent="0.3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</row>
    <row r="2" spans="1:15" x14ac:dyDescent="0.3">
      <c r="A2" t="s">
        <v>47</v>
      </c>
      <c r="B2" t="s">
        <v>47</v>
      </c>
      <c r="C2" t="s">
        <v>47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46</v>
      </c>
      <c r="K2" s="25">
        <v>44228</v>
      </c>
      <c r="L2" t="s">
        <v>47</v>
      </c>
      <c r="M2" s="25">
        <v>44228</v>
      </c>
      <c r="N2" s="25">
        <v>44228</v>
      </c>
      <c r="O2" s="25">
        <v>44228</v>
      </c>
    </row>
    <row r="3" spans="1:15" x14ac:dyDescent="0.3">
      <c r="A3" t="s">
        <v>47</v>
      </c>
      <c r="B3" t="s">
        <v>47</v>
      </c>
      <c r="C3" t="s">
        <v>47</v>
      </c>
      <c r="D3" t="s">
        <v>47</v>
      </c>
      <c r="E3" t="s">
        <v>47</v>
      </c>
      <c r="F3" t="s">
        <v>47</v>
      </c>
      <c r="G3" t="s">
        <v>47</v>
      </c>
      <c r="H3" t="s">
        <v>47</v>
      </c>
      <c r="I3" t="s">
        <v>47</v>
      </c>
      <c r="J3" t="s">
        <v>51</v>
      </c>
      <c r="K3" s="25">
        <v>44228</v>
      </c>
      <c r="L3" t="s">
        <v>47</v>
      </c>
      <c r="M3" s="25">
        <v>44228</v>
      </c>
      <c r="N3" s="25">
        <v>44228</v>
      </c>
      <c r="O3" s="25">
        <v>44228</v>
      </c>
    </row>
    <row r="4" spans="1:15" x14ac:dyDescent="0.3">
      <c r="A4" t="s">
        <v>47</v>
      </c>
      <c r="B4" t="s">
        <v>47</v>
      </c>
      <c r="C4" t="s">
        <v>47</v>
      </c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50</v>
      </c>
      <c r="K4" s="25">
        <v>44228</v>
      </c>
      <c r="L4" t="s">
        <v>47</v>
      </c>
      <c r="M4" s="25">
        <v>44228</v>
      </c>
      <c r="N4" s="25">
        <v>44228</v>
      </c>
      <c r="O4" s="25">
        <v>44228</v>
      </c>
    </row>
    <row r="5" spans="1:15" x14ac:dyDescent="0.3">
      <c r="A5" t="s">
        <v>47</v>
      </c>
      <c r="B5" t="s">
        <v>47</v>
      </c>
      <c r="C5" t="s">
        <v>47</v>
      </c>
      <c r="D5" t="s">
        <v>47</v>
      </c>
      <c r="E5" t="s">
        <v>47</v>
      </c>
      <c r="F5" t="s">
        <v>47</v>
      </c>
      <c r="G5" t="s">
        <v>47</v>
      </c>
      <c r="H5" t="s">
        <v>47</v>
      </c>
      <c r="I5" t="s">
        <v>47</v>
      </c>
      <c r="J5" t="s">
        <v>48</v>
      </c>
      <c r="K5" s="25">
        <v>44228</v>
      </c>
      <c r="L5" t="s">
        <v>47</v>
      </c>
      <c r="M5" s="25">
        <v>44228</v>
      </c>
      <c r="N5" s="25">
        <v>44228</v>
      </c>
      <c r="O5" s="25">
        <v>44228</v>
      </c>
    </row>
    <row r="6" spans="1:15" x14ac:dyDescent="0.3">
      <c r="A6" t="s">
        <v>47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52</v>
      </c>
      <c r="K6" s="25">
        <v>44228</v>
      </c>
      <c r="L6" t="s">
        <v>47</v>
      </c>
      <c r="M6" s="25">
        <v>44228</v>
      </c>
      <c r="N6" s="25">
        <v>44228</v>
      </c>
      <c r="O6" s="25">
        <v>44228</v>
      </c>
    </row>
    <row r="7" spans="1:15" x14ac:dyDescent="0.3">
      <c r="A7" t="s">
        <v>47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49</v>
      </c>
      <c r="K7" s="25">
        <v>44228</v>
      </c>
      <c r="L7" t="s">
        <v>47</v>
      </c>
      <c r="M7" s="25">
        <v>44228</v>
      </c>
      <c r="N7" s="25">
        <v>44228</v>
      </c>
      <c r="O7" s="25">
        <v>44228</v>
      </c>
    </row>
    <row r="8" spans="1:15" x14ac:dyDescent="0.3">
      <c r="A8" t="s">
        <v>47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46</v>
      </c>
      <c r="K8" s="25">
        <v>44228</v>
      </c>
      <c r="L8" t="s">
        <v>47</v>
      </c>
      <c r="M8" s="25">
        <v>44228</v>
      </c>
      <c r="N8" s="25">
        <v>44228</v>
      </c>
      <c r="O8" s="25">
        <v>44228</v>
      </c>
    </row>
    <row r="9" spans="1:15" x14ac:dyDescent="0.3">
      <c r="A9" t="s">
        <v>47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  <c r="H9" t="s">
        <v>47</v>
      </c>
      <c r="I9" t="s">
        <v>47</v>
      </c>
      <c r="J9" t="s">
        <v>48</v>
      </c>
      <c r="K9" s="25">
        <v>44228</v>
      </c>
      <c r="L9" t="s">
        <v>47</v>
      </c>
      <c r="M9" s="25">
        <v>44228</v>
      </c>
      <c r="N9" s="25">
        <v>44228</v>
      </c>
      <c r="O9" s="25">
        <v>44228</v>
      </c>
    </row>
    <row r="10" spans="1:15" x14ac:dyDescent="0.3">
      <c r="A10" t="s">
        <v>47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48</v>
      </c>
      <c r="K10" s="25">
        <v>44228</v>
      </c>
      <c r="L10" t="s">
        <v>47</v>
      </c>
      <c r="M10" s="25">
        <v>44228</v>
      </c>
      <c r="N10" s="25">
        <v>44228</v>
      </c>
      <c r="O10" s="25">
        <v>44228</v>
      </c>
    </row>
    <row r="11" spans="1:15" x14ac:dyDescent="0.3">
      <c r="A11" t="s">
        <v>47</v>
      </c>
      <c r="B11" t="s">
        <v>47</v>
      </c>
      <c r="C11" t="s">
        <v>47</v>
      </c>
      <c r="D11" t="s">
        <v>47</v>
      </c>
      <c r="E11" t="s">
        <v>47</v>
      </c>
      <c r="F11" t="s">
        <v>47</v>
      </c>
      <c r="G11" t="s">
        <v>47</v>
      </c>
      <c r="H11" t="s">
        <v>47</v>
      </c>
      <c r="I11" t="s">
        <v>47</v>
      </c>
      <c r="J11" t="s">
        <v>46</v>
      </c>
      <c r="K11" s="25">
        <v>44228</v>
      </c>
      <c r="L11" t="s">
        <v>47</v>
      </c>
      <c r="M11" s="25">
        <v>44228</v>
      </c>
      <c r="N11" s="25">
        <v>44228</v>
      </c>
      <c r="O11" s="25">
        <v>44228</v>
      </c>
    </row>
    <row r="12" spans="1:15" x14ac:dyDescent="0.3">
      <c r="A12" t="s">
        <v>47</v>
      </c>
      <c r="B12" t="s">
        <v>47</v>
      </c>
      <c r="C12" t="s">
        <v>47</v>
      </c>
      <c r="D12" t="s">
        <v>47</v>
      </c>
      <c r="E12" t="s">
        <v>47</v>
      </c>
      <c r="F12" t="s">
        <v>47</v>
      </c>
      <c r="G12" t="s">
        <v>47</v>
      </c>
      <c r="H12" t="s">
        <v>47</v>
      </c>
      <c r="I12" t="s">
        <v>47</v>
      </c>
      <c r="J12" t="s">
        <v>50</v>
      </c>
      <c r="K12" s="25">
        <v>44228</v>
      </c>
      <c r="L12" t="s">
        <v>47</v>
      </c>
      <c r="M12" s="25">
        <v>44228</v>
      </c>
      <c r="N12" s="25">
        <v>44228</v>
      </c>
      <c r="O12" s="25">
        <v>44228</v>
      </c>
    </row>
    <row r="13" spans="1:15" x14ac:dyDescent="0.3">
      <c r="A13" t="s">
        <v>47</v>
      </c>
      <c r="B13" t="s">
        <v>47</v>
      </c>
      <c r="C13" t="s">
        <v>47</v>
      </c>
      <c r="D13" t="s">
        <v>47</v>
      </c>
      <c r="E13" t="s">
        <v>47</v>
      </c>
      <c r="F13" t="s">
        <v>47</v>
      </c>
      <c r="G13" t="s">
        <v>47</v>
      </c>
      <c r="H13" t="s">
        <v>47</v>
      </c>
      <c r="I13" t="s">
        <v>47</v>
      </c>
      <c r="J13" t="s">
        <v>51</v>
      </c>
      <c r="K13" s="25">
        <v>44228</v>
      </c>
      <c r="L13" t="s">
        <v>47</v>
      </c>
      <c r="M13" s="25">
        <v>44228</v>
      </c>
      <c r="N13" s="25">
        <v>44228</v>
      </c>
      <c r="O13" s="25">
        <v>44228</v>
      </c>
    </row>
    <row r="14" spans="1:15" x14ac:dyDescent="0.3">
      <c r="A14" t="s">
        <v>47</v>
      </c>
      <c r="B14" t="s">
        <v>47</v>
      </c>
      <c r="C14" t="s">
        <v>47</v>
      </c>
      <c r="D14" t="s">
        <v>47</v>
      </c>
      <c r="E14" t="s">
        <v>47</v>
      </c>
      <c r="F14" t="s">
        <v>47</v>
      </c>
      <c r="G14" t="s">
        <v>47</v>
      </c>
      <c r="H14" t="s">
        <v>47</v>
      </c>
      <c r="I14" t="s">
        <v>47</v>
      </c>
      <c r="J14" t="s">
        <v>46</v>
      </c>
      <c r="K14" s="25">
        <v>44228</v>
      </c>
      <c r="L14" t="s">
        <v>47</v>
      </c>
      <c r="M14" s="25">
        <v>44228</v>
      </c>
      <c r="N14" s="25">
        <v>44228</v>
      </c>
      <c r="O14" s="25">
        <v>44228</v>
      </c>
    </row>
    <row r="15" spans="1:15" x14ac:dyDescent="0.3">
      <c r="A15" t="s">
        <v>47</v>
      </c>
      <c r="B15" t="s">
        <v>47</v>
      </c>
      <c r="C15" t="s">
        <v>47</v>
      </c>
      <c r="D15" t="s">
        <v>47</v>
      </c>
      <c r="E15" t="s">
        <v>47</v>
      </c>
      <c r="F15" t="s">
        <v>47</v>
      </c>
      <c r="G15" t="s">
        <v>47</v>
      </c>
      <c r="H15" t="s">
        <v>47</v>
      </c>
      <c r="I15" t="s">
        <v>47</v>
      </c>
      <c r="J15" t="s">
        <v>52</v>
      </c>
      <c r="K15" s="25">
        <v>44228</v>
      </c>
      <c r="L15" t="s">
        <v>47</v>
      </c>
      <c r="M15" s="25">
        <v>44228</v>
      </c>
      <c r="N15" s="25">
        <v>44228</v>
      </c>
      <c r="O15" s="25">
        <v>44228</v>
      </c>
    </row>
    <row r="16" spans="1:15" x14ac:dyDescent="0.3">
      <c r="K16" s="25"/>
      <c r="M16" s="25"/>
      <c r="N16" s="25"/>
      <c r="O16" s="25"/>
    </row>
    <row r="17" spans="11:15" x14ac:dyDescent="0.3">
      <c r="K17" s="25"/>
      <c r="M17" s="25"/>
      <c r="N17" s="25"/>
      <c r="O17" s="25"/>
    </row>
    <row r="18" spans="11:15" x14ac:dyDescent="0.3">
      <c r="K18" s="25"/>
      <c r="M18" s="25"/>
      <c r="N18" s="25"/>
      <c r="O18" s="25"/>
    </row>
    <row r="19" spans="11:15" x14ac:dyDescent="0.3">
      <c r="K19" s="25"/>
      <c r="M19" s="25"/>
      <c r="N19" s="25"/>
      <c r="O19" s="25"/>
    </row>
    <row r="20" spans="11:15" x14ac:dyDescent="0.3">
      <c r="K20" s="25"/>
      <c r="M20" s="25"/>
      <c r="N20" s="25"/>
      <c r="O20" s="25"/>
    </row>
    <row r="21" spans="11:15" x14ac:dyDescent="0.3">
      <c r="K21" s="25"/>
      <c r="M21" s="25"/>
      <c r="N21" s="25"/>
      <c r="O21" s="25"/>
    </row>
    <row r="22" spans="11:15" x14ac:dyDescent="0.3">
      <c r="K22" s="25"/>
      <c r="M22" s="25"/>
      <c r="N22" s="25"/>
      <c r="O22" s="25"/>
    </row>
    <row r="23" spans="11:15" x14ac:dyDescent="0.3">
      <c r="K23" s="25"/>
      <c r="M23" s="25"/>
      <c r="N23" s="25"/>
      <c r="O23" s="25"/>
    </row>
    <row r="24" spans="11:15" x14ac:dyDescent="0.3">
      <c r="K24" s="25"/>
      <c r="M24" s="25"/>
      <c r="N24" s="25"/>
      <c r="O24" s="25"/>
    </row>
    <row r="25" spans="11:15" x14ac:dyDescent="0.3">
      <c r="K25" s="25"/>
      <c r="M25" s="25"/>
      <c r="N25" s="25"/>
      <c r="O25" s="25"/>
    </row>
    <row r="26" spans="11:15" x14ac:dyDescent="0.3">
      <c r="K26" s="25"/>
      <c r="M26" s="25"/>
      <c r="N26" s="25"/>
      <c r="O26" s="25"/>
    </row>
    <row r="27" spans="11:15" x14ac:dyDescent="0.3">
      <c r="K27" s="25"/>
      <c r="M27" s="25"/>
      <c r="N27" s="25"/>
      <c r="O27" s="25"/>
    </row>
    <row r="28" spans="11:15" x14ac:dyDescent="0.3">
      <c r="K28" s="25"/>
      <c r="M28" s="25"/>
      <c r="N28" s="25"/>
      <c r="O28" s="25"/>
    </row>
    <row r="29" spans="11:15" x14ac:dyDescent="0.3">
      <c r="K29" s="25"/>
      <c r="M29" s="25"/>
      <c r="N29" s="25"/>
      <c r="O29" s="25"/>
    </row>
    <row r="30" spans="11:15" x14ac:dyDescent="0.3">
      <c r="K30" s="25"/>
      <c r="M30" s="25"/>
      <c r="N30" s="25"/>
      <c r="O30" s="25"/>
    </row>
    <row r="31" spans="11:15" x14ac:dyDescent="0.3">
      <c r="K31" s="25"/>
      <c r="M31" s="25"/>
      <c r="N31" s="25"/>
      <c r="O31" s="25"/>
    </row>
    <row r="32" spans="11:15" x14ac:dyDescent="0.3">
      <c r="K32" s="25"/>
      <c r="M32" s="25"/>
      <c r="N32" s="25"/>
      <c r="O32" s="25"/>
    </row>
    <row r="33" spans="11:15" x14ac:dyDescent="0.3">
      <c r="K33" s="25"/>
      <c r="M33" s="25"/>
      <c r="N33" s="25"/>
      <c r="O33" s="25"/>
    </row>
    <row r="34" spans="11:15" x14ac:dyDescent="0.3">
      <c r="K34" s="25"/>
      <c r="M34" s="25"/>
      <c r="N34" s="25"/>
      <c r="O34" s="25"/>
    </row>
    <row r="35" spans="11:15" x14ac:dyDescent="0.3">
      <c r="K35" s="25"/>
      <c r="M35" s="25"/>
      <c r="N35" s="25"/>
      <c r="O35" s="25"/>
    </row>
    <row r="36" spans="11:15" x14ac:dyDescent="0.3">
      <c r="K36" s="25"/>
      <c r="M36" s="25"/>
      <c r="N36" s="25"/>
      <c r="O36" s="25"/>
    </row>
    <row r="37" spans="11:15" x14ac:dyDescent="0.3">
      <c r="K37" s="25"/>
      <c r="M37" s="25"/>
      <c r="N37" s="25"/>
      <c r="O37" s="25"/>
    </row>
    <row r="38" spans="11:15" x14ac:dyDescent="0.3">
      <c r="K38" s="25"/>
      <c r="M38" s="25"/>
      <c r="N38" s="25"/>
      <c r="O38" s="25"/>
    </row>
    <row r="39" spans="11:15" x14ac:dyDescent="0.3">
      <c r="K39" s="25"/>
      <c r="M39" s="25"/>
      <c r="N39" s="25"/>
      <c r="O39" s="25"/>
    </row>
    <row r="40" spans="11:15" x14ac:dyDescent="0.3">
      <c r="K40" s="25"/>
      <c r="M40" s="25"/>
      <c r="N40" s="25"/>
      <c r="O40" s="25"/>
    </row>
    <row r="41" spans="11:15" x14ac:dyDescent="0.3">
      <c r="K41" s="25"/>
      <c r="M41" s="25"/>
      <c r="N41" s="25"/>
      <c r="O41" s="25"/>
    </row>
    <row r="42" spans="11:15" x14ac:dyDescent="0.3">
      <c r="K42" s="25"/>
      <c r="M42" s="25"/>
      <c r="N42" s="25"/>
      <c r="O42" s="25"/>
    </row>
    <row r="43" spans="11:15" x14ac:dyDescent="0.3">
      <c r="K43" s="25"/>
      <c r="M43" s="25"/>
      <c r="N43" s="25"/>
      <c r="O43" s="25"/>
    </row>
    <row r="44" spans="11:15" x14ac:dyDescent="0.3">
      <c r="K44" s="25"/>
      <c r="M44" s="25"/>
      <c r="N44" s="25"/>
      <c r="O44" s="25"/>
    </row>
    <row r="45" spans="11:15" x14ac:dyDescent="0.3">
      <c r="K45" s="25"/>
      <c r="M45" s="25"/>
      <c r="N45" s="25"/>
      <c r="O45" s="25"/>
    </row>
    <row r="46" spans="11:15" x14ac:dyDescent="0.3">
      <c r="K46" s="25"/>
      <c r="M46" s="25"/>
      <c r="N46" s="25"/>
      <c r="O46" s="25"/>
    </row>
    <row r="47" spans="11:15" x14ac:dyDescent="0.3">
      <c r="K47" s="25"/>
      <c r="M47" s="25"/>
      <c r="N47" s="25"/>
      <c r="O47" s="25"/>
    </row>
    <row r="48" spans="11:15" x14ac:dyDescent="0.3">
      <c r="K48" s="25"/>
      <c r="M48" s="25"/>
      <c r="N48" s="25"/>
      <c r="O48" s="25"/>
    </row>
    <row r="49" spans="11:15" x14ac:dyDescent="0.3">
      <c r="K49" s="25"/>
      <c r="M49" s="25"/>
      <c r="N49" s="25"/>
      <c r="O49" s="25"/>
    </row>
    <row r="50" spans="11:15" x14ac:dyDescent="0.3">
      <c r="K50" s="25"/>
      <c r="M50" s="25"/>
      <c r="N50" s="25"/>
      <c r="O50" s="25"/>
    </row>
    <row r="51" spans="11:15" x14ac:dyDescent="0.3">
      <c r="K51" s="25"/>
      <c r="M51" s="25"/>
      <c r="N51" s="25"/>
      <c r="O51" s="25"/>
    </row>
    <row r="52" spans="11:15" x14ac:dyDescent="0.3">
      <c r="K52" s="25"/>
      <c r="M52" s="25"/>
      <c r="N52" s="25"/>
      <c r="O52" s="25"/>
    </row>
    <row r="53" spans="11:15" x14ac:dyDescent="0.3">
      <c r="K53" s="25"/>
      <c r="M53" s="25"/>
      <c r="N53" s="25"/>
      <c r="O53" s="25"/>
    </row>
    <row r="54" spans="11:15" x14ac:dyDescent="0.3">
      <c r="K54" s="25"/>
      <c r="M54" s="25"/>
      <c r="N54" s="25"/>
      <c r="O54" s="25"/>
    </row>
    <row r="55" spans="11:15" x14ac:dyDescent="0.3">
      <c r="K55" s="25"/>
      <c r="M55" s="25"/>
      <c r="N55" s="25"/>
      <c r="O55" s="25"/>
    </row>
    <row r="56" spans="11:15" x14ac:dyDescent="0.3">
      <c r="K56" s="25"/>
      <c r="M56" s="25"/>
      <c r="N56" s="25"/>
      <c r="O56" s="25"/>
    </row>
    <row r="57" spans="11:15" x14ac:dyDescent="0.3">
      <c r="K57" s="25"/>
      <c r="M57" s="25"/>
      <c r="N57" s="25"/>
      <c r="O57" s="25"/>
    </row>
    <row r="58" spans="11:15" x14ac:dyDescent="0.3">
      <c r="K58" s="25"/>
      <c r="M58" s="25"/>
      <c r="N58" s="25"/>
      <c r="O58" s="25"/>
    </row>
    <row r="59" spans="11:15" x14ac:dyDescent="0.3">
      <c r="K59" s="25"/>
      <c r="M59" s="25"/>
      <c r="N59" s="25"/>
      <c r="O59" s="25"/>
    </row>
    <row r="60" spans="11:15" x14ac:dyDescent="0.3">
      <c r="K60" s="25"/>
      <c r="M60" s="25"/>
      <c r="N60" s="25"/>
      <c r="O60" s="25"/>
    </row>
    <row r="61" spans="11:15" x14ac:dyDescent="0.3">
      <c r="K61" s="25"/>
      <c r="M61" s="25"/>
      <c r="N61" s="25"/>
      <c r="O61" s="25"/>
    </row>
    <row r="62" spans="11:15" x14ac:dyDescent="0.3">
      <c r="K62" s="25"/>
      <c r="M62" s="25"/>
      <c r="N62" s="25"/>
      <c r="O62" s="25"/>
    </row>
    <row r="63" spans="11:15" x14ac:dyDescent="0.3">
      <c r="K63" s="25"/>
      <c r="M63" s="25"/>
      <c r="N63" s="25"/>
      <c r="O63" s="25"/>
    </row>
    <row r="64" spans="11:15" x14ac:dyDescent="0.3">
      <c r="K64" s="25"/>
      <c r="M64" s="25"/>
      <c r="N64" s="25"/>
      <c r="O64" s="25"/>
    </row>
    <row r="65" spans="11:15" x14ac:dyDescent="0.3">
      <c r="K65" s="25"/>
      <c r="M65" s="25"/>
      <c r="N65" s="25"/>
      <c r="O65" s="25"/>
    </row>
    <row r="66" spans="11:15" x14ac:dyDescent="0.3">
      <c r="K66" s="25"/>
      <c r="M66" s="25"/>
      <c r="N66" s="25"/>
      <c r="O66" s="25"/>
    </row>
    <row r="67" spans="11:15" x14ac:dyDescent="0.3">
      <c r="K67" s="25"/>
      <c r="M67" s="25"/>
      <c r="N67" s="25"/>
      <c r="O67" s="25"/>
    </row>
    <row r="68" spans="11:15" x14ac:dyDescent="0.3">
      <c r="K68" s="25"/>
      <c r="M68" s="25"/>
      <c r="N68" s="25"/>
      <c r="O68" s="25"/>
    </row>
    <row r="69" spans="11:15" x14ac:dyDescent="0.3">
      <c r="K69" s="25"/>
      <c r="M69" s="25"/>
      <c r="N69" s="25"/>
      <c r="O69" s="25"/>
    </row>
    <row r="70" spans="11:15" x14ac:dyDescent="0.3">
      <c r="K70" s="25"/>
      <c r="M70" s="25"/>
      <c r="N70" s="25"/>
      <c r="O70" s="25"/>
    </row>
    <row r="71" spans="11:15" x14ac:dyDescent="0.3">
      <c r="K71" s="25"/>
      <c r="M71" s="25"/>
      <c r="N71" s="25"/>
      <c r="O71" s="25"/>
    </row>
    <row r="72" spans="11:15" x14ac:dyDescent="0.3">
      <c r="K72" s="25"/>
      <c r="M72" s="25"/>
      <c r="N72" s="25"/>
      <c r="O72" s="25"/>
    </row>
    <row r="73" spans="11:15" x14ac:dyDescent="0.3">
      <c r="K73" s="25"/>
      <c r="M73" s="25"/>
      <c r="N73" s="25"/>
      <c r="O73" s="25"/>
    </row>
    <row r="74" spans="11:15" x14ac:dyDescent="0.3">
      <c r="K74" s="25"/>
      <c r="M74" s="25"/>
      <c r="N74" s="25"/>
      <c r="O74" s="25"/>
    </row>
    <row r="75" spans="11:15" x14ac:dyDescent="0.3">
      <c r="K75" s="25"/>
      <c r="M75" s="25"/>
      <c r="N75" s="25"/>
      <c r="O75" s="25"/>
    </row>
    <row r="76" spans="11:15" x14ac:dyDescent="0.3">
      <c r="K76" s="25"/>
      <c r="M76" s="25"/>
      <c r="N76" s="25"/>
      <c r="O76" s="25"/>
    </row>
    <row r="77" spans="11:15" x14ac:dyDescent="0.3">
      <c r="K77" s="25"/>
      <c r="M77" s="25"/>
      <c r="N77" s="25"/>
      <c r="O77" s="25"/>
    </row>
    <row r="78" spans="11:15" x14ac:dyDescent="0.3">
      <c r="K78" s="25"/>
      <c r="M78" s="25"/>
      <c r="N78" s="25"/>
      <c r="O78" s="25"/>
    </row>
    <row r="79" spans="11:15" x14ac:dyDescent="0.3">
      <c r="K79" s="25"/>
      <c r="M79" s="25"/>
      <c r="N79" s="25"/>
      <c r="O79" s="25"/>
    </row>
    <row r="80" spans="11:15" x14ac:dyDescent="0.3">
      <c r="K80" s="25"/>
      <c r="M80" s="25"/>
      <c r="N80" s="25"/>
      <c r="O80" s="25"/>
    </row>
    <row r="81" spans="11:15" x14ac:dyDescent="0.3">
      <c r="K81" s="25"/>
      <c r="M81" s="25"/>
      <c r="N81" s="25"/>
      <c r="O81" s="25"/>
    </row>
    <row r="82" spans="11:15" x14ac:dyDescent="0.3">
      <c r="K82" s="25"/>
      <c r="M82" s="25"/>
      <c r="N82" s="25"/>
      <c r="O82" s="25"/>
    </row>
    <row r="83" spans="11:15" x14ac:dyDescent="0.3">
      <c r="K83" s="25"/>
      <c r="M83" s="25"/>
      <c r="N83" s="25"/>
      <c r="O83" s="25"/>
    </row>
    <row r="84" spans="11:15" x14ac:dyDescent="0.3">
      <c r="K84" s="25"/>
      <c r="M84" s="25"/>
      <c r="N84" s="25"/>
      <c r="O84" s="25"/>
    </row>
    <row r="85" spans="11:15" x14ac:dyDescent="0.3">
      <c r="K85" s="25"/>
      <c r="M85" s="25"/>
      <c r="N85" s="25"/>
      <c r="O85" s="25"/>
    </row>
    <row r="86" spans="11:15" x14ac:dyDescent="0.3">
      <c r="K86" s="25"/>
      <c r="M86" s="25"/>
      <c r="N86" s="25"/>
      <c r="O86" s="25"/>
    </row>
    <row r="87" spans="11:15" x14ac:dyDescent="0.3">
      <c r="K87" s="25"/>
      <c r="M87" s="25"/>
      <c r="N87" s="25"/>
      <c r="O87" s="25"/>
    </row>
    <row r="88" spans="11:15" x14ac:dyDescent="0.3">
      <c r="K88" s="25"/>
      <c r="M88" s="25"/>
      <c r="N88" s="25"/>
      <c r="O88" s="25"/>
    </row>
    <row r="89" spans="11:15" x14ac:dyDescent="0.3">
      <c r="K89" s="25"/>
      <c r="M89" s="25"/>
      <c r="N89" s="25"/>
      <c r="O89" s="25"/>
    </row>
    <row r="90" spans="11:15" x14ac:dyDescent="0.3">
      <c r="K90" s="25"/>
      <c r="M90" s="25"/>
      <c r="N90" s="25"/>
      <c r="O90" s="25"/>
    </row>
    <row r="91" spans="11:15" x14ac:dyDescent="0.3">
      <c r="K91" s="25"/>
      <c r="M91" s="25"/>
      <c r="N91" s="25"/>
      <c r="O91" s="25"/>
    </row>
    <row r="92" spans="11:15" x14ac:dyDescent="0.3">
      <c r="K92" s="25"/>
      <c r="M92" s="25"/>
      <c r="N92" s="25"/>
      <c r="O92" s="25"/>
    </row>
    <row r="93" spans="11:15" x14ac:dyDescent="0.3">
      <c r="K93" s="25"/>
      <c r="M93" s="25"/>
      <c r="N93" s="25"/>
      <c r="O93" s="25"/>
    </row>
    <row r="94" spans="11:15" x14ac:dyDescent="0.3">
      <c r="K94" s="25"/>
      <c r="M94" s="25"/>
      <c r="N94" s="25"/>
      <c r="O94" s="25"/>
    </row>
    <row r="95" spans="11:15" x14ac:dyDescent="0.3">
      <c r="K95" s="25"/>
      <c r="M95" s="25"/>
      <c r="N95" s="25"/>
      <c r="O95" s="25"/>
    </row>
    <row r="96" spans="11:15" x14ac:dyDescent="0.3">
      <c r="K96" s="25"/>
      <c r="M96" s="25"/>
      <c r="N96" s="25"/>
      <c r="O96" s="25"/>
    </row>
    <row r="97" spans="11:15" x14ac:dyDescent="0.3">
      <c r="K97" s="25"/>
      <c r="M97" s="25"/>
      <c r="N97" s="25"/>
      <c r="O97" s="25"/>
    </row>
    <row r="98" spans="11:15" x14ac:dyDescent="0.3">
      <c r="K98" s="25"/>
      <c r="M98" s="25"/>
      <c r="N98" s="25"/>
      <c r="O98" s="25"/>
    </row>
    <row r="99" spans="11:15" x14ac:dyDescent="0.3">
      <c r="K99" s="25"/>
      <c r="M99" s="25"/>
      <c r="N99" s="25"/>
      <c r="O99" s="25"/>
    </row>
    <row r="100" spans="11:15" x14ac:dyDescent="0.3">
      <c r="K100" s="25"/>
      <c r="M100" s="25"/>
      <c r="N100" s="25"/>
      <c r="O100" s="25"/>
    </row>
    <row r="101" spans="11:15" x14ac:dyDescent="0.3">
      <c r="K101" s="25"/>
      <c r="M101" s="25"/>
      <c r="N101" s="25"/>
      <c r="O101" s="25"/>
    </row>
    <row r="102" spans="11:15" x14ac:dyDescent="0.3">
      <c r="K102" s="25"/>
      <c r="M102" s="25"/>
      <c r="N102" s="25"/>
      <c r="O102" s="25"/>
    </row>
    <row r="103" spans="11:15" x14ac:dyDescent="0.3">
      <c r="K103" s="25"/>
      <c r="M103" s="25"/>
      <c r="N103" s="25"/>
      <c r="O103" s="25"/>
    </row>
    <row r="104" spans="11:15" x14ac:dyDescent="0.3">
      <c r="K104" s="25"/>
      <c r="M104" s="25"/>
      <c r="N104" s="25"/>
      <c r="O104" s="25"/>
    </row>
    <row r="105" spans="11:15" x14ac:dyDescent="0.3">
      <c r="K105" s="25"/>
      <c r="M105" s="25"/>
      <c r="N105" s="25"/>
      <c r="O105" s="25"/>
    </row>
    <row r="106" spans="11:15" x14ac:dyDescent="0.3">
      <c r="K106" s="25"/>
      <c r="M106" s="25"/>
      <c r="N106" s="25"/>
      <c r="O106" s="25"/>
    </row>
    <row r="107" spans="11:15" x14ac:dyDescent="0.3">
      <c r="K107" s="25"/>
      <c r="M107" s="25"/>
      <c r="N107" s="25"/>
      <c r="O107" s="25"/>
    </row>
    <row r="108" spans="11:15" x14ac:dyDescent="0.3">
      <c r="K108" s="25"/>
      <c r="M108" s="25"/>
      <c r="N108" s="25"/>
      <c r="O108" s="25"/>
    </row>
    <row r="109" spans="11:15" x14ac:dyDescent="0.3">
      <c r="K109" s="25"/>
      <c r="M109" s="25"/>
      <c r="N109" s="25"/>
      <c r="O109" s="25"/>
    </row>
    <row r="110" spans="11:15" x14ac:dyDescent="0.3">
      <c r="K110" s="25"/>
      <c r="M110" s="25"/>
      <c r="N110" s="25"/>
      <c r="O110" s="25"/>
    </row>
    <row r="111" spans="11:15" x14ac:dyDescent="0.3">
      <c r="K111" s="25"/>
      <c r="M111" s="25"/>
      <c r="N111" s="25"/>
      <c r="O111" s="25"/>
    </row>
    <row r="112" spans="11:15" x14ac:dyDescent="0.3">
      <c r="K112" s="25"/>
      <c r="M112" s="25"/>
      <c r="N112" s="25"/>
      <c r="O112" s="25"/>
    </row>
    <row r="113" spans="11:15" x14ac:dyDescent="0.3">
      <c r="K113" s="25"/>
      <c r="M113" s="25"/>
      <c r="N113" s="25"/>
      <c r="O113" s="25"/>
    </row>
    <row r="114" spans="11:15" x14ac:dyDescent="0.3">
      <c r="K114" s="25"/>
      <c r="M114" s="25"/>
      <c r="N114" s="25"/>
      <c r="O114" s="25"/>
    </row>
    <row r="115" spans="11:15" x14ac:dyDescent="0.3">
      <c r="K115" s="25"/>
      <c r="M115" s="25"/>
      <c r="N115" s="25"/>
      <c r="O115" s="25"/>
    </row>
    <row r="116" spans="11:15" x14ac:dyDescent="0.3">
      <c r="K116" s="25"/>
      <c r="M116" s="25"/>
      <c r="N116" s="25"/>
      <c r="O116" s="25"/>
    </row>
    <row r="117" spans="11:15" x14ac:dyDescent="0.3">
      <c r="K117" s="25"/>
      <c r="M117" s="25"/>
      <c r="N117" s="25"/>
      <c r="O117" s="25"/>
    </row>
    <row r="118" spans="11:15" x14ac:dyDescent="0.3">
      <c r="K118" s="25"/>
      <c r="M118" s="25"/>
      <c r="N118" s="25"/>
      <c r="O118" s="25"/>
    </row>
    <row r="119" spans="11:15" x14ac:dyDescent="0.3">
      <c r="K119" s="25"/>
      <c r="M119" s="25"/>
      <c r="N119" s="25"/>
      <c r="O119" s="25"/>
    </row>
    <row r="120" spans="11:15" x14ac:dyDescent="0.3">
      <c r="K120" s="25"/>
      <c r="M120" s="25"/>
      <c r="N120" s="25"/>
      <c r="O120" s="25"/>
    </row>
    <row r="121" spans="11:15" x14ac:dyDescent="0.3">
      <c r="K121" s="25"/>
      <c r="M121" s="25"/>
      <c r="N121" s="25"/>
      <c r="O121" s="25"/>
    </row>
    <row r="122" spans="11:15" x14ac:dyDescent="0.3">
      <c r="K122" s="25"/>
      <c r="M122" s="25"/>
      <c r="N122" s="25"/>
      <c r="O122" s="25"/>
    </row>
    <row r="123" spans="11:15" x14ac:dyDescent="0.3">
      <c r="K123" s="25"/>
      <c r="M123" s="25"/>
      <c r="N123" s="25"/>
      <c r="O123" s="25"/>
    </row>
    <row r="124" spans="11:15" x14ac:dyDescent="0.3">
      <c r="K124" s="25"/>
      <c r="M124" s="25"/>
      <c r="N124" s="25"/>
      <c r="O124" s="25"/>
    </row>
    <row r="125" spans="11:15" x14ac:dyDescent="0.3">
      <c r="K125" s="25"/>
      <c r="M125" s="25"/>
      <c r="N125" s="25"/>
      <c r="O125" s="25"/>
    </row>
    <row r="126" spans="11:15" x14ac:dyDescent="0.3">
      <c r="K126" s="25"/>
      <c r="M126" s="25"/>
      <c r="N126" s="25"/>
      <c r="O126" s="25"/>
    </row>
    <row r="127" spans="11:15" x14ac:dyDescent="0.3">
      <c r="K127" s="25"/>
      <c r="M127" s="25"/>
      <c r="N127" s="25"/>
      <c r="O127" s="25"/>
    </row>
    <row r="128" spans="11:15" x14ac:dyDescent="0.3">
      <c r="K128" s="25"/>
      <c r="M128" s="25"/>
      <c r="N128" s="25"/>
      <c r="O128" s="25"/>
    </row>
    <row r="129" spans="11:15" x14ac:dyDescent="0.3">
      <c r="K129" s="25"/>
      <c r="M129" s="25"/>
      <c r="N129" s="25"/>
      <c r="O129" s="25"/>
    </row>
    <row r="130" spans="11:15" x14ac:dyDescent="0.3">
      <c r="K130" s="25"/>
      <c r="M130" s="25"/>
      <c r="N130" s="25"/>
      <c r="O130" s="25"/>
    </row>
    <row r="131" spans="11:15" x14ac:dyDescent="0.3">
      <c r="K131" s="25"/>
      <c r="M131" s="25"/>
      <c r="N131" s="25"/>
      <c r="O131" s="25"/>
    </row>
    <row r="132" spans="11:15" x14ac:dyDescent="0.3">
      <c r="K132" s="25"/>
      <c r="M132" s="25"/>
      <c r="N132" s="25"/>
      <c r="O132" s="25"/>
    </row>
    <row r="133" spans="11:15" x14ac:dyDescent="0.3">
      <c r="K133" s="25"/>
      <c r="M133" s="25"/>
      <c r="N133" s="25"/>
      <c r="O133" s="25"/>
    </row>
    <row r="134" spans="11:15" x14ac:dyDescent="0.3">
      <c r="K134" s="25"/>
      <c r="M134" s="25"/>
      <c r="N134" s="25"/>
      <c r="O134" s="25"/>
    </row>
    <row r="135" spans="11:15" x14ac:dyDescent="0.3">
      <c r="K135" s="25"/>
      <c r="M135" s="25"/>
      <c r="N135" s="25"/>
      <c r="O135" s="25"/>
    </row>
    <row r="136" spans="11:15" x14ac:dyDescent="0.3">
      <c r="K136" s="25"/>
      <c r="M136" s="25"/>
      <c r="N136" s="25"/>
      <c r="O136" s="25"/>
    </row>
    <row r="137" spans="11:15" x14ac:dyDescent="0.3">
      <c r="K137" s="25"/>
      <c r="M137" s="25"/>
      <c r="N137" s="25"/>
      <c r="O137" s="25"/>
    </row>
    <row r="138" spans="11:15" x14ac:dyDescent="0.3">
      <c r="K138" s="25"/>
      <c r="M138" s="25"/>
      <c r="N138" s="25"/>
      <c r="O138" s="25"/>
    </row>
    <row r="139" spans="11:15" x14ac:dyDescent="0.3">
      <c r="K139" s="25"/>
      <c r="M139" s="25"/>
      <c r="N139" s="25"/>
      <c r="O139" s="25"/>
    </row>
    <row r="140" spans="11:15" x14ac:dyDescent="0.3">
      <c r="K140" s="25"/>
      <c r="M140" s="25"/>
      <c r="N140" s="25"/>
      <c r="O140" s="25"/>
    </row>
    <row r="141" spans="11:15" x14ac:dyDescent="0.3">
      <c r="K141" s="25"/>
      <c r="M141" s="25"/>
      <c r="N141" s="25"/>
      <c r="O141" s="25"/>
    </row>
    <row r="142" spans="11:15" x14ac:dyDescent="0.3">
      <c r="K142" s="25"/>
      <c r="M142" s="25"/>
      <c r="N142" s="25"/>
      <c r="O142" s="25"/>
    </row>
    <row r="143" spans="11:15" x14ac:dyDescent="0.3">
      <c r="K143" s="25"/>
      <c r="M143" s="25"/>
      <c r="N143" s="25"/>
      <c r="O143" s="25"/>
    </row>
    <row r="144" spans="11:15" x14ac:dyDescent="0.3">
      <c r="K144" s="25"/>
      <c r="M144" s="25"/>
      <c r="N144" s="25"/>
      <c r="O144" s="25"/>
    </row>
    <row r="145" spans="11:15" x14ac:dyDescent="0.3">
      <c r="K145" s="25"/>
      <c r="M145" s="25"/>
      <c r="N145" s="25"/>
      <c r="O145" s="25"/>
    </row>
    <row r="146" spans="11:15" x14ac:dyDescent="0.3">
      <c r="K146" s="25"/>
      <c r="M146" s="25"/>
      <c r="N146" s="25"/>
      <c r="O146" s="25"/>
    </row>
    <row r="147" spans="11:15" x14ac:dyDescent="0.3">
      <c r="K147" s="25"/>
      <c r="M147" s="25"/>
      <c r="N147" s="25"/>
      <c r="O147" s="25"/>
    </row>
    <row r="148" spans="11:15" x14ac:dyDescent="0.3">
      <c r="K148" s="25"/>
      <c r="M148" s="25"/>
      <c r="N148" s="25"/>
      <c r="O148" s="25"/>
    </row>
    <row r="149" spans="11:15" x14ac:dyDescent="0.3">
      <c r="K149" s="25"/>
      <c r="M149" s="25"/>
      <c r="N149" s="25"/>
      <c r="O149" s="25"/>
    </row>
    <row r="150" spans="11:15" x14ac:dyDescent="0.3">
      <c r="K150" s="25"/>
      <c r="M150" s="25"/>
      <c r="N150" s="25"/>
      <c r="O150" s="25"/>
    </row>
    <row r="151" spans="11:15" x14ac:dyDescent="0.3">
      <c r="K151" s="25"/>
      <c r="M151" s="25"/>
      <c r="N151" s="25"/>
      <c r="O151" s="25"/>
    </row>
    <row r="152" spans="11:15" x14ac:dyDescent="0.3">
      <c r="K152" s="25"/>
      <c r="M152" s="25"/>
      <c r="N152" s="25"/>
      <c r="O152" s="25"/>
    </row>
    <row r="153" spans="11:15" x14ac:dyDescent="0.3">
      <c r="K153" s="25"/>
      <c r="M153" s="25"/>
      <c r="N153" s="25"/>
      <c r="O153" s="25"/>
    </row>
    <row r="154" spans="11:15" x14ac:dyDescent="0.3">
      <c r="K154" s="25"/>
      <c r="M154" s="25"/>
      <c r="N154" s="25"/>
      <c r="O154" s="25"/>
    </row>
    <row r="155" spans="11:15" x14ac:dyDescent="0.3">
      <c r="K155" s="25"/>
      <c r="M155" s="25"/>
      <c r="N155" s="25"/>
      <c r="O155" s="25"/>
    </row>
    <row r="156" spans="11:15" x14ac:dyDescent="0.3">
      <c r="K156" s="25"/>
      <c r="M156" s="25"/>
      <c r="N156" s="25"/>
      <c r="O156" s="25"/>
    </row>
    <row r="157" spans="11:15" x14ac:dyDescent="0.3">
      <c r="K157" s="25"/>
      <c r="M157" s="25"/>
      <c r="N157" s="25"/>
      <c r="O157" s="25"/>
    </row>
    <row r="158" spans="11:15" x14ac:dyDescent="0.3">
      <c r="K158" s="25"/>
      <c r="M158" s="25"/>
      <c r="N158" s="25"/>
      <c r="O158" s="25"/>
    </row>
    <row r="159" spans="11:15" x14ac:dyDescent="0.3">
      <c r="K159" s="25"/>
      <c r="M159" s="25"/>
      <c r="N159" s="25"/>
      <c r="O159" s="25"/>
    </row>
    <row r="160" spans="11:15" x14ac:dyDescent="0.3">
      <c r="K160" s="25"/>
      <c r="M160" s="25"/>
      <c r="N160" s="25"/>
      <c r="O160" s="25"/>
    </row>
    <row r="161" spans="11:15" x14ac:dyDescent="0.3">
      <c r="K161" s="25"/>
      <c r="M161" s="25"/>
      <c r="N161" s="25"/>
      <c r="O161" s="25"/>
    </row>
    <row r="162" spans="11:15" x14ac:dyDescent="0.3">
      <c r="K162" s="25"/>
      <c r="M162" s="25"/>
      <c r="N162" s="25"/>
      <c r="O162" s="25"/>
    </row>
    <row r="163" spans="11:15" x14ac:dyDescent="0.3">
      <c r="K163" s="25"/>
      <c r="M163" s="25"/>
      <c r="N163" s="25"/>
      <c r="O163" s="25"/>
    </row>
    <row r="164" spans="11:15" x14ac:dyDescent="0.3">
      <c r="K164" s="25"/>
      <c r="M164" s="25"/>
      <c r="N164" s="25"/>
      <c r="O164" s="25"/>
    </row>
    <row r="165" spans="11:15" x14ac:dyDescent="0.3">
      <c r="K165" s="25"/>
      <c r="M165" s="25"/>
      <c r="N165" s="25"/>
      <c r="O165" s="25"/>
    </row>
    <row r="166" spans="11:15" x14ac:dyDescent="0.3">
      <c r="K166" s="25"/>
      <c r="M166" s="25"/>
      <c r="N166" s="25"/>
      <c r="O166" s="25"/>
    </row>
    <row r="167" spans="11:15" x14ac:dyDescent="0.3">
      <c r="K167" s="25"/>
      <c r="M167" s="25"/>
      <c r="N167" s="25"/>
      <c r="O167" s="25"/>
    </row>
    <row r="168" spans="11:15" x14ac:dyDescent="0.3">
      <c r="K168" s="25"/>
      <c r="M168" s="25"/>
      <c r="N168" s="25"/>
      <c r="O168" s="25"/>
    </row>
    <row r="169" spans="11:15" x14ac:dyDescent="0.3">
      <c r="K169" s="25"/>
      <c r="M169" s="25"/>
      <c r="N169" s="25"/>
      <c r="O169" s="25"/>
    </row>
    <row r="170" spans="11:15" x14ac:dyDescent="0.3">
      <c r="K170" s="25"/>
      <c r="M170" s="25"/>
      <c r="N170" s="25"/>
      <c r="O170" s="25"/>
    </row>
    <row r="171" spans="11:15" x14ac:dyDescent="0.3">
      <c r="K171" s="25"/>
      <c r="M171" s="25"/>
      <c r="N171" s="25"/>
      <c r="O171" s="25"/>
    </row>
    <row r="172" spans="11:15" x14ac:dyDescent="0.3">
      <c r="K172" s="25"/>
      <c r="M172" s="25"/>
      <c r="N172" s="25"/>
      <c r="O172" s="25"/>
    </row>
    <row r="173" spans="11:15" x14ac:dyDescent="0.3">
      <c r="K173" s="25"/>
      <c r="M173" s="25"/>
      <c r="N173" s="25"/>
      <c r="O173" s="25"/>
    </row>
    <row r="174" spans="11:15" x14ac:dyDescent="0.3">
      <c r="K174" s="25"/>
      <c r="M174" s="25"/>
      <c r="N174" s="25"/>
      <c r="O174" s="25"/>
    </row>
    <row r="175" spans="11:15" x14ac:dyDescent="0.3">
      <c r="K175" s="25"/>
      <c r="M175" s="25"/>
      <c r="N175" s="25"/>
      <c r="O175" s="25"/>
    </row>
    <row r="176" spans="11:15" x14ac:dyDescent="0.3">
      <c r="K176" s="25"/>
      <c r="M176" s="25"/>
      <c r="N176" s="25"/>
      <c r="O176" s="25"/>
    </row>
    <row r="177" spans="11:15" x14ac:dyDescent="0.3">
      <c r="K177" s="25"/>
      <c r="M177" s="25"/>
      <c r="N177" s="25"/>
      <c r="O177" s="25"/>
    </row>
    <row r="178" spans="11:15" x14ac:dyDescent="0.3">
      <c r="K178" s="25"/>
      <c r="M178" s="25"/>
      <c r="N178" s="25"/>
      <c r="O178" s="25"/>
    </row>
    <row r="179" spans="11:15" x14ac:dyDescent="0.3">
      <c r="K179" s="25"/>
      <c r="M179" s="25"/>
      <c r="N179" s="25"/>
      <c r="O179" s="25"/>
    </row>
    <row r="180" spans="11:15" x14ac:dyDescent="0.3">
      <c r="K180" s="25"/>
      <c r="M180" s="25"/>
      <c r="N180" s="25"/>
      <c r="O180" s="25"/>
    </row>
    <row r="181" spans="11:15" x14ac:dyDescent="0.3">
      <c r="K181" s="25"/>
      <c r="M181" s="25"/>
      <c r="N181" s="25"/>
      <c r="O181" s="25"/>
    </row>
    <row r="182" spans="11:15" x14ac:dyDescent="0.3">
      <c r="K182" s="25"/>
      <c r="M182" s="25"/>
      <c r="N182" s="25"/>
      <c r="O182" s="25"/>
    </row>
    <row r="183" spans="11:15" x14ac:dyDescent="0.3">
      <c r="K183" s="25"/>
      <c r="M183" s="25"/>
      <c r="N183" s="25"/>
      <c r="O183" s="25"/>
    </row>
    <row r="184" spans="11:15" x14ac:dyDescent="0.3">
      <c r="K184" s="25"/>
      <c r="M184" s="25"/>
      <c r="N184" s="25"/>
      <c r="O184" s="25"/>
    </row>
    <row r="185" spans="11:15" x14ac:dyDescent="0.3">
      <c r="K185" s="25"/>
      <c r="M185" s="25"/>
      <c r="N185" s="25"/>
      <c r="O185" s="25"/>
    </row>
    <row r="186" spans="11:15" x14ac:dyDescent="0.3">
      <c r="K186" s="25"/>
      <c r="M186" s="25"/>
      <c r="N186" s="25"/>
      <c r="O186" s="25"/>
    </row>
    <row r="187" spans="11:15" x14ac:dyDescent="0.3">
      <c r="K187" s="25"/>
      <c r="M187" s="25"/>
      <c r="N187" s="25"/>
      <c r="O187" s="25"/>
    </row>
    <row r="188" spans="11:15" x14ac:dyDescent="0.3">
      <c r="K188" s="25"/>
      <c r="M188" s="25"/>
      <c r="N188" s="25"/>
      <c r="O188" s="25"/>
    </row>
    <row r="189" spans="11:15" x14ac:dyDescent="0.3">
      <c r="K189" s="25"/>
      <c r="M189" s="25"/>
      <c r="N189" s="25"/>
      <c r="O189" s="25"/>
    </row>
    <row r="190" spans="11:15" x14ac:dyDescent="0.3">
      <c r="K190" s="25"/>
      <c r="M190" s="25"/>
      <c r="N190" s="25"/>
      <c r="O190" s="25"/>
    </row>
    <row r="191" spans="11:15" x14ac:dyDescent="0.3">
      <c r="K191" s="25"/>
      <c r="M191" s="25"/>
      <c r="N191" s="25"/>
      <c r="O191" s="25"/>
    </row>
    <row r="192" spans="11:15" x14ac:dyDescent="0.3">
      <c r="K192" s="25"/>
      <c r="M192" s="25"/>
      <c r="N192" s="25"/>
      <c r="O192" s="25"/>
    </row>
    <row r="193" spans="11:15" x14ac:dyDescent="0.3">
      <c r="K193" s="25"/>
      <c r="M193" s="25"/>
      <c r="N193" s="25"/>
      <c r="O193" s="25"/>
    </row>
    <row r="194" spans="11:15" x14ac:dyDescent="0.3">
      <c r="K194" s="25"/>
      <c r="M194" s="25"/>
      <c r="N194" s="25"/>
      <c r="O194" s="25"/>
    </row>
    <row r="195" spans="11:15" x14ac:dyDescent="0.3">
      <c r="K195" s="25"/>
      <c r="M195" s="25"/>
      <c r="N195" s="25"/>
      <c r="O195" s="25"/>
    </row>
    <row r="196" spans="11:15" x14ac:dyDescent="0.3">
      <c r="K196" s="25"/>
      <c r="M196" s="25"/>
      <c r="N196" s="25"/>
      <c r="O196" s="25"/>
    </row>
    <row r="197" spans="11:15" x14ac:dyDescent="0.3">
      <c r="K197" s="25"/>
      <c r="M197" s="25"/>
      <c r="N197" s="25"/>
      <c r="O197" s="25"/>
    </row>
    <row r="198" spans="11:15" x14ac:dyDescent="0.3">
      <c r="K198" s="25"/>
      <c r="M198" s="25"/>
      <c r="N198" s="25"/>
      <c r="O198" s="25"/>
    </row>
    <row r="199" spans="11:15" x14ac:dyDescent="0.3">
      <c r="K199" s="25"/>
      <c r="M199" s="25"/>
      <c r="N199" s="25"/>
      <c r="O199" s="25"/>
    </row>
    <row r="200" spans="11:15" x14ac:dyDescent="0.3">
      <c r="K200" s="25"/>
      <c r="M200" s="25"/>
      <c r="N200" s="25"/>
      <c r="O200" s="25"/>
    </row>
    <row r="201" spans="11:15" x14ac:dyDescent="0.3">
      <c r="K201" s="25"/>
      <c r="M201" s="25"/>
      <c r="N201" s="25"/>
      <c r="O201" s="25"/>
    </row>
    <row r="202" spans="11:15" x14ac:dyDescent="0.3">
      <c r="K202" s="25"/>
      <c r="M202" s="25"/>
      <c r="N202" s="25"/>
      <c r="O202" s="25"/>
    </row>
    <row r="203" spans="11:15" x14ac:dyDescent="0.3">
      <c r="K203" s="25"/>
      <c r="M203" s="25"/>
      <c r="N203" s="25"/>
      <c r="O203" s="25"/>
    </row>
    <row r="204" spans="11:15" x14ac:dyDescent="0.3">
      <c r="K204" s="25"/>
      <c r="M204" s="25"/>
      <c r="N204" s="25"/>
      <c r="O204" s="25"/>
    </row>
    <row r="205" spans="11:15" x14ac:dyDescent="0.3">
      <c r="K205" s="25"/>
      <c r="M205" s="25"/>
      <c r="N205" s="25"/>
      <c r="O205" s="25"/>
    </row>
    <row r="206" spans="11:15" x14ac:dyDescent="0.3">
      <c r="K206" s="25"/>
      <c r="M206" s="25"/>
      <c r="N206" s="25"/>
      <c r="O206" s="25"/>
    </row>
    <row r="207" spans="11:15" x14ac:dyDescent="0.3">
      <c r="K207" s="25"/>
      <c r="M207" s="25"/>
      <c r="N207" s="25"/>
      <c r="O207" s="25"/>
    </row>
    <row r="208" spans="11:15" x14ac:dyDescent="0.3">
      <c r="K208" s="25"/>
      <c r="M208" s="25"/>
      <c r="N208" s="25"/>
      <c r="O208" s="25"/>
    </row>
    <row r="209" spans="11:15" x14ac:dyDescent="0.3">
      <c r="K209" s="25"/>
      <c r="M209" s="25"/>
      <c r="N209" s="25"/>
      <c r="O209" s="25"/>
    </row>
    <row r="210" spans="11:15" x14ac:dyDescent="0.3">
      <c r="K210" s="25"/>
      <c r="M210" s="25"/>
      <c r="N210" s="25"/>
      <c r="O210" s="25"/>
    </row>
    <row r="211" spans="11:15" x14ac:dyDescent="0.3">
      <c r="K211" s="25"/>
      <c r="M211" s="25"/>
      <c r="N211" s="25"/>
      <c r="O211" s="25"/>
    </row>
    <row r="212" spans="11:15" x14ac:dyDescent="0.3">
      <c r="K212" s="25"/>
      <c r="M212" s="25"/>
      <c r="N212" s="25"/>
      <c r="O212" s="25"/>
    </row>
    <row r="213" spans="11:15" x14ac:dyDescent="0.3">
      <c r="K213" s="25"/>
      <c r="M213" s="25"/>
      <c r="N213" s="25"/>
      <c r="O213" s="25"/>
    </row>
    <row r="214" spans="11:15" x14ac:dyDescent="0.3">
      <c r="K214" s="25"/>
      <c r="M214" s="25"/>
      <c r="N214" s="25"/>
      <c r="O214" s="25"/>
    </row>
    <row r="215" spans="11:15" x14ac:dyDescent="0.3">
      <c r="K215" s="25"/>
      <c r="M215" s="25"/>
      <c r="N215" s="25"/>
      <c r="O215" s="25"/>
    </row>
    <row r="216" spans="11:15" x14ac:dyDescent="0.3">
      <c r="K216" s="25"/>
      <c r="M216" s="25"/>
      <c r="N216" s="25"/>
      <c r="O216" s="25"/>
    </row>
    <row r="217" spans="11:15" x14ac:dyDescent="0.3">
      <c r="K217" s="25"/>
      <c r="M217" s="25"/>
      <c r="N217" s="25"/>
      <c r="O217" s="25"/>
    </row>
    <row r="218" spans="11:15" x14ac:dyDescent="0.3">
      <c r="K218" s="25"/>
      <c r="M218" s="25"/>
      <c r="N218" s="25"/>
      <c r="O218" s="25"/>
    </row>
    <row r="219" spans="11:15" x14ac:dyDescent="0.3">
      <c r="K219" s="25"/>
      <c r="M219" s="25"/>
      <c r="N219" s="25"/>
      <c r="O219" s="25"/>
    </row>
    <row r="220" spans="11:15" x14ac:dyDescent="0.3">
      <c r="K220" s="25"/>
      <c r="M220" s="25"/>
      <c r="N220" s="25"/>
      <c r="O220" s="25"/>
    </row>
    <row r="221" spans="11:15" x14ac:dyDescent="0.3">
      <c r="K221" s="25"/>
      <c r="M221" s="25"/>
      <c r="N221" s="25"/>
      <c r="O221" s="25"/>
    </row>
    <row r="222" spans="11:15" x14ac:dyDescent="0.3">
      <c r="K222" s="25"/>
      <c r="M222" s="25"/>
      <c r="N222" s="25"/>
      <c r="O222" s="25"/>
    </row>
    <row r="223" spans="11:15" x14ac:dyDescent="0.3">
      <c r="K223" s="25"/>
      <c r="M223" s="25"/>
      <c r="N223" s="25"/>
      <c r="O223" s="25"/>
    </row>
    <row r="224" spans="11:15" x14ac:dyDescent="0.3">
      <c r="K224" s="25"/>
      <c r="M224" s="25"/>
      <c r="N224" s="25"/>
      <c r="O224" s="25"/>
    </row>
    <row r="225" spans="11:15" x14ac:dyDescent="0.3">
      <c r="K225" s="25"/>
      <c r="M225" s="25"/>
      <c r="N225" s="25"/>
      <c r="O225" s="25"/>
    </row>
    <row r="226" spans="11:15" x14ac:dyDescent="0.3">
      <c r="K226" s="25"/>
      <c r="M226" s="25"/>
      <c r="N226" s="25"/>
      <c r="O226" s="25"/>
    </row>
    <row r="227" spans="11:15" x14ac:dyDescent="0.3">
      <c r="K227" s="25"/>
      <c r="M227" s="25"/>
      <c r="N227" s="25"/>
      <c r="O227" s="25"/>
    </row>
    <row r="228" spans="11:15" x14ac:dyDescent="0.3">
      <c r="K228" s="25"/>
      <c r="M228" s="25"/>
      <c r="N228" s="25"/>
      <c r="O228" s="25"/>
    </row>
    <row r="229" spans="11:15" x14ac:dyDescent="0.3">
      <c r="K229" s="25"/>
      <c r="M229" s="25"/>
      <c r="N229" s="25"/>
      <c r="O229" s="25"/>
    </row>
    <row r="230" spans="11:15" x14ac:dyDescent="0.3">
      <c r="K230" s="25"/>
      <c r="M230" s="25"/>
      <c r="N230" s="25"/>
      <c r="O230" s="25"/>
    </row>
    <row r="231" spans="11:15" x14ac:dyDescent="0.3">
      <c r="K231" s="25"/>
      <c r="M231" s="25"/>
      <c r="N231" s="25"/>
      <c r="O231" s="25"/>
    </row>
    <row r="232" spans="11:15" x14ac:dyDescent="0.3">
      <c r="K232" s="25"/>
      <c r="M232" s="25"/>
      <c r="N232" s="25"/>
      <c r="O232" s="25"/>
    </row>
    <row r="233" spans="11:15" x14ac:dyDescent="0.3">
      <c r="K233" s="25"/>
      <c r="M233" s="25"/>
      <c r="N233" s="25"/>
      <c r="O233" s="25"/>
    </row>
    <row r="234" spans="11:15" x14ac:dyDescent="0.3">
      <c r="K234" s="25"/>
      <c r="M234" s="25"/>
      <c r="N234" s="25"/>
      <c r="O234" s="25"/>
    </row>
    <row r="235" spans="11:15" x14ac:dyDescent="0.3">
      <c r="K235" s="25"/>
      <c r="M235" s="25"/>
      <c r="N235" s="25"/>
      <c r="O235" s="25"/>
    </row>
    <row r="236" spans="11:15" x14ac:dyDescent="0.3">
      <c r="K236" s="25"/>
      <c r="M236" s="25"/>
      <c r="N236" s="25"/>
      <c r="O236" s="25"/>
    </row>
    <row r="237" spans="11:15" x14ac:dyDescent="0.3">
      <c r="K237" s="25"/>
      <c r="M237" s="25"/>
      <c r="N237" s="25"/>
      <c r="O237" s="25"/>
    </row>
    <row r="238" spans="11:15" x14ac:dyDescent="0.3">
      <c r="K238" s="25"/>
      <c r="M238" s="25"/>
      <c r="N238" s="25"/>
      <c r="O238" s="25"/>
    </row>
    <row r="239" spans="11:15" x14ac:dyDescent="0.3">
      <c r="K239" s="25"/>
      <c r="M239" s="25"/>
      <c r="N239" s="25"/>
      <c r="O239" s="25"/>
    </row>
    <row r="240" spans="11:15" x14ac:dyDescent="0.3">
      <c r="K240" s="25"/>
      <c r="M240" s="25"/>
      <c r="N240" s="25"/>
      <c r="O240" s="25"/>
    </row>
    <row r="241" spans="8:15" x14ac:dyDescent="0.3">
      <c r="K241" s="25"/>
      <c r="M241" s="25"/>
      <c r="N241" s="25"/>
      <c r="O241" s="25"/>
    </row>
    <row r="242" spans="8:15" x14ac:dyDescent="0.3">
      <c r="K242" s="25"/>
      <c r="M242" s="25"/>
      <c r="N242" s="25"/>
      <c r="O242" s="25"/>
    </row>
    <row r="243" spans="8:15" x14ac:dyDescent="0.3">
      <c r="K243" s="25"/>
      <c r="M243" s="25"/>
      <c r="N243" s="25"/>
      <c r="O243" s="25"/>
    </row>
    <row r="244" spans="8:15" x14ac:dyDescent="0.3">
      <c r="K244" s="25"/>
      <c r="M244" s="25"/>
      <c r="N244" s="25"/>
      <c r="O244" s="25"/>
    </row>
    <row r="245" spans="8:15" x14ac:dyDescent="0.3">
      <c r="K245" s="25"/>
      <c r="M245" s="25"/>
      <c r="N245" s="25"/>
      <c r="O245" s="25"/>
    </row>
    <row r="246" spans="8:15" x14ac:dyDescent="0.3">
      <c r="K246" s="25"/>
      <c r="M246" s="25"/>
      <c r="N246" s="25"/>
      <c r="O246" s="25"/>
    </row>
    <row r="247" spans="8:15" x14ac:dyDescent="0.3">
      <c r="K247" s="25"/>
      <c r="M247" s="25"/>
      <c r="N247" s="25"/>
      <c r="O247" s="25"/>
    </row>
    <row r="248" spans="8:15" x14ac:dyDescent="0.3">
      <c r="K248" s="25"/>
      <c r="M248" s="25"/>
      <c r="N248" s="25"/>
      <c r="O248" s="25"/>
    </row>
    <row r="249" spans="8:15" x14ac:dyDescent="0.3">
      <c r="K249" s="25"/>
      <c r="M249" s="25"/>
      <c r="N249" s="25"/>
      <c r="O249" s="25"/>
    </row>
    <row r="250" spans="8:15" x14ac:dyDescent="0.3">
      <c r="K250" s="25"/>
      <c r="M250" s="25"/>
      <c r="N250" s="25"/>
      <c r="O250" s="25"/>
    </row>
    <row r="251" spans="8:15" x14ac:dyDescent="0.3">
      <c r="K251" s="25"/>
      <c r="M251" s="25"/>
      <c r="N251" s="25"/>
      <c r="O251" s="25"/>
    </row>
    <row r="252" spans="8:15" x14ac:dyDescent="0.3">
      <c r="K252" s="25"/>
      <c r="M252" s="25"/>
      <c r="N252" s="25"/>
      <c r="O252" s="25"/>
    </row>
    <row r="253" spans="8:15" x14ac:dyDescent="0.3">
      <c r="H253" s="26"/>
      <c r="K253" s="25"/>
      <c r="M253" s="25"/>
      <c r="N253" s="25"/>
      <c r="O253" s="25"/>
    </row>
    <row r="254" spans="8:15" x14ac:dyDescent="0.3">
      <c r="K254" s="25"/>
      <c r="M254" s="25"/>
      <c r="N254" s="25"/>
      <c r="O254" s="25"/>
    </row>
    <row r="255" spans="8:15" x14ac:dyDescent="0.3">
      <c r="K255" s="25"/>
      <c r="M255" s="25"/>
      <c r="N255" s="25"/>
      <c r="O255" s="25"/>
    </row>
    <row r="256" spans="8:15" x14ac:dyDescent="0.3">
      <c r="K256" s="25"/>
      <c r="M256" s="25"/>
      <c r="N256" s="25"/>
      <c r="O256" s="25"/>
    </row>
    <row r="257" spans="11:15" x14ac:dyDescent="0.3">
      <c r="K257" s="25"/>
      <c r="M257" s="25"/>
      <c r="N257" s="25"/>
      <c r="O257" s="25"/>
    </row>
    <row r="258" spans="11:15" x14ac:dyDescent="0.3">
      <c r="K258" s="25"/>
      <c r="M258" s="25"/>
      <c r="N258" s="25"/>
      <c r="O258" s="25"/>
    </row>
    <row r="259" spans="11:15" x14ac:dyDescent="0.3">
      <c r="K259" s="25"/>
      <c r="M259" s="25"/>
      <c r="N259" s="25"/>
      <c r="O259" s="25"/>
    </row>
    <row r="260" spans="11:15" x14ac:dyDescent="0.3">
      <c r="K260" s="25"/>
      <c r="M260" s="25"/>
      <c r="N260" s="25"/>
      <c r="O260" s="25"/>
    </row>
    <row r="261" spans="11:15" x14ac:dyDescent="0.3">
      <c r="K261" s="25"/>
      <c r="M261" s="25"/>
      <c r="N261" s="25"/>
      <c r="O261" s="25"/>
    </row>
    <row r="262" spans="11:15" x14ac:dyDescent="0.3">
      <c r="K262" s="25"/>
      <c r="M262" s="25"/>
      <c r="N262" s="25"/>
      <c r="O262" s="25"/>
    </row>
    <row r="263" spans="11:15" x14ac:dyDescent="0.3">
      <c r="K263" s="25"/>
      <c r="M263" s="25"/>
      <c r="N263" s="25"/>
      <c r="O263" s="25"/>
    </row>
    <row r="264" spans="11:15" x14ac:dyDescent="0.3">
      <c r="K264" s="25"/>
      <c r="M264" s="25"/>
      <c r="N264" s="25"/>
      <c r="O264" s="25"/>
    </row>
    <row r="265" spans="11:15" x14ac:dyDescent="0.3">
      <c r="K265" s="25"/>
      <c r="M265" s="25"/>
      <c r="N265" s="25"/>
      <c r="O265" s="25"/>
    </row>
    <row r="266" spans="11:15" x14ac:dyDescent="0.3">
      <c r="K266" s="25"/>
      <c r="M266" s="25"/>
      <c r="N266" s="25"/>
      <c r="O266" s="25"/>
    </row>
    <row r="267" spans="11:15" x14ac:dyDescent="0.3">
      <c r="K267" s="25"/>
      <c r="M267" s="25"/>
      <c r="N267" s="25"/>
      <c r="O267" s="25"/>
    </row>
    <row r="268" spans="11:15" x14ac:dyDescent="0.3">
      <c r="K268" s="25"/>
      <c r="M268" s="25"/>
      <c r="N268" s="25"/>
      <c r="O268" s="25"/>
    </row>
    <row r="269" spans="11:15" x14ac:dyDescent="0.3">
      <c r="K269" s="25"/>
      <c r="M269" s="25"/>
      <c r="N269" s="25"/>
      <c r="O269" s="25"/>
    </row>
    <row r="270" spans="11:15" x14ac:dyDescent="0.3">
      <c r="K270" s="25"/>
      <c r="M270" s="25"/>
      <c r="N270" s="25"/>
      <c r="O270" s="25"/>
    </row>
    <row r="271" spans="11:15" x14ac:dyDescent="0.3">
      <c r="K271" s="25"/>
      <c r="M271" s="25"/>
      <c r="N271" s="25"/>
      <c r="O271" s="25"/>
    </row>
    <row r="272" spans="11:15" x14ac:dyDescent="0.3">
      <c r="K272" s="25"/>
      <c r="M272" s="25"/>
      <c r="N272" s="25"/>
      <c r="O272" s="25"/>
    </row>
    <row r="273" spans="8:15" x14ac:dyDescent="0.3">
      <c r="K273" s="25"/>
      <c r="M273" s="25"/>
      <c r="N273" s="25"/>
      <c r="O273" s="25"/>
    </row>
    <row r="274" spans="8:15" x14ac:dyDescent="0.3">
      <c r="K274" s="25"/>
      <c r="M274" s="25"/>
      <c r="N274" s="25"/>
      <c r="O274" s="25"/>
    </row>
    <row r="275" spans="8:15" x14ac:dyDescent="0.3">
      <c r="K275" s="25"/>
      <c r="M275" s="25"/>
      <c r="N275" s="25"/>
      <c r="O275" s="25"/>
    </row>
    <row r="276" spans="8:15" x14ac:dyDescent="0.3">
      <c r="K276" s="25"/>
      <c r="M276" s="25"/>
      <c r="N276" s="25"/>
      <c r="O276" s="25"/>
    </row>
    <row r="277" spans="8:15" x14ac:dyDescent="0.3">
      <c r="H277" s="26"/>
      <c r="K277" s="25"/>
      <c r="M277" s="25"/>
      <c r="N277" s="25"/>
      <c r="O277" s="25"/>
    </row>
    <row r="278" spans="8:15" x14ac:dyDescent="0.3">
      <c r="H278" s="26"/>
      <c r="K278" s="25"/>
      <c r="M278" s="25"/>
      <c r="N278" s="25"/>
      <c r="O278" s="25"/>
    </row>
    <row r="279" spans="8:15" x14ac:dyDescent="0.3">
      <c r="K279" s="25"/>
      <c r="M279" s="25"/>
      <c r="N279" s="25"/>
      <c r="O279" s="25"/>
    </row>
    <row r="280" spans="8:15" x14ac:dyDescent="0.3">
      <c r="K280" s="25"/>
      <c r="M280" s="25"/>
      <c r="N280" s="25"/>
      <c r="O280" s="25"/>
    </row>
    <row r="281" spans="8:15" x14ac:dyDescent="0.3">
      <c r="K281" s="25"/>
      <c r="M281" s="25"/>
      <c r="N281" s="25"/>
      <c r="O281" s="25"/>
    </row>
    <row r="282" spans="8:15" x14ac:dyDescent="0.3">
      <c r="K282" s="25"/>
      <c r="M282" s="25"/>
      <c r="N282" s="25"/>
      <c r="O282" s="25"/>
    </row>
    <row r="283" spans="8:15" x14ac:dyDescent="0.3">
      <c r="K283" s="25"/>
      <c r="M283" s="25"/>
      <c r="N283" s="25"/>
      <c r="O283" s="25"/>
    </row>
    <row r="284" spans="8:15" x14ac:dyDescent="0.3">
      <c r="K284" s="25"/>
      <c r="M284" s="25"/>
      <c r="N284" s="25"/>
      <c r="O284" s="25"/>
    </row>
    <row r="285" spans="8:15" x14ac:dyDescent="0.3">
      <c r="K285" s="25"/>
      <c r="M285" s="25"/>
      <c r="N285" s="25"/>
      <c r="O285" s="25"/>
    </row>
    <row r="286" spans="8:15" x14ac:dyDescent="0.3">
      <c r="K286" s="25"/>
      <c r="M286" s="25"/>
      <c r="N286" s="25"/>
      <c r="O286" s="25"/>
    </row>
    <row r="287" spans="8:15" x14ac:dyDescent="0.3">
      <c r="K287" s="25"/>
      <c r="M287" s="25"/>
      <c r="N287" s="25"/>
      <c r="O287" s="25"/>
    </row>
    <row r="288" spans="8:15" x14ac:dyDescent="0.3">
      <c r="K288" s="25"/>
      <c r="M288" s="25"/>
      <c r="N288" s="25"/>
      <c r="O288" s="25"/>
    </row>
    <row r="289" spans="11:15" x14ac:dyDescent="0.3">
      <c r="K289" s="25"/>
      <c r="M289" s="25"/>
      <c r="N289" s="25"/>
      <c r="O289" s="25"/>
    </row>
    <row r="290" spans="11:15" x14ac:dyDescent="0.3">
      <c r="K290" s="25"/>
      <c r="M290" s="25"/>
      <c r="N290" s="25"/>
      <c r="O290" s="25"/>
    </row>
    <row r="291" spans="11:15" x14ac:dyDescent="0.3">
      <c r="K291" s="25"/>
      <c r="M291" s="25"/>
      <c r="N291" s="25"/>
      <c r="O291" s="25"/>
    </row>
    <row r="292" spans="11:15" x14ac:dyDescent="0.3">
      <c r="K292" s="25"/>
      <c r="M292" s="25"/>
      <c r="N292" s="25"/>
      <c r="O292" s="25"/>
    </row>
    <row r="293" spans="11:15" x14ac:dyDescent="0.3">
      <c r="K293" s="25"/>
      <c r="M293" s="25"/>
      <c r="N293" s="25"/>
      <c r="O293" s="25"/>
    </row>
    <row r="294" spans="11:15" x14ac:dyDescent="0.3">
      <c r="K294" s="25"/>
      <c r="M294" s="25"/>
      <c r="N294" s="25"/>
      <c r="O294" s="25"/>
    </row>
    <row r="295" spans="11:15" x14ac:dyDescent="0.3">
      <c r="K295" s="25"/>
      <c r="M295" s="25"/>
      <c r="N295" s="25"/>
      <c r="O295" s="25"/>
    </row>
    <row r="296" spans="11:15" x14ac:dyDescent="0.3">
      <c r="K296" s="25"/>
      <c r="M296" s="25"/>
      <c r="N296" s="25"/>
      <c r="O296" s="25"/>
    </row>
    <row r="297" spans="11:15" x14ac:dyDescent="0.3">
      <c r="K297" s="25"/>
      <c r="M297" s="25"/>
      <c r="N297" s="25"/>
      <c r="O297" s="25"/>
    </row>
    <row r="298" spans="11:15" x14ac:dyDescent="0.3">
      <c r="K298" s="25"/>
      <c r="M298" s="25"/>
      <c r="N298" s="25"/>
      <c r="O298" s="25"/>
    </row>
    <row r="299" spans="11:15" x14ac:dyDescent="0.3">
      <c r="K299" s="25"/>
      <c r="M299" s="25"/>
      <c r="N299" s="25"/>
      <c r="O299" s="25"/>
    </row>
    <row r="300" spans="11:15" x14ac:dyDescent="0.3">
      <c r="K300" s="25"/>
      <c r="M300" s="25"/>
      <c r="N300" s="25"/>
      <c r="O300" s="25"/>
    </row>
    <row r="301" spans="11:15" x14ac:dyDescent="0.3">
      <c r="K301" s="25"/>
      <c r="M301" s="25"/>
      <c r="N301" s="25"/>
      <c r="O301" s="25"/>
    </row>
    <row r="302" spans="11:15" x14ac:dyDescent="0.3">
      <c r="K302" s="25"/>
      <c r="M302" s="25"/>
      <c r="N302" s="25"/>
      <c r="O302" s="25"/>
    </row>
    <row r="303" spans="11:15" x14ac:dyDescent="0.3">
      <c r="K303" s="25"/>
      <c r="M303" s="25"/>
      <c r="N303" s="25"/>
      <c r="O303" s="25"/>
    </row>
    <row r="304" spans="11:15" x14ac:dyDescent="0.3">
      <c r="K304" s="25"/>
      <c r="M304" s="25"/>
      <c r="N304" s="25"/>
      <c r="O304" s="25"/>
    </row>
    <row r="305" spans="11:15" x14ac:dyDescent="0.3">
      <c r="K305" s="25"/>
      <c r="M305" s="25"/>
      <c r="N305" s="25"/>
      <c r="O305" s="25"/>
    </row>
    <row r="306" spans="11:15" x14ac:dyDescent="0.3">
      <c r="K306" s="25"/>
      <c r="M306" s="25"/>
      <c r="N306" s="25"/>
      <c r="O306" s="25"/>
    </row>
    <row r="307" spans="11:15" x14ac:dyDescent="0.3">
      <c r="K307" s="25"/>
      <c r="M307" s="25"/>
      <c r="N307" s="25"/>
      <c r="O307" s="25"/>
    </row>
    <row r="308" spans="11:15" x14ac:dyDescent="0.3">
      <c r="K308" s="25"/>
      <c r="M308" s="25"/>
      <c r="N308" s="25"/>
      <c r="O308" s="25"/>
    </row>
    <row r="309" spans="11:15" x14ac:dyDescent="0.3">
      <c r="K309" s="25"/>
      <c r="M309" s="25"/>
      <c r="N309" s="25"/>
      <c r="O309" s="25"/>
    </row>
    <row r="310" spans="11:15" x14ac:dyDescent="0.3">
      <c r="K310" s="25"/>
      <c r="M310" s="25"/>
      <c r="N310" s="25"/>
      <c r="O310" s="25"/>
    </row>
    <row r="311" spans="11:15" x14ac:dyDescent="0.3">
      <c r="K311" s="25"/>
      <c r="M311" s="25"/>
      <c r="N311" s="25"/>
      <c r="O311" s="25"/>
    </row>
    <row r="312" spans="11:15" x14ac:dyDescent="0.3">
      <c r="K312" s="25"/>
      <c r="M312" s="25"/>
      <c r="N312" s="25"/>
      <c r="O312" s="25"/>
    </row>
    <row r="313" spans="11:15" x14ac:dyDescent="0.3">
      <c r="K313" s="25"/>
      <c r="M313" s="25"/>
      <c r="N313" s="25"/>
      <c r="O313" s="25"/>
    </row>
    <row r="314" spans="11:15" x14ac:dyDescent="0.3">
      <c r="K314" s="25"/>
      <c r="M314" s="25"/>
      <c r="N314" s="25"/>
      <c r="O314" s="25"/>
    </row>
    <row r="315" spans="11:15" x14ac:dyDescent="0.3">
      <c r="K315" s="25"/>
      <c r="M315" s="25"/>
      <c r="N315" s="25"/>
      <c r="O315" s="25"/>
    </row>
    <row r="316" spans="11:15" x14ac:dyDescent="0.3">
      <c r="K316" s="25"/>
      <c r="M316" s="25"/>
      <c r="N316" s="25"/>
      <c r="O316" s="25"/>
    </row>
    <row r="317" spans="11:15" x14ac:dyDescent="0.3">
      <c r="K317" s="25"/>
      <c r="M317" s="25"/>
      <c r="N317" s="25"/>
      <c r="O317" s="25"/>
    </row>
    <row r="318" spans="11:15" x14ac:dyDescent="0.3">
      <c r="K318" s="25"/>
      <c r="M318" s="25"/>
      <c r="N318" s="25"/>
      <c r="O318" s="25"/>
    </row>
    <row r="319" spans="11:15" x14ac:dyDescent="0.3">
      <c r="K319" s="25"/>
      <c r="M319" s="25"/>
      <c r="N319" s="25"/>
      <c r="O319" s="25"/>
    </row>
    <row r="320" spans="11:15" x14ac:dyDescent="0.3">
      <c r="K320" s="25"/>
      <c r="M320" s="25"/>
      <c r="N320" s="25"/>
      <c r="O320" s="25"/>
    </row>
    <row r="321" spans="11:15" x14ac:dyDescent="0.3">
      <c r="K321" s="25"/>
      <c r="M321" s="25"/>
      <c r="N321" s="25"/>
      <c r="O321" s="25"/>
    </row>
    <row r="322" spans="11:15" x14ac:dyDescent="0.3">
      <c r="K322" s="25"/>
      <c r="M322" s="25"/>
      <c r="N322" s="25"/>
      <c r="O322" s="25"/>
    </row>
    <row r="323" spans="11:15" x14ac:dyDescent="0.3">
      <c r="K323" s="25"/>
      <c r="M323" s="25"/>
      <c r="N323" s="25"/>
      <c r="O323" s="25"/>
    </row>
    <row r="324" spans="11:15" x14ac:dyDescent="0.3">
      <c r="K324" s="25"/>
      <c r="M324" s="25"/>
      <c r="N324" s="25"/>
      <c r="O324" s="25"/>
    </row>
    <row r="325" spans="11:15" x14ac:dyDescent="0.3">
      <c r="K325" s="25"/>
      <c r="M325" s="25"/>
      <c r="N325" s="25"/>
      <c r="O325" s="25"/>
    </row>
    <row r="326" spans="11:15" x14ac:dyDescent="0.3">
      <c r="K326" s="25"/>
      <c r="M326" s="25"/>
      <c r="N326" s="25"/>
      <c r="O326" s="25"/>
    </row>
    <row r="327" spans="11:15" x14ac:dyDescent="0.3">
      <c r="K327" s="25"/>
      <c r="M327" s="25"/>
      <c r="N327" s="25"/>
      <c r="O327" s="25"/>
    </row>
    <row r="328" spans="11:15" x14ac:dyDescent="0.3">
      <c r="K328" s="25"/>
      <c r="M328" s="25"/>
      <c r="N328" s="25"/>
      <c r="O328" s="25"/>
    </row>
    <row r="329" spans="11:15" x14ac:dyDescent="0.3">
      <c r="K329" s="25"/>
      <c r="M329" s="25"/>
      <c r="N329" s="25"/>
      <c r="O329" s="25"/>
    </row>
    <row r="330" spans="11:15" x14ac:dyDescent="0.3">
      <c r="K330" s="25"/>
      <c r="M330" s="25"/>
      <c r="N330" s="25"/>
      <c r="O330" s="25"/>
    </row>
    <row r="331" spans="11:15" x14ac:dyDescent="0.3">
      <c r="K331" s="25"/>
      <c r="M331" s="25"/>
      <c r="N331" s="25"/>
      <c r="O331" s="25"/>
    </row>
    <row r="332" spans="11:15" x14ac:dyDescent="0.3">
      <c r="K332" s="25"/>
      <c r="M332" s="25"/>
      <c r="N332" s="25"/>
      <c r="O332" s="25"/>
    </row>
    <row r="333" spans="11:15" x14ac:dyDescent="0.3">
      <c r="K333" s="25"/>
      <c r="M333" s="25"/>
      <c r="N333" s="25"/>
      <c r="O333" s="25"/>
    </row>
    <row r="334" spans="11:15" x14ac:dyDescent="0.3">
      <c r="K334" s="25"/>
      <c r="M334" s="25"/>
      <c r="N334" s="25"/>
      <c r="O334" s="25"/>
    </row>
    <row r="335" spans="11:15" x14ac:dyDescent="0.3">
      <c r="K335" s="25"/>
      <c r="M335" s="25"/>
      <c r="N335" s="25"/>
      <c r="O335" s="25"/>
    </row>
    <row r="336" spans="11:15" x14ac:dyDescent="0.3">
      <c r="K336" s="25"/>
      <c r="M336" s="25"/>
      <c r="N336" s="25"/>
      <c r="O336" s="25"/>
    </row>
    <row r="337" spans="8:15" x14ac:dyDescent="0.3">
      <c r="K337" s="25"/>
      <c r="M337" s="25"/>
      <c r="N337" s="25"/>
      <c r="O337" s="25"/>
    </row>
    <row r="338" spans="8:15" x14ac:dyDescent="0.3">
      <c r="K338" s="25"/>
      <c r="M338" s="25"/>
      <c r="N338" s="25"/>
      <c r="O338" s="25"/>
    </row>
    <row r="339" spans="8:15" x14ac:dyDescent="0.3">
      <c r="K339" s="25"/>
      <c r="M339" s="25"/>
      <c r="N339" s="25"/>
      <c r="O339" s="25"/>
    </row>
    <row r="340" spans="8:15" x14ac:dyDescent="0.3">
      <c r="K340" s="25"/>
      <c r="M340" s="25"/>
      <c r="N340" s="25"/>
      <c r="O340" s="25"/>
    </row>
    <row r="341" spans="8:15" x14ac:dyDescent="0.3">
      <c r="K341" s="25"/>
      <c r="M341" s="25"/>
      <c r="N341" s="25"/>
      <c r="O341" s="25"/>
    </row>
    <row r="342" spans="8:15" x14ac:dyDescent="0.3">
      <c r="K342" s="25"/>
      <c r="M342" s="25"/>
      <c r="N342" s="25"/>
      <c r="O342" s="25"/>
    </row>
    <row r="343" spans="8:15" x14ac:dyDescent="0.3">
      <c r="K343" s="25"/>
      <c r="M343" s="25"/>
      <c r="N343" s="25"/>
      <c r="O343" s="25"/>
    </row>
    <row r="344" spans="8:15" x14ac:dyDescent="0.3">
      <c r="K344" s="25"/>
      <c r="M344" s="25"/>
      <c r="N344" s="25"/>
      <c r="O344" s="25"/>
    </row>
    <row r="345" spans="8:15" x14ac:dyDescent="0.3">
      <c r="K345" s="25"/>
      <c r="M345" s="25"/>
      <c r="N345" s="25"/>
      <c r="O345" s="25"/>
    </row>
    <row r="346" spans="8:15" x14ac:dyDescent="0.3">
      <c r="K346" s="25"/>
      <c r="M346" s="25"/>
      <c r="N346" s="25"/>
      <c r="O346" s="25"/>
    </row>
    <row r="347" spans="8:15" x14ac:dyDescent="0.3">
      <c r="K347" s="25"/>
      <c r="M347" s="25"/>
      <c r="N347" s="25"/>
      <c r="O347" s="25"/>
    </row>
    <row r="348" spans="8:15" x14ac:dyDescent="0.3">
      <c r="K348" s="25"/>
      <c r="M348" s="25"/>
      <c r="N348" s="25"/>
      <c r="O348" s="25"/>
    </row>
    <row r="349" spans="8:15" x14ac:dyDescent="0.3">
      <c r="K349" s="25"/>
      <c r="M349" s="25"/>
      <c r="N349" s="25"/>
      <c r="O349" s="25"/>
    </row>
    <row r="350" spans="8:15" x14ac:dyDescent="0.3">
      <c r="K350" s="25"/>
      <c r="M350" s="25"/>
      <c r="N350" s="25"/>
      <c r="O350" s="25"/>
    </row>
    <row r="351" spans="8:15" x14ac:dyDescent="0.3">
      <c r="K351" s="25"/>
      <c r="M351" s="25"/>
      <c r="N351" s="25"/>
      <c r="O351" s="25"/>
    </row>
    <row r="352" spans="8:15" x14ac:dyDescent="0.3">
      <c r="H352" s="26"/>
      <c r="K352" s="25"/>
      <c r="M352" s="25"/>
      <c r="N352" s="25"/>
      <c r="O352" s="25"/>
    </row>
    <row r="353" spans="8:15" x14ac:dyDescent="0.3">
      <c r="K353" s="25"/>
      <c r="M353" s="25"/>
      <c r="N353" s="25"/>
      <c r="O353" s="25"/>
    </row>
    <row r="354" spans="8:15" x14ac:dyDescent="0.3">
      <c r="H354" s="26"/>
      <c r="K354" s="25"/>
      <c r="M354" s="25"/>
      <c r="N354" s="25"/>
      <c r="O354" s="25"/>
    </row>
    <row r="355" spans="8:15" x14ac:dyDescent="0.3">
      <c r="H355" s="26"/>
      <c r="K355" s="25"/>
      <c r="M355" s="25"/>
      <c r="N355" s="25"/>
      <c r="O355" s="25"/>
    </row>
    <row r="356" spans="8:15" x14ac:dyDescent="0.3">
      <c r="K356" s="25"/>
      <c r="M356" s="25"/>
      <c r="N356" s="25"/>
      <c r="O356" s="25"/>
    </row>
    <row r="357" spans="8:15" x14ac:dyDescent="0.3">
      <c r="K357" s="25"/>
      <c r="M357" s="25"/>
      <c r="N357" s="25"/>
      <c r="O357" s="25"/>
    </row>
    <row r="358" spans="8:15" x14ac:dyDescent="0.3">
      <c r="K358" s="25"/>
      <c r="M358" s="25"/>
      <c r="N358" s="25"/>
      <c r="O358" s="25"/>
    </row>
    <row r="359" spans="8:15" x14ac:dyDescent="0.3">
      <c r="K359" s="25"/>
      <c r="M359" s="25"/>
      <c r="N359" s="25"/>
      <c r="O359" s="25"/>
    </row>
    <row r="360" spans="8:15" x14ac:dyDescent="0.3">
      <c r="K360" s="25"/>
      <c r="M360" s="25"/>
      <c r="N360" s="25"/>
      <c r="O360" s="25"/>
    </row>
    <row r="361" spans="8:15" x14ac:dyDescent="0.3">
      <c r="K361" s="25"/>
      <c r="M361" s="25"/>
      <c r="N361" s="25"/>
      <c r="O361" s="25"/>
    </row>
    <row r="362" spans="8:15" x14ac:dyDescent="0.3">
      <c r="K362" s="25"/>
      <c r="M362" s="25"/>
      <c r="N362" s="25"/>
      <c r="O362" s="25"/>
    </row>
    <row r="363" spans="8:15" x14ac:dyDescent="0.3">
      <c r="K363" s="25"/>
      <c r="M363" s="25"/>
      <c r="N363" s="25"/>
      <c r="O363" s="25"/>
    </row>
    <row r="364" spans="8:15" x14ac:dyDescent="0.3">
      <c r="K364" s="25"/>
      <c r="M364" s="25"/>
      <c r="N364" s="25"/>
      <c r="O364" s="25"/>
    </row>
    <row r="365" spans="8:15" x14ac:dyDescent="0.3">
      <c r="K365" s="25"/>
      <c r="M365" s="25"/>
      <c r="N365" s="25"/>
      <c r="O365" s="25"/>
    </row>
    <row r="366" spans="8:15" x14ac:dyDescent="0.3">
      <c r="K366" s="25"/>
      <c r="M366" s="25"/>
      <c r="N366" s="25"/>
      <c r="O366" s="25"/>
    </row>
    <row r="367" spans="8:15" x14ac:dyDescent="0.3">
      <c r="K367" s="25"/>
      <c r="M367" s="25"/>
      <c r="N367" s="25"/>
      <c r="O367" s="25"/>
    </row>
    <row r="368" spans="8:15" x14ac:dyDescent="0.3">
      <c r="K368" s="25"/>
      <c r="M368" s="25"/>
      <c r="N368" s="25"/>
      <c r="O368" s="25"/>
    </row>
    <row r="369" spans="8:15" x14ac:dyDescent="0.3">
      <c r="K369" s="25"/>
      <c r="M369" s="25"/>
      <c r="N369" s="25"/>
      <c r="O369" s="25"/>
    </row>
    <row r="370" spans="8:15" x14ac:dyDescent="0.3">
      <c r="K370" s="25"/>
      <c r="M370" s="25"/>
      <c r="N370" s="25"/>
      <c r="O370" s="25"/>
    </row>
    <row r="371" spans="8:15" x14ac:dyDescent="0.3">
      <c r="K371" s="25"/>
      <c r="M371" s="25"/>
      <c r="N371" s="25"/>
      <c r="O371" s="25"/>
    </row>
    <row r="372" spans="8:15" x14ac:dyDescent="0.3">
      <c r="K372" s="25"/>
      <c r="M372" s="25"/>
      <c r="N372" s="25"/>
      <c r="O372" s="25"/>
    </row>
    <row r="373" spans="8:15" x14ac:dyDescent="0.3">
      <c r="K373" s="25"/>
      <c r="M373" s="25"/>
      <c r="N373" s="25"/>
      <c r="O373" s="25"/>
    </row>
    <row r="374" spans="8:15" x14ac:dyDescent="0.3">
      <c r="K374" s="25"/>
      <c r="M374" s="25"/>
      <c r="N374" s="25"/>
      <c r="O374" s="25"/>
    </row>
    <row r="375" spans="8:15" x14ac:dyDescent="0.3">
      <c r="H375" s="26"/>
      <c r="K375" s="25"/>
      <c r="M375" s="25"/>
      <c r="N375" s="25"/>
      <c r="O375" s="25"/>
    </row>
    <row r="376" spans="8:15" x14ac:dyDescent="0.3">
      <c r="K376" s="25"/>
      <c r="M376" s="25"/>
      <c r="N376" s="25"/>
      <c r="O376" s="25"/>
    </row>
    <row r="377" spans="8:15" x14ac:dyDescent="0.3">
      <c r="H377" s="26"/>
      <c r="K377" s="25"/>
      <c r="M377" s="25"/>
      <c r="N377" s="25"/>
      <c r="O377" s="25"/>
    </row>
    <row r="378" spans="8:15" x14ac:dyDescent="0.3">
      <c r="H378" s="26"/>
      <c r="K378" s="25"/>
      <c r="M378" s="25"/>
      <c r="N378" s="25"/>
      <c r="O378" s="25"/>
    </row>
    <row r="379" spans="8:15" x14ac:dyDescent="0.3">
      <c r="H379" s="26"/>
      <c r="K379" s="25"/>
      <c r="M379" s="25"/>
      <c r="N379" s="25"/>
      <c r="O379" s="25"/>
    </row>
    <row r="380" spans="8:15" x14ac:dyDescent="0.3">
      <c r="K380" s="25"/>
      <c r="M380" s="25"/>
      <c r="N380" s="25"/>
      <c r="O380" s="25"/>
    </row>
    <row r="381" spans="8:15" x14ac:dyDescent="0.3">
      <c r="K381" s="25"/>
      <c r="M381" s="25"/>
      <c r="N381" s="25"/>
      <c r="O381" s="25"/>
    </row>
    <row r="382" spans="8:15" x14ac:dyDescent="0.3">
      <c r="K382" s="25"/>
      <c r="M382" s="25"/>
      <c r="N382" s="25"/>
      <c r="O382" s="25"/>
    </row>
    <row r="383" spans="8:15" x14ac:dyDescent="0.3">
      <c r="K383" s="25"/>
      <c r="M383" s="25"/>
      <c r="N383" s="25"/>
      <c r="O383" s="25"/>
    </row>
    <row r="384" spans="8:15" x14ac:dyDescent="0.3">
      <c r="K384" s="25"/>
      <c r="M384" s="25"/>
      <c r="N384" s="25"/>
      <c r="O384" s="25"/>
    </row>
    <row r="385" spans="11:15" x14ac:dyDescent="0.3">
      <c r="K385" s="25"/>
      <c r="M385" s="25"/>
      <c r="N385" s="25"/>
      <c r="O385" s="25"/>
    </row>
    <row r="386" spans="11:15" x14ac:dyDescent="0.3">
      <c r="K386" s="25"/>
      <c r="M386" s="25"/>
      <c r="N386" s="25"/>
      <c r="O386" s="25"/>
    </row>
    <row r="387" spans="11:15" x14ac:dyDescent="0.3">
      <c r="K387" s="25"/>
      <c r="M387" s="25"/>
      <c r="N387" s="25"/>
      <c r="O387" s="25"/>
    </row>
    <row r="388" spans="11:15" x14ac:dyDescent="0.3">
      <c r="K388" s="25"/>
      <c r="M388" s="25"/>
      <c r="N388" s="25"/>
      <c r="O388" s="25"/>
    </row>
    <row r="389" spans="11:15" x14ac:dyDescent="0.3">
      <c r="K389" s="25"/>
      <c r="M389" s="25"/>
      <c r="N389" s="25"/>
      <c r="O389" s="25"/>
    </row>
    <row r="390" spans="11:15" x14ac:dyDescent="0.3">
      <c r="K390" s="25"/>
      <c r="M390" s="25"/>
      <c r="N390" s="25"/>
      <c r="O390" s="25"/>
    </row>
    <row r="391" spans="11:15" x14ac:dyDescent="0.3">
      <c r="K391" s="25"/>
      <c r="M391" s="25"/>
      <c r="N391" s="25"/>
      <c r="O391" s="25"/>
    </row>
    <row r="392" spans="11:15" x14ac:dyDescent="0.3">
      <c r="K392" s="25"/>
      <c r="M392" s="25"/>
      <c r="N392" s="25"/>
      <c r="O392" s="25"/>
    </row>
    <row r="393" spans="11:15" x14ac:dyDescent="0.3">
      <c r="K393" s="25"/>
      <c r="M393" s="25"/>
      <c r="N393" s="25"/>
      <c r="O393" s="25"/>
    </row>
    <row r="394" spans="11:15" x14ac:dyDescent="0.3">
      <c r="K394" s="25"/>
      <c r="M394" s="25"/>
      <c r="N394" s="25"/>
      <c r="O394" s="25"/>
    </row>
    <row r="395" spans="11:15" x14ac:dyDescent="0.3">
      <c r="K395" s="25"/>
      <c r="M395" s="25"/>
      <c r="N395" s="25"/>
      <c r="O395" s="25"/>
    </row>
    <row r="396" spans="11:15" x14ac:dyDescent="0.3">
      <c r="K396" s="25"/>
      <c r="M396" s="25"/>
      <c r="N396" s="25"/>
      <c r="O396" s="25"/>
    </row>
    <row r="397" spans="11:15" x14ac:dyDescent="0.3">
      <c r="K397" s="25"/>
      <c r="M397" s="25"/>
      <c r="N397" s="25"/>
      <c r="O397" s="25"/>
    </row>
    <row r="398" spans="11:15" x14ac:dyDescent="0.3">
      <c r="K398" s="25"/>
      <c r="M398" s="25"/>
      <c r="N398" s="25"/>
      <c r="O398" s="25"/>
    </row>
    <row r="399" spans="11:15" x14ac:dyDescent="0.3">
      <c r="K399" s="25"/>
      <c r="M399" s="25"/>
      <c r="N399" s="25"/>
      <c r="O399" s="25"/>
    </row>
    <row r="400" spans="11:15" x14ac:dyDescent="0.3">
      <c r="K400" s="25"/>
      <c r="M400" s="25"/>
      <c r="N400" s="25"/>
      <c r="O400" s="25"/>
    </row>
    <row r="401" spans="11:15" x14ac:dyDescent="0.3">
      <c r="K401" s="25"/>
      <c r="M401" s="25"/>
      <c r="N401" s="25"/>
      <c r="O401" s="25"/>
    </row>
    <row r="402" spans="11:15" x14ac:dyDescent="0.3">
      <c r="K402" s="25"/>
      <c r="M402" s="25"/>
      <c r="N402" s="25"/>
      <c r="O402" s="25"/>
    </row>
    <row r="403" spans="11:15" x14ac:dyDescent="0.3">
      <c r="K403" s="25"/>
      <c r="M403" s="25"/>
      <c r="N403" s="25"/>
      <c r="O403" s="25"/>
    </row>
    <row r="404" spans="11:15" x14ac:dyDescent="0.3">
      <c r="K404" s="25"/>
      <c r="M404" s="25"/>
      <c r="N404" s="25"/>
      <c r="O404" s="25"/>
    </row>
    <row r="405" spans="11:15" x14ac:dyDescent="0.3">
      <c r="K405" s="25"/>
      <c r="M405" s="25"/>
      <c r="N405" s="25"/>
      <c r="O405" s="25"/>
    </row>
    <row r="406" spans="11:15" x14ac:dyDescent="0.3">
      <c r="K406" s="25"/>
      <c r="M406" s="25"/>
      <c r="N406" s="25"/>
      <c r="O406" s="25"/>
    </row>
    <row r="407" spans="11:15" x14ac:dyDescent="0.3">
      <c r="K407" s="25"/>
      <c r="M407" s="25"/>
      <c r="N407" s="25"/>
      <c r="O407" s="25"/>
    </row>
    <row r="408" spans="11:15" x14ac:dyDescent="0.3">
      <c r="K408" s="25"/>
      <c r="M408" s="25"/>
      <c r="N408" s="25"/>
      <c r="O408" s="25"/>
    </row>
    <row r="409" spans="11:15" x14ac:dyDescent="0.3">
      <c r="K409" s="25"/>
      <c r="M409" s="25"/>
      <c r="N409" s="25"/>
      <c r="O409" s="25"/>
    </row>
    <row r="410" spans="11:15" x14ac:dyDescent="0.3">
      <c r="K410" s="25"/>
      <c r="M410" s="25"/>
      <c r="N410" s="25"/>
      <c r="O410" s="25"/>
    </row>
    <row r="411" spans="11:15" x14ac:dyDescent="0.3">
      <c r="K411" s="25"/>
      <c r="M411" s="25"/>
      <c r="N411" s="25"/>
      <c r="O411" s="25"/>
    </row>
    <row r="412" spans="11:15" x14ac:dyDescent="0.3">
      <c r="K412" s="25"/>
      <c r="M412" s="25"/>
      <c r="N412" s="25"/>
      <c r="O412" s="25"/>
    </row>
    <row r="413" spans="11:15" x14ac:dyDescent="0.3">
      <c r="K413" s="25"/>
      <c r="M413" s="25"/>
      <c r="N413" s="25"/>
      <c r="O413" s="25"/>
    </row>
    <row r="414" spans="11:15" x14ac:dyDescent="0.3">
      <c r="K414" s="25"/>
      <c r="M414" s="25"/>
      <c r="N414" s="25"/>
      <c r="O414" s="25"/>
    </row>
    <row r="415" spans="11:15" x14ac:dyDescent="0.3">
      <c r="K415" s="25"/>
      <c r="M415" s="25"/>
      <c r="N415" s="25"/>
      <c r="O415" s="25"/>
    </row>
    <row r="416" spans="11:15" x14ac:dyDescent="0.3">
      <c r="K416" s="25"/>
      <c r="M416" s="25"/>
      <c r="N416" s="25"/>
      <c r="O416" s="25"/>
    </row>
    <row r="417" spans="11:15" x14ac:dyDescent="0.3">
      <c r="K417" s="25"/>
      <c r="M417" s="25"/>
      <c r="N417" s="25"/>
      <c r="O417" s="25"/>
    </row>
    <row r="418" spans="11:15" x14ac:dyDescent="0.3">
      <c r="K418" s="25"/>
      <c r="M418" s="25"/>
      <c r="N418" s="25"/>
      <c r="O418" s="25"/>
    </row>
    <row r="419" spans="11:15" x14ac:dyDescent="0.3">
      <c r="K419" s="25"/>
      <c r="M419" s="25"/>
      <c r="N419" s="25"/>
      <c r="O419" s="25"/>
    </row>
    <row r="420" spans="11:15" x14ac:dyDescent="0.3">
      <c r="K420" s="25"/>
      <c r="M420" s="25"/>
      <c r="N420" s="25"/>
      <c r="O420" s="25"/>
    </row>
    <row r="421" spans="11:15" x14ac:dyDescent="0.3">
      <c r="K421" s="25"/>
      <c r="M421" s="25"/>
      <c r="N421" s="25"/>
      <c r="O421" s="25"/>
    </row>
    <row r="422" spans="11:15" x14ac:dyDescent="0.3">
      <c r="K422" s="25"/>
      <c r="M422" s="25"/>
      <c r="N422" s="25"/>
      <c r="O422" s="25"/>
    </row>
    <row r="423" spans="11:15" x14ac:dyDescent="0.3">
      <c r="K423" s="25"/>
      <c r="M423" s="25"/>
      <c r="N423" s="25"/>
      <c r="O423" s="25"/>
    </row>
    <row r="424" spans="11:15" x14ac:dyDescent="0.3">
      <c r="K424" s="25"/>
      <c r="M424" s="25"/>
      <c r="N424" s="25"/>
      <c r="O424" s="25"/>
    </row>
    <row r="425" spans="11:15" x14ac:dyDescent="0.3">
      <c r="K425" s="25"/>
      <c r="M425" s="25"/>
      <c r="N425" s="25"/>
      <c r="O425" s="25"/>
    </row>
    <row r="426" spans="11:15" x14ac:dyDescent="0.3">
      <c r="K426" s="25"/>
      <c r="M426" s="25"/>
      <c r="N426" s="25"/>
      <c r="O426" s="25"/>
    </row>
    <row r="427" spans="11:15" x14ac:dyDescent="0.3">
      <c r="K427" s="25"/>
      <c r="M427" s="25"/>
      <c r="N427" s="25"/>
      <c r="O427" s="25"/>
    </row>
    <row r="428" spans="11:15" x14ac:dyDescent="0.3">
      <c r="K428" s="25"/>
      <c r="M428" s="25"/>
      <c r="N428" s="25"/>
      <c r="O428" s="25"/>
    </row>
    <row r="429" spans="11:15" x14ac:dyDescent="0.3">
      <c r="K429" s="25"/>
      <c r="M429" s="25"/>
      <c r="N429" s="25"/>
      <c r="O429" s="25"/>
    </row>
    <row r="430" spans="11:15" x14ac:dyDescent="0.3">
      <c r="K430" s="25"/>
      <c r="M430" s="25"/>
      <c r="N430" s="25"/>
      <c r="O430" s="25"/>
    </row>
    <row r="431" spans="11:15" x14ac:dyDescent="0.3">
      <c r="K431" s="25"/>
      <c r="M431" s="25"/>
      <c r="N431" s="25"/>
      <c r="O431" s="25"/>
    </row>
    <row r="432" spans="11:15" x14ac:dyDescent="0.3">
      <c r="K432" s="25"/>
      <c r="M432" s="25"/>
      <c r="N432" s="25"/>
      <c r="O432" s="25"/>
    </row>
    <row r="433" spans="11:15" x14ac:dyDescent="0.3">
      <c r="K433" s="25"/>
      <c r="M433" s="25"/>
      <c r="N433" s="25"/>
      <c r="O433" s="25"/>
    </row>
    <row r="434" spans="11:15" x14ac:dyDescent="0.3">
      <c r="K434" s="25"/>
      <c r="M434" s="25"/>
      <c r="N434" s="25"/>
      <c r="O434" s="25"/>
    </row>
    <row r="435" spans="11:15" x14ac:dyDescent="0.3">
      <c r="K435" s="25"/>
      <c r="M435" s="25"/>
      <c r="N435" s="25"/>
      <c r="O435" s="25"/>
    </row>
    <row r="436" spans="11:15" x14ac:dyDescent="0.3">
      <c r="K436" s="25"/>
      <c r="M436" s="25"/>
      <c r="N436" s="25"/>
      <c r="O436" s="25"/>
    </row>
    <row r="437" spans="11:15" x14ac:dyDescent="0.3">
      <c r="K437" s="25"/>
      <c r="M437" s="25"/>
      <c r="N437" s="25"/>
      <c r="O437" s="25"/>
    </row>
    <row r="438" spans="11:15" x14ac:dyDescent="0.3">
      <c r="K438" s="25"/>
      <c r="M438" s="25"/>
      <c r="N438" s="25"/>
      <c r="O438" s="25"/>
    </row>
    <row r="439" spans="11:15" x14ac:dyDescent="0.3">
      <c r="K439" s="25"/>
      <c r="M439" s="25"/>
      <c r="N439" s="25"/>
      <c r="O439" s="25"/>
    </row>
    <row r="440" spans="11:15" x14ac:dyDescent="0.3">
      <c r="K440" s="25"/>
      <c r="M440" s="25"/>
      <c r="N440" s="25"/>
      <c r="O440" s="25"/>
    </row>
    <row r="441" spans="11:15" x14ac:dyDescent="0.3">
      <c r="K441" s="25"/>
      <c r="M441" s="25"/>
      <c r="N441" s="25"/>
      <c r="O441" s="25"/>
    </row>
    <row r="442" spans="11:15" x14ac:dyDescent="0.3">
      <c r="K442" s="25"/>
      <c r="M442" s="25"/>
      <c r="N442" s="25"/>
      <c r="O442" s="25"/>
    </row>
    <row r="443" spans="11:15" x14ac:dyDescent="0.3">
      <c r="K443" s="25"/>
      <c r="M443" s="25"/>
      <c r="N443" s="25"/>
      <c r="O443" s="25"/>
    </row>
    <row r="444" spans="11:15" x14ac:dyDescent="0.3">
      <c r="K444" s="25"/>
      <c r="M444" s="25"/>
      <c r="N444" s="25"/>
      <c r="O444" s="25"/>
    </row>
    <row r="445" spans="11:15" x14ac:dyDescent="0.3">
      <c r="K445" s="25"/>
      <c r="M445" s="25"/>
      <c r="N445" s="25"/>
      <c r="O445" s="25"/>
    </row>
    <row r="446" spans="11:15" x14ac:dyDescent="0.3">
      <c r="K446" s="25"/>
      <c r="M446" s="25"/>
      <c r="N446" s="25"/>
      <c r="O446" s="25"/>
    </row>
    <row r="447" spans="11:15" x14ac:dyDescent="0.3">
      <c r="K447" s="25"/>
      <c r="M447" s="25"/>
      <c r="N447" s="25"/>
      <c r="O447" s="25"/>
    </row>
    <row r="448" spans="11:15" x14ac:dyDescent="0.3">
      <c r="K448" s="25"/>
      <c r="M448" s="25"/>
      <c r="N448" s="25"/>
      <c r="O448" s="25"/>
    </row>
    <row r="449" spans="11:15" x14ac:dyDescent="0.3">
      <c r="K449" s="25"/>
      <c r="M449" s="25"/>
      <c r="N449" s="25"/>
      <c r="O449" s="25"/>
    </row>
    <row r="450" spans="11:15" x14ac:dyDescent="0.3">
      <c r="K450" s="25"/>
      <c r="M450" s="25"/>
      <c r="N450" s="25"/>
      <c r="O450" s="25"/>
    </row>
    <row r="451" spans="11:15" x14ac:dyDescent="0.3">
      <c r="K451" s="25"/>
      <c r="M451" s="25"/>
      <c r="N451" s="25"/>
      <c r="O451" s="25"/>
    </row>
    <row r="452" spans="11:15" x14ac:dyDescent="0.3">
      <c r="K452" s="25"/>
      <c r="M452" s="25"/>
      <c r="N452" s="25"/>
      <c r="O452" s="25"/>
    </row>
    <row r="453" spans="11:15" x14ac:dyDescent="0.3">
      <c r="K453" s="25"/>
      <c r="M453" s="25"/>
      <c r="N453" s="25"/>
      <c r="O453" s="25"/>
    </row>
    <row r="454" spans="11:15" x14ac:dyDescent="0.3">
      <c r="K454" s="25"/>
      <c r="M454" s="25"/>
      <c r="N454" s="25"/>
      <c r="O454" s="25"/>
    </row>
    <row r="455" spans="11:15" x14ac:dyDescent="0.3">
      <c r="K455" s="25"/>
      <c r="M455" s="25"/>
      <c r="N455" s="25"/>
      <c r="O455" s="25"/>
    </row>
    <row r="456" spans="11:15" x14ac:dyDescent="0.3">
      <c r="K456" s="25"/>
      <c r="M456" s="25"/>
      <c r="N456" s="25"/>
      <c r="O456" s="25"/>
    </row>
    <row r="457" spans="11:15" x14ac:dyDescent="0.3">
      <c r="K457" s="25"/>
      <c r="M457" s="25"/>
      <c r="N457" s="25"/>
      <c r="O457" s="25"/>
    </row>
    <row r="458" spans="11:15" x14ac:dyDescent="0.3">
      <c r="K458" s="25"/>
      <c r="M458" s="25"/>
      <c r="N458" s="25"/>
      <c r="O458" s="25"/>
    </row>
    <row r="459" spans="11:15" x14ac:dyDescent="0.3">
      <c r="K459" s="25"/>
      <c r="M459" s="25"/>
      <c r="N459" s="25"/>
      <c r="O459" s="25"/>
    </row>
    <row r="460" spans="11:15" x14ac:dyDescent="0.3">
      <c r="K460" s="25"/>
      <c r="M460" s="25"/>
      <c r="N460" s="25"/>
      <c r="O460" s="25"/>
    </row>
    <row r="461" spans="11:15" x14ac:dyDescent="0.3">
      <c r="K461" s="25"/>
      <c r="M461" s="25"/>
      <c r="N461" s="25"/>
      <c r="O461" s="25"/>
    </row>
    <row r="462" spans="11:15" x14ac:dyDescent="0.3">
      <c r="K462" s="25"/>
      <c r="M462" s="25"/>
      <c r="N462" s="25"/>
      <c r="O462" s="25"/>
    </row>
    <row r="463" spans="11:15" x14ac:dyDescent="0.3">
      <c r="K463" s="25"/>
      <c r="M463" s="25"/>
      <c r="N463" s="25"/>
      <c r="O463" s="25"/>
    </row>
    <row r="464" spans="11:15" x14ac:dyDescent="0.3">
      <c r="K464" s="25"/>
      <c r="M464" s="25"/>
      <c r="N464" s="25"/>
      <c r="O464" s="25"/>
    </row>
    <row r="465" spans="11:15" x14ac:dyDescent="0.3">
      <c r="K465" s="25"/>
      <c r="M465" s="25"/>
      <c r="N465" s="25"/>
      <c r="O465" s="25"/>
    </row>
    <row r="466" spans="11:15" x14ac:dyDescent="0.3">
      <c r="K466" s="25"/>
      <c r="M466" s="25"/>
      <c r="N466" s="25"/>
      <c r="O466" s="25"/>
    </row>
    <row r="467" spans="11:15" x14ac:dyDescent="0.3">
      <c r="K467" s="25"/>
      <c r="M467" s="25"/>
      <c r="N467" s="25"/>
      <c r="O467" s="25"/>
    </row>
    <row r="468" spans="11:15" x14ac:dyDescent="0.3">
      <c r="K468" s="25"/>
      <c r="M468" s="25"/>
      <c r="N468" s="25"/>
      <c r="O468" s="25"/>
    </row>
    <row r="469" spans="11:15" x14ac:dyDescent="0.3">
      <c r="K469" s="25"/>
      <c r="M469" s="25"/>
      <c r="N469" s="25"/>
      <c r="O469" s="25"/>
    </row>
    <row r="470" spans="11:15" x14ac:dyDescent="0.3">
      <c r="K470" s="25"/>
      <c r="M470" s="25"/>
      <c r="N470" s="25"/>
      <c r="O470" s="25"/>
    </row>
    <row r="471" spans="11:15" x14ac:dyDescent="0.3">
      <c r="K471" s="25"/>
      <c r="M471" s="25"/>
      <c r="N471" s="25"/>
      <c r="O471" s="25"/>
    </row>
    <row r="472" spans="11:15" x14ac:dyDescent="0.3">
      <c r="K472" s="25"/>
      <c r="M472" s="25"/>
      <c r="N472" s="25"/>
      <c r="O472" s="25"/>
    </row>
    <row r="473" spans="11:15" x14ac:dyDescent="0.3">
      <c r="K473" s="25"/>
      <c r="M473" s="25"/>
      <c r="N473" s="25"/>
      <c r="O473" s="25"/>
    </row>
    <row r="474" spans="11:15" x14ac:dyDescent="0.3">
      <c r="K474" s="25"/>
      <c r="M474" s="25"/>
      <c r="N474" s="25"/>
      <c r="O474" s="25"/>
    </row>
    <row r="475" spans="11:15" x14ac:dyDescent="0.3">
      <c r="K475" s="25"/>
      <c r="M475" s="25"/>
      <c r="N475" s="25"/>
      <c r="O475" s="25"/>
    </row>
    <row r="476" spans="11:15" x14ac:dyDescent="0.3">
      <c r="K476" s="25"/>
      <c r="M476" s="25"/>
      <c r="N476" s="25"/>
      <c r="O476" s="25"/>
    </row>
    <row r="477" spans="11:15" x14ac:dyDescent="0.3">
      <c r="K477" s="25"/>
      <c r="M477" s="25"/>
      <c r="N477" s="25"/>
      <c r="O477" s="25"/>
    </row>
    <row r="478" spans="11:15" x14ac:dyDescent="0.3">
      <c r="K478" s="25"/>
      <c r="M478" s="25"/>
      <c r="N478" s="25"/>
      <c r="O478" s="25"/>
    </row>
    <row r="479" spans="11:15" x14ac:dyDescent="0.3">
      <c r="K479" s="25"/>
      <c r="M479" s="25"/>
      <c r="N479" s="25"/>
      <c r="O479" s="25"/>
    </row>
    <row r="480" spans="11:15" x14ac:dyDescent="0.3">
      <c r="K480" s="25"/>
      <c r="M480" s="25"/>
      <c r="N480" s="25"/>
      <c r="O480" s="25"/>
    </row>
    <row r="481" spans="8:15" x14ac:dyDescent="0.3">
      <c r="K481" s="25"/>
      <c r="M481" s="25"/>
      <c r="N481" s="25"/>
      <c r="O481" s="25"/>
    </row>
    <row r="482" spans="8:15" x14ac:dyDescent="0.3">
      <c r="K482" s="25"/>
      <c r="M482" s="25"/>
      <c r="N482" s="25"/>
      <c r="O482" s="25"/>
    </row>
    <row r="483" spans="8:15" x14ac:dyDescent="0.3">
      <c r="K483" s="25"/>
      <c r="M483" s="25"/>
      <c r="N483" s="25"/>
      <c r="O483" s="25"/>
    </row>
    <row r="484" spans="8:15" x14ac:dyDescent="0.3">
      <c r="K484" s="25"/>
      <c r="M484" s="25"/>
      <c r="N484" s="25"/>
      <c r="O484" s="25"/>
    </row>
    <row r="485" spans="8:15" x14ac:dyDescent="0.3">
      <c r="K485" s="25"/>
      <c r="M485" s="25"/>
      <c r="N485" s="25"/>
      <c r="O485" s="25"/>
    </row>
    <row r="486" spans="8:15" x14ac:dyDescent="0.3">
      <c r="K486" s="25"/>
      <c r="M486" s="25"/>
      <c r="N486" s="25"/>
      <c r="O486" s="25"/>
    </row>
    <row r="487" spans="8:15" x14ac:dyDescent="0.3">
      <c r="K487" s="25"/>
      <c r="M487" s="25"/>
      <c r="N487" s="25"/>
      <c r="O487" s="25"/>
    </row>
    <row r="488" spans="8:15" x14ac:dyDescent="0.3">
      <c r="K488" s="25"/>
      <c r="M488" s="25"/>
      <c r="N488" s="25"/>
      <c r="O488" s="25"/>
    </row>
    <row r="489" spans="8:15" x14ac:dyDescent="0.3">
      <c r="K489" s="25"/>
      <c r="M489" s="25"/>
      <c r="N489" s="25"/>
      <c r="O489" s="25"/>
    </row>
    <row r="490" spans="8:15" x14ac:dyDescent="0.3">
      <c r="K490" s="25"/>
      <c r="M490" s="25"/>
      <c r="N490" s="25"/>
      <c r="O490" s="25"/>
    </row>
    <row r="491" spans="8:15" x14ac:dyDescent="0.3">
      <c r="K491" s="25"/>
      <c r="M491" s="25"/>
      <c r="N491" s="25"/>
      <c r="O491" s="25"/>
    </row>
    <row r="492" spans="8:15" x14ac:dyDescent="0.3">
      <c r="K492" s="25"/>
      <c r="M492" s="25"/>
      <c r="N492" s="25"/>
      <c r="O492" s="25"/>
    </row>
    <row r="493" spans="8:15" x14ac:dyDescent="0.3">
      <c r="K493" s="25"/>
      <c r="M493" s="25"/>
      <c r="N493" s="25"/>
      <c r="O493" s="25"/>
    </row>
    <row r="494" spans="8:15" x14ac:dyDescent="0.3">
      <c r="H494" s="26"/>
      <c r="K494" s="25"/>
      <c r="M494" s="25"/>
      <c r="N494" s="25"/>
      <c r="O494" s="25"/>
    </row>
    <row r="495" spans="8:15" x14ac:dyDescent="0.3">
      <c r="K495" s="25"/>
      <c r="M495" s="25"/>
      <c r="N495" s="25"/>
      <c r="O495" s="25"/>
    </row>
    <row r="496" spans="8:15" x14ac:dyDescent="0.3">
      <c r="K496" s="25"/>
      <c r="M496" s="25"/>
      <c r="N496" s="25"/>
      <c r="O496" s="25"/>
    </row>
    <row r="497" spans="11:15" x14ac:dyDescent="0.3">
      <c r="K497" s="25"/>
      <c r="M497" s="25"/>
      <c r="N497" s="25"/>
      <c r="O497" s="25"/>
    </row>
    <row r="498" spans="11:15" x14ac:dyDescent="0.3">
      <c r="K498" s="25"/>
      <c r="M498" s="25"/>
      <c r="N498" s="25"/>
      <c r="O498" s="25"/>
    </row>
    <row r="499" spans="11:15" x14ac:dyDescent="0.3">
      <c r="K499" s="25"/>
      <c r="M499" s="25"/>
      <c r="N499" s="25"/>
      <c r="O499" s="25"/>
    </row>
    <row r="500" spans="11:15" x14ac:dyDescent="0.3">
      <c r="K500" s="25"/>
      <c r="M500" s="25"/>
      <c r="N500" s="25"/>
      <c r="O500" s="25"/>
    </row>
    <row r="501" spans="11:15" x14ac:dyDescent="0.3">
      <c r="K501" s="25"/>
      <c r="M501" s="25"/>
      <c r="N501" s="25"/>
      <c r="O501" s="25"/>
    </row>
    <row r="502" spans="11:15" x14ac:dyDescent="0.3">
      <c r="K502" s="25"/>
      <c r="M502" s="25"/>
      <c r="N502" s="25"/>
      <c r="O502" s="25"/>
    </row>
    <row r="503" spans="11:15" x14ac:dyDescent="0.3">
      <c r="K503" s="25"/>
      <c r="M503" s="25"/>
      <c r="N503" s="25"/>
      <c r="O503" s="25"/>
    </row>
    <row r="504" spans="11:15" x14ac:dyDescent="0.3">
      <c r="K504" s="25"/>
      <c r="M504" s="25"/>
      <c r="N504" s="25"/>
      <c r="O504" s="25"/>
    </row>
    <row r="505" spans="11:15" x14ac:dyDescent="0.3">
      <c r="K505" s="25"/>
      <c r="M505" s="25"/>
      <c r="N505" s="25"/>
      <c r="O505" s="25"/>
    </row>
    <row r="506" spans="11:15" x14ac:dyDescent="0.3">
      <c r="K506" s="25"/>
      <c r="M506" s="25"/>
      <c r="N506" s="25"/>
      <c r="O506" s="25"/>
    </row>
    <row r="507" spans="11:15" x14ac:dyDescent="0.3">
      <c r="K507" s="25"/>
      <c r="M507" s="25"/>
      <c r="N507" s="25"/>
      <c r="O507" s="25"/>
    </row>
    <row r="508" spans="11:15" x14ac:dyDescent="0.3">
      <c r="K508" s="25"/>
      <c r="M508" s="25"/>
      <c r="N508" s="25"/>
      <c r="O508" s="25"/>
    </row>
    <row r="509" spans="11:15" x14ac:dyDescent="0.3">
      <c r="K509" s="25"/>
      <c r="M509" s="25"/>
      <c r="N509" s="25"/>
      <c r="O509" s="25"/>
    </row>
    <row r="510" spans="11:15" x14ac:dyDescent="0.3">
      <c r="K510" s="25"/>
      <c r="M510" s="25"/>
      <c r="N510" s="25"/>
      <c r="O510" s="25"/>
    </row>
    <row r="511" spans="11:15" x14ac:dyDescent="0.3">
      <c r="K511" s="25"/>
      <c r="M511" s="25"/>
      <c r="N511" s="25"/>
      <c r="O511" s="25"/>
    </row>
    <row r="512" spans="11:15" x14ac:dyDescent="0.3">
      <c r="K512" s="25"/>
      <c r="M512" s="25"/>
      <c r="N512" s="25"/>
      <c r="O512" s="25"/>
    </row>
    <row r="513" spans="11:15" x14ac:dyDescent="0.3">
      <c r="K513" s="25"/>
      <c r="M513" s="25"/>
      <c r="N513" s="25"/>
      <c r="O513" s="25"/>
    </row>
    <row r="514" spans="11:15" x14ac:dyDescent="0.3">
      <c r="K514" s="25"/>
      <c r="M514" s="25"/>
      <c r="N514" s="25"/>
      <c r="O514" s="25"/>
    </row>
    <row r="515" spans="11:15" x14ac:dyDescent="0.3">
      <c r="K515" s="25"/>
      <c r="M515" s="25"/>
      <c r="N515" s="25"/>
      <c r="O515" s="25"/>
    </row>
    <row r="516" spans="11:15" x14ac:dyDescent="0.3">
      <c r="K516" s="25"/>
      <c r="M516" s="25"/>
      <c r="N516" s="25"/>
      <c r="O516" s="25"/>
    </row>
    <row r="517" spans="11:15" x14ac:dyDescent="0.3">
      <c r="K517" s="25"/>
      <c r="M517" s="25"/>
      <c r="N517" s="25"/>
      <c r="O517" s="25"/>
    </row>
    <row r="518" spans="11:15" x14ac:dyDescent="0.3">
      <c r="K518" s="25"/>
      <c r="M518" s="25"/>
      <c r="N518" s="25"/>
      <c r="O518" s="25"/>
    </row>
    <row r="519" spans="11:15" x14ac:dyDescent="0.3">
      <c r="K519" s="25"/>
      <c r="M519" s="25"/>
      <c r="N519" s="25"/>
      <c r="O519" s="25"/>
    </row>
    <row r="520" spans="11:15" x14ac:dyDescent="0.3">
      <c r="K520" s="25"/>
      <c r="M520" s="25"/>
      <c r="N520" s="25"/>
      <c r="O520" s="25"/>
    </row>
    <row r="521" spans="11:15" x14ac:dyDescent="0.3">
      <c r="K521" s="25"/>
      <c r="M521" s="25"/>
      <c r="N521" s="25"/>
      <c r="O521" s="25"/>
    </row>
    <row r="522" spans="11:15" x14ac:dyDescent="0.3">
      <c r="K522" s="25"/>
      <c r="M522" s="25"/>
      <c r="N522" s="25"/>
      <c r="O522" s="25"/>
    </row>
    <row r="523" spans="11:15" x14ac:dyDescent="0.3">
      <c r="K523" s="25"/>
      <c r="M523" s="25"/>
      <c r="N523" s="25"/>
      <c r="O523" s="25"/>
    </row>
    <row r="524" spans="11:15" x14ac:dyDescent="0.3">
      <c r="K524" s="25"/>
      <c r="M524" s="25"/>
      <c r="N524" s="25"/>
      <c r="O524" s="25"/>
    </row>
    <row r="525" spans="11:15" x14ac:dyDescent="0.3">
      <c r="K525" s="25"/>
      <c r="M525" s="25"/>
      <c r="N525" s="25"/>
      <c r="O525" s="25"/>
    </row>
    <row r="526" spans="11:15" x14ac:dyDescent="0.3">
      <c r="K526" s="25"/>
      <c r="M526" s="25"/>
      <c r="N526" s="25"/>
      <c r="O526" s="25"/>
    </row>
    <row r="527" spans="11:15" x14ac:dyDescent="0.3">
      <c r="K527" s="25"/>
      <c r="M527" s="25"/>
      <c r="N527" s="25"/>
      <c r="O527" s="25"/>
    </row>
    <row r="528" spans="11:15" x14ac:dyDescent="0.3">
      <c r="K528" s="25"/>
      <c r="M528" s="25"/>
      <c r="N528" s="25"/>
      <c r="O528" s="25"/>
    </row>
    <row r="529" spans="11:15" x14ac:dyDescent="0.3">
      <c r="K529" s="25"/>
      <c r="M529" s="25"/>
      <c r="N529" s="25"/>
      <c r="O529" s="25"/>
    </row>
    <row r="530" spans="11:15" x14ac:dyDescent="0.3">
      <c r="K530" s="25"/>
      <c r="M530" s="25"/>
      <c r="N530" s="25"/>
      <c r="O530" s="25"/>
    </row>
    <row r="531" spans="11:15" x14ac:dyDescent="0.3">
      <c r="K531" s="25"/>
      <c r="M531" s="25"/>
      <c r="N531" s="25"/>
      <c r="O531" s="25"/>
    </row>
    <row r="532" spans="11:15" x14ac:dyDescent="0.3">
      <c r="K532" s="25"/>
      <c r="M532" s="25"/>
      <c r="N532" s="25"/>
      <c r="O532" s="25"/>
    </row>
    <row r="533" spans="11:15" x14ac:dyDescent="0.3">
      <c r="K533" s="25"/>
      <c r="M533" s="25"/>
      <c r="N533" s="25"/>
      <c r="O533" s="25"/>
    </row>
    <row r="534" spans="11:15" x14ac:dyDescent="0.3">
      <c r="K534" s="25"/>
      <c r="M534" s="25"/>
      <c r="N534" s="25"/>
      <c r="O534" s="25"/>
    </row>
    <row r="535" spans="11:15" x14ac:dyDescent="0.3">
      <c r="K535" s="25"/>
      <c r="M535" s="25"/>
      <c r="N535" s="25"/>
      <c r="O535" s="25"/>
    </row>
    <row r="536" spans="11:15" x14ac:dyDescent="0.3">
      <c r="K536" s="25"/>
      <c r="M536" s="25"/>
      <c r="N536" s="25"/>
      <c r="O536" s="25"/>
    </row>
    <row r="537" spans="11:15" x14ac:dyDescent="0.3">
      <c r="K537" s="25"/>
      <c r="M537" s="25"/>
      <c r="N537" s="25"/>
      <c r="O537" s="25"/>
    </row>
    <row r="538" spans="11:15" x14ac:dyDescent="0.3">
      <c r="K538" s="25"/>
      <c r="M538" s="25"/>
      <c r="N538" s="25"/>
      <c r="O538" s="25"/>
    </row>
    <row r="539" spans="11:15" x14ac:dyDescent="0.3">
      <c r="K539" s="25"/>
      <c r="M539" s="25"/>
      <c r="N539" s="25"/>
      <c r="O539" s="25"/>
    </row>
    <row r="540" spans="11:15" x14ac:dyDescent="0.3">
      <c r="K540" s="25"/>
      <c r="M540" s="25"/>
      <c r="N540" s="25"/>
      <c r="O540" s="25"/>
    </row>
    <row r="541" spans="11:15" x14ac:dyDescent="0.3">
      <c r="K541" s="25"/>
      <c r="M541" s="25"/>
      <c r="N541" s="25"/>
      <c r="O541" s="25"/>
    </row>
    <row r="542" spans="11:15" x14ac:dyDescent="0.3">
      <c r="K542" s="25"/>
      <c r="M542" s="25"/>
      <c r="N542" s="25"/>
      <c r="O542" s="25"/>
    </row>
    <row r="543" spans="11:15" x14ac:dyDescent="0.3">
      <c r="K543" s="25"/>
      <c r="M543" s="25"/>
      <c r="N543" s="25"/>
      <c r="O543" s="25"/>
    </row>
    <row r="544" spans="11:15" x14ac:dyDescent="0.3">
      <c r="K544" s="25"/>
      <c r="M544" s="25"/>
      <c r="N544" s="25"/>
      <c r="O544" s="25"/>
    </row>
    <row r="545" spans="11:15" x14ac:dyDescent="0.3">
      <c r="K545" s="25"/>
      <c r="M545" s="25"/>
      <c r="N545" s="25"/>
      <c r="O545" s="25"/>
    </row>
    <row r="546" spans="11:15" x14ac:dyDescent="0.3">
      <c r="K546" s="25"/>
      <c r="M546" s="25"/>
      <c r="N546" s="25"/>
      <c r="O546" s="25"/>
    </row>
    <row r="547" spans="11:15" x14ac:dyDescent="0.3">
      <c r="K547" s="25"/>
      <c r="M547" s="25"/>
      <c r="N547" s="25"/>
      <c r="O547" s="25"/>
    </row>
    <row r="548" spans="11:15" x14ac:dyDescent="0.3">
      <c r="K548" s="25"/>
      <c r="M548" s="25"/>
      <c r="N548" s="25"/>
      <c r="O548" s="25"/>
    </row>
    <row r="549" spans="11:15" x14ac:dyDescent="0.3">
      <c r="K549" s="25"/>
      <c r="M549" s="25"/>
      <c r="N549" s="25"/>
      <c r="O549" s="25"/>
    </row>
    <row r="550" spans="11:15" x14ac:dyDescent="0.3">
      <c r="K550" s="25"/>
      <c r="M550" s="25"/>
      <c r="N550" s="25"/>
      <c r="O550" s="25"/>
    </row>
    <row r="551" spans="11:15" x14ac:dyDescent="0.3">
      <c r="K551" s="25"/>
      <c r="M551" s="25"/>
      <c r="N551" s="25"/>
      <c r="O551" s="25"/>
    </row>
    <row r="552" spans="11:15" x14ac:dyDescent="0.3">
      <c r="K552" s="25"/>
      <c r="M552" s="25"/>
      <c r="N552" s="25"/>
      <c r="O552" s="25"/>
    </row>
    <row r="553" spans="11:15" x14ac:dyDescent="0.3">
      <c r="K553" s="25"/>
      <c r="M553" s="25"/>
      <c r="N553" s="25"/>
      <c r="O553" s="25"/>
    </row>
    <row r="554" spans="11:15" x14ac:dyDescent="0.3">
      <c r="K554" s="25"/>
      <c r="M554" s="25"/>
      <c r="N554" s="25"/>
      <c r="O554" s="25"/>
    </row>
    <row r="555" spans="11:15" x14ac:dyDescent="0.3">
      <c r="K555" s="25"/>
      <c r="M555" s="25"/>
      <c r="N555" s="25"/>
      <c r="O555" s="25"/>
    </row>
    <row r="556" spans="11:15" x14ac:dyDescent="0.3">
      <c r="K556" s="25"/>
      <c r="M556" s="25"/>
      <c r="N556" s="25"/>
      <c r="O556" s="25"/>
    </row>
    <row r="557" spans="11:15" x14ac:dyDescent="0.3">
      <c r="K557" s="25"/>
      <c r="M557" s="25"/>
      <c r="N557" s="25"/>
      <c r="O557" s="25"/>
    </row>
    <row r="558" spans="11:15" x14ac:dyDescent="0.3">
      <c r="K558" s="25"/>
      <c r="M558" s="25"/>
      <c r="N558" s="25"/>
      <c r="O558" s="25"/>
    </row>
    <row r="559" spans="11:15" x14ac:dyDescent="0.3">
      <c r="K559" s="25"/>
      <c r="M559" s="25"/>
      <c r="N559" s="25"/>
      <c r="O559" s="25"/>
    </row>
    <row r="560" spans="11:15" x14ac:dyDescent="0.3">
      <c r="K560" s="25"/>
      <c r="M560" s="25"/>
      <c r="N560" s="25"/>
      <c r="O560" s="25"/>
    </row>
    <row r="561" spans="11:15" x14ac:dyDescent="0.3">
      <c r="K561" s="25"/>
      <c r="M561" s="25"/>
      <c r="N561" s="25"/>
      <c r="O561" s="25"/>
    </row>
    <row r="562" spans="11:15" x14ac:dyDescent="0.3">
      <c r="K562" s="25"/>
      <c r="M562" s="25"/>
      <c r="N562" s="25"/>
      <c r="O562" s="25"/>
    </row>
    <row r="563" spans="11:15" x14ac:dyDescent="0.3">
      <c r="K563" s="25"/>
      <c r="M563" s="25"/>
      <c r="N563" s="25"/>
      <c r="O563" s="25"/>
    </row>
    <row r="564" spans="11:15" x14ac:dyDescent="0.3">
      <c r="K564" s="25"/>
      <c r="M564" s="25"/>
      <c r="N564" s="25"/>
      <c r="O564" s="25"/>
    </row>
    <row r="565" spans="11:15" x14ac:dyDescent="0.3">
      <c r="K565" s="25"/>
      <c r="M565" s="25"/>
      <c r="N565" s="25"/>
      <c r="O565" s="25"/>
    </row>
    <row r="566" spans="11:15" x14ac:dyDescent="0.3">
      <c r="K566" s="25"/>
      <c r="M566" s="25"/>
      <c r="N566" s="25"/>
      <c r="O566" s="25"/>
    </row>
    <row r="567" spans="11:15" x14ac:dyDescent="0.3">
      <c r="K567" s="25"/>
      <c r="M567" s="25"/>
      <c r="N567" s="25"/>
      <c r="O567" s="25"/>
    </row>
    <row r="568" spans="11:15" x14ac:dyDescent="0.3">
      <c r="K568" s="25"/>
      <c r="M568" s="25"/>
      <c r="N568" s="25"/>
      <c r="O568" s="25"/>
    </row>
    <row r="569" spans="11:15" x14ac:dyDescent="0.3">
      <c r="K569" s="25"/>
      <c r="M569" s="25"/>
      <c r="N569" s="25"/>
      <c r="O569" s="25"/>
    </row>
    <row r="570" spans="11:15" x14ac:dyDescent="0.3">
      <c r="K570" s="25"/>
      <c r="M570" s="25"/>
      <c r="N570" s="25"/>
      <c r="O570" s="25"/>
    </row>
    <row r="571" spans="11:15" x14ac:dyDescent="0.3">
      <c r="K571" s="25"/>
      <c r="M571" s="25"/>
      <c r="N571" s="25"/>
      <c r="O571" s="25"/>
    </row>
    <row r="572" spans="11:15" x14ac:dyDescent="0.3">
      <c r="K572" s="25"/>
      <c r="M572" s="25"/>
      <c r="N572" s="25"/>
      <c r="O572" s="25"/>
    </row>
    <row r="573" spans="11:15" x14ac:dyDescent="0.3">
      <c r="K573" s="25"/>
      <c r="M573" s="25"/>
      <c r="N573" s="25"/>
      <c r="O573" s="25"/>
    </row>
    <row r="574" spans="11:15" x14ac:dyDescent="0.3">
      <c r="K574" s="25"/>
      <c r="M574" s="25"/>
      <c r="N574" s="25"/>
      <c r="O574" s="25"/>
    </row>
    <row r="575" spans="11:15" x14ac:dyDescent="0.3">
      <c r="K575" s="25"/>
      <c r="M575" s="25"/>
      <c r="N575" s="25"/>
      <c r="O575" s="25"/>
    </row>
    <row r="576" spans="11:15" x14ac:dyDescent="0.3">
      <c r="K576" s="25"/>
      <c r="M576" s="25"/>
      <c r="N576" s="25"/>
      <c r="O576" s="25"/>
    </row>
    <row r="577" spans="11:15" x14ac:dyDescent="0.3">
      <c r="K577" s="25"/>
      <c r="M577" s="25"/>
      <c r="N577" s="25"/>
      <c r="O577" s="25"/>
    </row>
    <row r="578" spans="11:15" x14ac:dyDescent="0.3">
      <c r="K578" s="25"/>
      <c r="M578" s="25"/>
      <c r="N578" s="25"/>
      <c r="O578" s="25"/>
    </row>
    <row r="579" spans="11:15" x14ac:dyDescent="0.3">
      <c r="K579" s="25"/>
      <c r="M579" s="25"/>
      <c r="N579" s="25"/>
      <c r="O579" s="25"/>
    </row>
    <row r="580" spans="11:15" x14ac:dyDescent="0.3">
      <c r="K580" s="25"/>
      <c r="M580" s="25"/>
      <c r="N580" s="25"/>
      <c r="O580" s="25"/>
    </row>
    <row r="581" spans="11:15" x14ac:dyDescent="0.3">
      <c r="K581" s="25"/>
      <c r="M581" s="25"/>
      <c r="N581" s="25"/>
      <c r="O581" s="25"/>
    </row>
    <row r="582" spans="11:15" x14ac:dyDescent="0.3">
      <c r="K582" s="25"/>
      <c r="M582" s="25"/>
      <c r="N582" s="25"/>
      <c r="O582" s="25"/>
    </row>
    <row r="583" spans="11:15" x14ac:dyDescent="0.3">
      <c r="K583" s="25"/>
      <c r="M583" s="25"/>
      <c r="N583" s="25"/>
      <c r="O583" s="25"/>
    </row>
    <row r="584" spans="11:15" x14ac:dyDescent="0.3">
      <c r="K584" s="25"/>
      <c r="M584" s="25"/>
      <c r="N584" s="25"/>
      <c r="O584" s="25"/>
    </row>
    <row r="585" spans="11:15" x14ac:dyDescent="0.3">
      <c r="K585" s="25"/>
      <c r="M585" s="25"/>
      <c r="N585" s="25"/>
      <c r="O585" s="25"/>
    </row>
    <row r="586" spans="11:15" x14ac:dyDescent="0.3">
      <c r="K586" s="25"/>
      <c r="M586" s="25"/>
      <c r="N586" s="25"/>
      <c r="O586" s="25"/>
    </row>
    <row r="587" spans="11:15" x14ac:dyDescent="0.3">
      <c r="K587" s="25"/>
      <c r="M587" s="25"/>
      <c r="N587" s="25"/>
      <c r="O587" s="25"/>
    </row>
    <row r="588" spans="11:15" x14ac:dyDescent="0.3">
      <c r="K588" s="25"/>
      <c r="M588" s="25"/>
      <c r="N588" s="25"/>
      <c r="O588" s="25"/>
    </row>
    <row r="589" spans="11:15" x14ac:dyDescent="0.3">
      <c r="K589" s="25"/>
      <c r="M589" s="25"/>
      <c r="N589" s="25"/>
      <c r="O589" s="25"/>
    </row>
    <row r="590" spans="11:15" x14ac:dyDescent="0.3">
      <c r="K590" s="25"/>
      <c r="M590" s="25"/>
      <c r="N590" s="25"/>
      <c r="O590" s="25"/>
    </row>
    <row r="591" spans="11:15" x14ac:dyDescent="0.3">
      <c r="K591" s="25"/>
      <c r="M591" s="25"/>
      <c r="N591" s="25"/>
      <c r="O591" s="25"/>
    </row>
    <row r="592" spans="11:15" x14ac:dyDescent="0.3">
      <c r="K592" s="25"/>
      <c r="M592" s="25"/>
      <c r="N592" s="25"/>
      <c r="O592" s="25"/>
    </row>
    <row r="593" spans="8:15" x14ac:dyDescent="0.3">
      <c r="H593" s="26"/>
      <c r="K593" s="25"/>
      <c r="M593" s="25"/>
      <c r="N593" s="25"/>
      <c r="O593" s="25"/>
    </row>
    <row r="594" spans="8:15" x14ac:dyDescent="0.3">
      <c r="K594" s="25"/>
      <c r="M594" s="25"/>
      <c r="N594" s="25"/>
      <c r="O594" s="25"/>
    </row>
    <row r="595" spans="8:15" x14ac:dyDescent="0.3">
      <c r="H595" s="26"/>
      <c r="K595" s="25"/>
      <c r="M595" s="25"/>
      <c r="N595" s="25"/>
      <c r="O595" s="25"/>
    </row>
    <row r="596" spans="8:15" x14ac:dyDescent="0.3">
      <c r="K596" s="25"/>
      <c r="M596" s="25"/>
      <c r="N596" s="25"/>
      <c r="O596" s="25"/>
    </row>
    <row r="597" spans="8:15" x14ac:dyDescent="0.3">
      <c r="H597" s="26"/>
      <c r="K597" s="25"/>
      <c r="M597" s="25"/>
      <c r="N597" s="25"/>
      <c r="O597" s="25"/>
    </row>
    <row r="598" spans="8:15" x14ac:dyDescent="0.3">
      <c r="K598" s="25"/>
      <c r="M598" s="25"/>
      <c r="N598" s="25"/>
      <c r="O598" s="25"/>
    </row>
    <row r="599" spans="8:15" x14ac:dyDescent="0.3">
      <c r="H599" s="26"/>
      <c r="K599" s="25"/>
      <c r="M599" s="25"/>
      <c r="N599" s="25"/>
      <c r="O599" s="25"/>
    </row>
    <row r="600" spans="8:15" x14ac:dyDescent="0.3">
      <c r="K600" s="25"/>
      <c r="M600" s="25"/>
      <c r="N600" s="25"/>
      <c r="O600" s="25"/>
    </row>
    <row r="601" spans="8:15" x14ac:dyDescent="0.3">
      <c r="H601" s="26"/>
      <c r="K601" s="25"/>
      <c r="M601" s="25"/>
      <c r="N601" s="25"/>
      <c r="O601" s="25"/>
    </row>
    <row r="602" spans="8:15" x14ac:dyDescent="0.3">
      <c r="H602" s="26"/>
      <c r="K602" s="25"/>
      <c r="M602" s="25"/>
      <c r="N602" s="25"/>
      <c r="O602" s="25"/>
    </row>
    <row r="603" spans="8:15" x14ac:dyDescent="0.3">
      <c r="H603" s="26"/>
      <c r="K603" s="25"/>
      <c r="M603" s="25"/>
      <c r="N603" s="25"/>
      <c r="O603" s="25"/>
    </row>
    <row r="604" spans="8:15" x14ac:dyDescent="0.3">
      <c r="H604" s="26"/>
      <c r="K604" s="25"/>
      <c r="M604" s="25"/>
      <c r="N604" s="25"/>
      <c r="O604" s="25"/>
    </row>
    <row r="605" spans="8:15" x14ac:dyDescent="0.3">
      <c r="H605" s="26"/>
      <c r="K605" s="25"/>
      <c r="M605" s="25"/>
      <c r="N605" s="25"/>
      <c r="O605" s="25"/>
    </row>
    <row r="606" spans="8:15" x14ac:dyDescent="0.3">
      <c r="H606" s="26"/>
      <c r="K606" s="25"/>
      <c r="M606" s="25"/>
      <c r="N606" s="25"/>
      <c r="O606" s="25"/>
    </row>
    <row r="607" spans="8:15" x14ac:dyDescent="0.3">
      <c r="K607" s="25"/>
      <c r="M607" s="25"/>
      <c r="N607" s="25"/>
      <c r="O607" s="25"/>
    </row>
    <row r="608" spans="8:15" x14ac:dyDescent="0.3">
      <c r="K608" s="25"/>
      <c r="M608" s="25"/>
      <c r="N608" s="25"/>
      <c r="O608" s="25"/>
    </row>
    <row r="609" spans="11:15" x14ac:dyDescent="0.3">
      <c r="K609" s="25"/>
      <c r="M609" s="25"/>
      <c r="N609" s="25"/>
      <c r="O609" s="25"/>
    </row>
    <row r="610" spans="11:15" x14ac:dyDescent="0.3">
      <c r="K610" s="25"/>
      <c r="M610" s="25"/>
      <c r="N610" s="25"/>
      <c r="O610" s="25"/>
    </row>
    <row r="611" spans="11:15" x14ac:dyDescent="0.3">
      <c r="K611" s="25"/>
      <c r="M611" s="25"/>
      <c r="N611" s="25"/>
      <c r="O611" s="25"/>
    </row>
    <row r="612" spans="11:15" x14ac:dyDescent="0.3">
      <c r="K612" s="25"/>
      <c r="M612" s="25"/>
      <c r="N612" s="25"/>
      <c r="O612" s="25"/>
    </row>
    <row r="613" spans="11:15" x14ac:dyDescent="0.3">
      <c r="K613" s="25"/>
      <c r="M613" s="25"/>
      <c r="N613" s="25"/>
      <c r="O613" s="25"/>
    </row>
    <row r="614" spans="11:15" x14ac:dyDescent="0.3">
      <c r="K614" s="25"/>
      <c r="M614" s="25"/>
      <c r="N614" s="25"/>
      <c r="O614" s="25"/>
    </row>
    <row r="615" spans="11:15" x14ac:dyDescent="0.3">
      <c r="K615" s="25"/>
      <c r="M615" s="25"/>
      <c r="N615" s="25"/>
      <c r="O615" s="25"/>
    </row>
    <row r="616" spans="11:15" x14ac:dyDescent="0.3">
      <c r="K616" s="25"/>
      <c r="M616" s="25"/>
      <c r="N616" s="25"/>
      <c r="O616" s="25"/>
    </row>
    <row r="617" spans="11:15" x14ac:dyDescent="0.3">
      <c r="K617" s="25"/>
      <c r="M617" s="25"/>
      <c r="N617" s="25"/>
      <c r="O617" s="25"/>
    </row>
    <row r="618" spans="11:15" x14ac:dyDescent="0.3">
      <c r="K618" s="25"/>
      <c r="M618" s="25"/>
      <c r="N618" s="25"/>
      <c r="O618" s="25"/>
    </row>
    <row r="619" spans="11:15" x14ac:dyDescent="0.3">
      <c r="K619" s="25"/>
      <c r="M619" s="25"/>
      <c r="N619" s="25"/>
      <c r="O619" s="25"/>
    </row>
    <row r="620" spans="11:15" x14ac:dyDescent="0.3">
      <c r="K620" s="25"/>
      <c r="M620" s="25"/>
      <c r="N620" s="25"/>
      <c r="O620" s="25"/>
    </row>
    <row r="621" spans="11:15" x14ac:dyDescent="0.3">
      <c r="K621" s="25"/>
      <c r="M621" s="25"/>
      <c r="N621" s="25"/>
      <c r="O621" s="25"/>
    </row>
    <row r="622" spans="11:15" x14ac:dyDescent="0.3">
      <c r="K622" s="25"/>
      <c r="M622" s="25"/>
      <c r="N622" s="25"/>
      <c r="O622" s="25"/>
    </row>
    <row r="623" spans="11:15" x14ac:dyDescent="0.3">
      <c r="K623" s="25"/>
      <c r="M623" s="25"/>
      <c r="N623" s="25"/>
      <c r="O623" s="25"/>
    </row>
    <row r="624" spans="11:15" x14ac:dyDescent="0.3">
      <c r="K624" s="25"/>
      <c r="M624" s="25"/>
      <c r="N624" s="25"/>
      <c r="O624" s="25"/>
    </row>
    <row r="625" spans="11:15" x14ac:dyDescent="0.3">
      <c r="K625" s="25"/>
      <c r="M625" s="25"/>
      <c r="N625" s="25"/>
      <c r="O625" s="25"/>
    </row>
    <row r="626" spans="11:15" x14ac:dyDescent="0.3">
      <c r="K626" s="25"/>
      <c r="M626" s="25"/>
      <c r="N626" s="25"/>
      <c r="O626" s="25"/>
    </row>
    <row r="627" spans="11:15" x14ac:dyDescent="0.3">
      <c r="K627" s="25"/>
      <c r="M627" s="25"/>
      <c r="N627" s="25"/>
      <c r="O627" s="25"/>
    </row>
    <row r="628" spans="11:15" x14ac:dyDescent="0.3">
      <c r="K628" s="25"/>
      <c r="M628" s="25"/>
      <c r="N628" s="25"/>
      <c r="O628" s="25"/>
    </row>
    <row r="629" spans="11:15" x14ac:dyDescent="0.3">
      <c r="K629" s="25"/>
      <c r="M629" s="25"/>
      <c r="N629" s="25"/>
      <c r="O629" s="25"/>
    </row>
    <row r="630" spans="11:15" x14ac:dyDescent="0.3">
      <c r="K630" s="25"/>
      <c r="M630" s="25"/>
      <c r="N630" s="25"/>
      <c r="O630" s="25"/>
    </row>
    <row r="631" spans="11:15" x14ac:dyDescent="0.3">
      <c r="K631" s="25"/>
      <c r="M631" s="25"/>
      <c r="N631" s="25"/>
      <c r="O631" s="25"/>
    </row>
    <row r="632" spans="11:15" x14ac:dyDescent="0.3">
      <c r="K632" s="25"/>
      <c r="M632" s="25"/>
      <c r="N632" s="25"/>
      <c r="O632" s="25"/>
    </row>
    <row r="633" spans="11:15" x14ac:dyDescent="0.3">
      <c r="K633" s="25"/>
      <c r="M633" s="25"/>
      <c r="N633" s="25"/>
      <c r="O633" s="25"/>
    </row>
    <row r="634" spans="11:15" x14ac:dyDescent="0.3">
      <c r="K634" s="25"/>
      <c r="M634" s="25"/>
      <c r="N634" s="25"/>
      <c r="O634" s="25"/>
    </row>
    <row r="635" spans="11:15" x14ac:dyDescent="0.3">
      <c r="K635" s="25"/>
      <c r="M635" s="25"/>
      <c r="N635" s="25"/>
      <c r="O635" s="25"/>
    </row>
    <row r="636" spans="11:15" x14ac:dyDescent="0.3">
      <c r="K636" s="25"/>
      <c r="M636" s="25"/>
      <c r="N636" s="25"/>
      <c r="O636" s="25"/>
    </row>
    <row r="637" spans="11:15" x14ac:dyDescent="0.3">
      <c r="K637" s="25"/>
      <c r="M637" s="25"/>
      <c r="N637" s="25"/>
      <c r="O637" s="25"/>
    </row>
    <row r="638" spans="11:15" x14ac:dyDescent="0.3">
      <c r="K638" s="25"/>
      <c r="M638" s="25"/>
      <c r="N638" s="25"/>
      <c r="O638" s="25"/>
    </row>
    <row r="639" spans="11:15" x14ac:dyDescent="0.3">
      <c r="K639" s="25"/>
      <c r="M639" s="25"/>
      <c r="N639" s="25"/>
      <c r="O639" s="25"/>
    </row>
    <row r="640" spans="11:15" x14ac:dyDescent="0.3">
      <c r="K640" s="25"/>
      <c r="M640" s="25"/>
      <c r="N640" s="25"/>
      <c r="O640" s="25"/>
    </row>
    <row r="641" spans="11:15" x14ac:dyDescent="0.3">
      <c r="K641" s="25"/>
      <c r="M641" s="25"/>
      <c r="N641" s="25"/>
      <c r="O641" s="25"/>
    </row>
    <row r="642" spans="11:15" x14ac:dyDescent="0.3">
      <c r="K642" s="25"/>
      <c r="M642" s="25"/>
      <c r="N642" s="25"/>
      <c r="O642" s="25"/>
    </row>
    <row r="643" spans="11:15" x14ac:dyDescent="0.3">
      <c r="K643" s="25"/>
      <c r="M643" s="25"/>
      <c r="N643" s="25"/>
      <c r="O643" s="25"/>
    </row>
    <row r="644" spans="11:15" x14ac:dyDescent="0.3">
      <c r="K644" s="25"/>
      <c r="M644" s="25"/>
      <c r="N644" s="25"/>
      <c r="O644" s="25"/>
    </row>
    <row r="645" spans="11:15" x14ac:dyDescent="0.3">
      <c r="K645" s="25"/>
      <c r="M645" s="25"/>
      <c r="N645" s="25"/>
      <c r="O645" s="25"/>
    </row>
    <row r="646" spans="11:15" x14ac:dyDescent="0.3">
      <c r="K646" s="25"/>
      <c r="M646" s="25"/>
      <c r="N646" s="25"/>
      <c r="O646" s="25"/>
    </row>
    <row r="647" spans="11:15" x14ac:dyDescent="0.3">
      <c r="K647" s="25"/>
      <c r="M647" s="25"/>
      <c r="N647" s="25"/>
      <c r="O647" s="25"/>
    </row>
    <row r="648" spans="11:15" x14ac:dyDescent="0.3">
      <c r="K648" s="25"/>
      <c r="M648" s="25"/>
      <c r="N648" s="25"/>
      <c r="O648" s="25"/>
    </row>
    <row r="649" spans="11:15" x14ac:dyDescent="0.3">
      <c r="K649" s="25"/>
      <c r="M649" s="25"/>
      <c r="N649" s="25"/>
      <c r="O649" s="25"/>
    </row>
    <row r="650" spans="11:15" x14ac:dyDescent="0.3">
      <c r="K650" s="25"/>
      <c r="M650" s="25"/>
      <c r="N650" s="25"/>
      <c r="O650" s="25"/>
    </row>
    <row r="651" spans="11:15" x14ac:dyDescent="0.3">
      <c r="K651" s="25"/>
      <c r="M651" s="25"/>
      <c r="N651" s="25"/>
      <c r="O651" s="25"/>
    </row>
    <row r="652" spans="11:15" x14ac:dyDescent="0.3">
      <c r="K652" s="25"/>
      <c r="M652" s="25"/>
      <c r="N652" s="25"/>
      <c r="O652" s="25"/>
    </row>
    <row r="653" spans="11:15" x14ac:dyDescent="0.3">
      <c r="K653" s="25"/>
      <c r="M653" s="25"/>
      <c r="N653" s="25"/>
      <c r="O653" s="25"/>
    </row>
    <row r="654" spans="11:15" x14ac:dyDescent="0.3">
      <c r="K654" s="25"/>
      <c r="M654" s="25"/>
      <c r="N654" s="25"/>
      <c r="O654" s="25"/>
    </row>
    <row r="655" spans="11:15" x14ac:dyDescent="0.3">
      <c r="K655" s="25"/>
      <c r="M655" s="25"/>
      <c r="N655" s="25"/>
      <c r="O655" s="25"/>
    </row>
    <row r="656" spans="11:15" x14ac:dyDescent="0.3">
      <c r="K656" s="25"/>
      <c r="M656" s="25"/>
      <c r="N656" s="25"/>
      <c r="O656" s="25"/>
    </row>
    <row r="657" spans="8:15" x14ac:dyDescent="0.3">
      <c r="K657" s="25"/>
      <c r="M657" s="25"/>
      <c r="N657" s="25"/>
      <c r="O657" s="25"/>
    </row>
    <row r="658" spans="8:15" x14ac:dyDescent="0.3">
      <c r="K658" s="25"/>
      <c r="M658" s="25"/>
      <c r="N658" s="25"/>
      <c r="O658" s="25"/>
    </row>
    <row r="659" spans="8:15" x14ac:dyDescent="0.3">
      <c r="K659" s="25"/>
      <c r="M659" s="25"/>
      <c r="N659" s="25"/>
      <c r="O659" s="25"/>
    </row>
    <row r="660" spans="8:15" x14ac:dyDescent="0.3">
      <c r="K660" s="25"/>
      <c r="M660" s="25"/>
      <c r="N660" s="25"/>
      <c r="O660" s="25"/>
    </row>
    <row r="661" spans="8:15" x14ac:dyDescent="0.3">
      <c r="K661" s="25"/>
      <c r="M661" s="25"/>
      <c r="N661" s="25"/>
      <c r="O661" s="25"/>
    </row>
    <row r="662" spans="8:15" x14ac:dyDescent="0.3">
      <c r="K662" s="25"/>
      <c r="M662" s="25"/>
      <c r="N662" s="25"/>
      <c r="O662" s="25"/>
    </row>
    <row r="663" spans="8:15" x14ac:dyDescent="0.3">
      <c r="K663" s="25"/>
      <c r="M663" s="25"/>
      <c r="N663" s="25"/>
      <c r="O663" s="25"/>
    </row>
    <row r="664" spans="8:15" x14ac:dyDescent="0.3">
      <c r="K664" s="25"/>
      <c r="M664" s="25"/>
      <c r="N664" s="25"/>
      <c r="O664" s="25"/>
    </row>
    <row r="665" spans="8:15" x14ac:dyDescent="0.3">
      <c r="K665" s="25"/>
      <c r="M665" s="25"/>
      <c r="N665" s="25"/>
      <c r="O665" s="25"/>
    </row>
    <row r="666" spans="8:15" x14ac:dyDescent="0.3">
      <c r="K666" s="25"/>
      <c r="M666" s="25"/>
      <c r="N666" s="25"/>
      <c r="O666" s="25"/>
    </row>
    <row r="667" spans="8:15" x14ac:dyDescent="0.3">
      <c r="H667" s="26"/>
      <c r="K667" s="25"/>
      <c r="M667" s="25"/>
      <c r="N667" s="25"/>
      <c r="O667" s="25"/>
    </row>
    <row r="668" spans="8:15" x14ac:dyDescent="0.3">
      <c r="K668" s="25"/>
      <c r="M668" s="25"/>
      <c r="N668" s="25"/>
      <c r="O668" s="25"/>
    </row>
    <row r="669" spans="8:15" x14ac:dyDescent="0.3">
      <c r="K669" s="25"/>
      <c r="M669" s="25"/>
      <c r="N669" s="25"/>
      <c r="O669" s="25"/>
    </row>
    <row r="670" spans="8:15" x14ac:dyDescent="0.3">
      <c r="K670" s="25"/>
      <c r="M670" s="25"/>
      <c r="N670" s="25"/>
      <c r="O670" s="25"/>
    </row>
    <row r="671" spans="8:15" x14ac:dyDescent="0.3">
      <c r="K671" s="25"/>
      <c r="M671" s="25"/>
      <c r="N671" s="25"/>
      <c r="O671" s="25"/>
    </row>
    <row r="672" spans="8:15" x14ac:dyDescent="0.3">
      <c r="K672" s="25"/>
      <c r="M672" s="25"/>
      <c r="N672" s="25"/>
      <c r="O672" s="25"/>
    </row>
    <row r="673" spans="11:15" x14ac:dyDescent="0.3">
      <c r="K673" s="25"/>
      <c r="M673" s="25"/>
      <c r="N673" s="25"/>
      <c r="O673" s="25"/>
    </row>
    <row r="674" spans="11:15" x14ac:dyDescent="0.3">
      <c r="K674" s="25"/>
      <c r="M674" s="25"/>
      <c r="N674" s="25"/>
      <c r="O674" s="25"/>
    </row>
    <row r="675" spans="11:15" x14ac:dyDescent="0.3">
      <c r="K675" s="25"/>
      <c r="M675" s="25"/>
      <c r="N675" s="25"/>
      <c r="O675" s="25"/>
    </row>
    <row r="676" spans="11:15" x14ac:dyDescent="0.3">
      <c r="K676" s="25"/>
      <c r="M676" s="25"/>
      <c r="N676" s="25"/>
      <c r="O676" s="25"/>
    </row>
    <row r="677" spans="11:15" x14ac:dyDescent="0.3">
      <c r="K677" s="25"/>
      <c r="M677" s="25"/>
      <c r="N677" s="25"/>
      <c r="O677" s="25"/>
    </row>
    <row r="678" spans="11:15" x14ac:dyDescent="0.3">
      <c r="K678" s="25"/>
      <c r="M678" s="25"/>
      <c r="N678" s="25"/>
      <c r="O678" s="25"/>
    </row>
    <row r="679" spans="11:15" x14ac:dyDescent="0.3">
      <c r="K679" s="25"/>
      <c r="M679" s="25"/>
      <c r="N679" s="25"/>
      <c r="O679" s="25"/>
    </row>
    <row r="680" spans="11:15" x14ac:dyDescent="0.3">
      <c r="K680" s="25"/>
      <c r="M680" s="25"/>
      <c r="N680" s="25"/>
      <c r="O680" s="25"/>
    </row>
    <row r="681" spans="11:15" x14ac:dyDescent="0.3">
      <c r="K681" s="25"/>
      <c r="M681" s="25"/>
      <c r="N681" s="25"/>
      <c r="O681" s="25"/>
    </row>
    <row r="682" spans="11:15" x14ac:dyDescent="0.3">
      <c r="K682" s="25"/>
      <c r="M682" s="25"/>
      <c r="N682" s="25"/>
      <c r="O682" s="25"/>
    </row>
    <row r="683" spans="11:15" x14ac:dyDescent="0.3">
      <c r="K683" s="25"/>
      <c r="M683" s="25"/>
      <c r="N683" s="25"/>
      <c r="O683" s="25"/>
    </row>
    <row r="684" spans="11:15" x14ac:dyDescent="0.3">
      <c r="K684" s="25"/>
      <c r="M684" s="25"/>
      <c r="N684" s="25"/>
      <c r="O684" s="25"/>
    </row>
    <row r="685" spans="11:15" x14ac:dyDescent="0.3">
      <c r="K685" s="25"/>
      <c r="M685" s="25"/>
      <c r="N685" s="25"/>
      <c r="O685" s="25"/>
    </row>
    <row r="686" spans="11:15" x14ac:dyDescent="0.3">
      <c r="K686" s="25"/>
      <c r="M686" s="25"/>
      <c r="N686" s="25"/>
      <c r="O686" s="25"/>
    </row>
    <row r="687" spans="11:15" x14ac:dyDescent="0.3">
      <c r="K687" s="25"/>
      <c r="M687" s="25"/>
      <c r="N687" s="25"/>
      <c r="O687" s="25"/>
    </row>
    <row r="688" spans="11:15" x14ac:dyDescent="0.3">
      <c r="K688" s="25"/>
      <c r="M688" s="25"/>
      <c r="N688" s="25"/>
      <c r="O688" s="25"/>
    </row>
    <row r="689" spans="11:15" x14ac:dyDescent="0.3">
      <c r="K689" s="25"/>
      <c r="M689" s="25"/>
      <c r="N689" s="25"/>
      <c r="O689" s="25"/>
    </row>
    <row r="690" spans="11:15" x14ac:dyDescent="0.3">
      <c r="K690" s="25"/>
      <c r="M690" s="25"/>
      <c r="N690" s="25"/>
      <c r="O690" s="25"/>
    </row>
    <row r="691" spans="11:15" x14ac:dyDescent="0.3">
      <c r="K691" s="25"/>
      <c r="M691" s="25"/>
      <c r="N691" s="25"/>
      <c r="O691" s="25"/>
    </row>
    <row r="692" spans="11:15" x14ac:dyDescent="0.3">
      <c r="K692" s="25"/>
      <c r="M692" s="25"/>
      <c r="N692" s="25"/>
      <c r="O692" s="25"/>
    </row>
    <row r="693" spans="11:15" x14ac:dyDescent="0.3">
      <c r="K693" s="25"/>
      <c r="M693" s="25"/>
      <c r="N693" s="25"/>
      <c r="O693" s="25"/>
    </row>
    <row r="694" spans="11:15" x14ac:dyDescent="0.3">
      <c r="K694" s="25"/>
      <c r="M694" s="25"/>
      <c r="N694" s="25"/>
      <c r="O694" s="25"/>
    </row>
    <row r="695" spans="11:15" x14ac:dyDescent="0.3">
      <c r="K695" s="25"/>
      <c r="M695" s="25"/>
      <c r="N695" s="25"/>
      <c r="O695" s="25"/>
    </row>
    <row r="696" spans="11:15" x14ac:dyDescent="0.3">
      <c r="K696" s="25"/>
      <c r="M696" s="25"/>
      <c r="N696" s="25"/>
      <c r="O696" s="25"/>
    </row>
    <row r="697" spans="11:15" x14ac:dyDescent="0.3">
      <c r="K697" s="25"/>
      <c r="M697" s="25"/>
      <c r="N697" s="25"/>
      <c r="O697" s="25"/>
    </row>
    <row r="698" spans="11:15" x14ac:dyDescent="0.3">
      <c r="K698" s="25"/>
      <c r="M698" s="25"/>
      <c r="N698" s="25"/>
      <c r="O698" s="25"/>
    </row>
    <row r="699" spans="11:15" x14ac:dyDescent="0.3">
      <c r="K699" s="25"/>
      <c r="M699" s="25"/>
      <c r="N699" s="25"/>
      <c r="O699" s="25"/>
    </row>
    <row r="700" spans="11:15" x14ac:dyDescent="0.3">
      <c r="K700" s="25"/>
      <c r="M700" s="25"/>
      <c r="N700" s="25"/>
      <c r="O700" s="25"/>
    </row>
    <row r="701" spans="11:15" x14ac:dyDescent="0.3">
      <c r="K701" s="25"/>
      <c r="M701" s="25"/>
      <c r="N701" s="25"/>
      <c r="O701" s="25"/>
    </row>
    <row r="702" spans="11:15" x14ac:dyDescent="0.3">
      <c r="K702" s="25"/>
      <c r="M702" s="25"/>
      <c r="N702" s="25"/>
      <c r="O702" s="25"/>
    </row>
    <row r="703" spans="11:15" x14ac:dyDescent="0.3">
      <c r="K703" s="25"/>
      <c r="M703" s="25"/>
      <c r="N703" s="25"/>
      <c r="O703" s="25"/>
    </row>
    <row r="704" spans="11:15" x14ac:dyDescent="0.3">
      <c r="K704" s="25"/>
      <c r="M704" s="25"/>
      <c r="N704" s="25"/>
      <c r="O704" s="25"/>
    </row>
    <row r="705" spans="11:15" x14ac:dyDescent="0.3">
      <c r="K705" s="25"/>
      <c r="M705" s="25"/>
      <c r="N705" s="25"/>
      <c r="O705" s="25"/>
    </row>
    <row r="706" spans="11:15" x14ac:dyDescent="0.3">
      <c r="K706" s="25"/>
      <c r="M706" s="25"/>
      <c r="N706" s="25"/>
      <c r="O706" s="25"/>
    </row>
    <row r="707" spans="11:15" x14ac:dyDescent="0.3">
      <c r="K707" s="25"/>
      <c r="M707" s="25"/>
      <c r="N707" s="25"/>
      <c r="O707" s="25"/>
    </row>
    <row r="708" spans="11:15" x14ac:dyDescent="0.3">
      <c r="K708" s="25"/>
      <c r="M708" s="25"/>
      <c r="N708" s="25"/>
      <c r="O708" s="25"/>
    </row>
    <row r="709" spans="11:15" x14ac:dyDescent="0.3">
      <c r="K709" s="25"/>
      <c r="M709" s="25"/>
      <c r="N709" s="25"/>
      <c r="O709" s="25"/>
    </row>
    <row r="710" spans="11:15" x14ac:dyDescent="0.3">
      <c r="K710" s="25"/>
      <c r="M710" s="25"/>
      <c r="N710" s="25"/>
      <c r="O710" s="25"/>
    </row>
    <row r="711" spans="11:15" x14ac:dyDescent="0.3">
      <c r="K711" s="25"/>
      <c r="M711" s="25"/>
      <c r="N711" s="25"/>
      <c r="O711" s="25"/>
    </row>
    <row r="712" spans="11:15" x14ac:dyDescent="0.3">
      <c r="K712" s="25"/>
      <c r="M712" s="25"/>
      <c r="N712" s="25"/>
      <c r="O712" s="25"/>
    </row>
    <row r="713" spans="11:15" x14ac:dyDescent="0.3">
      <c r="K713" s="25"/>
      <c r="M713" s="25"/>
      <c r="N713" s="25"/>
      <c r="O713" s="25"/>
    </row>
    <row r="714" spans="11:15" x14ac:dyDescent="0.3">
      <c r="K714" s="25"/>
      <c r="M714" s="25"/>
      <c r="N714" s="25"/>
      <c r="O714" s="25"/>
    </row>
    <row r="715" spans="11:15" x14ac:dyDescent="0.3">
      <c r="K715" s="25"/>
      <c r="M715" s="25"/>
      <c r="N715" s="25"/>
      <c r="O715" s="25"/>
    </row>
    <row r="716" spans="11:15" x14ac:dyDescent="0.3">
      <c r="K716" s="25"/>
      <c r="M716" s="25"/>
      <c r="N716" s="25"/>
      <c r="O716" s="25"/>
    </row>
    <row r="717" spans="11:15" x14ac:dyDescent="0.3">
      <c r="K717" s="25"/>
      <c r="M717" s="25"/>
      <c r="N717" s="25"/>
      <c r="O717" s="25"/>
    </row>
    <row r="718" spans="11:15" x14ac:dyDescent="0.3">
      <c r="K718" s="25"/>
      <c r="M718" s="25"/>
      <c r="N718" s="25"/>
      <c r="O718" s="25"/>
    </row>
    <row r="719" spans="11:15" x14ac:dyDescent="0.3">
      <c r="K719" s="25"/>
      <c r="M719" s="25"/>
      <c r="N719" s="25"/>
      <c r="O719" s="25"/>
    </row>
    <row r="720" spans="11:15" x14ac:dyDescent="0.3">
      <c r="K720" s="25"/>
      <c r="M720" s="25"/>
      <c r="N720" s="25"/>
      <c r="O720" s="25"/>
    </row>
    <row r="721" spans="11:15" x14ac:dyDescent="0.3">
      <c r="K721" s="25"/>
      <c r="M721" s="25"/>
      <c r="N721" s="25"/>
      <c r="O721" s="25"/>
    </row>
    <row r="722" spans="11:15" x14ac:dyDescent="0.3">
      <c r="K722" s="25"/>
      <c r="M722" s="25"/>
      <c r="N722" s="25"/>
      <c r="O722" s="25"/>
    </row>
    <row r="723" spans="11:15" x14ac:dyDescent="0.3">
      <c r="K723" s="25"/>
      <c r="M723" s="25"/>
      <c r="N723" s="25"/>
      <c r="O723" s="25"/>
    </row>
    <row r="724" spans="11:15" x14ac:dyDescent="0.3">
      <c r="K724" s="25"/>
      <c r="M724" s="25"/>
      <c r="N724" s="25"/>
      <c r="O724" s="25"/>
    </row>
    <row r="725" spans="11:15" x14ac:dyDescent="0.3">
      <c r="K725" s="25"/>
      <c r="M725" s="25"/>
      <c r="N725" s="25"/>
      <c r="O725" s="25"/>
    </row>
    <row r="726" spans="11:15" x14ac:dyDescent="0.3">
      <c r="K726" s="25"/>
      <c r="M726" s="25"/>
      <c r="N726" s="25"/>
      <c r="O726" s="25"/>
    </row>
    <row r="727" spans="11:15" x14ac:dyDescent="0.3">
      <c r="K727" s="25"/>
      <c r="M727" s="25"/>
      <c r="N727" s="25"/>
      <c r="O727" s="25"/>
    </row>
    <row r="728" spans="11:15" x14ac:dyDescent="0.3">
      <c r="K728" s="25"/>
      <c r="M728" s="25"/>
      <c r="N728" s="25"/>
      <c r="O728" s="25"/>
    </row>
    <row r="729" spans="11:15" x14ac:dyDescent="0.3">
      <c r="K729" s="25"/>
      <c r="M729" s="25"/>
      <c r="N729" s="25"/>
      <c r="O729" s="25"/>
    </row>
    <row r="730" spans="11:15" x14ac:dyDescent="0.3">
      <c r="K730" s="25"/>
      <c r="M730" s="25"/>
      <c r="N730" s="25"/>
      <c r="O730" s="25"/>
    </row>
    <row r="731" spans="11:15" x14ac:dyDescent="0.3">
      <c r="K731" s="25"/>
      <c r="M731" s="25"/>
      <c r="N731" s="25"/>
      <c r="O731" s="25"/>
    </row>
    <row r="732" spans="11:15" x14ac:dyDescent="0.3">
      <c r="K732" s="25"/>
      <c r="M732" s="25"/>
      <c r="N732" s="25"/>
      <c r="O732" s="25"/>
    </row>
    <row r="733" spans="11:15" x14ac:dyDescent="0.3">
      <c r="K733" s="25"/>
      <c r="M733" s="25"/>
      <c r="N733" s="25"/>
      <c r="O733" s="25"/>
    </row>
    <row r="734" spans="11:15" x14ac:dyDescent="0.3">
      <c r="K734" s="25"/>
      <c r="M734" s="25"/>
      <c r="N734" s="25"/>
      <c r="O734" s="25"/>
    </row>
    <row r="735" spans="11:15" x14ac:dyDescent="0.3">
      <c r="K735" s="25"/>
      <c r="M735" s="25"/>
      <c r="N735" s="25"/>
      <c r="O735" s="25"/>
    </row>
    <row r="736" spans="11:15" x14ac:dyDescent="0.3">
      <c r="K736" s="25"/>
      <c r="M736" s="25"/>
      <c r="N736" s="25"/>
      <c r="O736" s="25"/>
    </row>
    <row r="737" spans="11:15" x14ac:dyDescent="0.3">
      <c r="K737" s="25"/>
      <c r="M737" s="25"/>
      <c r="N737" s="25"/>
      <c r="O737" s="25"/>
    </row>
    <row r="738" spans="11:15" x14ac:dyDescent="0.3">
      <c r="K738" s="25"/>
      <c r="M738" s="25"/>
      <c r="N738" s="25"/>
      <c r="O738" s="25"/>
    </row>
    <row r="739" spans="11:15" x14ac:dyDescent="0.3">
      <c r="K739" s="25"/>
      <c r="M739" s="25"/>
      <c r="N739" s="25"/>
      <c r="O739" s="25"/>
    </row>
    <row r="740" spans="11:15" x14ac:dyDescent="0.3">
      <c r="K740" s="25"/>
      <c r="M740" s="25"/>
      <c r="N740" s="25"/>
      <c r="O740" s="25"/>
    </row>
    <row r="741" spans="11:15" x14ac:dyDescent="0.3">
      <c r="K741" s="25"/>
      <c r="M741" s="25"/>
      <c r="N741" s="25"/>
      <c r="O741" s="25"/>
    </row>
    <row r="742" spans="11:15" x14ac:dyDescent="0.3">
      <c r="K742" s="25"/>
      <c r="M742" s="25"/>
      <c r="N742" s="25"/>
      <c r="O742" s="25"/>
    </row>
    <row r="743" spans="11:15" x14ac:dyDescent="0.3">
      <c r="K743" s="25"/>
      <c r="M743" s="25"/>
      <c r="N743" s="25"/>
      <c r="O743" s="25"/>
    </row>
    <row r="744" spans="11:15" x14ac:dyDescent="0.3">
      <c r="K744" s="25"/>
      <c r="M744" s="25"/>
      <c r="N744" s="25"/>
      <c r="O744" s="25"/>
    </row>
    <row r="745" spans="11:15" x14ac:dyDescent="0.3">
      <c r="K745" s="25"/>
      <c r="M745" s="25"/>
      <c r="N745" s="25"/>
      <c r="O745" s="25"/>
    </row>
    <row r="746" spans="11:15" x14ac:dyDescent="0.3">
      <c r="K746" s="25"/>
      <c r="M746" s="25"/>
      <c r="N746" s="25"/>
      <c r="O746" s="25"/>
    </row>
    <row r="747" spans="11:15" x14ac:dyDescent="0.3">
      <c r="K747" s="25"/>
      <c r="M747" s="25"/>
      <c r="N747" s="25"/>
      <c r="O747" s="25"/>
    </row>
    <row r="748" spans="11:15" x14ac:dyDescent="0.3">
      <c r="K748" s="25"/>
      <c r="M748" s="25"/>
      <c r="N748" s="25"/>
      <c r="O748" s="25"/>
    </row>
    <row r="749" spans="11:15" x14ac:dyDescent="0.3">
      <c r="K749" s="25"/>
      <c r="M749" s="25"/>
      <c r="N749" s="25"/>
      <c r="O749" s="25"/>
    </row>
    <row r="750" spans="11:15" x14ac:dyDescent="0.3">
      <c r="K750" s="25"/>
      <c r="M750" s="25"/>
      <c r="N750" s="25"/>
      <c r="O750" s="25"/>
    </row>
    <row r="751" spans="11:15" x14ac:dyDescent="0.3">
      <c r="K751" s="25"/>
      <c r="M751" s="25"/>
      <c r="N751" s="25"/>
      <c r="O751" s="25"/>
    </row>
    <row r="752" spans="11:15" x14ac:dyDescent="0.3">
      <c r="K752" s="25"/>
      <c r="M752" s="25"/>
      <c r="N752" s="25"/>
      <c r="O752" s="25"/>
    </row>
    <row r="753" spans="11:15" x14ac:dyDescent="0.3">
      <c r="K753" s="25"/>
      <c r="M753" s="25"/>
      <c r="N753" s="25"/>
      <c r="O753" s="25"/>
    </row>
    <row r="754" spans="11:15" x14ac:dyDescent="0.3">
      <c r="K754" s="25"/>
      <c r="M754" s="25"/>
      <c r="N754" s="25"/>
      <c r="O754" s="25"/>
    </row>
    <row r="755" spans="11:15" x14ac:dyDescent="0.3">
      <c r="K755" s="25"/>
      <c r="M755" s="25"/>
      <c r="N755" s="25"/>
      <c r="O755" s="25"/>
    </row>
    <row r="756" spans="11:15" x14ac:dyDescent="0.3">
      <c r="K756" s="25"/>
      <c r="M756" s="25"/>
      <c r="N756" s="25"/>
      <c r="O756" s="25"/>
    </row>
    <row r="757" spans="11:15" x14ac:dyDescent="0.3">
      <c r="K757" s="25"/>
      <c r="M757" s="25"/>
      <c r="N757" s="25"/>
      <c r="O757" s="25"/>
    </row>
    <row r="758" spans="11:15" x14ac:dyDescent="0.3">
      <c r="K758" s="25"/>
      <c r="M758" s="25"/>
      <c r="N758" s="25"/>
      <c r="O758" s="25"/>
    </row>
    <row r="759" spans="11:15" x14ac:dyDescent="0.3">
      <c r="K759" s="25"/>
      <c r="M759" s="25"/>
      <c r="N759" s="25"/>
      <c r="O759" s="25"/>
    </row>
    <row r="760" spans="11:15" x14ac:dyDescent="0.3">
      <c r="K760" s="25"/>
      <c r="M760" s="25"/>
      <c r="N760" s="25"/>
      <c r="O760" s="25"/>
    </row>
    <row r="761" spans="11:15" x14ac:dyDescent="0.3">
      <c r="K761" s="25"/>
      <c r="M761" s="25"/>
      <c r="N761" s="25"/>
      <c r="O761" s="25"/>
    </row>
    <row r="762" spans="11:15" x14ac:dyDescent="0.3">
      <c r="K762" s="25"/>
      <c r="M762" s="25"/>
      <c r="N762" s="25"/>
      <c r="O762" s="25"/>
    </row>
    <row r="763" spans="11:15" x14ac:dyDescent="0.3">
      <c r="K763" s="25"/>
      <c r="M763" s="25"/>
      <c r="N763" s="25"/>
      <c r="O763" s="25"/>
    </row>
    <row r="764" spans="11:15" x14ac:dyDescent="0.3">
      <c r="K764" s="25"/>
      <c r="M764" s="25"/>
      <c r="N764" s="25"/>
      <c r="O764" s="25"/>
    </row>
    <row r="765" spans="11:15" x14ac:dyDescent="0.3">
      <c r="K765" s="25"/>
      <c r="M765" s="25"/>
      <c r="N765" s="25"/>
      <c r="O765" s="25"/>
    </row>
    <row r="766" spans="11:15" x14ac:dyDescent="0.3">
      <c r="K766" s="25"/>
      <c r="M766" s="25"/>
      <c r="N766" s="25"/>
      <c r="O766" s="25"/>
    </row>
    <row r="767" spans="11:15" x14ac:dyDescent="0.3">
      <c r="K767" s="25"/>
      <c r="M767" s="25"/>
      <c r="N767" s="25"/>
      <c r="O767" s="25"/>
    </row>
    <row r="768" spans="11:15" x14ac:dyDescent="0.3">
      <c r="K768" s="25"/>
      <c r="M768" s="25"/>
      <c r="N768" s="25"/>
      <c r="O768" s="25"/>
    </row>
    <row r="769" spans="11:15" x14ac:dyDescent="0.3">
      <c r="K769" s="25"/>
      <c r="M769" s="25"/>
      <c r="N769" s="25"/>
      <c r="O769" s="25"/>
    </row>
    <row r="770" spans="11:15" x14ac:dyDescent="0.3">
      <c r="K770" s="25"/>
      <c r="M770" s="25"/>
      <c r="N770" s="25"/>
      <c r="O770" s="25"/>
    </row>
    <row r="771" spans="11:15" x14ac:dyDescent="0.3">
      <c r="K771" s="25"/>
      <c r="M771" s="25"/>
      <c r="N771" s="25"/>
      <c r="O771" s="25"/>
    </row>
    <row r="772" spans="11:15" x14ac:dyDescent="0.3">
      <c r="K772" s="25"/>
      <c r="M772" s="25"/>
      <c r="N772" s="25"/>
      <c r="O772" s="25"/>
    </row>
    <row r="773" spans="11:15" x14ac:dyDescent="0.3">
      <c r="K773" s="25"/>
      <c r="M773" s="25"/>
      <c r="N773" s="25"/>
      <c r="O773" s="25"/>
    </row>
    <row r="774" spans="11:15" x14ac:dyDescent="0.3">
      <c r="K774" s="25"/>
      <c r="M774" s="25"/>
      <c r="N774" s="25"/>
      <c r="O774" s="25"/>
    </row>
    <row r="775" spans="11:15" x14ac:dyDescent="0.3">
      <c r="K775" s="25"/>
      <c r="M775" s="25"/>
      <c r="N775" s="25"/>
      <c r="O775" s="25"/>
    </row>
    <row r="776" spans="11:15" x14ac:dyDescent="0.3">
      <c r="K776" s="25"/>
      <c r="M776" s="25"/>
      <c r="N776" s="25"/>
      <c r="O776" s="25"/>
    </row>
    <row r="777" spans="11:15" x14ac:dyDescent="0.3">
      <c r="K777" s="25"/>
      <c r="M777" s="25"/>
      <c r="N777" s="25"/>
      <c r="O777" s="25"/>
    </row>
    <row r="778" spans="11:15" x14ac:dyDescent="0.3">
      <c r="K778" s="25"/>
      <c r="M778" s="25"/>
      <c r="N778" s="25"/>
      <c r="O778" s="25"/>
    </row>
    <row r="779" spans="11:15" x14ac:dyDescent="0.3">
      <c r="K779" s="25"/>
      <c r="M779" s="25"/>
      <c r="N779" s="25"/>
      <c r="O779" s="25"/>
    </row>
    <row r="780" spans="11:15" x14ac:dyDescent="0.3">
      <c r="K780" s="25"/>
      <c r="M780" s="25"/>
      <c r="N780" s="25"/>
      <c r="O780" s="25"/>
    </row>
    <row r="781" spans="11:15" x14ac:dyDescent="0.3">
      <c r="K781" s="25"/>
      <c r="M781" s="25"/>
      <c r="N781" s="25"/>
      <c r="O781" s="25"/>
    </row>
    <row r="782" spans="11:15" x14ac:dyDescent="0.3">
      <c r="K782" s="25"/>
      <c r="M782" s="25"/>
      <c r="N782" s="25"/>
      <c r="O782" s="25"/>
    </row>
    <row r="783" spans="11:15" x14ac:dyDescent="0.3">
      <c r="K783" s="25"/>
      <c r="M783" s="25"/>
      <c r="N783" s="25"/>
      <c r="O783" s="25"/>
    </row>
    <row r="784" spans="11:15" x14ac:dyDescent="0.3">
      <c r="K784" s="25"/>
      <c r="M784" s="25"/>
      <c r="N784" s="25"/>
      <c r="O784" s="25"/>
    </row>
    <row r="785" spans="11:15" x14ac:dyDescent="0.3">
      <c r="K785" s="25"/>
      <c r="M785" s="25"/>
      <c r="N785" s="25"/>
      <c r="O785" s="25"/>
    </row>
    <row r="786" spans="11:15" x14ac:dyDescent="0.3">
      <c r="K786" s="25"/>
      <c r="M786" s="25"/>
      <c r="N786" s="25"/>
      <c r="O786" s="25"/>
    </row>
    <row r="787" spans="11:15" x14ac:dyDescent="0.3">
      <c r="K787" s="25"/>
      <c r="M787" s="25"/>
      <c r="N787" s="25"/>
      <c r="O787" s="25"/>
    </row>
    <row r="788" spans="11:15" x14ac:dyDescent="0.3">
      <c r="K788" s="25"/>
      <c r="M788" s="25"/>
      <c r="N788" s="25"/>
      <c r="O788" s="25"/>
    </row>
    <row r="789" spans="11:15" x14ac:dyDescent="0.3">
      <c r="K789" s="25"/>
      <c r="M789" s="25"/>
      <c r="N789" s="25"/>
      <c r="O789" s="25"/>
    </row>
    <row r="790" spans="11:15" x14ac:dyDescent="0.3">
      <c r="K790" s="25"/>
      <c r="M790" s="25"/>
      <c r="N790" s="25"/>
      <c r="O790" s="25"/>
    </row>
    <row r="791" spans="11:15" x14ac:dyDescent="0.3">
      <c r="K791" s="25"/>
      <c r="M791" s="25"/>
      <c r="N791" s="25"/>
      <c r="O791" s="25"/>
    </row>
    <row r="792" spans="11:15" x14ac:dyDescent="0.3">
      <c r="K792" s="25"/>
      <c r="M792" s="25"/>
      <c r="N792" s="25"/>
      <c r="O792" s="25"/>
    </row>
    <row r="793" spans="11:15" x14ac:dyDescent="0.3">
      <c r="K793" s="25"/>
      <c r="M793" s="25"/>
      <c r="N793" s="25"/>
      <c r="O793" s="25"/>
    </row>
    <row r="794" spans="11:15" x14ac:dyDescent="0.3">
      <c r="K794" s="25"/>
      <c r="M794" s="25"/>
      <c r="N794" s="25"/>
      <c r="O794" s="25"/>
    </row>
    <row r="795" spans="11:15" x14ac:dyDescent="0.3">
      <c r="K795" s="25"/>
      <c r="M795" s="25"/>
      <c r="N795" s="25"/>
      <c r="O795" s="25"/>
    </row>
    <row r="796" spans="11:15" x14ac:dyDescent="0.3">
      <c r="K796" s="25"/>
      <c r="M796" s="25"/>
      <c r="N796" s="25"/>
      <c r="O796" s="25"/>
    </row>
    <row r="797" spans="11:15" x14ac:dyDescent="0.3">
      <c r="K797" s="25"/>
      <c r="M797" s="25"/>
      <c r="N797" s="25"/>
      <c r="O797" s="25"/>
    </row>
    <row r="798" spans="11:15" x14ac:dyDescent="0.3">
      <c r="K798" s="25"/>
      <c r="M798" s="25"/>
      <c r="N798" s="25"/>
      <c r="O798" s="25"/>
    </row>
    <row r="799" spans="11:15" x14ac:dyDescent="0.3">
      <c r="K799" s="25"/>
      <c r="M799" s="25"/>
      <c r="N799" s="25"/>
      <c r="O799" s="25"/>
    </row>
    <row r="800" spans="11:15" x14ac:dyDescent="0.3">
      <c r="K800" s="25"/>
      <c r="M800" s="25"/>
      <c r="N800" s="25"/>
      <c r="O800" s="25"/>
    </row>
    <row r="801" spans="11:15" x14ac:dyDescent="0.3">
      <c r="K801" s="25"/>
      <c r="M801" s="25"/>
      <c r="N801" s="25"/>
      <c r="O801" s="25"/>
    </row>
    <row r="802" spans="11:15" x14ac:dyDescent="0.3">
      <c r="K802" s="25"/>
      <c r="M802" s="25"/>
      <c r="N802" s="25"/>
      <c r="O802" s="25"/>
    </row>
    <row r="803" spans="11:15" x14ac:dyDescent="0.3">
      <c r="K803" s="25"/>
      <c r="M803" s="25"/>
      <c r="N803" s="25"/>
      <c r="O803" s="25"/>
    </row>
    <row r="804" spans="11:15" x14ac:dyDescent="0.3">
      <c r="K804" s="25"/>
      <c r="M804" s="25"/>
      <c r="N804" s="25"/>
      <c r="O804" s="25"/>
    </row>
    <row r="805" spans="11:15" x14ac:dyDescent="0.3">
      <c r="K805" s="25"/>
      <c r="M805" s="25"/>
      <c r="N805" s="25"/>
      <c r="O805" s="25"/>
    </row>
    <row r="806" spans="11:15" x14ac:dyDescent="0.3">
      <c r="K806" s="25"/>
      <c r="M806" s="25"/>
      <c r="N806" s="25"/>
      <c r="O806" s="25"/>
    </row>
    <row r="807" spans="11:15" x14ac:dyDescent="0.3">
      <c r="K807" s="25"/>
      <c r="M807" s="25"/>
      <c r="N807" s="25"/>
      <c r="O807" s="25"/>
    </row>
    <row r="808" spans="11:15" x14ac:dyDescent="0.3">
      <c r="K808" s="25"/>
      <c r="M808" s="25"/>
      <c r="N808" s="25"/>
      <c r="O808" s="25"/>
    </row>
    <row r="809" spans="11:15" x14ac:dyDescent="0.3">
      <c r="K809" s="25"/>
      <c r="M809" s="25"/>
      <c r="N809" s="25"/>
      <c r="O809" s="25"/>
    </row>
    <row r="810" spans="11:15" x14ac:dyDescent="0.3">
      <c r="K810" s="25"/>
      <c r="M810" s="25"/>
      <c r="N810" s="25"/>
      <c r="O810" s="25"/>
    </row>
    <row r="811" spans="11:15" x14ac:dyDescent="0.3">
      <c r="K811" s="25"/>
      <c r="M811" s="25"/>
      <c r="N811" s="25"/>
      <c r="O811" s="25"/>
    </row>
    <row r="812" spans="11:15" x14ac:dyDescent="0.3">
      <c r="K812" s="25"/>
      <c r="M812" s="25"/>
      <c r="N812" s="25"/>
      <c r="O812" s="25"/>
    </row>
    <row r="813" spans="11:15" x14ac:dyDescent="0.3">
      <c r="K813" s="25"/>
      <c r="M813" s="25"/>
      <c r="N813" s="25"/>
      <c r="O813" s="25"/>
    </row>
    <row r="814" spans="11:15" x14ac:dyDescent="0.3">
      <c r="K814" s="25"/>
      <c r="M814" s="25"/>
      <c r="N814" s="25"/>
      <c r="O814" s="25"/>
    </row>
    <row r="815" spans="11:15" x14ac:dyDescent="0.3">
      <c r="K815" s="25"/>
      <c r="M815" s="25"/>
      <c r="N815" s="25"/>
      <c r="O815" s="25"/>
    </row>
    <row r="816" spans="11:15" x14ac:dyDescent="0.3">
      <c r="K816" s="25"/>
      <c r="M816" s="25"/>
      <c r="N816" s="25"/>
      <c r="O816" s="25"/>
    </row>
    <row r="817" spans="11:15" x14ac:dyDescent="0.3">
      <c r="K817" s="25"/>
      <c r="M817" s="25"/>
      <c r="N817" s="25"/>
      <c r="O817" s="25"/>
    </row>
    <row r="818" spans="11:15" x14ac:dyDescent="0.3">
      <c r="K818" s="25"/>
      <c r="M818" s="25"/>
      <c r="N818" s="25"/>
      <c r="O818" s="25"/>
    </row>
    <row r="819" spans="11:15" x14ac:dyDescent="0.3">
      <c r="K819" s="25"/>
      <c r="M819" s="25"/>
      <c r="N819" s="25"/>
      <c r="O819" s="25"/>
    </row>
    <row r="820" spans="11:15" x14ac:dyDescent="0.3">
      <c r="K820" s="25"/>
      <c r="M820" s="25"/>
      <c r="N820" s="25"/>
      <c r="O820" s="25"/>
    </row>
    <row r="821" spans="11:15" x14ac:dyDescent="0.3">
      <c r="K821" s="25"/>
      <c r="M821" s="25"/>
      <c r="N821" s="25"/>
      <c r="O821" s="25"/>
    </row>
    <row r="822" spans="11:15" x14ac:dyDescent="0.3">
      <c r="K822" s="25"/>
      <c r="M822" s="25"/>
      <c r="N822" s="25"/>
      <c r="O822" s="25"/>
    </row>
    <row r="823" spans="11:15" x14ac:dyDescent="0.3">
      <c r="K823" s="25"/>
      <c r="M823" s="25"/>
      <c r="N823" s="25"/>
      <c r="O823" s="25"/>
    </row>
    <row r="824" spans="11:15" x14ac:dyDescent="0.3">
      <c r="K824" s="25"/>
      <c r="M824" s="25"/>
      <c r="N824" s="25"/>
      <c r="O824" s="25"/>
    </row>
    <row r="825" spans="11:15" x14ac:dyDescent="0.3">
      <c r="K825" s="25"/>
      <c r="M825" s="25"/>
      <c r="N825" s="25"/>
      <c r="O825" s="25"/>
    </row>
    <row r="826" spans="11:15" x14ac:dyDescent="0.3">
      <c r="K826" s="25"/>
      <c r="M826" s="25"/>
      <c r="N826" s="25"/>
      <c r="O826" s="25"/>
    </row>
    <row r="827" spans="11:15" x14ac:dyDescent="0.3">
      <c r="K827" s="25"/>
      <c r="M827" s="25"/>
      <c r="N827" s="25"/>
      <c r="O827" s="25"/>
    </row>
    <row r="828" spans="11:15" x14ac:dyDescent="0.3">
      <c r="K828" s="25"/>
      <c r="M828" s="25"/>
      <c r="N828" s="25"/>
      <c r="O828" s="25"/>
    </row>
    <row r="829" spans="11:15" x14ac:dyDescent="0.3">
      <c r="K829" s="25"/>
      <c r="M829" s="25"/>
      <c r="N829" s="25"/>
      <c r="O829" s="25"/>
    </row>
    <row r="830" spans="11:15" x14ac:dyDescent="0.3">
      <c r="K830" s="25"/>
      <c r="M830" s="25"/>
      <c r="N830" s="25"/>
      <c r="O830" s="25"/>
    </row>
    <row r="831" spans="11:15" x14ac:dyDescent="0.3">
      <c r="K831" s="25"/>
      <c r="M831" s="25"/>
      <c r="N831" s="25"/>
      <c r="O831" s="25"/>
    </row>
    <row r="832" spans="11:15" x14ac:dyDescent="0.3">
      <c r="K832" s="25"/>
      <c r="M832" s="25"/>
      <c r="N832" s="25"/>
      <c r="O832" s="25"/>
    </row>
    <row r="833" spans="11:15" x14ac:dyDescent="0.3">
      <c r="K833" s="25"/>
      <c r="M833" s="25"/>
      <c r="N833" s="25"/>
      <c r="O833" s="25"/>
    </row>
    <row r="834" spans="11:15" x14ac:dyDescent="0.3">
      <c r="K834" s="25"/>
      <c r="M834" s="25"/>
      <c r="N834" s="25"/>
      <c r="O834" s="25"/>
    </row>
    <row r="835" spans="11:15" x14ac:dyDescent="0.3">
      <c r="K835" s="25"/>
      <c r="M835" s="25"/>
      <c r="N835" s="25"/>
      <c r="O835" s="25"/>
    </row>
    <row r="836" spans="11:15" x14ac:dyDescent="0.3">
      <c r="K836" s="25"/>
      <c r="M836" s="25"/>
      <c r="N836" s="25"/>
      <c r="O836" s="25"/>
    </row>
    <row r="837" spans="11:15" x14ac:dyDescent="0.3">
      <c r="K837" s="25"/>
      <c r="M837" s="25"/>
      <c r="N837" s="25"/>
      <c r="O837" s="25"/>
    </row>
    <row r="838" spans="11:15" x14ac:dyDescent="0.3">
      <c r="K838" s="25"/>
      <c r="M838" s="25"/>
      <c r="N838" s="25"/>
      <c r="O838" s="25"/>
    </row>
    <row r="839" spans="11:15" x14ac:dyDescent="0.3">
      <c r="K839" s="25"/>
      <c r="M839" s="25"/>
      <c r="N839" s="25"/>
      <c r="O839" s="25"/>
    </row>
    <row r="840" spans="11:15" x14ac:dyDescent="0.3">
      <c r="K840" s="25"/>
      <c r="M840" s="25"/>
      <c r="N840" s="25"/>
      <c r="O840" s="25"/>
    </row>
    <row r="841" spans="11:15" x14ac:dyDescent="0.3">
      <c r="K841" s="25"/>
      <c r="M841" s="25"/>
      <c r="N841" s="25"/>
      <c r="O841" s="25"/>
    </row>
    <row r="842" spans="11:15" x14ac:dyDescent="0.3">
      <c r="K842" s="25"/>
      <c r="M842" s="25"/>
      <c r="N842" s="25"/>
      <c r="O842" s="25"/>
    </row>
    <row r="843" spans="11:15" x14ac:dyDescent="0.3">
      <c r="K843" s="25"/>
      <c r="M843" s="25"/>
      <c r="N843" s="25"/>
      <c r="O843" s="25"/>
    </row>
    <row r="844" spans="11:15" x14ac:dyDescent="0.3">
      <c r="K844" s="25"/>
      <c r="M844" s="25"/>
      <c r="N844" s="25"/>
      <c r="O844" s="25"/>
    </row>
    <row r="845" spans="11:15" x14ac:dyDescent="0.3">
      <c r="K845" s="25"/>
      <c r="M845" s="25"/>
      <c r="N845" s="25"/>
      <c r="O845" s="25"/>
    </row>
    <row r="846" spans="11:15" x14ac:dyDescent="0.3">
      <c r="K846" s="25"/>
      <c r="M846" s="25"/>
      <c r="N846" s="25"/>
      <c r="O846" s="25"/>
    </row>
    <row r="847" spans="11:15" x14ac:dyDescent="0.3">
      <c r="K847" s="25"/>
      <c r="M847" s="25"/>
      <c r="N847" s="25"/>
      <c r="O847" s="25"/>
    </row>
    <row r="848" spans="11:15" x14ac:dyDescent="0.3">
      <c r="K848" s="25"/>
      <c r="M848" s="25"/>
      <c r="N848" s="25"/>
      <c r="O848" s="25"/>
    </row>
    <row r="849" spans="11:15" x14ac:dyDescent="0.3">
      <c r="K849" s="25"/>
      <c r="M849" s="25"/>
      <c r="N849" s="25"/>
      <c r="O849" s="25"/>
    </row>
    <row r="850" spans="11:15" x14ac:dyDescent="0.3">
      <c r="K850" s="25"/>
      <c r="M850" s="25"/>
      <c r="N850" s="25"/>
      <c r="O850" s="25"/>
    </row>
    <row r="851" spans="11:15" x14ac:dyDescent="0.3">
      <c r="K851" s="25"/>
      <c r="M851" s="25"/>
      <c r="N851" s="25"/>
      <c r="O851" s="25"/>
    </row>
    <row r="852" spans="11:15" x14ac:dyDescent="0.3">
      <c r="K852" s="25"/>
      <c r="M852" s="25"/>
      <c r="N852" s="25"/>
      <c r="O852" s="25"/>
    </row>
    <row r="853" spans="11:15" x14ac:dyDescent="0.3">
      <c r="K853" s="25"/>
      <c r="M853" s="25"/>
      <c r="N853" s="25"/>
      <c r="O853" s="25"/>
    </row>
    <row r="854" spans="11:15" x14ac:dyDescent="0.3">
      <c r="K854" s="25"/>
      <c r="M854" s="25"/>
      <c r="N854" s="25"/>
      <c r="O854" s="25"/>
    </row>
    <row r="855" spans="11:15" x14ac:dyDescent="0.3">
      <c r="K855" s="25"/>
      <c r="M855" s="25"/>
      <c r="N855" s="25"/>
      <c r="O855" s="25"/>
    </row>
    <row r="856" spans="11:15" x14ac:dyDescent="0.3">
      <c r="K856" s="25"/>
      <c r="M856" s="25"/>
      <c r="N856" s="25"/>
      <c r="O856" s="25"/>
    </row>
    <row r="857" spans="11:15" x14ac:dyDescent="0.3">
      <c r="K857" s="25"/>
      <c r="M857" s="25"/>
      <c r="N857" s="25"/>
      <c r="O857" s="25"/>
    </row>
    <row r="858" spans="11:15" x14ac:dyDescent="0.3">
      <c r="K858" s="25"/>
      <c r="M858" s="25"/>
      <c r="N858" s="25"/>
      <c r="O858" s="25"/>
    </row>
    <row r="859" spans="11:15" x14ac:dyDescent="0.3">
      <c r="K859" s="25"/>
      <c r="M859" s="25"/>
      <c r="N859" s="25"/>
      <c r="O859" s="25"/>
    </row>
    <row r="860" spans="11:15" x14ac:dyDescent="0.3">
      <c r="K860" s="25"/>
      <c r="M860" s="25"/>
      <c r="N860" s="25"/>
      <c r="O860" s="25"/>
    </row>
    <row r="861" spans="11:15" x14ac:dyDescent="0.3">
      <c r="K861" s="25"/>
      <c r="M861" s="25"/>
      <c r="N861" s="25"/>
      <c r="O861" s="25"/>
    </row>
    <row r="862" spans="11:15" x14ac:dyDescent="0.3">
      <c r="K862" s="25"/>
      <c r="M862" s="25"/>
      <c r="N862" s="25"/>
      <c r="O862" s="25"/>
    </row>
    <row r="863" spans="11:15" x14ac:dyDescent="0.3">
      <c r="K863" s="25"/>
      <c r="M863" s="25"/>
      <c r="N863" s="25"/>
      <c r="O863" s="25"/>
    </row>
    <row r="864" spans="11:15" x14ac:dyDescent="0.3">
      <c r="K864" s="25"/>
      <c r="M864" s="25"/>
      <c r="N864" s="25"/>
      <c r="O864" s="25"/>
    </row>
    <row r="865" spans="11:15" x14ac:dyDescent="0.3">
      <c r="K865" s="25"/>
      <c r="M865" s="25"/>
      <c r="N865" s="25"/>
      <c r="O865" s="25"/>
    </row>
    <row r="866" spans="11:15" x14ac:dyDescent="0.3">
      <c r="K866" s="25"/>
      <c r="M866" s="25"/>
      <c r="N866" s="25"/>
      <c r="O866" s="25"/>
    </row>
    <row r="867" spans="11:15" x14ac:dyDescent="0.3">
      <c r="K867" s="25"/>
      <c r="M867" s="25"/>
      <c r="N867" s="25"/>
      <c r="O867" s="25"/>
    </row>
    <row r="868" spans="11:15" x14ac:dyDescent="0.3">
      <c r="K868" s="25"/>
      <c r="M868" s="25"/>
      <c r="N868" s="25"/>
      <c r="O868" s="25"/>
    </row>
    <row r="869" spans="11:15" x14ac:dyDescent="0.3">
      <c r="K869" s="25"/>
      <c r="M869" s="25"/>
      <c r="N869" s="25"/>
      <c r="O869" s="25"/>
    </row>
    <row r="870" spans="11:15" x14ac:dyDescent="0.3">
      <c r="K870" s="25"/>
      <c r="M870" s="25"/>
      <c r="N870" s="25"/>
      <c r="O870" s="25"/>
    </row>
    <row r="871" spans="11:15" x14ac:dyDescent="0.3">
      <c r="K871" s="25"/>
      <c r="M871" s="25"/>
      <c r="N871" s="25"/>
      <c r="O871" s="25"/>
    </row>
    <row r="872" spans="11:15" x14ac:dyDescent="0.3">
      <c r="K872" s="25"/>
      <c r="M872" s="25"/>
      <c r="N872" s="25"/>
      <c r="O872" s="25"/>
    </row>
    <row r="873" spans="11:15" x14ac:dyDescent="0.3">
      <c r="K873" s="25"/>
      <c r="M873" s="25"/>
      <c r="N873" s="25"/>
      <c r="O873" s="25"/>
    </row>
    <row r="874" spans="11:15" x14ac:dyDescent="0.3">
      <c r="K874" s="25"/>
      <c r="M874" s="25"/>
      <c r="N874" s="25"/>
      <c r="O874" s="25"/>
    </row>
    <row r="875" spans="11:15" x14ac:dyDescent="0.3">
      <c r="K875" s="25"/>
      <c r="M875" s="25"/>
      <c r="N875" s="25"/>
      <c r="O875" s="25"/>
    </row>
    <row r="876" spans="11:15" x14ac:dyDescent="0.3">
      <c r="K876" s="25"/>
      <c r="M876" s="25"/>
      <c r="N876" s="25"/>
      <c r="O876" s="25"/>
    </row>
    <row r="877" spans="11:15" x14ac:dyDescent="0.3">
      <c r="K877" s="25"/>
      <c r="M877" s="25"/>
      <c r="N877" s="25"/>
      <c r="O877" s="25"/>
    </row>
    <row r="878" spans="11:15" x14ac:dyDescent="0.3">
      <c r="K878" s="25"/>
      <c r="M878" s="25"/>
      <c r="N878" s="25"/>
      <c r="O878" s="25"/>
    </row>
    <row r="879" spans="11:15" x14ac:dyDescent="0.3">
      <c r="K879" s="25"/>
      <c r="M879" s="25"/>
      <c r="N879" s="25"/>
      <c r="O879" s="25"/>
    </row>
    <row r="880" spans="11:15" x14ac:dyDescent="0.3">
      <c r="K880" s="25"/>
      <c r="M880" s="25"/>
      <c r="N880" s="25"/>
      <c r="O880" s="25"/>
    </row>
    <row r="881" spans="11:15" x14ac:dyDescent="0.3">
      <c r="K881" s="25"/>
      <c r="M881" s="25"/>
      <c r="N881" s="25"/>
      <c r="O881" s="25"/>
    </row>
    <row r="882" spans="11:15" x14ac:dyDescent="0.3">
      <c r="K882" s="25"/>
      <c r="M882" s="25"/>
      <c r="N882" s="25"/>
      <c r="O882" s="25"/>
    </row>
    <row r="883" spans="11:15" x14ac:dyDescent="0.3">
      <c r="K883" s="25"/>
      <c r="M883" s="25"/>
      <c r="N883" s="25"/>
      <c r="O883" s="25"/>
    </row>
    <row r="884" spans="11:15" x14ac:dyDescent="0.3">
      <c r="K884" s="25"/>
      <c r="M884" s="25"/>
      <c r="N884" s="25"/>
      <c r="O884" s="25"/>
    </row>
    <row r="885" spans="11:15" x14ac:dyDescent="0.3">
      <c r="K885" s="25"/>
      <c r="M885" s="25"/>
      <c r="N885" s="25"/>
      <c r="O885" s="25"/>
    </row>
    <row r="886" spans="11:15" x14ac:dyDescent="0.3">
      <c r="K886" s="25"/>
      <c r="M886" s="25"/>
      <c r="N886" s="25"/>
      <c r="O886" s="25"/>
    </row>
    <row r="887" spans="11:15" x14ac:dyDescent="0.3">
      <c r="K887" s="25"/>
      <c r="M887" s="25"/>
      <c r="N887" s="25"/>
      <c r="O887" s="25"/>
    </row>
    <row r="888" spans="11:15" x14ac:dyDescent="0.3">
      <c r="K888" s="25"/>
      <c r="M888" s="25"/>
      <c r="N888" s="25"/>
      <c r="O888" s="25"/>
    </row>
    <row r="889" spans="11:15" x14ac:dyDescent="0.3">
      <c r="K889" s="25"/>
      <c r="M889" s="25"/>
      <c r="N889" s="25"/>
      <c r="O889" s="25"/>
    </row>
    <row r="890" spans="11:15" x14ac:dyDescent="0.3">
      <c r="K890" s="25"/>
      <c r="M890" s="25"/>
      <c r="N890" s="25"/>
      <c r="O890" s="25"/>
    </row>
    <row r="891" spans="11:15" x14ac:dyDescent="0.3">
      <c r="K891" s="25"/>
      <c r="M891" s="25"/>
      <c r="N891" s="25"/>
      <c r="O891" s="25"/>
    </row>
    <row r="892" spans="11:15" x14ac:dyDescent="0.3">
      <c r="K892" s="25"/>
      <c r="M892" s="25"/>
      <c r="N892" s="25"/>
      <c r="O892" s="25"/>
    </row>
    <row r="893" spans="11:15" x14ac:dyDescent="0.3">
      <c r="K893" s="25"/>
      <c r="M893" s="25"/>
      <c r="N893" s="25"/>
      <c r="O893" s="25"/>
    </row>
    <row r="894" spans="11:15" x14ac:dyDescent="0.3">
      <c r="K894" s="25"/>
      <c r="M894" s="25"/>
      <c r="N894" s="25"/>
      <c r="O894" s="25"/>
    </row>
    <row r="895" spans="11:15" x14ac:dyDescent="0.3">
      <c r="K895" s="25"/>
      <c r="M895" s="25"/>
      <c r="N895" s="25"/>
      <c r="O895" s="25"/>
    </row>
    <row r="896" spans="11:15" x14ac:dyDescent="0.3">
      <c r="K896" s="25"/>
      <c r="M896" s="25"/>
      <c r="N896" s="25"/>
      <c r="O896" s="25"/>
    </row>
    <row r="897" spans="11:15" x14ac:dyDescent="0.3">
      <c r="K897" s="25"/>
      <c r="M897" s="25"/>
      <c r="N897" s="25"/>
      <c r="O897" s="25"/>
    </row>
    <row r="898" spans="11:15" x14ac:dyDescent="0.3">
      <c r="K898" s="25"/>
      <c r="M898" s="25"/>
      <c r="N898" s="25"/>
      <c r="O898" s="25"/>
    </row>
    <row r="899" spans="11:15" x14ac:dyDescent="0.3">
      <c r="K899" s="25"/>
      <c r="M899" s="25"/>
      <c r="N899" s="25"/>
      <c r="O899" s="25"/>
    </row>
    <row r="900" spans="11:15" x14ac:dyDescent="0.3">
      <c r="K900" s="25"/>
      <c r="M900" s="25"/>
      <c r="N900" s="25"/>
      <c r="O900" s="25"/>
    </row>
    <row r="901" spans="11:15" x14ac:dyDescent="0.3">
      <c r="K901" s="25"/>
      <c r="M901" s="25"/>
      <c r="N901" s="25"/>
      <c r="O901" s="25"/>
    </row>
    <row r="902" spans="11:15" x14ac:dyDescent="0.3">
      <c r="K902" s="25"/>
      <c r="M902" s="25"/>
      <c r="N902" s="25"/>
      <c r="O902" s="25"/>
    </row>
    <row r="903" spans="11:15" x14ac:dyDescent="0.3">
      <c r="K903" s="25"/>
      <c r="M903" s="25"/>
      <c r="N903" s="25"/>
      <c r="O903" s="25"/>
    </row>
    <row r="904" spans="11:15" x14ac:dyDescent="0.3">
      <c r="K904" s="25"/>
      <c r="M904" s="25"/>
      <c r="N904" s="25"/>
      <c r="O904" s="25"/>
    </row>
    <row r="905" spans="11:15" x14ac:dyDescent="0.3">
      <c r="K905" s="25"/>
      <c r="M905" s="25"/>
      <c r="N905" s="25"/>
      <c r="O905" s="25"/>
    </row>
    <row r="906" spans="11:15" x14ac:dyDescent="0.3">
      <c r="K906" s="25"/>
      <c r="M906" s="25"/>
      <c r="N906" s="25"/>
      <c r="O906" s="25"/>
    </row>
    <row r="907" spans="11:15" x14ac:dyDescent="0.3">
      <c r="K907" s="25"/>
      <c r="M907" s="25"/>
      <c r="N907" s="25"/>
      <c r="O907" s="25"/>
    </row>
    <row r="908" spans="11:15" x14ac:dyDescent="0.3">
      <c r="K908" s="25"/>
      <c r="M908" s="25"/>
      <c r="N908" s="25"/>
      <c r="O908" s="25"/>
    </row>
    <row r="909" spans="11:15" x14ac:dyDescent="0.3">
      <c r="K909" s="25"/>
      <c r="M909" s="25"/>
      <c r="N909" s="25"/>
      <c r="O909" s="25"/>
    </row>
    <row r="910" spans="11:15" x14ac:dyDescent="0.3">
      <c r="K910" s="25"/>
      <c r="M910" s="25"/>
      <c r="N910" s="25"/>
      <c r="O910" s="25"/>
    </row>
    <row r="911" spans="11:15" x14ac:dyDescent="0.3">
      <c r="K911" s="25"/>
      <c r="M911" s="25"/>
      <c r="N911" s="25"/>
      <c r="O911" s="25"/>
    </row>
    <row r="912" spans="11:15" x14ac:dyDescent="0.3">
      <c r="K912" s="25"/>
      <c r="M912" s="25"/>
      <c r="N912" s="25"/>
      <c r="O912" s="25"/>
    </row>
    <row r="913" spans="11:15" x14ac:dyDescent="0.3">
      <c r="K913" s="25"/>
      <c r="M913" s="25"/>
      <c r="N913" s="25"/>
      <c r="O913" s="25"/>
    </row>
    <row r="914" spans="11:15" x14ac:dyDescent="0.3">
      <c r="K914" s="25"/>
      <c r="M914" s="25"/>
      <c r="N914" s="25"/>
      <c r="O914" s="25"/>
    </row>
    <row r="915" spans="11:15" x14ac:dyDescent="0.3">
      <c r="K915" s="25"/>
      <c r="M915" s="25"/>
      <c r="N915" s="25"/>
      <c r="O915" s="25"/>
    </row>
    <row r="916" spans="11:15" x14ac:dyDescent="0.3">
      <c r="K916" s="25"/>
      <c r="M916" s="25"/>
      <c r="N916" s="25"/>
      <c r="O916" s="25"/>
    </row>
    <row r="917" spans="11:15" x14ac:dyDescent="0.3">
      <c r="K917" s="25"/>
      <c r="M917" s="25"/>
      <c r="N917" s="25"/>
      <c r="O917" s="25"/>
    </row>
    <row r="918" spans="11:15" x14ac:dyDescent="0.3">
      <c r="K918" s="25"/>
      <c r="M918" s="25"/>
      <c r="N918" s="25"/>
      <c r="O918" s="25"/>
    </row>
    <row r="919" spans="11:15" x14ac:dyDescent="0.3">
      <c r="K919" s="25"/>
      <c r="M919" s="25"/>
      <c r="N919" s="25"/>
      <c r="O919" s="25"/>
    </row>
    <row r="920" spans="11:15" x14ac:dyDescent="0.3">
      <c r="K920" s="25"/>
      <c r="M920" s="25"/>
      <c r="N920" s="25"/>
      <c r="O920" s="25"/>
    </row>
    <row r="921" spans="11:15" x14ac:dyDescent="0.3">
      <c r="K921" s="25"/>
      <c r="M921" s="25"/>
      <c r="N921" s="25"/>
      <c r="O921" s="25"/>
    </row>
    <row r="922" spans="11:15" x14ac:dyDescent="0.3">
      <c r="K922" s="25"/>
      <c r="M922" s="25"/>
      <c r="N922" s="25"/>
      <c r="O922" s="25"/>
    </row>
    <row r="923" spans="11:15" x14ac:dyDescent="0.3">
      <c r="K923" s="25"/>
      <c r="M923" s="25"/>
      <c r="N923" s="25"/>
      <c r="O923" s="25"/>
    </row>
    <row r="924" spans="11:15" x14ac:dyDescent="0.3">
      <c r="K924" s="25"/>
      <c r="M924" s="25"/>
      <c r="N924" s="25"/>
      <c r="O924" s="25"/>
    </row>
    <row r="925" spans="11:15" x14ac:dyDescent="0.3">
      <c r="K925" s="25"/>
      <c r="M925" s="25"/>
      <c r="N925" s="25"/>
      <c r="O925" s="25"/>
    </row>
    <row r="926" spans="11:15" x14ac:dyDescent="0.3">
      <c r="K926" s="25"/>
      <c r="M926" s="25"/>
      <c r="N926" s="25"/>
      <c r="O926" s="25"/>
    </row>
    <row r="927" spans="11:15" x14ac:dyDescent="0.3">
      <c r="K927" s="25"/>
      <c r="M927" s="25"/>
      <c r="N927" s="25"/>
      <c r="O927" s="25"/>
    </row>
    <row r="928" spans="11:15" x14ac:dyDescent="0.3">
      <c r="K928" s="25"/>
      <c r="M928" s="25"/>
      <c r="N928" s="25"/>
      <c r="O928" s="25"/>
    </row>
    <row r="929" spans="11:15" x14ac:dyDescent="0.3">
      <c r="K929" s="25"/>
      <c r="M929" s="25"/>
      <c r="N929" s="25"/>
      <c r="O929" s="25"/>
    </row>
    <row r="930" spans="11:15" x14ac:dyDescent="0.3">
      <c r="K930" s="25"/>
      <c r="M930" s="25"/>
      <c r="N930" s="25"/>
      <c r="O930" s="25"/>
    </row>
    <row r="931" spans="11:15" x14ac:dyDescent="0.3">
      <c r="K931" s="25"/>
      <c r="M931" s="25"/>
      <c r="N931" s="25"/>
      <c r="O931" s="25"/>
    </row>
    <row r="932" spans="11:15" x14ac:dyDescent="0.3">
      <c r="K932" s="25"/>
      <c r="M932" s="25"/>
      <c r="N932" s="25"/>
      <c r="O932" s="25"/>
    </row>
    <row r="933" spans="11:15" x14ac:dyDescent="0.3">
      <c r="K933" s="25"/>
      <c r="M933" s="25"/>
      <c r="N933" s="25"/>
      <c r="O933" s="25"/>
    </row>
    <row r="934" spans="11:15" x14ac:dyDescent="0.3">
      <c r="K934" s="25"/>
      <c r="M934" s="25"/>
      <c r="N934" s="25"/>
      <c r="O934" s="25"/>
    </row>
    <row r="935" spans="11:15" x14ac:dyDescent="0.3">
      <c r="K935" s="25"/>
      <c r="M935" s="25"/>
      <c r="N935" s="25"/>
      <c r="O935" s="25"/>
    </row>
    <row r="936" spans="11:15" x14ac:dyDescent="0.3">
      <c r="K936" s="25"/>
      <c r="M936" s="25"/>
      <c r="N936" s="25"/>
      <c r="O936" s="25"/>
    </row>
    <row r="937" spans="11:15" x14ac:dyDescent="0.3">
      <c r="K937" s="25"/>
      <c r="M937" s="25"/>
      <c r="N937" s="25"/>
      <c r="O937" s="25"/>
    </row>
    <row r="938" spans="11:15" x14ac:dyDescent="0.3">
      <c r="K938" s="25"/>
      <c r="M938" s="25"/>
      <c r="N938" s="25"/>
      <c r="O938" s="25"/>
    </row>
    <row r="939" spans="11:15" x14ac:dyDescent="0.3">
      <c r="K939" s="25"/>
      <c r="M939" s="25"/>
      <c r="N939" s="25"/>
      <c r="O939" s="25"/>
    </row>
    <row r="940" spans="11:15" x14ac:dyDescent="0.3">
      <c r="K940" s="25"/>
      <c r="M940" s="25"/>
      <c r="N940" s="25"/>
      <c r="O940" s="25"/>
    </row>
    <row r="941" spans="11:15" x14ac:dyDescent="0.3">
      <c r="K941" s="25"/>
      <c r="M941" s="25"/>
      <c r="N941" s="25"/>
      <c r="O941" s="25"/>
    </row>
    <row r="942" spans="11:15" x14ac:dyDescent="0.3">
      <c r="K942" s="25"/>
      <c r="M942" s="25"/>
      <c r="N942" s="25"/>
      <c r="O942" s="25"/>
    </row>
    <row r="943" spans="11:15" x14ac:dyDescent="0.3">
      <c r="K943" s="25"/>
      <c r="M943" s="25"/>
      <c r="N943" s="25"/>
      <c r="O943" s="25"/>
    </row>
    <row r="944" spans="11:15" x14ac:dyDescent="0.3">
      <c r="K944" s="25"/>
      <c r="M944" s="25"/>
      <c r="N944" s="25"/>
      <c r="O944" s="25"/>
    </row>
    <row r="945" spans="11:15" x14ac:dyDescent="0.3">
      <c r="K945" s="25"/>
      <c r="M945" s="25"/>
      <c r="N945" s="25"/>
      <c r="O945" s="25"/>
    </row>
    <row r="946" spans="11:15" x14ac:dyDescent="0.3">
      <c r="K946" s="25"/>
      <c r="M946" s="25"/>
      <c r="N946" s="25"/>
      <c r="O946" s="25"/>
    </row>
    <row r="947" spans="11:15" x14ac:dyDescent="0.3">
      <c r="K947" s="25"/>
      <c r="M947" s="25"/>
      <c r="N947" s="25"/>
      <c r="O947" s="25"/>
    </row>
    <row r="948" spans="11:15" x14ac:dyDescent="0.3">
      <c r="K948" s="25"/>
      <c r="M948" s="25"/>
      <c r="N948" s="25"/>
      <c r="O948" s="25"/>
    </row>
    <row r="949" spans="11:15" x14ac:dyDescent="0.3">
      <c r="K949" s="25"/>
      <c r="M949" s="25"/>
      <c r="N949" s="25"/>
      <c r="O949" s="25"/>
    </row>
    <row r="950" spans="11:15" x14ac:dyDescent="0.3">
      <c r="K950" s="25"/>
      <c r="M950" s="25"/>
      <c r="N950" s="25"/>
      <c r="O950" s="25"/>
    </row>
    <row r="951" spans="11:15" x14ac:dyDescent="0.3">
      <c r="K951" s="25"/>
      <c r="M951" s="25"/>
      <c r="N951" s="25"/>
      <c r="O951" s="25"/>
    </row>
    <row r="952" spans="11:15" x14ac:dyDescent="0.3">
      <c r="K952" s="25"/>
      <c r="M952" s="25"/>
      <c r="N952" s="25"/>
      <c r="O952" s="25"/>
    </row>
    <row r="953" spans="11:15" x14ac:dyDescent="0.3">
      <c r="K953" s="25"/>
      <c r="M953" s="25"/>
      <c r="N953" s="25"/>
      <c r="O953" s="25"/>
    </row>
    <row r="954" spans="11:15" x14ac:dyDescent="0.3">
      <c r="K954" s="25"/>
      <c r="M954" s="25"/>
      <c r="N954" s="25"/>
      <c r="O954" s="25"/>
    </row>
    <row r="955" spans="11:15" x14ac:dyDescent="0.3">
      <c r="K955" s="25"/>
      <c r="M955" s="25"/>
      <c r="N955" s="25"/>
      <c r="O955" s="25"/>
    </row>
    <row r="956" spans="11:15" x14ac:dyDescent="0.3">
      <c r="K956" s="25"/>
      <c r="M956" s="25"/>
      <c r="N956" s="25"/>
      <c r="O956" s="25"/>
    </row>
    <row r="957" spans="11:15" x14ac:dyDescent="0.3">
      <c r="K957" s="25"/>
      <c r="M957" s="25"/>
      <c r="N957" s="25"/>
      <c r="O957" s="25"/>
    </row>
    <row r="958" spans="11:15" x14ac:dyDescent="0.3">
      <c r="K958" s="25"/>
      <c r="M958" s="25"/>
      <c r="N958" s="25"/>
      <c r="O958" s="25"/>
    </row>
    <row r="959" spans="11:15" x14ac:dyDescent="0.3">
      <c r="K959" s="25"/>
      <c r="M959" s="25"/>
      <c r="N959" s="25"/>
      <c r="O959" s="25"/>
    </row>
    <row r="960" spans="11:15" x14ac:dyDescent="0.3">
      <c r="K960" s="25"/>
      <c r="M960" s="25"/>
      <c r="N960" s="25"/>
      <c r="O960" s="25"/>
    </row>
    <row r="961" spans="11:15" x14ac:dyDescent="0.3">
      <c r="K961" s="25"/>
      <c r="M961" s="25"/>
      <c r="N961" s="25"/>
      <c r="O961" s="25"/>
    </row>
    <row r="962" spans="11:15" x14ac:dyDescent="0.3">
      <c r="K962" s="25"/>
      <c r="M962" s="25"/>
      <c r="N962" s="25"/>
      <c r="O962" s="25"/>
    </row>
    <row r="963" spans="11:15" x14ac:dyDescent="0.3">
      <c r="K963" s="25"/>
      <c r="M963" s="25"/>
      <c r="N963" s="25"/>
      <c r="O963" s="25"/>
    </row>
    <row r="964" spans="11:15" x14ac:dyDescent="0.3">
      <c r="K964" s="25"/>
      <c r="M964" s="25"/>
      <c r="N964" s="25"/>
      <c r="O964" s="25"/>
    </row>
    <row r="965" spans="11:15" x14ac:dyDescent="0.3">
      <c r="K965" s="25"/>
      <c r="M965" s="25"/>
      <c r="N965" s="25"/>
      <c r="O965" s="25"/>
    </row>
    <row r="966" spans="11:15" x14ac:dyDescent="0.3">
      <c r="K966" s="25"/>
      <c r="M966" s="25"/>
      <c r="N966" s="25"/>
      <c r="O966" s="25"/>
    </row>
    <row r="967" spans="11:15" x14ac:dyDescent="0.3">
      <c r="K967" s="25"/>
      <c r="M967" s="25"/>
      <c r="N967" s="25"/>
      <c r="O967" s="25"/>
    </row>
    <row r="968" spans="11:15" x14ac:dyDescent="0.3">
      <c r="K968" s="25"/>
      <c r="M968" s="25"/>
      <c r="N968" s="25"/>
      <c r="O968" s="25"/>
    </row>
    <row r="969" spans="11:15" x14ac:dyDescent="0.3">
      <c r="K969" s="25"/>
      <c r="M969" s="25"/>
      <c r="N969" s="25"/>
      <c r="O969" s="25"/>
    </row>
    <row r="970" spans="11:15" x14ac:dyDescent="0.3">
      <c r="K970" s="25"/>
      <c r="M970" s="25"/>
      <c r="N970" s="25"/>
      <c r="O970" s="25"/>
    </row>
    <row r="971" spans="11:15" x14ac:dyDescent="0.3">
      <c r="K971" s="25"/>
      <c r="M971" s="25"/>
      <c r="N971" s="25"/>
      <c r="O971" s="25"/>
    </row>
    <row r="972" spans="11:15" x14ac:dyDescent="0.3">
      <c r="K972" s="25"/>
      <c r="M972" s="25"/>
      <c r="N972" s="25"/>
      <c r="O972" s="25"/>
    </row>
    <row r="973" spans="11:15" x14ac:dyDescent="0.3">
      <c r="K973" s="25"/>
      <c r="M973" s="25"/>
      <c r="N973" s="25"/>
      <c r="O973" s="25"/>
    </row>
    <row r="974" spans="11:15" x14ac:dyDescent="0.3">
      <c r="K974" s="25"/>
      <c r="M974" s="25"/>
      <c r="N974" s="25"/>
      <c r="O974" s="25"/>
    </row>
    <row r="975" spans="11:15" x14ac:dyDescent="0.3">
      <c r="K975" s="25"/>
      <c r="M975" s="25"/>
      <c r="N975" s="25"/>
      <c r="O975" s="25"/>
    </row>
    <row r="976" spans="11:15" x14ac:dyDescent="0.3">
      <c r="K976" s="25"/>
      <c r="M976" s="25"/>
      <c r="N976" s="25"/>
      <c r="O976" s="25"/>
    </row>
    <row r="977" spans="8:15" x14ac:dyDescent="0.3">
      <c r="K977" s="25"/>
      <c r="M977" s="25"/>
      <c r="N977" s="25"/>
      <c r="O977" s="25"/>
    </row>
    <row r="978" spans="8:15" x14ac:dyDescent="0.3">
      <c r="K978" s="25"/>
      <c r="M978" s="25"/>
      <c r="N978" s="25"/>
      <c r="O978" s="25"/>
    </row>
    <row r="979" spans="8:15" x14ac:dyDescent="0.3">
      <c r="K979" s="25"/>
      <c r="M979" s="25"/>
      <c r="N979" s="25"/>
      <c r="O979" s="25"/>
    </row>
    <row r="980" spans="8:15" x14ac:dyDescent="0.3">
      <c r="K980" s="25"/>
      <c r="M980" s="25"/>
      <c r="N980" s="25"/>
      <c r="O980" s="25"/>
    </row>
    <row r="981" spans="8:15" x14ac:dyDescent="0.3">
      <c r="K981" s="25"/>
      <c r="M981" s="25"/>
      <c r="N981" s="25"/>
      <c r="O981" s="25"/>
    </row>
    <row r="982" spans="8:15" x14ac:dyDescent="0.3">
      <c r="K982" s="25"/>
      <c r="M982" s="25"/>
      <c r="N982" s="25"/>
      <c r="O982" s="25"/>
    </row>
    <row r="983" spans="8:15" x14ac:dyDescent="0.3">
      <c r="K983" s="25"/>
      <c r="M983" s="25"/>
      <c r="N983" s="25"/>
      <c r="O983" s="25"/>
    </row>
    <row r="984" spans="8:15" x14ac:dyDescent="0.3">
      <c r="K984" s="25"/>
      <c r="M984" s="25"/>
      <c r="N984" s="25"/>
      <c r="O984" s="25"/>
    </row>
    <row r="985" spans="8:15" x14ac:dyDescent="0.3">
      <c r="K985" s="25"/>
      <c r="M985" s="25"/>
      <c r="N985" s="25"/>
      <c r="O985" s="25"/>
    </row>
    <row r="986" spans="8:15" x14ac:dyDescent="0.3">
      <c r="K986" s="25"/>
      <c r="M986" s="25"/>
      <c r="N986" s="25"/>
      <c r="O986" s="25"/>
    </row>
    <row r="987" spans="8:15" x14ac:dyDescent="0.3">
      <c r="K987" s="25"/>
      <c r="M987" s="25"/>
      <c r="N987" s="25"/>
      <c r="O987" s="25"/>
    </row>
    <row r="988" spans="8:15" x14ac:dyDescent="0.3">
      <c r="H988" s="26"/>
      <c r="K988" s="25"/>
      <c r="M988" s="25"/>
      <c r="N988" s="25"/>
      <c r="O988" s="25"/>
    </row>
    <row r="989" spans="8:15" x14ac:dyDescent="0.3">
      <c r="H989" s="26"/>
      <c r="K989" s="25"/>
      <c r="M989" s="25"/>
      <c r="N989" s="25"/>
      <c r="O989" s="25"/>
    </row>
    <row r="990" spans="8:15" x14ac:dyDescent="0.3">
      <c r="H990" s="26"/>
      <c r="K990" s="25"/>
      <c r="M990" s="25"/>
      <c r="N990" s="25"/>
      <c r="O990" s="25"/>
    </row>
    <row r="12980" spans="11:15" x14ac:dyDescent="0.3">
      <c r="K12980" s="25"/>
      <c r="M12980" s="25"/>
      <c r="N12980" s="25"/>
      <c r="O12980" s="25"/>
    </row>
    <row r="12981" spans="11:15" x14ac:dyDescent="0.3">
      <c r="K12981" s="25"/>
      <c r="M12981" s="25"/>
      <c r="N12981" s="25"/>
      <c r="O12981" s="25"/>
    </row>
    <row r="12982" spans="11:15" x14ac:dyDescent="0.3">
      <c r="K12982" s="25"/>
      <c r="M12982" s="25"/>
      <c r="N12982" s="25"/>
      <c r="O12982" s="25"/>
    </row>
    <row r="12983" spans="11:15" x14ac:dyDescent="0.3">
      <c r="K12983" s="25"/>
      <c r="M12983" s="25"/>
      <c r="N12983" s="25"/>
      <c r="O12983" s="25"/>
    </row>
    <row r="12984" spans="11:15" x14ac:dyDescent="0.3">
      <c r="K12984" s="25"/>
      <c r="M12984" s="25"/>
      <c r="N12984" s="25"/>
      <c r="O12984" s="25"/>
    </row>
    <row r="12985" spans="11:15" x14ac:dyDescent="0.3">
      <c r="K12985" s="25"/>
      <c r="M12985" s="25"/>
      <c r="N12985" s="25"/>
      <c r="O12985" s="25"/>
    </row>
    <row r="12986" spans="11:15" x14ac:dyDescent="0.3">
      <c r="K12986" s="25"/>
      <c r="M12986" s="25"/>
      <c r="N12986" s="25"/>
      <c r="O12986" s="25"/>
    </row>
    <row r="12987" spans="11:15" x14ac:dyDescent="0.3">
      <c r="K12987" s="25"/>
      <c r="M12987" s="25"/>
      <c r="N12987" s="25"/>
      <c r="O12987" s="25"/>
    </row>
    <row r="12988" spans="11:15" x14ac:dyDescent="0.3">
      <c r="K12988" s="25"/>
      <c r="M12988" s="25"/>
      <c r="N12988" s="25"/>
      <c r="O12988" s="25"/>
    </row>
    <row r="12989" spans="11:15" x14ac:dyDescent="0.3">
      <c r="K12989" s="25"/>
      <c r="M12989" s="25"/>
      <c r="N12989" s="25"/>
      <c r="O12989" s="25"/>
    </row>
    <row r="12990" spans="11:15" x14ac:dyDescent="0.3">
      <c r="K12990" s="25"/>
      <c r="M12990" s="25"/>
      <c r="N12990" s="25"/>
      <c r="O12990" s="25"/>
    </row>
    <row r="12991" spans="11:15" x14ac:dyDescent="0.3">
      <c r="K12991" s="25"/>
      <c r="M12991" s="25"/>
      <c r="N12991" s="25"/>
      <c r="O12991" s="25"/>
    </row>
    <row r="12992" spans="11:15" x14ac:dyDescent="0.3">
      <c r="K12992" s="25"/>
      <c r="M12992" s="25"/>
      <c r="N12992" s="25"/>
      <c r="O12992" s="25"/>
    </row>
    <row r="12993" spans="11:15" x14ac:dyDescent="0.3">
      <c r="K12993" s="25"/>
      <c r="M12993" s="25"/>
      <c r="N12993" s="25"/>
      <c r="O12993" s="25"/>
    </row>
    <row r="12994" spans="11:15" x14ac:dyDescent="0.3">
      <c r="K12994" s="25"/>
      <c r="M12994" s="25"/>
      <c r="N12994" s="25"/>
      <c r="O12994" s="25"/>
    </row>
    <row r="12995" spans="11:15" x14ac:dyDescent="0.3">
      <c r="K12995" s="25"/>
      <c r="M12995" s="25"/>
      <c r="N12995" s="25"/>
      <c r="O12995" s="25"/>
    </row>
    <row r="12996" spans="11:15" x14ac:dyDescent="0.3">
      <c r="K12996" s="25"/>
      <c r="M12996" s="25"/>
      <c r="N12996" s="25"/>
      <c r="O12996" s="25"/>
    </row>
    <row r="12997" spans="11:15" x14ac:dyDescent="0.3">
      <c r="K12997" s="25"/>
      <c r="M12997" s="25"/>
      <c r="N12997" s="25"/>
      <c r="O12997" s="25"/>
    </row>
    <row r="12998" spans="11:15" x14ac:dyDescent="0.3">
      <c r="K12998" s="25"/>
      <c r="M12998" s="25"/>
      <c r="N12998" s="25"/>
      <c r="O12998" s="25"/>
    </row>
    <row r="12999" spans="11:15" x14ac:dyDescent="0.3">
      <c r="K12999" s="25"/>
      <c r="M12999" s="25"/>
      <c r="N12999" s="25"/>
      <c r="O12999" s="25"/>
    </row>
    <row r="13000" spans="11:15" x14ac:dyDescent="0.3">
      <c r="K13000" s="25"/>
      <c r="M13000" s="25"/>
      <c r="N13000" s="25"/>
      <c r="O13000" s="25"/>
    </row>
    <row r="13001" spans="11:15" x14ac:dyDescent="0.3">
      <c r="K13001" s="25"/>
      <c r="M13001" s="25"/>
      <c r="N13001" s="25"/>
      <c r="O13001" s="25"/>
    </row>
    <row r="13002" spans="11:15" x14ac:dyDescent="0.3">
      <c r="K13002" s="25"/>
      <c r="M13002" s="25"/>
      <c r="N13002" s="25"/>
      <c r="O13002" s="25"/>
    </row>
    <row r="13003" spans="11:15" x14ac:dyDescent="0.3">
      <c r="K13003" s="25"/>
      <c r="M13003" s="25"/>
      <c r="N13003" s="25"/>
      <c r="O13003" s="25"/>
    </row>
    <row r="13004" spans="11:15" x14ac:dyDescent="0.3">
      <c r="K13004" s="25"/>
      <c r="M13004" s="25"/>
      <c r="N13004" s="25"/>
      <c r="O13004" s="25"/>
    </row>
    <row r="13005" spans="11:15" x14ac:dyDescent="0.3">
      <c r="K13005" s="25"/>
      <c r="M13005" s="25"/>
      <c r="N13005" s="25"/>
      <c r="O13005" s="25"/>
    </row>
    <row r="13006" spans="11:15" x14ac:dyDescent="0.3">
      <c r="K13006" s="25"/>
      <c r="M13006" s="25"/>
      <c r="N13006" s="25"/>
      <c r="O13006" s="25"/>
    </row>
    <row r="13007" spans="11:15" x14ac:dyDescent="0.3">
      <c r="K13007" s="25"/>
      <c r="M13007" s="25"/>
      <c r="N13007" s="25"/>
      <c r="O13007" s="25"/>
    </row>
    <row r="13008" spans="11:15" x14ac:dyDescent="0.3">
      <c r="K13008" s="25"/>
      <c r="M13008" s="25"/>
      <c r="N13008" s="25"/>
      <c r="O13008" s="25"/>
    </row>
    <row r="13009" spans="11:15" x14ac:dyDescent="0.3">
      <c r="K13009" s="25"/>
      <c r="M13009" s="25"/>
      <c r="N13009" s="25"/>
      <c r="O13009" s="25"/>
    </row>
    <row r="13010" spans="11:15" x14ac:dyDescent="0.3">
      <c r="K13010" s="25"/>
      <c r="M13010" s="25"/>
      <c r="N13010" s="25"/>
      <c r="O13010" s="25"/>
    </row>
    <row r="13011" spans="11:15" x14ac:dyDescent="0.3">
      <c r="K13011" s="25"/>
      <c r="M13011" s="25"/>
      <c r="N13011" s="25"/>
      <c r="O13011" s="25"/>
    </row>
    <row r="13012" spans="11:15" x14ac:dyDescent="0.3">
      <c r="K13012" s="25"/>
      <c r="M13012" s="25"/>
      <c r="N13012" s="25"/>
      <c r="O13012" s="25"/>
    </row>
    <row r="13013" spans="11:15" x14ac:dyDescent="0.3">
      <c r="K13013" s="25"/>
      <c r="M13013" s="25"/>
      <c r="N13013" s="25"/>
      <c r="O13013" s="25"/>
    </row>
    <row r="13014" spans="11:15" x14ac:dyDescent="0.3">
      <c r="K13014" s="25"/>
      <c r="M13014" s="25"/>
      <c r="N13014" s="25"/>
      <c r="O13014" s="25"/>
    </row>
    <row r="13015" spans="11:15" x14ac:dyDescent="0.3">
      <c r="K13015" s="25"/>
      <c r="M13015" s="25"/>
      <c r="N13015" s="25"/>
      <c r="O13015" s="25"/>
    </row>
    <row r="13016" spans="11:15" x14ac:dyDescent="0.3">
      <c r="K13016" s="25"/>
      <c r="M13016" s="25"/>
      <c r="N13016" s="25"/>
      <c r="O13016" s="25"/>
    </row>
    <row r="13017" spans="11:15" x14ac:dyDescent="0.3">
      <c r="K13017" s="25"/>
      <c r="M13017" s="25"/>
      <c r="N13017" s="25"/>
      <c r="O13017" s="25"/>
    </row>
    <row r="13018" spans="11:15" x14ac:dyDescent="0.3">
      <c r="K13018" s="25"/>
      <c r="M13018" s="25"/>
      <c r="N13018" s="25"/>
      <c r="O13018" s="25"/>
    </row>
    <row r="13019" spans="11:15" x14ac:dyDescent="0.3">
      <c r="K13019" s="25"/>
      <c r="M13019" s="25"/>
      <c r="N13019" s="25"/>
      <c r="O13019" s="25"/>
    </row>
    <row r="13020" spans="11:15" x14ac:dyDescent="0.3">
      <c r="K13020" s="25"/>
      <c r="M13020" s="25"/>
      <c r="N13020" s="25"/>
      <c r="O13020" s="25"/>
    </row>
    <row r="13021" spans="11:15" x14ac:dyDescent="0.3">
      <c r="K13021" s="25"/>
      <c r="M13021" s="25"/>
      <c r="N13021" s="25"/>
      <c r="O13021" s="25"/>
    </row>
    <row r="13022" spans="11:15" x14ac:dyDescent="0.3">
      <c r="K13022" s="25"/>
      <c r="M13022" s="25"/>
      <c r="N13022" s="25"/>
      <c r="O13022" s="25"/>
    </row>
    <row r="13023" spans="11:15" x14ac:dyDescent="0.3">
      <c r="K13023" s="25"/>
      <c r="M13023" s="25"/>
      <c r="N13023" s="25"/>
      <c r="O13023" s="25"/>
    </row>
    <row r="13024" spans="11:15" x14ac:dyDescent="0.3">
      <c r="K13024" s="25"/>
      <c r="M13024" s="25"/>
      <c r="N13024" s="25"/>
      <c r="O13024" s="25"/>
    </row>
    <row r="13025" spans="11:15" x14ac:dyDescent="0.3">
      <c r="K13025" s="25"/>
      <c r="M13025" s="25"/>
      <c r="N13025" s="25"/>
      <c r="O13025" s="25"/>
    </row>
    <row r="13026" spans="11:15" x14ac:dyDescent="0.3">
      <c r="K13026" s="25"/>
      <c r="M13026" s="25"/>
      <c r="N13026" s="25"/>
      <c r="O13026" s="25"/>
    </row>
    <row r="13027" spans="11:15" x14ac:dyDescent="0.3">
      <c r="K13027" s="25"/>
      <c r="M13027" s="25"/>
      <c r="N13027" s="25"/>
      <c r="O13027" s="25"/>
    </row>
    <row r="13028" spans="11:15" x14ac:dyDescent="0.3">
      <c r="K13028" s="25"/>
      <c r="M13028" s="25"/>
      <c r="N13028" s="25"/>
      <c r="O13028" s="25"/>
    </row>
    <row r="13029" spans="11:15" x14ac:dyDescent="0.3">
      <c r="K13029" s="25"/>
      <c r="M13029" s="25"/>
      <c r="N13029" s="25"/>
      <c r="O13029" s="25"/>
    </row>
    <row r="13030" spans="11:15" x14ac:dyDescent="0.3">
      <c r="K13030" s="25"/>
      <c r="M13030" s="25"/>
      <c r="N13030" s="25"/>
      <c r="O13030" s="25"/>
    </row>
    <row r="13031" spans="11:15" x14ac:dyDescent="0.3">
      <c r="K13031" s="25"/>
      <c r="M13031" s="25"/>
      <c r="N13031" s="25"/>
      <c r="O13031" s="25"/>
    </row>
    <row r="13032" spans="11:15" x14ac:dyDescent="0.3">
      <c r="K13032" s="25"/>
      <c r="M13032" s="25"/>
      <c r="N13032" s="25"/>
      <c r="O13032" s="25"/>
    </row>
    <row r="13033" spans="11:15" x14ac:dyDescent="0.3">
      <c r="K13033" s="25"/>
      <c r="M13033" s="25"/>
      <c r="N13033" s="25"/>
      <c r="O13033" s="25"/>
    </row>
    <row r="13034" spans="11:15" x14ac:dyDescent="0.3">
      <c r="K13034" s="25"/>
      <c r="M13034" s="25"/>
      <c r="N13034" s="25"/>
      <c r="O13034" s="25"/>
    </row>
    <row r="13035" spans="11:15" x14ac:dyDescent="0.3">
      <c r="K13035" s="25"/>
      <c r="M13035" s="25"/>
      <c r="N13035" s="25"/>
      <c r="O13035" s="25"/>
    </row>
    <row r="13036" spans="11:15" x14ac:dyDescent="0.3">
      <c r="K13036" s="25"/>
      <c r="M13036" s="25"/>
      <c r="N13036" s="25"/>
      <c r="O13036" s="25"/>
    </row>
    <row r="13037" spans="11:15" x14ac:dyDescent="0.3">
      <c r="K13037" s="25"/>
      <c r="M13037" s="25"/>
      <c r="N13037" s="25"/>
      <c r="O13037" s="25"/>
    </row>
    <row r="13038" spans="11:15" x14ac:dyDescent="0.3">
      <c r="K13038" s="25"/>
      <c r="M13038" s="25"/>
      <c r="N13038" s="25"/>
      <c r="O13038" s="25"/>
    </row>
    <row r="13039" spans="11:15" x14ac:dyDescent="0.3">
      <c r="K13039" s="25"/>
      <c r="M13039" s="25"/>
      <c r="N13039" s="25"/>
      <c r="O13039" s="25"/>
    </row>
    <row r="13040" spans="11:15" x14ac:dyDescent="0.3">
      <c r="K13040" s="25"/>
      <c r="M13040" s="25"/>
      <c r="N13040" s="25"/>
      <c r="O13040" s="25"/>
    </row>
    <row r="13041" spans="11:15" x14ac:dyDescent="0.3">
      <c r="K13041" s="25"/>
      <c r="M13041" s="25"/>
      <c r="N13041" s="25"/>
      <c r="O13041" s="25"/>
    </row>
    <row r="13042" spans="11:15" x14ac:dyDescent="0.3">
      <c r="K13042" s="25"/>
      <c r="M13042" s="25"/>
      <c r="N13042" s="25"/>
      <c r="O13042" s="25"/>
    </row>
    <row r="13043" spans="11:15" x14ac:dyDescent="0.3">
      <c r="K13043" s="25"/>
      <c r="M13043" s="25"/>
      <c r="N13043" s="25"/>
      <c r="O13043" s="25"/>
    </row>
    <row r="13044" spans="11:15" x14ac:dyDescent="0.3">
      <c r="K13044" s="25"/>
      <c r="M13044" s="25"/>
      <c r="N13044" s="25"/>
      <c r="O13044" s="25"/>
    </row>
    <row r="13045" spans="11:15" x14ac:dyDescent="0.3">
      <c r="K13045" s="25"/>
      <c r="M13045" s="25"/>
      <c r="N13045" s="25"/>
      <c r="O13045" s="25"/>
    </row>
    <row r="13046" spans="11:15" x14ac:dyDescent="0.3">
      <c r="K13046" s="25"/>
      <c r="M13046" s="25"/>
      <c r="N13046" s="25"/>
      <c r="O13046" s="25"/>
    </row>
    <row r="13047" spans="11:15" x14ac:dyDescent="0.3">
      <c r="K13047" s="25"/>
      <c r="M13047" s="25"/>
      <c r="N13047" s="25"/>
      <c r="O13047" s="25"/>
    </row>
    <row r="13048" spans="11:15" x14ac:dyDescent="0.3">
      <c r="K13048" s="25"/>
      <c r="M13048" s="25"/>
      <c r="N13048" s="25"/>
      <c r="O13048" s="25"/>
    </row>
    <row r="13049" spans="11:15" x14ac:dyDescent="0.3">
      <c r="K13049" s="25"/>
      <c r="M13049" s="25"/>
      <c r="N13049" s="25"/>
      <c r="O13049" s="25"/>
    </row>
    <row r="13050" spans="11:15" x14ac:dyDescent="0.3">
      <c r="K13050" s="25"/>
      <c r="M13050" s="25"/>
      <c r="N13050" s="25"/>
      <c r="O13050" s="25"/>
    </row>
    <row r="13051" spans="11:15" x14ac:dyDescent="0.3">
      <c r="K13051" s="25"/>
      <c r="M13051" s="25"/>
      <c r="N13051" s="25"/>
      <c r="O13051" s="25"/>
    </row>
    <row r="13052" spans="11:15" x14ac:dyDescent="0.3">
      <c r="K13052" s="25"/>
      <c r="M13052" s="25"/>
      <c r="N13052" s="25"/>
      <c r="O13052" s="25"/>
    </row>
    <row r="13053" spans="11:15" x14ac:dyDescent="0.3">
      <c r="K13053" s="25"/>
      <c r="M13053" s="25"/>
      <c r="N13053" s="25"/>
      <c r="O13053" s="25"/>
    </row>
    <row r="13054" spans="11:15" x14ac:dyDescent="0.3">
      <c r="K13054" s="25"/>
      <c r="M13054" s="25"/>
      <c r="N13054" s="25"/>
      <c r="O13054" s="25"/>
    </row>
    <row r="13055" spans="11:15" x14ac:dyDescent="0.3">
      <c r="K13055" s="25"/>
      <c r="M13055" s="25"/>
      <c r="N13055" s="25"/>
      <c r="O13055" s="25"/>
    </row>
    <row r="13056" spans="11:15" x14ac:dyDescent="0.3">
      <c r="K13056" s="25"/>
      <c r="M13056" s="25"/>
      <c r="N13056" s="25"/>
      <c r="O13056" s="25"/>
    </row>
    <row r="13057" spans="11:15" x14ac:dyDescent="0.3">
      <c r="K13057" s="25"/>
      <c r="M13057" s="25"/>
      <c r="N13057" s="25"/>
      <c r="O13057" s="25"/>
    </row>
    <row r="13058" spans="11:15" x14ac:dyDescent="0.3">
      <c r="K13058" s="25"/>
      <c r="M13058" s="25"/>
      <c r="N13058" s="25"/>
      <c r="O13058" s="25"/>
    </row>
    <row r="13059" spans="11:15" x14ac:dyDescent="0.3">
      <c r="K13059" s="25"/>
      <c r="M13059" s="25"/>
      <c r="N13059" s="25"/>
      <c r="O13059" s="25"/>
    </row>
    <row r="13060" spans="11:15" x14ac:dyDescent="0.3">
      <c r="K13060" s="25"/>
      <c r="M13060" s="25"/>
      <c r="N13060" s="25"/>
      <c r="O13060" s="25"/>
    </row>
    <row r="13061" spans="11:15" x14ac:dyDescent="0.3">
      <c r="K13061" s="25"/>
      <c r="M13061" s="25"/>
      <c r="N13061" s="25"/>
      <c r="O13061" s="25"/>
    </row>
    <row r="13062" spans="11:15" x14ac:dyDescent="0.3">
      <c r="K13062" s="25"/>
      <c r="M13062" s="25"/>
      <c r="N13062" s="25"/>
      <c r="O13062" s="25"/>
    </row>
    <row r="13063" spans="11:15" x14ac:dyDescent="0.3">
      <c r="K13063" s="25"/>
      <c r="M13063" s="25"/>
      <c r="N13063" s="25"/>
      <c r="O13063" s="25"/>
    </row>
    <row r="13064" spans="11:15" x14ac:dyDescent="0.3">
      <c r="K13064" s="25"/>
      <c r="M13064" s="25"/>
      <c r="N13064" s="25"/>
      <c r="O13064" s="25"/>
    </row>
    <row r="13065" spans="11:15" x14ac:dyDescent="0.3">
      <c r="K13065" s="25"/>
      <c r="M13065" s="25"/>
      <c r="N13065" s="25"/>
      <c r="O13065" s="25"/>
    </row>
    <row r="13066" spans="11:15" x14ac:dyDescent="0.3">
      <c r="K13066" s="25"/>
      <c r="M13066" s="25"/>
      <c r="N13066" s="25"/>
      <c r="O13066" s="25"/>
    </row>
    <row r="13067" spans="11:15" x14ac:dyDescent="0.3">
      <c r="K13067" s="25"/>
      <c r="M13067" s="25"/>
      <c r="N13067" s="25"/>
      <c r="O13067" s="25"/>
    </row>
    <row r="13068" spans="11:15" x14ac:dyDescent="0.3">
      <c r="K13068" s="25"/>
      <c r="M13068" s="25"/>
      <c r="N13068" s="25"/>
      <c r="O13068" s="25"/>
    </row>
    <row r="13069" spans="11:15" x14ac:dyDescent="0.3">
      <c r="K13069" s="25"/>
      <c r="M13069" s="25"/>
      <c r="N13069" s="25"/>
      <c r="O13069" s="25"/>
    </row>
    <row r="13070" spans="11:15" x14ac:dyDescent="0.3">
      <c r="K13070" s="25"/>
      <c r="M13070" s="25"/>
      <c r="N13070" s="25"/>
      <c r="O13070" s="25"/>
    </row>
    <row r="13071" spans="11:15" x14ac:dyDescent="0.3">
      <c r="K13071" s="25"/>
      <c r="M13071" s="25"/>
      <c r="N13071" s="25"/>
      <c r="O13071" s="25"/>
    </row>
    <row r="13072" spans="11:15" x14ac:dyDescent="0.3">
      <c r="K13072" s="25"/>
      <c r="M13072" s="25"/>
      <c r="N13072" s="25"/>
      <c r="O13072" s="25"/>
    </row>
    <row r="13073" spans="11:15" x14ac:dyDescent="0.3">
      <c r="K13073" s="25"/>
      <c r="M13073" s="25"/>
      <c r="N13073" s="25"/>
      <c r="O13073" s="25"/>
    </row>
    <row r="13074" spans="11:15" x14ac:dyDescent="0.3">
      <c r="K13074" s="25"/>
      <c r="M13074" s="25"/>
      <c r="N13074" s="25"/>
      <c r="O13074" s="25"/>
    </row>
    <row r="13075" spans="11:15" x14ac:dyDescent="0.3">
      <c r="K13075" s="25"/>
      <c r="M13075" s="25"/>
      <c r="N13075" s="25"/>
      <c r="O13075" s="25"/>
    </row>
    <row r="13076" spans="11:15" x14ac:dyDescent="0.3">
      <c r="K13076" s="25"/>
      <c r="M13076" s="25"/>
      <c r="N13076" s="25"/>
      <c r="O13076" s="25"/>
    </row>
    <row r="13077" spans="11:15" x14ac:dyDescent="0.3">
      <c r="K13077" s="25"/>
      <c r="M13077" s="25"/>
      <c r="N13077" s="25"/>
      <c r="O13077" s="25"/>
    </row>
    <row r="13078" spans="11:15" x14ac:dyDescent="0.3">
      <c r="K13078" s="25"/>
      <c r="M13078" s="25"/>
      <c r="N13078" s="25"/>
      <c r="O13078" s="25"/>
    </row>
    <row r="13079" spans="11:15" x14ac:dyDescent="0.3">
      <c r="K13079" s="25"/>
      <c r="M13079" s="25"/>
      <c r="N13079" s="25"/>
      <c r="O13079" s="25"/>
    </row>
    <row r="13080" spans="11:15" x14ac:dyDescent="0.3">
      <c r="K13080" s="25"/>
      <c r="M13080" s="25"/>
      <c r="N13080" s="25"/>
      <c r="O13080" s="25"/>
    </row>
    <row r="13081" spans="11:15" x14ac:dyDescent="0.3">
      <c r="K13081" s="25"/>
      <c r="M13081" s="25"/>
      <c r="N13081" s="25"/>
      <c r="O13081" s="25"/>
    </row>
    <row r="13082" spans="11:15" x14ac:dyDescent="0.3">
      <c r="K13082" s="25"/>
      <c r="M13082" s="25"/>
      <c r="N13082" s="25"/>
      <c r="O13082" s="25"/>
    </row>
    <row r="13083" spans="11:15" x14ac:dyDescent="0.3">
      <c r="K13083" s="25"/>
      <c r="M13083" s="25"/>
      <c r="N13083" s="25"/>
      <c r="O13083" s="25"/>
    </row>
    <row r="13084" spans="11:15" x14ac:dyDescent="0.3">
      <c r="K13084" s="25"/>
      <c r="M13084" s="25"/>
      <c r="N13084" s="25"/>
      <c r="O13084" s="25"/>
    </row>
    <row r="13085" spans="11:15" x14ac:dyDescent="0.3">
      <c r="K13085" s="25"/>
      <c r="M13085" s="25"/>
      <c r="N13085" s="25"/>
      <c r="O13085" s="25"/>
    </row>
    <row r="13086" spans="11:15" x14ac:dyDescent="0.3">
      <c r="K13086" s="25"/>
      <c r="M13086" s="25"/>
      <c r="N13086" s="25"/>
      <c r="O13086" s="25"/>
    </row>
    <row r="13087" spans="11:15" x14ac:dyDescent="0.3">
      <c r="K13087" s="25"/>
      <c r="M13087" s="25"/>
      <c r="N13087" s="25"/>
      <c r="O13087" s="25"/>
    </row>
    <row r="13088" spans="11:15" x14ac:dyDescent="0.3">
      <c r="K13088" s="25"/>
      <c r="M13088" s="25"/>
      <c r="N13088" s="25"/>
      <c r="O13088" s="25"/>
    </row>
    <row r="13089" spans="11:15" x14ac:dyDescent="0.3">
      <c r="K13089" s="25"/>
      <c r="M13089" s="25"/>
      <c r="N13089" s="25"/>
      <c r="O13089" s="25"/>
    </row>
    <row r="13090" spans="11:15" x14ac:dyDescent="0.3">
      <c r="K13090" s="25"/>
      <c r="M13090" s="25"/>
      <c r="N13090" s="25"/>
      <c r="O13090" s="25"/>
    </row>
    <row r="13091" spans="11:15" x14ac:dyDescent="0.3">
      <c r="K13091" s="25"/>
      <c r="M13091" s="25"/>
      <c r="N13091" s="25"/>
      <c r="O13091" s="25"/>
    </row>
    <row r="13092" spans="11:15" x14ac:dyDescent="0.3">
      <c r="K13092" s="25"/>
      <c r="M13092" s="25"/>
      <c r="N13092" s="25"/>
      <c r="O13092" s="25"/>
    </row>
    <row r="13093" spans="11:15" x14ac:dyDescent="0.3">
      <c r="K13093" s="25"/>
      <c r="M13093" s="25"/>
      <c r="N13093" s="25"/>
      <c r="O13093" s="25"/>
    </row>
    <row r="13094" spans="11:15" x14ac:dyDescent="0.3">
      <c r="K13094" s="25"/>
      <c r="M13094" s="25"/>
      <c r="N13094" s="25"/>
      <c r="O13094" s="25"/>
    </row>
    <row r="13095" spans="11:15" x14ac:dyDescent="0.3">
      <c r="K13095" s="25"/>
      <c r="M13095" s="25"/>
      <c r="N13095" s="25"/>
      <c r="O13095" s="25"/>
    </row>
    <row r="13096" spans="11:15" x14ac:dyDescent="0.3">
      <c r="K13096" s="25"/>
      <c r="M13096" s="25"/>
      <c r="N13096" s="25"/>
      <c r="O13096" s="25"/>
    </row>
    <row r="13097" spans="11:15" x14ac:dyDescent="0.3">
      <c r="K13097" s="25"/>
      <c r="M13097" s="25"/>
      <c r="N13097" s="25"/>
      <c r="O13097" s="25"/>
    </row>
    <row r="13098" spans="11:15" x14ac:dyDescent="0.3">
      <c r="K13098" s="25"/>
      <c r="M13098" s="25"/>
      <c r="N13098" s="25"/>
      <c r="O13098" s="25"/>
    </row>
    <row r="13099" spans="11:15" x14ac:dyDescent="0.3">
      <c r="K13099" s="25"/>
      <c r="M13099" s="25"/>
      <c r="N13099" s="25"/>
      <c r="O13099" s="25"/>
    </row>
    <row r="13100" spans="11:15" x14ac:dyDescent="0.3">
      <c r="K13100" s="25"/>
      <c r="M13100" s="25"/>
      <c r="N13100" s="25"/>
      <c r="O13100" s="25"/>
    </row>
    <row r="13101" spans="11:15" x14ac:dyDescent="0.3">
      <c r="K13101" s="25"/>
      <c r="M13101" s="25"/>
      <c r="N13101" s="25"/>
      <c r="O13101" s="25"/>
    </row>
    <row r="13102" spans="11:15" x14ac:dyDescent="0.3">
      <c r="K13102" s="25"/>
      <c r="M13102" s="25"/>
      <c r="N13102" s="25"/>
      <c r="O13102" s="25"/>
    </row>
    <row r="13103" spans="11:15" x14ac:dyDescent="0.3">
      <c r="K13103" s="25"/>
      <c r="M13103" s="25"/>
      <c r="N13103" s="25"/>
      <c r="O13103" s="25"/>
    </row>
    <row r="13104" spans="11:15" x14ac:dyDescent="0.3">
      <c r="K13104" s="25"/>
      <c r="M13104" s="25"/>
      <c r="N13104" s="25"/>
      <c r="O13104" s="25"/>
    </row>
    <row r="13105" spans="11:15" x14ac:dyDescent="0.3">
      <c r="K13105" s="25"/>
      <c r="M13105" s="25"/>
      <c r="N13105" s="25"/>
      <c r="O13105" s="25"/>
    </row>
    <row r="13106" spans="11:15" x14ac:dyDescent="0.3">
      <c r="K13106" s="25"/>
      <c r="M13106" s="25"/>
      <c r="N13106" s="25"/>
      <c r="O13106" s="25"/>
    </row>
    <row r="13107" spans="11:15" x14ac:dyDescent="0.3">
      <c r="K13107" s="25"/>
      <c r="M13107" s="25"/>
      <c r="N13107" s="25"/>
      <c r="O13107" s="25"/>
    </row>
    <row r="13108" spans="11:15" x14ac:dyDescent="0.3">
      <c r="K13108" s="25"/>
      <c r="M13108" s="25"/>
      <c r="N13108" s="25"/>
      <c r="O13108" s="25"/>
    </row>
    <row r="13109" spans="11:15" x14ac:dyDescent="0.3">
      <c r="K13109" s="25"/>
      <c r="M13109" s="25"/>
      <c r="N13109" s="25"/>
      <c r="O13109" s="25"/>
    </row>
    <row r="13110" spans="11:15" x14ac:dyDescent="0.3">
      <c r="K13110" s="25"/>
      <c r="M13110" s="25"/>
      <c r="N13110" s="25"/>
      <c r="O13110" s="25"/>
    </row>
    <row r="13111" spans="11:15" x14ac:dyDescent="0.3">
      <c r="K13111" s="25"/>
      <c r="M13111" s="25"/>
      <c r="N13111" s="25"/>
      <c r="O13111" s="25"/>
    </row>
    <row r="13112" spans="11:15" x14ac:dyDescent="0.3">
      <c r="K13112" s="25"/>
      <c r="M13112" s="25"/>
      <c r="N13112" s="25"/>
      <c r="O13112" s="25"/>
    </row>
    <row r="13113" spans="11:15" x14ac:dyDescent="0.3">
      <c r="K13113" s="25"/>
      <c r="M13113" s="25"/>
      <c r="N13113" s="25"/>
      <c r="O13113" s="25"/>
    </row>
    <row r="13114" spans="11:15" x14ac:dyDescent="0.3">
      <c r="K13114" s="25"/>
      <c r="M13114" s="25"/>
      <c r="N13114" s="25"/>
      <c r="O13114" s="25"/>
    </row>
    <row r="13115" spans="11:15" x14ac:dyDescent="0.3">
      <c r="K13115" s="25"/>
      <c r="M13115" s="25"/>
      <c r="N13115" s="25"/>
      <c r="O13115" s="25"/>
    </row>
    <row r="13116" spans="11:15" x14ac:dyDescent="0.3">
      <c r="K13116" s="25"/>
      <c r="M13116" s="25"/>
      <c r="N13116" s="25"/>
      <c r="O13116" s="25"/>
    </row>
    <row r="13117" spans="11:15" x14ac:dyDescent="0.3">
      <c r="K13117" s="25"/>
      <c r="M13117" s="25"/>
      <c r="N13117" s="25"/>
      <c r="O13117" s="25"/>
    </row>
    <row r="13118" spans="11:15" x14ac:dyDescent="0.3">
      <c r="K13118" s="25"/>
      <c r="M13118" s="25"/>
      <c r="N13118" s="25"/>
      <c r="O13118" s="25"/>
    </row>
    <row r="13119" spans="11:15" x14ac:dyDescent="0.3">
      <c r="K13119" s="25"/>
      <c r="M13119" s="25"/>
      <c r="N13119" s="25"/>
      <c r="O13119" s="25"/>
    </row>
    <row r="13120" spans="11:15" x14ac:dyDescent="0.3">
      <c r="K13120" s="25"/>
      <c r="M13120" s="25"/>
      <c r="N13120" s="25"/>
      <c r="O13120" s="25"/>
    </row>
    <row r="13121" spans="11:15" x14ac:dyDescent="0.3">
      <c r="K13121" s="25"/>
      <c r="M13121" s="25"/>
      <c r="N13121" s="25"/>
      <c r="O13121" s="25"/>
    </row>
    <row r="13122" spans="11:15" x14ac:dyDescent="0.3">
      <c r="K13122" s="25"/>
      <c r="M13122" s="25"/>
      <c r="N13122" s="25"/>
      <c r="O13122" s="25"/>
    </row>
    <row r="13123" spans="11:15" x14ac:dyDescent="0.3">
      <c r="K13123" s="25"/>
      <c r="M13123" s="25"/>
      <c r="N13123" s="25"/>
      <c r="O13123" s="25"/>
    </row>
    <row r="13124" spans="11:15" x14ac:dyDescent="0.3">
      <c r="K13124" s="25"/>
      <c r="M13124" s="25"/>
      <c r="N13124" s="25"/>
      <c r="O13124" s="25"/>
    </row>
    <row r="13125" spans="11:15" x14ac:dyDescent="0.3">
      <c r="K13125" s="25"/>
      <c r="M13125" s="25"/>
      <c r="N13125" s="25"/>
      <c r="O13125" s="25"/>
    </row>
    <row r="13126" spans="11:15" x14ac:dyDescent="0.3">
      <c r="K13126" s="25"/>
      <c r="M13126" s="25"/>
      <c r="N13126" s="25"/>
      <c r="O13126" s="25"/>
    </row>
    <row r="13127" spans="11:15" x14ac:dyDescent="0.3">
      <c r="K13127" s="25"/>
      <c r="M13127" s="25"/>
      <c r="N13127" s="25"/>
      <c r="O13127" s="25"/>
    </row>
    <row r="13128" spans="11:15" x14ac:dyDescent="0.3">
      <c r="K13128" s="25"/>
      <c r="M13128" s="25"/>
      <c r="N13128" s="25"/>
      <c r="O13128" s="25"/>
    </row>
    <row r="13129" spans="11:15" x14ac:dyDescent="0.3">
      <c r="K13129" s="25"/>
      <c r="M13129" s="25"/>
      <c r="N13129" s="25"/>
      <c r="O13129" s="25"/>
    </row>
    <row r="13130" spans="11:15" x14ac:dyDescent="0.3">
      <c r="K13130" s="25"/>
      <c r="M13130" s="25"/>
      <c r="N13130" s="25"/>
      <c r="O13130" s="25"/>
    </row>
    <row r="13131" spans="11:15" x14ac:dyDescent="0.3">
      <c r="K13131" s="25"/>
      <c r="M13131" s="25"/>
      <c r="N13131" s="25"/>
      <c r="O13131" s="25"/>
    </row>
    <row r="13132" spans="11:15" x14ac:dyDescent="0.3">
      <c r="K13132" s="25"/>
      <c r="M13132" s="25"/>
      <c r="N13132" s="25"/>
      <c r="O13132" s="25"/>
    </row>
    <row r="13133" spans="11:15" x14ac:dyDescent="0.3">
      <c r="K13133" s="25"/>
      <c r="M13133" s="25"/>
      <c r="N13133" s="25"/>
      <c r="O13133" s="25"/>
    </row>
    <row r="13134" spans="11:15" x14ac:dyDescent="0.3">
      <c r="K13134" s="25"/>
      <c r="M13134" s="25"/>
      <c r="N13134" s="25"/>
      <c r="O13134" s="25"/>
    </row>
    <row r="13135" spans="11:15" x14ac:dyDescent="0.3">
      <c r="K13135" s="25"/>
      <c r="M13135" s="25"/>
      <c r="N13135" s="25"/>
      <c r="O13135" s="25"/>
    </row>
    <row r="13136" spans="11:15" x14ac:dyDescent="0.3">
      <c r="K13136" s="25"/>
      <c r="M13136" s="25"/>
      <c r="N13136" s="25"/>
      <c r="O13136" s="25"/>
    </row>
    <row r="13137" spans="11:15" x14ac:dyDescent="0.3">
      <c r="K13137" s="25"/>
      <c r="M13137" s="25"/>
      <c r="N13137" s="25"/>
      <c r="O13137" s="25"/>
    </row>
    <row r="13138" spans="11:15" x14ac:dyDescent="0.3">
      <c r="K13138" s="25"/>
      <c r="M13138" s="25"/>
      <c r="N13138" s="25"/>
      <c r="O13138" s="25"/>
    </row>
    <row r="13139" spans="11:15" x14ac:dyDescent="0.3">
      <c r="K13139" s="25"/>
      <c r="M13139" s="25"/>
      <c r="N13139" s="25"/>
      <c r="O13139" s="25"/>
    </row>
    <row r="13140" spans="11:15" x14ac:dyDescent="0.3">
      <c r="K13140" s="25"/>
      <c r="M13140" s="25"/>
      <c r="N13140" s="25"/>
      <c r="O13140" s="25"/>
    </row>
    <row r="13141" spans="11:15" x14ac:dyDescent="0.3">
      <c r="K13141" s="25"/>
      <c r="M13141" s="25"/>
      <c r="N13141" s="25"/>
      <c r="O13141" s="25"/>
    </row>
    <row r="13142" spans="11:15" x14ac:dyDescent="0.3">
      <c r="K13142" s="25"/>
      <c r="M13142" s="25"/>
      <c r="N13142" s="25"/>
      <c r="O13142" s="25"/>
    </row>
    <row r="13143" spans="11:15" x14ac:dyDescent="0.3">
      <c r="K13143" s="25"/>
      <c r="M13143" s="25"/>
      <c r="N13143" s="25"/>
      <c r="O13143" s="25"/>
    </row>
    <row r="13144" spans="11:15" x14ac:dyDescent="0.3">
      <c r="K13144" s="25"/>
      <c r="M13144" s="25"/>
      <c r="N13144" s="25"/>
      <c r="O13144" s="25"/>
    </row>
    <row r="13145" spans="11:15" x14ac:dyDescent="0.3">
      <c r="K13145" s="25"/>
      <c r="M13145" s="25"/>
      <c r="N13145" s="25"/>
      <c r="O13145" s="25"/>
    </row>
    <row r="13146" spans="11:15" x14ac:dyDescent="0.3">
      <c r="K13146" s="25"/>
      <c r="M13146" s="25"/>
      <c r="N13146" s="25"/>
      <c r="O13146" s="25"/>
    </row>
    <row r="13147" spans="11:15" x14ac:dyDescent="0.3">
      <c r="K13147" s="25"/>
      <c r="M13147" s="25"/>
      <c r="N13147" s="25"/>
      <c r="O13147" s="25"/>
    </row>
    <row r="13148" spans="11:15" x14ac:dyDescent="0.3">
      <c r="K13148" s="25"/>
      <c r="M13148" s="25"/>
      <c r="N13148" s="25"/>
      <c r="O13148" s="25"/>
    </row>
    <row r="13149" spans="11:15" x14ac:dyDescent="0.3">
      <c r="K13149" s="25"/>
      <c r="M13149" s="25"/>
      <c r="N13149" s="25"/>
      <c r="O13149" s="25"/>
    </row>
    <row r="13150" spans="11:15" x14ac:dyDescent="0.3">
      <c r="K13150" s="25"/>
      <c r="M13150" s="25"/>
      <c r="N13150" s="25"/>
      <c r="O13150" s="25"/>
    </row>
    <row r="13151" spans="11:15" x14ac:dyDescent="0.3">
      <c r="K13151" s="25"/>
      <c r="M13151" s="25"/>
      <c r="N13151" s="25"/>
      <c r="O13151" s="25"/>
    </row>
    <row r="13152" spans="11:15" x14ac:dyDescent="0.3">
      <c r="K13152" s="25"/>
      <c r="M13152" s="25"/>
      <c r="N13152" s="25"/>
      <c r="O13152" s="25"/>
    </row>
    <row r="13153" spans="11:15" x14ac:dyDescent="0.3">
      <c r="K13153" s="25"/>
      <c r="M13153" s="25"/>
      <c r="N13153" s="25"/>
      <c r="O13153" s="25"/>
    </row>
    <row r="13154" spans="11:15" x14ac:dyDescent="0.3">
      <c r="K13154" s="25"/>
      <c r="M13154" s="25"/>
      <c r="N13154" s="25"/>
      <c r="O13154" s="25"/>
    </row>
    <row r="13155" spans="11:15" x14ac:dyDescent="0.3">
      <c r="K13155" s="25"/>
      <c r="M13155" s="25"/>
      <c r="N13155" s="25"/>
      <c r="O13155" s="25"/>
    </row>
    <row r="13156" spans="11:15" x14ac:dyDescent="0.3">
      <c r="K13156" s="25"/>
      <c r="M13156" s="25"/>
      <c r="N13156" s="25"/>
      <c r="O13156" s="25"/>
    </row>
    <row r="13157" spans="11:15" x14ac:dyDescent="0.3">
      <c r="K13157" s="25"/>
      <c r="M13157" s="25"/>
      <c r="N13157" s="25"/>
      <c r="O13157" s="25"/>
    </row>
    <row r="13158" spans="11:15" x14ac:dyDescent="0.3">
      <c r="K13158" s="25"/>
      <c r="M13158" s="25"/>
      <c r="N13158" s="25"/>
      <c r="O13158" s="25"/>
    </row>
    <row r="13159" spans="11:15" x14ac:dyDescent="0.3">
      <c r="K13159" s="25"/>
      <c r="M13159" s="25"/>
      <c r="N13159" s="25"/>
      <c r="O13159" s="25"/>
    </row>
    <row r="13160" spans="11:15" x14ac:dyDescent="0.3">
      <c r="K13160" s="25"/>
      <c r="M13160" s="25"/>
      <c r="N13160" s="25"/>
      <c r="O13160" s="25"/>
    </row>
    <row r="13161" spans="11:15" x14ac:dyDescent="0.3">
      <c r="K13161" s="25"/>
      <c r="M13161" s="25"/>
      <c r="N13161" s="25"/>
      <c r="O13161" s="25"/>
    </row>
    <row r="13162" spans="11:15" x14ac:dyDescent="0.3">
      <c r="K13162" s="25"/>
      <c r="M13162" s="25"/>
      <c r="N13162" s="25"/>
      <c r="O13162" s="25"/>
    </row>
    <row r="13163" spans="11:15" x14ac:dyDescent="0.3">
      <c r="K13163" s="25"/>
      <c r="M13163" s="25"/>
      <c r="N13163" s="25"/>
      <c r="O13163" s="25"/>
    </row>
    <row r="13164" spans="11:15" x14ac:dyDescent="0.3">
      <c r="K13164" s="25"/>
      <c r="M13164" s="25"/>
      <c r="N13164" s="25"/>
      <c r="O13164" s="25"/>
    </row>
    <row r="13165" spans="11:15" x14ac:dyDescent="0.3">
      <c r="K13165" s="25"/>
      <c r="M13165" s="25"/>
      <c r="N13165" s="25"/>
      <c r="O13165" s="25"/>
    </row>
    <row r="13166" spans="11:15" x14ac:dyDescent="0.3">
      <c r="K13166" s="25"/>
      <c r="M13166" s="25"/>
      <c r="N13166" s="25"/>
      <c r="O13166" s="25"/>
    </row>
    <row r="13167" spans="11:15" x14ac:dyDescent="0.3">
      <c r="K13167" s="25"/>
      <c r="M13167" s="25"/>
      <c r="N13167" s="25"/>
      <c r="O13167" s="25"/>
    </row>
    <row r="13168" spans="11:15" x14ac:dyDescent="0.3">
      <c r="K13168" s="25"/>
      <c r="M13168" s="25"/>
      <c r="N13168" s="25"/>
      <c r="O13168" s="25"/>
    </row>
    <row r="13169" spans="11:15" x14ac:dyDescent="0.3">
      <c r="K13169" s="25"/>
      <c r="M13169" s="25"/>
      <c r="N13169" s="25"/>
      <c r="O13169" s="25"/>
    </row>
    <row r="13170" spans="11:15" x14ac:dyDescent="0.3">
      <c r="K13170" s="25"/>
      <c r="M13170" s="25"/>
      <c r="N13170" s="25"/>
      <c r="O13170" s="25"/>
    </row>
    <row r="13171" spans="11:15" x14ac:dyDescent="0.3">
      <c r="K13171" s="25"/>
      <c r="M13171" s="25"/>
      <c r="N13171" s="25"/>
      <c r="O13171" s="25"/>
    </row>
    <row r="13172" spans="11:15" x14ac:dyDescent="0.3">
      <c r="K13172" s="25"/>
      <c r="M13172" s="25"/>
      <c r="N13172" s="25"/>
      <c r="O13172" s="25"/>
    </row>
    <row r="13173" spans="11:15" x14ac:dyDescent="0.3">
      <c r="K13173" s="25"/>
      <c r="M13173" s="25"/>
      <c r="N13173" s="25"/>
      <c r="O13173" s="25"/>
    </row>
    <row r="13174" spans="11:15" x14ac:dyDescent="0.3">
      <c r="K13174" s="25"/>
      <c r="M13174" s="25"/>
      <c r="N13174" s="25"/>
      <c r="O13174" s="25"/>
    </row>
    <row r="13175" spans="11:15" x14ac:dyDescent="0.3">
      <c r="K13175" s="25"/>
      <c r="M13175" s="25"/>
      <c r="N13175" s="25"/>
      <c r="O13175" s="25"/>
    </row>
    <row r="13176" spans="11:15" x14ac:dyDescent="0.3">
      <c r="K13176" s="25"/>
      <c r="M13176" s="25"/>
      <c r="N13176" s="25"/>
      <c r="O13176" s="25"/>
    </row>
    <row r="13177" spans="11:15" x14ac:dyDescent="0.3">
      <c r="K13177" s="25"/>
      <c r="M13177" s="25"/>
      <c r="N13177" s="25"/>
      <c r="O13177" s="25"/>
    </row>
    <row r="13178" spans="11:15" x14ac:dyDescent="0.3">
      <c r="K13178" s="25"/>
      <c r="M13178" s="25"/>
      <c r="N13178" s="25"/>
      <c r="O13178" s="25"/>
    </row>
    <row r="13179" spans="11:15" x14ac:dyDescent="0.3">
      <c r="K13179" s="25"/>
      <c r="M13179" s="25"/>
      <c r="N13179" s="25"/>
      <c r="O13179" s="25"/>
    </row>
    <row r="13180" spans="11:15" x14ac:dyDescent="0.3">
      <c r="K13180" s="25"/>
      <c r="M13180" s="25"/>
      <c r="N13180" s="25"/>
      <c r="O13180" s="25"/>
    </row>
    <row r="13181" spans="11:15" x14ac:dyDescent="0.3">
      <c r="K13181" s="25"/>
      <c r="M13181" s="25"/>
      <c r="N13181" s="25"/>
      <c r="O13181" s="25"/>
    </row>
    <row r="13182" spans="11:15" x14ac:dyDescent="0.3">
      <c r="K13182" s="25"/>
      <c r="M13182" s="25"/>
      <c r="N13182" s="25"/>
      <c r="O13182" s="25"/>
    </row>
    <row r="13183" spans="11:15" x14ac:dyDescent="0.3">
      <c r="K13183" s="25"/>
      <c r="M13183" s="25"/>
      <c r="N13183" s="25"/>
      <c r="O13183" s="25"/>
    </row>
    <row r="13184" spans="11:15" x14ac:dyDescent="0.3">
      <c r="K13184" s="25"/>
      <c r="M13184" s="25"/>
      <c r="N13184" s="25"/>
      <c r="O13184" s="25"/>
    </row>
    <row r="13185" spans="11:15" x14ac:dyDescent="0.3">
      <c r="K13185" s="25"/>
      <c r="M13185" s="25"/>
      <c r="N13185" s="25"/>
      <c r="O13185" s="25"/>
    </row>
    <row r="13186" spans="11:15" x14ac:dyDescent="0.3">
      <c r="K13186" s="25"/>
      <c r="M13186" s="25"/>
      <c r="N13186" s="25"/>
      <c r="O13186" s="25"/>
    </row>
    <row r="13187" spans="11:15" x14ac:dyDescent="0.3">
      <c r="K13187" s="25"/>
      <c r="M13187" s="25"/>
      <c r="N13187" s="25"/>
      <c r="O13187" s="25"/>
    </row>
    <row r="13188" spans="11:15" x14ac:dyDescent="0.3">
      <c r="K13188" s="25"/>
      <c r="M13188" s="25"/>
      <c r="N13188" s="25"/>
      <c r="O13188" s="25"/>
    </row>
    <row r="13189" spans="11:15" x14ac:dyDescent="0.3">
      <c r="K13189" s="25"/>
      <c r="M13189" s="25"/>
      <c r="N13189" s="25"/>
      <c r="O13189" s="25"/>
    </row>
    <row r="13190" spans="11:15" x14ac:dyDescent="0.3">
      <c r="K13190" s="25"/>
      <c r="M13190" s="25"/>
      <c r="N13190" s="25"/>
      <c r="O13190" s="25"/>
    </row>
    <row r="13191" spans="11:15" x14ac:dyDescent="0.3">
      <c r="K13191" s="25"/>
      <c r="M13191" s="25"/>
      <c r="N13191" s="25"/>
      <c r="O13191" s="25"/>
    </row>
    <row r="13192" spans="11:15" x14ac:dyDescent="0.3">
      <c r="K13192" s="25"/>
      <c r="M13192" s="25"/>
      <c r="N13192" s="25"/>
      <c r="O13192" s="25"/>
    </row>
    <row r="13193" spans="11:15" x14ac:dyDescent="0.3">
      <c r="K13193" s="25"/>
      <c r="M13193" s="25"/>
      <c r="N13193" s="25"/>
      <c r="O13193" s="25"/>
    </row>
    <row r="13194" spans="11:15" x14ac:dyDescent="0.3">
      <c r="K13194" s="25"/>
      <c r="M13194" s="25"/>
      <c r="N13194" s="25"/>
      <c r="O13194" s="25"/>
    </row>
    <row r="13195" spans="11:15" x14ac:dyDescent="0.3">
      <c r="K13195" s="25"/>
      <c r="M13195" s="25"/>
      <c r="N13195" s="25"/>
      <c r="O13195" s="25"/>
    </row>
    <row r="13196" spans="11:15" x14ac:dyDescent="0.3">
      <c r="K13196" s="25"/>
      <c r="M13196" s="25"/>
      <c r="N13196" s="25"/>
      <c r="O13196" s="25"/>
    </row>
    <row r="13197" spans="11:15" x14ac:dyDescent="0.3">
      <c r="K13197" s="25"/>
      <c r="M13197" s="25"/>
      <c r="N13197" s="25"/>
      <c r="O13197" s="25"/>
    </row>
    <row r="13198" spans="11:15" x14ac:dyDescent="0.3">
      <c r="K13198" s="25"/>
      <c r="M13198" s="25"/>
      <c r="N13198" s="25"/>
      <c r="O13198" s="25"/>
    </row>
    <row r="13199" spans="11:15" x14ac:dyDescent="0.3">
      <c r="K13199" s="25"/>
      <c r="M13199" s="25"/>
      <c r="N13199" s="25"/>
      <c r="O13199" s="25"/>
    </row>
    <row r="13200" spans="11:15" x14ac:dyDescent="0.3">
      <c r="K13200" s="25"/>
      <c r="M13200" s="25"/>
      <c r="N13200" s="25"/>
      <c r="O13200" s="25"/>
    </row>
    <row r="13201" spans="11:15" x14ac:dyDescent="0.3">
      <c r="K13201" s="25"/>
      <c r="M13201" s="25"/>
      <c r="N13201" s="25"/>
      <c r="O13201" s="25"/>
    </row>
    <row r="13202" spans="11:15" x14ac:dyDescent="0.3">
      <c r="K13202" s="25"/>
      <c r="M13202" s="25"/>
      <c r="N13202" s="25"/>
      <c r="O13202" s="25"/>
    </row>
    <row r="13203" spans="11:15" x14ac:dyDescent="0.3">
      <c r="K13203" s="25"/>
      <c r="M13203" s="25"/>
      <c r="N13203" s="25"/>
      <c r="O13203" s="25"/>
    </row>
    <row r="13204" spans="11:15" x14ac:dyDescent="0.3">
      <c r="K13204" s="25"/>
      <c r="M13204" s="25"/>
      <c r="N13204" s="25"/>
      <c r="O13204" s="25"/>
    </row>
    <row r="13205" spans="11:15" x14ac:dyDescent="0.3">
      <c r="K13205" s="25"/>
      <c r="M13205" s="25"/>
      <c r="N13205" s="25"/>
      <c r="O13205" s="25"/>
    </row>
    <row r="13206" spans="11:15" x14ac:dyDescent="0.3">
      <c r="K13206" s="25"/>
      <c r="M13206" s="25"/>
      <c r="N13206" s="25"/>
      <c r="O13206" s="25"/>
    </row>
    <row r="13207" spans="11:15" x14ac:dyDescent="0.3">
      <c r="K13207" s="25"/>
      <c r="M13207" s="25"/>
      <c r="N13207" s="25"/>
      <c r="O13207" s="25"/>
    </row>
    <row r="13208" spans="11:15" x14ac:dyDescent="0.3">
      <c r="K13208" s="25"/>
      <c r="M13208" s="25"/>
      <c r="N13208" s="25"/>
      <c r="O13208" s="25"/>
    </row>
    <row r="13209" spans="11:15" x14ac:dyDescent="0.3">
      <c r="K13209" s="25"/>
      <c r="M13209" s="25"/>
      <c r="N13209" s="25"/>
      <c r="O13209" s="25"/>
    </row>
    <row r="13210" spans="11:15" x14ac:dyDescent="0.3">
      <c r="K13210" s="25"/>
      <c r="M13210" s="25"/>
      <c r="N13210" s="25"/>
      <c r="O13210" s="25"/>
    </row>
    <row r="13211" spans="11:15" x14ac:dyDescent="0.3">
      <c r="K13211" s="25"/>
      <c r="M13211" s="25"/>
      <c r="N13211" s="25"/>
      <c r="O13211" s="25"/>
    </row>
    <row r="13212" spans="11:15" x14ac:dyDescent="0.3">
      <c r="K13212" s="25"/>
      <c r="M13212" s="25"/>
      <c r="N13212" s="25"/>
      <c r="O13212" s="25"/>
    </row>
    <row r="13213" spans="11:15" x14ac:dyDescent="0.3">
      <c r="K13213" s="25"/>
      <c r="M13213" s="25"/>
      <c r="N13213" s="25"/>
      <c r="O13213" s="25"/>
    </row>
    <row r="13214" spans="11:15" x14ac:dyDescent="0.3">
      <c r="K13214" s="25"/>
      <c r="M13214" s="25"/>
      <c r="N13214" s="25"/>
      <c r="O13214" s="25"/>
    </row>
    <row r="13215" spans="11:15" x14ac:dyDescent="0.3">
      <c r="K13215" s="25"/>
      <c r="M13215" s="25"/>
      <c r="N13215" s="25"/>
      <c r="O13215" s="25"/>
    </row>
    <row r="13216" spans="11:15" x14ac:dyDescent="0.3">
      <c r="K13216" s="25"/>
      <c r="M13216" s="25"/>
      <c r="N13216" s="25"/>
      <c r="O13216" s="25"/>
    </row>
    <row r="13217" spans="11:15" x14ac:dyDescent="0.3">
      <c r="K13217" s="25"/>
      <c r="M13217" s="25"/>
      <c r="N13217" s="25"/>
      <c r="O13217" s="25"/>
    </row>
    <row r="13218" spans="11:15" x14ac:dyDescent="0.3">
      <c r="K13218" s="25"/>
      <c r="M13218" s="25"/>
      <c r="N13218" s="25"/>
      <c r="O13218" s="25"/>
    </row>
    <row r="13219" spans="11:15" x14ac:dyDescent="0.3">
      <c r="K13219" s="25"/>
      <c r="M13219" s="25"/>
      <c r="N13219" s="25"/>
      <c r="O13219" s="25"/>
    </row>
    <row r="13220" spans="11:15" x14ac:dyDescent="0.3">
      <c r="K13220" s="25"/>
      <c r="M13220" s="25"/>
      <c r="N13220" s="25"/>
      <c r="O13220" s="25"/>
    </row>
    <row r="13221" spans="11:15" x14ac:dyDescent="0.3">
      <c r="K13221" s="25"/>
      <c r="M13221" s="25"/>
      <c r="N13221" s="25"/>
      <c r="O13221" s="25"/>
    </row>
    <row r="13222" spans="11:15" x14ac:dyDescent="0.3">
      <c r="K13222" s="25"/>
      <c r="M13222" s="25"/>
      <c r="N13222" s="25"/>
      <c r="O13222" s="25"/>
    </row>
    <row r="13223" spans="11:15" x14ac:dyDescent="0.3">
      <c r="K13223" s="25"/>
      <c r="M13223" s="25"/>
      <c r="N13223" s="25"/>
      <c r="O13223" s="25"/>
    </row>
    <row r="13224" spans="11:15" x14ac:dyDescent="0.3">
      <c r="K13224" s="25"/>
      <c r="M13224" s="25"/>
      <c r="N13224" s="25"/>
      <c r="O13224" s="25"/>
    </row>
    <row r="13225" spans="11:15" x14ac:dyDescent="0.3">
      <c r="K13225" s="25"/>
      <c r="M13225" s="25"/>
      <c r="N13225" s="25"/>
      <c r="O13225" s="25"/>
    </row>
    <row r="13226" spans="11:15" x14ac:dyDescent="0.3">
      <c r="K13226" s="25"/>
      <c r="M13226" s="25"/>
      <c r="N13226" s="25"/>
      <c r="O13226" s="25"/>
    </row>
    <row r="13227" spans="11:15" x14ac:dyDescent="0.3">
      <c r="K13227" s="25"/>
      <c r="M13227" s="25"/>
      <c r="N13227" s="25"/>
      <c r="O13227" s="25"/>
    </row>
    <row r="13228" spans="11:15" x14ac:dyDescent="0.3">
      <c r="K13228" s="25"/>
      <c r="M13228" s="25"/>
      <c r="N13228" s="25"/>
      <c r="O13228" s="25"/>
    </row>
    <row r="13229" spans="11:15" x14ac:dyDescent="0.3">
      <c r="K13229" s="25"/>
      <c r="M13229" s="25"/>
      <c r="N13229" s="25"/>
      <c r="O13229" s="25"/>
    </row>
    <row r="13230" spans="11:15" x14ac:dyDescent="0.3">
      <c r="K13230" s="25"/>
      <c r="M13230" s="25"/>
      <c r="N13230" s="25"/>
      <c r="O13230" s="25"/>
    </row>
    <row r="13231" spans="11:15" x14ac:dyDescent="0.3">
      <c r="K13231" s="25"/>
      <c r="M13231" s="25"/>
      <c r="N13231" s="25"/>
      <c r="O13231" s="25"/>
    </row>
    <row r="13232" spans="11:15" x14ac:dyDescent="0.3">
      <c r="K13232" s="25"/>
      <c r="M13232" s="25"/>
      <c r="N13232" s="25"/>
      <c r="O13232" s="25"/>
    </row>
    <row r="13233" spans="11:15" x14ac:dyDescent="0.3">
      <c r="K13233" s="25"/>
      <c r="M13233" s="25"/>
      <c r="N13233" s="25"/>
      <c r="O13233" s="25"/>
    </row>
    <row r="13234" spans="11:15" x14ac:dyDescent="0.3">
      <c r="K13234" s="25"/>
      <c r="M13234" s="25"/>
      <c r="N13234" s="25"/>
      <c r="O13234" s="25"/>
    </row>
    <row r="13235" spans="11:15" x14ac:dyDescent="0.3">
      <c r="K13235" s="25"/>
      <c r="M13235" s="25"/>
      <c r="N13235" s="25"/>
      <c r="O13235" s="25"/>
    </row>
    <row r="13236" spans="11:15" x14ac:dyDescent="0.3">
      <c r="K13236" s="25"/>
      <c r="M13236" s="25"/>
      <c r="N13236" s="25"/>
      <c r="O13236" s="25"/>
    </row>
    <row r="13237" spans="11:15" x14ac:dyDescent="0.3">
      <c r="K13237" s="25"/>
      <c r="M13237" s="25"/>
      <c r="N13237" s="25"/>
      <c r="O13237" s="25"/>
    </row>
    <row r="13238" spans="11:15" x14ac:dyDescent="0.3">
      <c r="K13238" s="25"/>
      <c r="M13238" s="25"/>
      <c r="N13238" s="25"/>
      <c r="O13238" s="25"/>
    </row>
    <row r="13239" spans="11:15" x14ac:dyDescent="0.3">
      <c r="K13239" s="25"/>
      <c r="M13239" s="25"/>
      <c r="N13239" s="25"/>
      <c r="O13239" s="25"/>
    </row>
    <row r="13240" spans="11:15" x14ac:dyDescent="0.3">
      <c r="K13240" s="25"/>
      <c r="M13240" s="25"/>
      <c r="N13240" s="25"/>
      <c r="O13240" s="25"/>
    </row>
    <row r="13241" spans="11:15" x14ac:dyDescent="0.3">
      <c r="K13241" s="25"/>
      <c r="M13241" s="25"/>
      <c r="N13241" s="25"/>
      <c r="O13241" s="25"/>
    </row>
    <row r="13242" spans="11:15" x14ac:dyDescent="0.3">
      <c r="K13242" s="25"/>
      <c r="M13242" s="25"/>
      <c r="N13242" s="25"/>
      <c r="O13242" s="25"/>
    </row>
    <row r="13243" spans="11:15" x14ac:dyDescent="0.3">
      <c r="K13243" s="25"/>
      <c r="M13243" s="25"/>
      <c r="N13243" s="25"/>
      <c r="O13243" s="25"/>
    </row>
    <row r="13244" spans="11:15" x14ac:dyDescent="0.3">
      <c r="K13244" s="25"/>
      <c r="M13244" s="25"/>
      <c r="N13244" s="25"/>
      <c r="O13244" s="25"/>
    </row>
    <row r="13245" spans="11:15" x14ac:dyDescent="0.3">
      <c r="K13245" s="25"/>
      <c r="M13245" s="25"/>
      <c r="N13245" s="25"/>
      <c r="O13245" s="25"/>
    </row>
    <row r="13246" spans="11:15" x14ac:dyDescent="0.3">
      <c r="K13246" s="25"/>
      <c r="M13246" s="25"/>
      <c r="N13246" s="25"/>
      <c r="O13246" s="25"/>
    </row>
    <row r="13247" spans="11:15" x14ac:dyDescent="0.3">
      <c r="K13247" s="25"/>
      <c r="M13247" s="25"/>
      <c r="N13247" s="25"/>
      <c r="O13247" s="25"/>
    </row>
    <row r="13248" spans="11:15" x14ac:dyDescent="0.3">
      <c r="K13248" s="25"/>
      <c r="M13248" s="25"/>
      <c r="N13248" s="25"/>
      <c r="O13248" s="25"/>
    </row>
    <row r="13249" spans="8:15" x14ac:dyDescent="0.3">
      <c r="K13249" s="25"/>
      <c r="M13249" s="25"/>
      <c r="N13249" s="25"/>
      <c r="O13249" s="25"/>
    </row>
    <row r="13250" spans="8:15" x14ac:dyDescent="0.3">
      <c r="K13250" s="25"/>
      <c r="M13250" s="25"/>
      <c r="N13250" s="25"/>
      <c r="O13250" s="25"/>
    </row>
    <row r="13251" spans="8:15" x14ac:dyDescent="0.3">
      <c r="K13251" s="25"/>
      <c r="M13251" s="25"/>
      <c r="N13251" s="25"/>
      <c r="O13251" s="25"/>
    </row>
    <row r="13252" spans="8:15" x14ac:dyDescent="0.3">
      <c r="K13252" s="25"/>
      <c r="M13252" s="25"/>
      <c r="N13252" s="25"/>
      <c r="O13252" s="25"/>
    </row>
    <row r="13253" spans="8:15" x14ac:dyDescent="0.3">
      <c r="K13253" s="25"/>
      <c r="M13253" s="25"/>
      <c r="N13253" s="25"/>
      <c r="O13253" s="25"/>
    </row>
    <row r="13254" spans="8:15" x14ac:dyDescent="0.3">
      <c r="K13254" s="25"/>
      <c r="M13254" s="25"/>
      <c r="N13254" s="25"/>
      <c r="O13254" s="25"/>
    </row>
    <row r="13255" spans="8:15" x14ac:dyDescent="0.3">
      <c r="K13255" s="25"/>
      <c r="M13255" s="25"/>
      <c r="N13255" s="25"/>
      <c r="O13255" s="25"/>
    </row>
    <row r="13256" spans="8:15" x14ac:dyDescent="0.3">
      <c r="K13256" s="25"/>
      <c r="M13256" s="25"/>
      <c r="N13256" s="25"/>
      <c r="O13256" s="25"/>
    </row>
    <row r="13257" spans="8:15" x14ac:dyDescent="0.3">
      <c r="H13257" s="26"/>
      <c r="K13257" s="25"/>
      <c r="M13257" s="25"/>
      <c r="N13257" s="25"/>
      <c r="O13257" s="25"/>
    </row>
    <row r="13258" spans="8:15" x14ac:dyDescent="0.3">
      <c r="K13258" s="25"/>
      <c r="M13258" s="25"/>
      <c r="N13258" s="25"/>
      <c r="O13258" s="25"/>
    </row>
    <row r="13259" spans="8:15" x14ac:dyDescent="0.3">
      <c r="K13259" s="25"/>
      <c r="M13259" s="25"/>
      <c r="N13259" s="25"/>
      <c r="O13259" s="25"/>
    </row>
    <row r="13260" spans="8:15" x14ac:dyDescent="0.3">
      <c r="K13260" s="25"/>
      <c r="M13260" s="25"/>
      <c r="N13260" s="25"/>
      <c r="O13260" s="25"/>
    </row>
    <row r="13261" spans="8:15" x14ac:dyDescent="0.3">
      <c r="K13261" s="25"/>
      <c r="M13261" s="25"/>
      <c r="N13261" s="25"/>
      <c r="O13261" s="25"/>
    </row>
    <row r="13262" spans="8:15" x14ac:dyDescent="0.3">
      <c r="K13262" s="25"/>
      <c r="M13262" s="25"/>
      <c r="N13262" s="25"/>
      <c r="O13262" s="25"/>
    </row>
    <row r="13263" spans="8:15" x14ac:dyDescent="0.3">
      <c r="K13263" s="25"/>
      <c r="M13263" s="25"/>
      <c r="N13263" s="25"/>
      <c r="O13263" s="25"/>
    </row>
    <row r="13264" spans="8:15" x14ac:dyDescent="0.3">
      <c r="K13264" s="25"/>
      <c r="M13264" s="25"/>
      <c r="N13264" s="25"/>
      <c r="O13264" s="25"/>
    </row>
    <row r="13265" spans="11:15" x14ac:dyDescent="0.3">
      <c r="K13265" s="25"/>
      <c r="M13265" s="25"/>
      <c r="N13265" s="25"/>
      <c r="O13265" s="25"/>
    </row>
    <row r="13266" spans="11:15" x14ac:dyDescent="0.3">
      <c r="K13266" s="25"/>
      <c r="M13266" s="25"/>
      <c r="N13266" s="25"/>
      <c r="O13266" s="25"/>
    </row>
    <row r="13267" spans="11:15" x14ac:dyDescent="0.3">
      <c r="K13267" s="25"/>
      <c r="M13267" s="25"/>
      <c r="N13267" s="25"/>
      <c r="O13267" s="25"/>
    </row>
    <row r="13268" spans="11:15" x14ac:dyDescent="0.3">
      <c r="K13268" s="25"/>
      <c r="M13268" s="25"/>
      <c r="N13268" s="25"/>
      <c r="O13268" s="25"/>
    </row>
    <row r="13269" spans="11:15" x14ac:dyDescent="0.3">
      <c r="K13269" s="25"/>
      <c r="M13269" s="25"/>
      <c r="N13269" s="25"/>
      <c r="O13269" s="25"/>
    </row>
    <row r="13270" spans="11:15" x14ac:dyDescent="0.3">
      <c r="K13270" s="25"/>
      <c r="M13270" s="25"/>
      <c r="N13270" s="25"/>
      <c r="O13270" s="25"/>
    </row>
    <row r="13271" spans="11:15" x14ac:dyDescent="0.3">
      <c r="K13271" s="25"/>
      <c r="M13271" s="25"/>
      <c r="N13271" s="25"/>
      <c r="O13271" s="25"/>
    </row>
    <row r="13272" spans="11:15" x14ac:dyDescent="0.3">
      <c r="K13272" s="25"/>
      <c r="M13272" s="25"/>
      <c r="N13272" s="25"/>
      <c r="O13272" s="25"/>
    </row>
    <row r="13273" spans="11:15" x14ac:dyDescent="0.3">
      <c r="K13273" s="25"/>
      <c r="M13273" s="25"/>
      <c r="N13273" s="25"/>
      <c r="O13273" s="25"/>
    </row>
    <row r="13274" spans="11:15" x14ac:dyDescent="0.3">
      <c r="K13274" s="25"/>
      <c r="M13274" s="25"/>
      <c r="N13274" s="25"/>
      <c r="O13274" s="25"/>
    </row>
    <row r="13275" spans="11:15" x14ac:dyDescent="0.3">
      <c r="K13275" s="25"/>
      <c r="M13275" s="25"/>
      <c r="N13275" s="25"/>
      <c r="O13275" s="25"/>
    </row>
    <row r="13276" spans="11:15" x14ac:dyDescent="0.3">
      <c r="K13276" s="25"/>
      <c r="M13276" s="25"/>
      <c r="N13276" s="25"/>
      <c r="O13276" s="25"/>
    </row>
    <row r="13277" spans="11:15" x14ac:dyDescent="0.3">
      <c r="K13277" s="25"/>
      <c r="M13277" s="25"/>
      <c r="N13277" s="25"/>
      <c r="O13277" s="25"/>
    </row>
    <row r="13278" spans="11:15" x14ac:dyDescent="0.3">
      <c r="K13278" s="25"/>
      <c r="M13278" s="25"/>
      <c r="N13278" s="25"/>
      <c r="O13278" s="25"/>
    </row>
    <row r="13279" spans="11:15" x14ac:dyDescent="0.3">
      <c r="K13279" s="25"/>
      <c r="M13279" s="25"/>
      <c r="N13279" s="25"/>
      <c r="O13279" s="25"/>
    </row>
    <row r="13280" spans="11:15" x14ac:dyDescent="0.3">
      <c r="K13280" s="25"/>
      <c r="M13280" s="25"/>
      <c r="N13280" s="25"/>
      <c r="O13280" s="25"/>
    </row>
    <row r="13281" spans="8:15" x14ac:dyDescent="0.3">
      <c r="H13281" s="26"/>
      <c r="K13281" s="25"/>
      <c r="M13281" s="25"/>
      <c r="N13281" s="25"/>
      <c r="O13281" s="25"/>
    </row>
    <row r="13282" spans="8:15" x14ac:dyDescent="0.3">
      <c r="H13282" s="26"/>
      <c r="K13282" s="25"/>
      <c r="M13282" s="25"/>
      <c r="N13282" s="25"/>
      <c r="O13282" s="25"/>
    </row>
    <row r="13283" spans="8:15" x14ac:dyDescent="0.3">
      <c r="K13283" s="25"/>
      <c r="M13283" s="25"/>
      <c r="N13283" s="25"/>
      <c r="O13283" s="25"/>
    </row>
    <row r="13284" spans="8:15" x14ac:dyDescent="0.3">
      <c r="K13284" s="25"/>
      <c r="M13284" s="25"/>
      <c r="N13284" s="25"/>
      <c r="O13284" s="25"/>
    </row>
    <row r="13285" spans="8:15" x14ac:dyDescent="0.3">
      <c r="K13285" s="25"/>
      <c r="M13285" s="25"/>
      <c r="N13285" s="25"/>
      <c r="O13285" s="25"/>
    </row>
    <row r="13286" spans="8:15" x14ac:dyDescent="0.3">
      <c r="K13286" s="25"/>
      <c r="M13286" s="25"/>
      <c r="N13286" s="25"/>
      <c r="O13286" s="25"/>
    </row>
    <row r="13287" spans="8:15" x14ac:dyDescent="0.3">
      <c r="K13287" s="25"/>
      <c r="M13287" s="25"/>
      <c r="N13287" s="25"/>
      <c r="O13287" s="25"/>
    </row>
    <row r="13288" spans="8:15" x14ac:dyDescent="0.3">
      <c r="K13288" s="25"/>
      <c r="M13288" s="25"/>
      <c r="N13288" s="25"/>
      <c r="O13288" s="25"/>
    </row>
    <row r="13289" spans="8:15" x14ac:dyDescent="0.3">
      <c r="K13289" s="25"/>
      <c r="M13289" s="25"/>
      <c r="N13289" s="25"/>
      <c r="O13289" s="25"/>
    </row>
    <row r="13290" spans="8:15" x14ac:dyDescent="0.3">
      <c r="K13290" s="25"/>
      <c r="M13290" s="25"/>
      <c r="N13290" s="25"/>
      <c r="O13290" s="25"/>
    </row>
    <row r="13291" spans="8:15" x14ac:dyDescent="0.3">
      <c r="K13291" s="25"/>
      <c r="M13291" s="25"/>
      <c r="N13291" s="25"/>
      <c r="O13291" s="25"/>
    </row>
    <row r="13292" spans="8:15" x14ac:dyDescent="0.3">
      <c r="K13292" s="25"/>
      <c r="M13292" s="25"/>
      <c r="N13292" s="25"/>
      <c r="O13292" s="25"/>
    </row>
    <row r="13293" spans="8:15" x14ac:dyDescent="0.3">
      <c r="K13293" s="25"/>
      <c r="M13293" s="25"/>
      <c r="N13293" s="25"/>
      <c r="O13293" s="25"/>
    </row>
    <row r="13294" spans="8:15" x14ac:dyDescent="0.3">
      <c r="K13294" s="25"/>
      <c r="M13294" s="25"/>
      <c r="N13294" s="25"/>
      <c r="O13294" s="25"/>
    </row>
    <row r="13295" spans="8:15" x14ac:dyDescent="0.3">
      <c r="K13295" s="25"/>
      <c r="M13295" s="25"/>
      <c r="N13295" s="25"/>
      <c r="O13295" s="25"/>
    </row>
    <row r="13296" spans="8:15" x14ac:dyDescent="0.3">
      <c r="K13296" s="25"/>
      <c r="M13296" s="25"/>
      <c r="N13296" s="25"/>
      <c r="O13296" s="25"/>
    </row>
    <row r="13297" spans="11:15" x14ac:dyDescent="0.3">
      <c r="K13297" s="25"/>
      <c r="M13297" s="25"/>
      <c r="N13297" s="25"/>
      <c r="O13297" s="25"/>
    </row>
    <row r="13298" spans="11:15" x14ac:dyDescent="0.3">
      <c r="K13298" s="25"/>
      <c r="M13298" s="25"/>
      <c r="N13298" s="25"/>
      <c r="O13298" s="25"/>
    </row>
    <row r="13299" spans="11:15" x14ac:dyDescent="0.3">
      <c r="K13299" s="25"/>
      <c r="M13299" s="25"/>
      <c r="N13299" s="25"/>
      <c r="O13299" s="25"/>
    </row>
    <row r="13300" spans="11:15" x14ac:dyDescent="0.3">
      <c r="K13300" s="25"/>
      <c r="M13300" s="25"/>
      <c r="N13300" s="25"/>
      <c r="O13300" s="25"/>
    </row>
    <row r="13301" spans="11:15" x14ac:dyDescent="0.3">
      <c r="K13301" s="25"/>
      <c r="M13301" s="25"/>
      <c r="N13301" s="25"/>
      <c r="O13301" s="25"/>
    </row>
    <row r="13302" spans="11:15" x14ac:dyDescent="0.3">
      <c r="K13302" s="25"/>
      <c r="M13302" s="25"/>
      <c r="N13302" s="25"/>
      <c r="O13302" s="25"/>
    </row>
    <row r="13303" spans="11:15" x14ac:dyDescent="0.3">
      <c r="K13303" s="25"/>
      <c r="M13303" s="25"/>
      <c r="N13303" s="25"/>
      <c r="O13303" s="25"/>
    </row>
    <row r="13304" spans="11:15" x14ac:dyDescent="0.3">
      <c r="K13304" s="25"/>
      <c r="M13304" s="25"/>
      <c r="N13304" s="25"/>
      <c r="O13304" s="25"/>
    </row>
    <row r="13305" spans="11:15" x14ac:dyDescent="0.3">
      <c r="K13305" s="25"/>
      <c r="M13305" s="25"/>
      <c r="N13305" s="25"/>
      <c r="O13305" s="25"/>
    </row>
    <row r="13306" spans="11:15" x14ac:dyDescent="0.3">
      <c r="K13306" s="25"/>
      <c r="M13306" s="25"/>
      <c r="N13306" s="25"/>
      <c r="O13306" s="25"/>
    </row>
    <row r="13307" spans="11:15" x14ac:dyDescent="0.3">
      <c r="K13307" s="25"/>
      <c r="M13307" s="25"/>
      <c r="N13307" s="25"/>
      <c r="O13307" s="25"/>
    </row>
    <row r="13308" spans="11:15" x14ac:dyDescent="0.3">
      <c r="K13308" s="25"/>
      <c r="M13308" s="25"/>
      <c r="N13308" s="25"/>
      <c r="O13308" s="25"/>
    </row>
    <row r="13309" spans="11:15" x14ac:dyDescent="0.3">
      <c r="K13309" s="25"/>
      <c r="M13309" s="25"/>
      <c r="N13309" s="25"/>
      <c r="O13309" s="25"/>
    </row>
    <row r="13310" spans="11:15" x14ac:dyDescent="0.3">
      <c r="K13310" s="25"/>
      <c r="M13310" s="25"/>
      <c r="N13310" s="25"/>
      <c r="O13310" s="25"/>
    </row>
    <row r="13311" spans="11:15" x14ac:dyDescent="0.3">
      <c r="K13311" s="25"/>
      <c r="M13311" s="25"/>
      <c r="N13311" s="25"/>
      <c r="O13311" s="25"/>
    </row>
    <row r="13312" spans="11:15" x14ac:dyDescent="0.3">
      <c r="K13312" s="25"/>
      <c r="M13312" s="25"/>
      <c r="N13312" s="25"/>
      <c r="O13312" s="25"/>
    </row>
    <row r="13313" spans="11:15" x14ac:dyDescent="0.3">
      <c r="K13313" s="25"/>
      <c r="M13313" s="25"/>
      <c r="N13313" s="25"/>
      <c r="O13313" s="25"/>
    </row>
    <row r="13314" spans="11:15" x14ac:dyDescent="0.3">
      <c r="K13314" s="25"/>
      <c r="M13314" s="25"/>
      <c r="N13314" s="25"/>
      <c r="O13314" s="25"/>
    </row>
    <row r="13315" spans="11:15" x14ac:dyDescent="0.3">
      <c r="K13315" s="25"/>
      <c r="M13315" s="25"/>
      <c r="N13315" s="25"/>
      <c r="O13315" s="25"/>
    </row>
    <row r="13316" spans="11:15" x14ac:dyDescent="0.3">
      <c r="K13316" s="25"/>
      <c r="M13316" s="25"/>
      <c r="N13316" s="25"/>
      <c r="O13316" s="25"/>
    </row>
    <row r="13317" spans="11:15" x14ac:dyDescent="0.3">
      <c r="K13317" s="25"/>
      <c r="M13317" s="25"/>
      <c r="N13317" s="25"/>
      <c r="O13317" s="25"/>
    </row>
    <row r="13318" spans="11:15" x14ac:dyDescent="0.3">
      <c r="K13318" s="25"/>
      <c r="M13318" s="25"/>
      <c r="N13318" s="25"/>
      <c r="O13318" s="25"/>
    </row>
    <row r="13319" spans="11:15" x14ac:dyDescent="0.3">
      <c r="K13319" s="25"/>
      <c r="M13319" s="25"/>
      <c r="N13319" s="25"/>
      <c r="O13319" s="25"/>
    </row>
    <row r="13320" spans="11:15" x14ac:dyDescent="0.3">
      <c r="K13320" s="25"/>
      <c r="M13320" s="25"/>
      <c r="N13320" s="25"/>
      <c r="O13320" s="25"/>
    </row>
    <row r="13321" spans="11:15" x14ac:dyDescent="0.3">
      <c r="K13321" s="25"/>
      <c r="M13321" s="25"/>
      <c r="N13321" s="25"/>
      <c r="O13321" s="25"/>
    </row>
    <row r="13322" spans="11:15" x14ac:dyDescent="0.3">
      <c r="K13322" s="25"/>
      <c r="M13322" s="25"/>
      <c r="N13322" s="25"/>
      <c r="O13322" s="25"/>
    </row>
    <row r="13323" spans="11:15" x14ac:dyDescent="0.3">
      <c r="K13323" s="25"/>
      <c r="M13323" s="25"/>
      <c r="N13323" s="25"/>
      <c r="O13323" s="25"/>
    </row>
    <row r="13324" spans="11:15" x14ac:dyDescent="0.3">
      <c r="K13324" s="25"/>
      <c r="M13324" s="25"/>
      <c r="N13324" s="25"/>
      <c r="O13324" s="25"/>
    </row>
    <row r="13325" spans="11:15" x14ac:dyDescent="0.3">
      <c r="K13325" s="25"/>
      <c r="M13325" s="25"/>
      <c r="N13325" s="25"/>
      <c r="O13325" s="25"/>
    </row>
    <row r="13326" spans="11:15" x14ac:dyDescent="0.3">
      <c r="K13326" s="25"/>
      <c r="M13326" s="25"/>
      <c r="N13326" s="25"/>
      <c r="O13326" s="25"/>
    </row>
    <row r="13327" spans="11:15" x14ac:dyDescent="0.3">
      <c r="K13327" s="25"/>
      <c r="M13327" s="25"/>
      <c r="N13327" s="25"/>
      <c r="O13327" s="25"/>
    </row>
    <row r="13328" spans="11:15" x14ac:dyDescent="0.3">
      <c r="K13328" s="25"/>
      <c r="M13328" s="25"/>
      <c r="N13328" s="25"/>
      <c r="O13328" s="25"/>
    </row>
    <row r="13329" spans="11:15" x14ac:dyDescent="0.3">
      <c r="K13329" s="25"/>
      <c r="M13329" s="25"/>
      <c r="N13329" s="25"/>
      <c r="O13329" s="25"/>
    </row>
    <row r="13330" spans="11:15" x14ac:dyDescent="0.3">
      <c r="K13330" s="25"/>
      <c r="M13330" s="25"/>
      <c r="N13330" s="25"/>
      <c r="O13330" s="25"/>
    </row>
    <row r="13331" spans="11:15" x14ac:dyDescent="0.3">
      <c r="K13331" s="25"/>
      <c r="M13331" s="25"/>
      <c r="N13331" s="25"/>
      <c r="O13331" s="25"/>
    </row>
    <row r="13332" spans="11:15" x14ac:dyDescent="0.3">
      <c r="K13332" s="25"/>
      <c r="M13332" s="25"/>
      <c r="N13332" s="25"/>
      <c r="O13332" s="25"/>
    </row>
    <row r="13333" spans="11:15" x14ac:dyDescent="0.3">
      <c r="K13333" s="25"/>
      <c r="M13333" s="25"/>
      <c r="N13333" s="25"/>
      <c r="O13333" s="25"/>
    </row>
    <row r="13334" spans="11:15" x14ac:dyDescent="0.3">
      <c r="K13334" s="25"/>
      <c r="M13334" s="25"/>
      <c r="N13334" s="25"/>
      <c r="O13334" s="25"/>
    </row>
    <row r="13335" spans="11:15" x14ac:dyDescent="0.3">
      <c r="K13335" s="25"/>
      <c r="M13335" s="25"/>
      <c r="N13335" s="25"/>
      <c r="O13335" s="25"/>
    </row>
    <row r="13336" spans="11:15" x14ac:dyDescent="0.3">
      <c r="K13336" s="25"/>
      <c r="M13336" s="25"/>
      <c r="N13336" s="25"/>
      <c r="O13336" s="25"/>
    </row>
    <row r="13337" spans="11:15" x14ac:dyDescent="0.3">
      <c r="K13337" s="25"/>
      <c r="M13337" s="25"/>
      <c r="N13337" s="25"/>
      <c r="O13337" s="25"/>
    </row>
    <row r="13338" spans="11:15" x14ac:dyDescent="0.3">
      <c r="K13338" s="25"/>
      <c r="M13338" s="25"/>
      <c r="N13338" s="25"/>
      <c r="O13338" s="25"/>
    </row>
    <row r="13339" spans="11:15" x14ac:dyDescent="0.3">
      <c r="K13339" s="25"/>
      <c r="M13339" s="25"/>
      <c r="N13339" s="25"/>
      <c r="O13339" s="25"/>
    </row>
    <row r="13340" spans="11:15" x14ac:dyDescent="0.3">
      <c r="K13340" s="25"/>
      <c r="M13340" s="25"/>
      <c r="N13340" s="25"/>
      <c r="O13340" s="25"/>
    </row>
    <row r="13341" spans="11:15" x14ac:dyDescent="0.3">
      <c r="K13341" s="25"/>
      <c r="M13341" s="25"/>
      <c r="N13341" s="25"/>
      <c r="O13341" s="25"/>
    </row>
    <row r="13342" spans="11:15" x14ac:dyDescent="0.3">
      <c r="K13342" s="25"/>
      <c r="M13342" s="25"/>
      <c r="N13342" s="25"/>
      <c r="O13342" s="25"/>
    </row>
    <row r="13343" spans="11:15" x14ac:dyDescent="0.3">
      <c r="K13343" s="25"/>
      <c r="M13343" s="25"/>
      <c r="N13343" s="25"/>
      <c r="O13343" s="25"/>
    </row>
    <row r="13344" spans="11:15" x14ac:dyDescent="0.3">
      <c r="K13344" s="25"/>
      <c r="M13344" s="25"/>
      <c r="N13344" s="25"/>
      <c r="O13344" s="25"/>
    </row>
    <row r="13345" spans="8:15" x14ac:dyDescent="0.3">
      <c r="K13345" s="25"/>
      <c r="M13345" s="25"/>
      <c r="N13345" s="25"/>
      <c r="O13345" s="25"/>
    </row>
    <row r="13346" spans="8:15" x14ac:dyDescent="0.3">
      <c r="K13346" s="25"/>
      <c r="M13346" s="25"/>
      <c r="N13346" s="25"/>
      <c r="O13346" s="25"/>
    </row>
    <row r="13347" spans="8:15" x14ac:dyDescent="0.3">
      <c r="K13347" s="25"/>
      <c r="M13347" s="25"/>
      <c r="N13347" s="25"/>
      <c r="O13347" s="25"/>
    </row>
    <row r="13348" spans="8:15" x14ac:dyDescent="0.3">
      <c r="K13348" s="25"/>
      <c r="M13348" s="25"/>
      <c r="N13348" s="25"/>
      <c r="O13348" s="25"/>
    </row>
    <row r="13349" spans="8:15" x14ac:dyDescent="0.3">
      <c r="K13349" s="25"/>
      <c r="M13349" s="25"/>
      <c r="N13349" s="25"/>
      <c r="O13349" s="25"/>
    </row>
    <row r="13350" spans="8:15" x14ac:dyDescent="0.3">
      <c r="K13350" s="25"/>
      <c r="M13350" s="25"/>
      <c r="N13350" s="25"/>
      <c r="O13350" s="25"/>
    </row>
    <row r="13351" spans="8:15" x14ac:dyDescent="0.3">
      <c r="K13351" s="25"/>
      <c r="M13351" s="25"/>
      <c r="N13351" s="25"/>
      <c r="O13351" s="25"/>
    </row>
    <row r="13352" spans="8:15" x14ac:dyDescent="0.3">
      <c r="K13352" s="25"/>
      <c r="M13352" s="25"/>
      <c r="N13352" s="25"/>
      <c r="O13352" s="25"/>
    </row>
    <row r="13353" spans="8:15" x14ac:dyDescent="0.3">
      <c r="K13353" s="25"/>
      <c r="M13353" s="25"/>
      <c r="N13353" s="25"/>
      <c r="O13353" s="25"/>
    </row>
    <row r="13354" spans="8:15" x14ac:dyDescent="0.3">
      <c r="K13354" s="25"/>
      <c r="M13354" s="25"/>
      <c r="N13354" s="25"/>
      <c r="O13354" s="25"/>
    </row>
    <row r="13355" spans="8:15" x14ac:dyDescent="0.3">
      <c r="K13355" s="25"/>
      <c r="M13355" s="25"/>
      <c r="N13355" s="25"/>
      <c r="O13355" s="25"/>
    </row>
    <row r="13356" spans="8:15" x14ac:dyDescent="0.3">
      <c r="H13356" s="26"/>
      <c r="K13356" s="25"/>
      <c r="M13356" s="25"/>
      <c r="N13356" s="25"/>
      <c r="O13356" s="25"/>
    </row>
    <row r="13357" spans="8:15" x14ac:dyDescent="0.3">
      <c r="K13357" s="25"/>
      <c r="M13357" s="25"/>
      <c r="N13357" s="25"/>
      <c r="O13357" s="25"/>
    </row>
    <row r="13358" spans="8:15" x14ac:dyDescent="0.3">
      <c r="H13358" s="26"/>
      <c r="K13358" s="25"/>
      <c r="M13358" s="25"/>
      <c r="N13358" s="25"/>
      <c r="O13358" s="25"/>
    </row>
    <row r="13359" spans="8:15" x14ac:dyDescent="0.3">
      <c r="H13359" s="26"/>
      <c r="K13359" s="25"/>
      <c r="M13359" s="25"/>
      <c r="N13359" s="25"/>
      <c r="O13359" s="25"/>
    </row>
    <row r="13360" spans="8:15" x14ac:dyDescent="0.3">
      <c r="K13360" s="25"/>
      <c r="M13360" s="25"/>
      <c r="N13360" s="25"/>
      <c r="O13360" s="25"/>
    </row>
    <row r="13361" spans="11:15" x14ac:dyDescent="0.3">
      <c r="K13361" s="25"/>
      <c r="M13361" s="25"/>
      <c r="N13361" s="25"/>
      <c r="O13361" s="25"/>
    </row>
    <row r="13362" spans="11:15" x14ac:dyDescent="0.3">
      <c r="K13362" s="25"/>
      <c r="M13362" s="25"/>
      <c r="N13362" s="25"/>
      <c r="O13362" s="25"/>
    </row>
    <row r="13363" spans="11:15" x14ac:dyDescent="0.3">
      <c r="K13363" s="25"/>
      <c r="M13363" s="25"/>
      <c r="N13363" s="25"/>
      <c r="O13363" s="25"/>
    </row>
    <row r="13364" spans="11:15" x14ac:dyDescent="0.3">
      <c r="K13364" s="25"/>
      <c r="M13364" s="25"/>
      <c r="N13364" s="25"/>
      <c r="O13364" s="25"/>
    </row>
    <row r="13365" spans="11:15" x14ac:dyDescent="0.3">
      <c r="K13365" s="25"/>
      <c r="M13365" s="25"/>
      <c r="N13365" s="25"/>
      <c r="O13365" s="25"/>
    </row>
    <row r="13366" spans="11:15" x14ac:dyDescent="0.3">
      <c r="K13366" s="25"/>
      <c r="M13366" s="25"/>
      <c r="N13366" s="25"/>
      <c r="O13366" s="25"/>
    </row>
    <row r="13367" spans="11:15" x14ac:dyDescent="0.3">
      <c r="K13367" s="25"/>
      <c r="M13367" s="25"/>
      <c r="N13367" s="25"/>
      <c r="O13367" s="25"/>
    </row>
    <row r="13368" spans="11:15" x14ac:dyDescent="0.3">
      <c r="K13368" s="25"/>
      <c r="M13368" s="25"/>
      <c r="N13368" s="25"/>
      <c r="O13368" s="25"/>
    </row>
    <row r="13369" spans="11:15" x14ac:dyDescent="0.3">
      <c r="K13369" s="25"/>
      <c r="M13369" s="25"/>
      <c r="N13369" s="25"/>
      <c r="O13369" s="25"/>
    </row>
    <row r="13370" spans="11:15" x14ac:dyDescent="0.3">
      <c r="K13370" s="25"/>
      <c r="M13370" s="25"/>
      <c r="N13370" s="25"/>
      <c r="O13370" s="25"/>
    </row>
    <row r="13371" spans="11:15" x14ac:dyDescent="0.3">
      <c r="K13371" s="25"/>
      <c r="M13371" s="25"/>
      <c r="N13371" s="25"/>
      <c r="O13371" s="25"/>
    </row>
    <row r="13372" spans="11:15" x14ac:dyDescent="0.3">
      <c r="K13372" s="25"/>
      <c r="M13372" s="25"/>
      <c r="N13372" s="25"/>
      <c r="O13372" s="25"/>
    </row>
    <row r="13373" spans="11:15" x14ac:dyDescent="0.3">
      <c r="K13373" s="25"/>
      <c r="M13373" s="25"/>
      <c r="N13373" s="25"/>
      <c r="O13373" s="25"/>
    </row>
    <row r="13374" spans="11:15" x14ac:dyDescent="0.3">
      <c r="K13374" s="25"/>
      <c r="M13374" s="25"/>
      <c r="N13374" s="25"/>
      <c r="O13374" s="25"/>
    </row>
    <row r="13375" spans="11:15" x14ac:dyDescent="0.3">
      <c r="K13375" s="25"/>
      <c r="M13375" s="25"/>
      <c r="N13375" s="25"/>
      <c r="O13375" s="25"/>
    </row>
    <row r="13376" spans="11:15" x14ac:dyDescent="0.3">
      <c r="K13376" s="25"/>
      <c r="M13376" s="25"/>
      <c r="N13376" s="25"/>
      <c r="O13376" s="25"/>
    </row>
    <row r="13377" spans="8:15" x14ac:dyDescent="0.3">
      <c r="K13377" s="25"/>
      <c r="M13377" s="25"/>
      <c r="N13377" s="25"/>
      <c r="O13377" s="25"/>
    </row>
    <row r="13378" spans="8:15" x14ac:dyDescent="0.3">
      <c r="K13378" s="25"/>
      <c r="M13378" s="25"/>
      <c r="N13378" s="25"/>
      <c r="O13378" s="25"/>
    </row>
    <row r="13379" spans="8:15" x14ac:dyDescent="0.3">
      <c r="H13379" s="26"/>
      <c r="K13379" s="25"/>
      <c r="M13379" s="25"/>
      <c r="N13379" s="25"/>
      <c r="O13379" s="25"/>
    </row>
    <row r="13380" spans="8:15" x14ac:dyDescent="0.3">
      <c r="K13380" s="25"/>
      <c r="M13380" s="25"/>
      <c r="N13380" s="25"/>
      <c r="O13380" s="25"/>
    </row>
    <row r="13381" spans="8:15" x14ac:dyDescent="0.3">
      <c r="H13381" s="26"/>
      <c r="K13381" s="25"/>
      <c r="M13381" s="25"/>
      <c r="N13381" s="25"/>
      <c r="O13381" s="25"/>
    </row>
    <row r="13382" spans="8:15" x14ac:dyDescent="0.3">
      <c r="H13382" s="26"/>
      <c r="K13382" s="25"/>
      <c r="M13382" s="25"/>
      <c r="N13382" s="25"/>
      <c r="O13382" s="25"/>
    </row>
    <row r="13383" spans="8:15" x14ac:dyDescent="0.3">
      <c r="H13383" s="26"/>
      <c r="K13383" s="25"/>
      <c r="M13383" s="25"/>
      <c r="N13383" s="25"/>
      <c r="O13383" s="25"/>
    </row>
    <row r="13384" spans="8:15" x14ac:dyDescent="0.3">
      <c r="K13384" s="25"/>
      <c r="M13384" s="25"/>
      <c r="N13384" s="25"/>
      <c r="O13384" s="25"/>
    </row>
    <row r="13385" spans="8:15" x14ac:dyDescent="0.3">
      <c r="K13385" s="25"/>
      <c r="M13385" s="25"/>
      <c r="N13385" s="25"/>
      <c r="O13385" s="25"/>
    </row>
    <row r="13386" spans="8:15" x14ac:dyDescent="0.3">
      <c r="K13386" s="25"/>
      <c r="M13386" s="25"/>
      <c r="N13386" s="25"/>
      <c r="O13386" s="25"/>
    </row>
    <row r="13387" spans="8:15" x14ac:dyDescent="0.3">
      <c r="K13387" s="25"/>
      <c r="M13387" s="25"/>
      <c r="N13387" s="25"/>
      <c r="O13387" s="25"/>
    </row>
    <row r="13388" spans="8:15" x14ac:dyDescent="0.3">
      <c r="K13388" s="25"/>
      <c r="M13388" s="25"/>
      <c r="N13388" s="25"/>
      <c r="O13388" s="25"/>
    </row>
    <row r="13389" spans="8:15" x14ac:dyDescent="0.3">
      <c r="K13389" s="25"/>
      <c r="M13389" s="25"/>
      <c r="N13389" s="25"/>
      <c r="O13389" s="25"/>
    </row>
    <row r="13390" spans="8:15" x14ac:dyDescent="0.3">
      <c r="K13390" s="25"/>
      <c r="M13390" s="25"/>
      <c r="N13390" s="25"/>
      <c r="O13390" s="25"/>
    </row>
    <row r="13391" spans="8:15" x14ac:dyDescent="0.3">
      <c r="K13391" s="25"/>
      <c r="M13391" s="25"/>
      <c r="N13391" s="25"/>
      <c r="O13391" s="25"/>
    </row>
    <row r="13392" spans="8:15" x14ac:dyDescent="0.3">
      <c r="K13392" s="25"/>
      <c r="M13392" s="25"/>
      <c r="N13392" s="25"/>
      <c r="O13392" s="25"/>
    </row>
    <row r="13393" spans="11:15" x14ac:dyDescent="0.3">
      <c r="K13393" s="25"/>
      <c r="M13393" s="25"/>
      <c r="N13393" s="25"/>
      <c r="O13393" s="25"/>
    </row>
    <row r="13394" spans="11:15" x14ac:dyDescent="0.3">
      <c r="K13394" s="25"/>
      <c r="M13394" s="25"/>
      <c r="N13394" s="25"/>
      <c r="O13394" s="25"/>
    </row>
    <row r="13395" spans="11:15" x14ac:dyDescent="0.3">
      <c r="K13395" s="25"/>
      <c r="M13395" s="25"/>
      <c r="N13395" s="25"/>
      <c r="O13395" s="25"/>
    </row>
    <row r="13396" spans="11:15" x14ac:dyDescent="0.3">
      <c r="K13396" s="25"/>
      <c r="M13396" s="25"/>
      <c r="N13396" s="25"/>
      <c r="O13396" s="25"/>
    </row>
    <row r="13397" spans="11:15" x14ac:dyDescent="0.3">
      <c r="K13397" s="25"/>
      <c r="M13397" s="25"/>
      <c r="N13397" s="25"/>
      <c r="O13397" s="25"/>
    </row>
    <row r="13398" spans="11:15" x14ac:dyDescent="0.3">
      <c r="K13398" s="25"/>
      <c r="M13398" s="25"/>
      <c r="N13398" s="25"/>
      <c r="O13398" s="25"/>
    </row>
    <row r="13399" spans="11:15" x14ac:dyDescent="0.3">
      <c r="K13399" s="25"/>
      <c r="M13399" s="25"/>
      <c r="N13399" s="25"/>
      <c r="O13399" s="25"/>
    </row>
    <row r="13400" spans="11:15" x14ac:dyDescent="0.3">
      <c r="K13400" s="25"/>
      <c r="M13400" s="25"/>
      <c r="N13400" s="25"/>
      <c r="O13400" s="25"/>
    </row>
    <row r="13401" spans="11:15" x14ac:dyDescent="0.3">
      <c r="K13401" s="25"/>
      <c r="M13401" s="25"/>
      <c r="N13401" s="25"/>
      <c r="O13401" s="25"/>
    </row>
    <row r="13402" spans="11:15" x14ac:dyDescent="0.3">
      <c r="K13402" s="25"/>
      <c r="M13402" s="25"/>
      <c r="N13402" s="25"/>
      <c r="O13402" s="25"/>
    </row>
    <row r="13403" spans="11:15" x14ac:dyDescent="0.3">
      <c r="K13403" s="25"/>
      <c r="M13403" s="25"/>
      <c r="N13403" s="25"/>
      <c r="O13403" s="25"/>
    </row>
    <row r="13404" spans="11:15" x14ac:dyDescent="0.3">
      <c r="K13404" s="25"/>
      <c r="M13404" s="25"/>
      <c r="N13404" s="25"/>
      <c r="O13404" s="25"/>
    </row>
    <row r="13405" spans="11:15" x14ac:dyDescent="0.3">
      <c r="K13405" s="25"/>
      <c r="M13405" s="25"/>
      <c r="N13405" s="25"/>
      <c r="O13405" s="25"/>
    </row>
    <row r="13406" spans="11:15" x14ac:dyDescent="0.3">
      <c r="K13406" s="25"/>
      <c r="M13406" s="25"/>
      <c r="N13406" s="25"/>
      <c r="O13406" s="25"/>
    </row>
    <row r="13407" spans="11:15" x14ac:dyDescent="0.3">
      <c r="K13407" s="25"/>
      <c r="M13407" s="25"/>
      <c r="N13407" s="25"/>
      <c r="O13407" s="25"/>
    </row>
    <row r="13408" spans="11:15" x14ac:dyDescent="0.3">
      <c r="K13408" s="25"/>
      <c r="M13408" s="25"/>
      <c r="N13408" s="25"/>
      <c r="O13408" s="25"/>
    </row>
    <row r="13409" spans="11:15" x14ac:dyDescent="0.3">
      <c r="K13409" s="25"/>
      <c r="M13409" s="25"/>
      <c r="N13409" s="25"/>
      <c r="O13409" s="25"/>
    </row>
    <row r="13410" spans="11:15" x14ac:dyDescent="0.3">
      <c r="K13410" s="25"/>
      <c r="M13410" s="25"/>
      <c r="N13410" s="25"/>
      <c r="O13410" s="25"/>
    </row>
    <row r="13411" spans="11:15" x14ac:dyDescent="0.3">
      <c r="K13411" s="25"/>
      <c r="M13411" s="25"/>
      <c r="N13411" s="25"/>
      <c r="O13411" s="25"/>
    </row>
    <row r="13412" spans="11:15" x14ac:dyDescent="0.3">
      <c r="K13412" s="25"/>
      <c r="M13412" s="25"/>
      <c r="N13412" s="25"/>
      <c r="O13412" s="25"/>
    </row>
    <row r="13413" spans="11:15" x14ac:dyDescent="0.3">
      <c r="K13413" s="25"/>
      <c r="M13413" s="25"/>
      <c r="N13413" s="25"/>
      <c r="O13413" s="25"/>
    </row>
    <row r="13414" spans="11:15" x14ac:dyDescent="0.3">
      <c r="K13414" s="25"/>
      <c r="M13414" s="25"/>
      <c r="N13414" s="25"/>
      <c r="O13414" s="25"/>
    </row>
    <row r="13415" spans="11:15" x14ac:dyDescent="0.3">
      <c r="K13415" s="25"/>
      <c r="M13415" s="25"/>
      <c r="N13415" s="25"/>
      <c r="O13415" s="25"/>
    </row>
    <row r="13416" spans="11:15" x14ac:dyDescent="0.3">
      <c r="K13416" s="25"/>
      <c r="M13416" s="25"/>
      <c r="N13416" s="25"/>
      <c r="O13416" s="25"/>
    </row>
    <row r="13417" spans="11:15" x14ac:dyDescent="0.3">
      <c r="K13417" s="25"/>
      <c r="M13417" s="25"/>
      <c r="N13417" s="25"/>
      <c r="O13417" s="25"/>
    </row>
    <row r="13418" spans="11:15" x14ac:dyDescent="0.3">
      <c r="K13418" s="25"/>
      <c r="M13418" s="25"/>
      <c r="N13418" s="25"/>
      <c r="O13418" s="25"/>
    </row>
    <row r="13419" spans="11:15" x14ac:dyDescent="0.3">
      <c r="K13419" s="25"/>
      <c r="M13419" s="25"/>
      <c r="N13419" s="25"/>
      <c r="O13419" s="25"/>
    </row>
    <row r="13420" spans="11:15" x14ac:dyDescent="0.3">
      <c r="K13420" s="25"/>
      <c r="M13420" s="25"/>
      <c r="N13420" s="25"/>
      <c r="O13420" s="25"/>
    </row>
    <row r="13421" spans="11:15" x14ac:dyDescent="0.3">
      <c r="K13421" s="25"/>
      <c r="M13421" s="25"/>
      <c r="N13421" s="25"/>
      <c r="O13421" s="25"/>
    </row>
    <row r="13422" spans="11:15" x14ac:dyDescent="0.3">
      <c r="K13422" s="25"/>
      <c r="M13422" s="25"/>
      <c r="N13422" s="25"/>
      <c r="O13422" s="25"/>
    </row>
    <row r="13423" spans="11:15" x14ac:dyDescent="0.3">
      <c r="K13423" s="25"/>
      <c r="M13423" s="25"/>
      <c r="N13423" s="25"/>
      <c r="O13423" s="25"/>
    </row>
    <row r="13424" spans="11:15" x14ac:dyDescent="0.3">
      <c r="K13424" s="25"/>
      <c r="M13424" s="25"/>
      <c r="N13424" s="25"/>
      <c r="O13424" s="25"/>
    </row>
    <row r="13425" spans="11:15" x14ac:dyDescent="0.3">
      <c r="K13425" s="25"/>
      <c r="M13425" s="25"/>
      <c r="N13425" s="25"/>
      <c r="O13425" s="25"/>
    </row>
    <row r="13426" spans="11:15" x14ac:dyDescent="0.3">
      <c r="K13426" s="25"/>
      <c r="M13426" s="25"/>
      <c r="N13426" s="25"/>
      <c r="O13426" s="25"/>
    </row>
    <row r="13427" spans="11:15" x14ac:dyDescent="0.3">
      <c r="K13427" s="25"/>
      <c r="M13427" s="25"/>
      <c r="N13427" s="25"/>
      <c r="O13427" s="25"/>
    </row>
    <row r="13428" spans="11:15" x14ac:dyDescent="0.3">
      <c r="K13428" s="25"/>
      <c r="M13428" s="25"/>
      <c r="N13428" s="25"/>
      <c r="O13428" s="25"/>
    </row>
    <row r="13429" spans="11:15" x14ac:dyDescent="0.3">
      <c r="K13429" s="25"/>
      <c r="M13429" s="25"/>
      <c r="N13429" s="25"/>
      <c r="O13429" s="25"/>
    </row>
    <row r="13430" spans="11:15" x14ac:dyDescent="0.3">
      <c r="K13430" s="25"/>
      <c r="M13430" s="25"/>
      <c r="N13430" s="25"/>
      <c r="O13430" s="25"/>
    </row>
    <row r="13431" spans="11:15" x14ac:dyDescent="0.3">
      <c r="K13431" s="25"/>
      <c r="M13431" s="25"/>
      <c r="N13431" s="25"/>
      <c r="O13431" s="25"/>
    </row>
    <row r="13432" spans="11:15" x14ac:dyDescent="0.3">
      <c r="K13432" s="25"/>
      <c r="M13432" s="25"/>
      <c r="N13432" s="25"/>
      <c r="O13432" s="25"/>
    </row>
    <row r="13433" spans="11:15" x14ac:dyDescent="0.3">
      <c r="K13433" s="25"/>
      <c r="M13433" s="25"/>
      <c r="N13433" s="25"/>
      <c r="O13433" s="25"/>
    </row>
    <row r="13434" spans="11:15" x14ac:dyDescent="0.3">
      <c r="K13434" s="25"/>
      <c r="M13434" s="25"/>
      <c r="N13434" s="25"/>
      <c r="O13434" s="25"/>
    </row>
    <row r="13435" spans="11:15" x14ac:dyDescent="0.3">
      <c r="K13435" s="25"/>
      <c r="M13435" s="25"/>
      <c r="N13435" s="25"/>
      <c r="O13435" s="25"/>
    </row>
    <row r="13436" spans="11:15" x14ac:dyDescent="0.3">
      <c r="K13436" s="25"/>
      <c r="M13436" s="25"/>
      <c r="N13436" s="25"/>
      <c r="O13436" s="25"/>
    </row>
    <row r="13437" spans="11:15" x14ac:dyDescent="0.3">
      <c r="K13437" s="25"/>
      <c r="M13437" s="25"/>
      <c r="N13437" s="25"/>
      <c r="O13437" s="25"/>
    </row>
    <row r="13438" spans="11:15" x14ac:dyDescent="0.3">
      <c r="K13438" s="25"/>
      <c r="M13438" s="25"/>
      <c r="N13438" s="25"/>
      <c r="O13438" s="25"/>
    </row>
    <row r="13439" spans="11:15" x14ac:dyDescent="0.3">
      <c r="K13439" s="25"/>
      <c r="M13439" s="25"/>
      <c r="N13439" s="25"/>
      <c r="O13439" s="25"/>
    </row>
    <row r="13440" spans="11:15" x14ac:dyDescent="0.3">
      <c r="K13440" s="25"/>
      <c r="M13440" s="25"/>
      <c r="N13440" s="25"/>
      <c r="O13440" s="25"/>
    </row>
    <row r="13441" spans="11:15" x14ac:dyDescent="0.3">
      <c r="K13441" s="25"/>
      <c r="M13441" s="25"/>
      <c r="N13441" s="25"/>
      <c r="O13441" s="25"/>
    </row>
    <row r="13442" spans="11:15" x14ac:dyDescent="0.3">
      <c r="K13442" s="25"/>
      <c r="M13442" s="25"/>
      <c r="N13442" s="25"/>
      <c r="O13442" s="25"/>
    </row>
    <row r="13443" spans="11:15" x14ac:dyDescent="0.3">
      <c r="K13443" s="25"/>
      <c r="M13443" s="25"/>
      <c r="N13443" s="25"/>
      <c r="O13443" s="25"/>
    </row>
    <row r="13444" spans="11:15" x14ac:dyDescent="0.3">
      <c r="K13444" s="25"/>
      <c r="M13444" s="25"/>
      <c r="N13444" s="25"/>
      <c r="O13444" s="25"/>
    </row>
    <row r="13445" spans="11:15" x14ac:dyDescent="0.3">
      <c r="K13445" s="25"/>
      <c r="M13445" s="25"/>
      <c r="N13445" s="25"/>
      <c r="O13445" s="25"/>
    </row>
    <row r="13446" spans="11:15" x14ac:dyDescent="0.3">
      <c r="K13446" s="25"/>
      <c r="M13446" s="25"/>
      <c r="N13446" s="25"/>
      <c r="O13446" s="25"/>
    </row>
    <row r="13447" spans="11:15" x14ac:dyDescent="0.3">
      <c r="K13447" s="25"/>
      <c r="M13447" s="25"/>
      <c r="N13447" s="25"/>
      <c r="O13447" s="25"/>
    </row>
    <row r="13448" spans="11:15" x14ac:dyDescent="0.3">
      <c r="K13448" s="25"/>
      <c r="M13448" s="25"/>
      <c r="N13448" s="25"/>
      <c r="O13448" s="25"/>
    </row>
    <row r="13449" spans="11:15" x14ac:dyDescent="0.3">
      <c r="K13449" s="25"/>
      <c r="M13449" s="25"/>
      <c r="N13449" s="25"/>
      <c r="O13449" s="25"/>
    </row>
    <row r="13450" spans="11:15" x14ac:dyDescent="0.3">
      <c r="K13450" s="25"/>
      <c r="M13450" s="25"/>
      <c r="N13450" s="25"/>
      <c r="O13450" s="25"/>
    </row>
    <row r="13451" spans="11:15" x14ac:dyDescent="0.3">
      <c r="K13451" s="25"/>
      <c r="M13451" s="25"/>
      <c r="N13451" s="25"/>
      <c r="O13451" s="25"/>
    </row>
    <row r="13452" spans="11:15" x14ac:dyDescent="0.3">
      <c r="K13452" s="25"/>
      <c r="M13452" s="25"/>
      <c r="N13452" s="25"/>
      <c r="O13452" s="25"/>
    </row>
    <row r="13453" spans="11:15" x14ac:dyDescent="0.3">
      <c r="K13453" s="25"/>
      <c r="M13453" s="25"/>
      <c r="N13453" s="25"/>
      <c r="O13453" s="25"/>
    </row>
    <row r="13454" spans="11:15" x14ac:dyDescent="0.3">
      <c r="K13454" s="25"/>
      <c r="M13454" s="25"/>
      <c r="N13454" s="25"/>
      <c r="O13454" s="25"/>
    </row>
    <row r="13455" spans="11:15" x14ac:dyDescent="0.3">
      <c r="K13455" s="25"/>
      <c r="M13455" s="25"/>
      <c r="N13455" s="25"/>
      <c r="O13455" s="25"/>
    </row>
    <row r="13456" spans="11:15" x14ac:dyDescent="0.3">
      <c r="K13456" s="25"/>
      <c r="M13456" s="25"/>
      <c r="N13456" s="25"/>
      <c r="O13456" s="25"/>
    </row>
    <row r="13457" spans="11:15" x14ac:dyDescent="0.3">
      <c r="K13457" s="25"/>
      <c r="M13457" s="25"/>
      <c r="N13457" s="25"/>
      <c r="O13457" s="25"/>
    </row>
    <row r="13458" spans="11:15" x14ac:dyDescent="0.3">
      <c r="K13458" s="25"/>
      <c r="M13458" s="25"/>
      <c r="N13458" s="25"/>
      <c r="O13458" s="25"/>
    </row>
    <row r="13459" spans="11:15" x14ac:dyDescent="0.3">
      <c r="K13459" s="25"/>
      <c r="M13459" s="25"/>
      <c r="N13459" s="25"/>
      <c r="O13459" s="25"/>
    </row>
    <row r="13460" spans="11:15" x14ac:dyDescent="0.3">
      <c r="K13460" s="25"/>
      <c r="M13460" s="25"/>
      <c r="N13460" s="25"/>
      <c r="O13460" s="25"/>
    </row>
    <row r="13461" spans="11:15" x14ac:dyDescent="0.3">
      <c r="K13461" s="25"/>
      <c r="M13461" s="25"/>
      <c r="N13461" s="25"/>
      <c r="O13461" s="25"/>
    </row>
    <row r="13462" spans="11:15" x14ac:dyDescent="0.3">
      <c r="K13462" s="25"/>
      <c r="M13462" s="25"/>
      <c r="N13462" s="25"/>
      <c r="O13462" s="25"/>
    </row>
    <row r="13463" spans="11:15" x14ac:dyDescent="0.3">
      <c r="K13463" s="25"/>
      <c r="M13463" s="25"/>
      <c r="N13463" s="25"/>
      <c r="O13463" s="25"/>
    </row>
    <row r="13464" spans="11:15" x14ac:dyDescent="0.3">
      <c r="K13464" s="25"/>
      <c r="M13464" s="25"/>
      <c r="N13464" s="25"/>
      <c r="O13464" s="25"/>
    </row>
    <row r="13465" spans="11:15" x14ac:dyDescent="0.3">
      <c r="K13465" s="25"/>
      <c r="M13465" s="25"/>
      <c r="N13465" s="25"/>
      <c r="O13465" s="25"/>
    </row>
    <row r="13466" spans="11:15" x14ac:dyDescent="0.3">
      <c r="K13466" s="25"/>
      <c r="M13466" s="25"/>
      <c r="N13466" s="25"/>
      <c r="O13466" s="25"/>
    </row>
    <row r="13467" spans="11:15" x14ac:dyDescent="0.3">
      <c r="K13467" s="25"/>
      <c r="M13467" s="25"/>
      <c r="N13467" s="25"/>
      <c r="O13467" s="25"/>
    </row>
    <row r="13468" spans="11:15" x14ac:dyDescent="0.3">
      <c r="K13468" s="25"/>
      <c r="M13468" s="25"/>
      <c r="N13468" s="25"/>
      <c r="O13468" s="25"/>
    </row>
    <row r="13469" spans="11:15" x14ac:dyDescent="0.3">
      <c r="K13469" s="25"/>
      <c r="M13469" s="25"/>
      <c r="N13469" s="25"/>
      <c r="O13469" s="25"/>
    </row>
    <row r="13470" spans="11:15" x14ac:dyDescent="0.3">
      <c r="K13470" s="25"/>
      <c r="M13470" s="25"/>
      <c r="N13470" s="25"/>
      <c r="O13470" s="25"/>
    </row>
    <row r="13471" spans="11:15" x14ac:dyDescent="0.3">
      <c r="K13471" s="25"/>
      <c r="M13471" s="25"/>
      <c r="N13471" s="25"/>
      <c r="O13471" s="25"/>
    </row>
    <row r="13472" spans="11:15" x14ac:dyDescent="0.3">
      <c r="K13472" s="25"/>
      <c r="M13472" s="25"/>
      <c r="N13472" s="25"/>
      <c r="O13472" s="25"/>
    </row>
    <row r="13473" spans="11:15" x14ac:dyDescent="0.3">
      <c r="K13473" s="25"/>
      <c r="M13473" s="25"/>
      <c r="N13473" s="25"/>
      <c r="O13473" s="25"/>
    </row>
    <row r="13474" spans="11:15" x14ac:dyDescent="0.3">
      <c r="K13474" s="25"/>
      <c r="M13474" s="25"/>
      <c r="N13474" s="25"/>
      <c r="O13474" s="25"/>
    </row>
    <row r="13475" spans="11:15" x14ac:dyDescent="0.3">
      <c r="K13475" s="25"/>
      <c r="M13475" s="25"/>
      <c r="N13475" s="25"/>
      <c r="O13475" s="25"/>
    </row>
    <row r="13476" spans="11:15" x14ac:dyDescent="0.3">
      <c r="K13476" s="25"/>
      <c r="M13476" s="25"/>
      <c r="N13476" s="25"/>
      <c r="O13476" s="25"/>
    </row>
    <row r="13477" spans="11:15" x14ac:dyDescent="0.3">
      <c r="K13477" s="25"/>
      <c r="M13477" s="25"/>
      <c r="N13477" s="25"/>
      <c r="O13477" s="25"/>
    </row>
    <row r="13478" spans="11:15" x14ac:dyDescent="0.3">
      <c r="K13478" s="25"/>
      <c r="M13478" s="25"/>
      <c r="N13478" s="25"/>
      <c r="O13478" s="25"/>
    </row>
    <row r="13479" spans="11:15" x14ac:dyDescent="0.3">
      <c r="K13479" s="25"/>
      <c r="M13479" s="25"/>
      <c r="N13479" s="25"/>
      <c r="O13479" s="25"/>
    </row>
    <row r="13480" spans="11:15" x14ac:dyDescent="0.3">
      <c r="K13480" s="25"/>
      <c r="M13480" s="25"/>
      <c r="N13480" s="25"/>
      <c r="O13480" s="25"/>
    </row>
    <row r="13481" spans="11:15" x14ac:dyDescent="0.3">
      <c r="K13481" s="25"/>
      <c r="M13481" s="25"/>
      <c r="N13481" s="25"/>
      <c r="O13481" s="25"/>
    </row>
    <row r="13482" spans="11:15" x14ac:dyDescent="0.3">
      <c r="K13482" s="25"/>
      <c r="M13482" s="25"/>
      <c r="N13482" s="25"/>
      <c r="O13482" s="25"/>
    </row>
    <row r="13483" spans="11:15" x14ac:dyDescent="0.3">
      <c r="K13483" s="25"/>
      <c r="M13483" s="25"/>
      <c r="N13483" s="25"/>
      <c r="O13483" s="25"/>
    </row>
    <row r="13484" spans="11:15" x14ac:dyDescent="0.3">
      <c r="K13484" s="25"/>
      <c r="M13484" s="25"/>
      <c r="N13484" s="25"/>
      <c r="O13484" s="25"/>
    </row>
    <row r="13485" spans="11:15" x14ac:dyDescent="0.3">
      <c r="K13485" s="25"/>
      <c r="M13485" s="25"/>
      <c r="N13485" s="25"/>
      <c r="O13485" s="25"/>
    </row>
    <row r="13486" spans="11:15" x14ac:dyDescent="0.3">
      <c r="K13486" s="25"/>
      <c r="M13486" s="25"/>
      <c r="N13486" s="25"/>
      <c r="O13486" s="25"/>
    </row>
    <row r="13487" spans="11:15" x14ac:dyDescent="0.3">
      <c r="K13487" s="25"/>
      <c r="M13487" s="25"/>
      <c r="N13487" s="25"/>
      <c r="O13487" s="25"/>
    </row>
    <row r="13488" spans="11:15" x14ac:dyDescent="0.3">
      <c r="K13488" s="25"/>
      <c r="M13488" s="25"/>
      <c r="N13488" s="25"/>
      <c r="O13488" s="25"/>
    </row>
    <row r="13489" spans="8:15" x14ac:dyDescent="0.3">
      <c r="K13489" s="25"/>
      <c r="M13489" s="25"/>
      <c r="N13489" s="25"/>
      <c r="O13489" s="25"/>
    </row>
    <row r="13490" spans="8:15" x14ac:dyDescent="0.3">
      <c r="K13490" s="25"/>
      <c r="M13490" s="25"/>
      <c r="N13490" s="25"/>
      <c r="O13490" s="25"/>
    </row>
    <row r="13491" spans="8:15" x14ac:dyDescent="0.3">
      <c r="K13491" s="25"/>
      <c r="M13491" s="25"/>
      <c r="N13491" s="25"/>
      <c r="O13491" s="25"/>
    </row>
    <row r="13492" spans="8:15" x14ac:dyDescent="0.3">
      <c r="K13492" s="25"/>
      <c r="M13492" s="25"/>
      <c r="N13492" s="25"/>
      <c r="O13492" s="25"/>
    </row>
    <row r="13493" spans="8:15" x14ac:dyDescent="0.3">
      <c r="K13493" s="25"/>
      <c r="M13493" s="25"/>
      <c r="N13493" s="25"/>
      <c r="O13493" s="25"/>
    </row>
    <row r="13494" spans="8:15" x14ac:dyDescent="0.3">
      <c r="K13494" s="25"/>
      <c r="M13494" s="25"/>
      <c r="N13494" s="25"/>
      <c r="O13494" s="25"/>
    </row>
    <row r="13495" spans="8:15" x14ac:dyDescent="0.3">
      <c r="K13495" s="25"/>
      <c r="M13495" s="25"/>
      <c r="N13495" s="25"/>
      <c r="O13495" s="25"/>
    </row>
    <row r="13496" spans="8:15" x14ac:dyDescent="0.3">
      <c r="K13496" s="25"/>
      <c r="M13496" s="25"/>
      <c r="N13496" s="25"/>
      <c r="O13496" s="25"/>
    </row>
    <row r="13497" spans="8:15" x14ac:dyDescent="0.3">
      <c r="K13497" s="25"/>
      <c r="M13497" s="25"/>
      <c r="N13497" s="25"/>
      <c r="O13497" s="25"/>
    </row>
    <row r="13498" spans="8:15" x14ac:dyDescent="0.3">
      <c r="H13498" s="26"/>
      <c r="K13498" s="25"/>
      <c r="M13498" s="25"/>
      <c r="N13498" s="25"/>
      <c r="O13498" s="25"/>
    </row>
    <row r="13499" spans="8:15" x14ac:dyDescent="0.3">
      <c r="K13499" s="25"/>
      <c r="M13499" s="25"/>
      <c r="N13499" s="25"/>
      <c r="O13499" s="25"/>
    </row>
    <row r="13500" spans="8:15" x14ac:dyDescent="0.3">
      <c r="K13500" s="25"/>
      <c r="M13500" s="25"/>
      <c r="N13500" s="25"/>
      <c r="O13500" s="25"/>
    </row>
    <row r="13501" spans="8:15" x14ac:dyDescent="0.3">
      <c r="K13501" s="25"/>
      <c r="M13501" s="25"/>
      <c r="N13501" s="25"/>
      <c r="O13501" s="25"/>
    </row>
    <row r="13502" spans="8:15" x14ac:dyDescent="0.3">
      <c r="K13502" s="25"/>
      <c r="M13502" s="25"/>
      <c r="N13502" s="25"/>
      <c r="O13502" s="25"/>
    </row>
    <row r="13503" spans="8:15" x14ac:dyDescent="0.3">
      <c r="K13503" s="25"/>
      <c r="M13503" s="25"/>
      <c r="N13503" s="25"/>
      <c r="O13503" s="25"/>
    </row>
    <row r="13504" spans="8:15" x14ac:dyDescent="0.3">
      <c r="K13504" s="25"/>
      <c r="M13504" s="25"/>
      <c r="N13504" s="25"/>
      <c r="O13504" s="25"/>
    </row>
    <row r="13505" spans="11:15" x14ac:dyDescent="0.3">
      <c r="K13505" s="25"/>
      <c r="M13505" s="25"/>
      <c r="N13505" s="25"/>
      <c r="O13505" s="25"/>
    </row>
    <row r="13506" spans="11:15" x14ac:dyDescent="0.3">
      <c r="K13506" s="25"/>
      <c r="M13506" s="25"/>
      <c r="N13506" s="25"/>
      <c r="O13506" s="25"/>
    </row>
    <row r="13507" spans="11:15" x14ac:dyDescent="0.3">
      <c r="K13507" s="25"/>
      <c r="M13507" s="25"/>
      <c r="N13507" s="25"/>
      <c r="O13507" s="25"/>
    </row>
    <row r="13508" spans="11:15" x14ac:dyDescent="0.3">
      <c r="K13508" s="25"/>
      <c r="M13508" s="25"/>
      <c r="N13508" s="25"/>
      <c r="O13508" s="25"/>
    </row>
    <row r="13509" spans="11:15" x14ac:dyDescent="0.3">
      <c r="K13509" s="25"/>
      <c r="M13509" s="25"/>
      <c r="N13509" s="25"/>
      <c r="O13509" s="25"/>
    </row>
    <row r="13510" spans="11:15" x14ac:dyDescent="0.3">
      <c r="K13510" s="25"/>
      <c r="M13510" s="25"/>
      <c r="N13510" s="25"/>
      <c r="O13510" s="25"/>
    </row>
    <row r="13511" spans="11:15" x14ac:dyDescent="0.3">
      <c r="K13511" s="25"/>
      <c r="M13511" s="25"/>
      <c r="N13511" s="25"/>
      <c r="O13511" s="25"/>
    </row>
    <row r="13512" spans="11:15" x14ac:dyDescent="0.3">
      <c r="K13512" s="25"/>
      <c r="M13512" s="25"/>
      <c r="N13512" s="25"/>
      <c r="O13512" s="25"/>
    </row>
    <row r="13513" spans="11:15" x14ac:dyDescent="0.3">
      <c r="K13513" s="25"/>
      <c r="M13513" s="25"/>
      <c r="N13513" s="25"/>
      <c r="O13513" s="25"/>
    </row>
    <row r="13514" spans="11:15" x14ac:dyDescent="0.3">
      <c r="K13514" s="25"/>
      <c r="M13514" s="25"/>
      <c r="N13514" s="25"/>
      <c r="O13514" s="25"/>
    </row>
    <row r="13515" spans="11:15" x14ac:dyDescent="0.3">
      <c r="K13515" s="25"/>
      <c r="M13515" s="25"/>
      <c r="N13515" s="25"/>
      <c r="O13515" s="25"/>
    </row>
    <row r="13516" spans="11:15" x14ac:dyDescent="0.3">
      <c r="K13516" s="25"/>
      <c r="M13516" s="25"/>
      <c r="N13516" s="25"/>
      <c r="O13516" s="25"/>
    </row>
    <row r="13517" spans="11:15" x14ac:dyDescent="0.3">
      <c r="K13517" s="25"/>
      <c r="M13517" s="25"/>
      <c r="N13517" s="25"/>
      <c r="O13517" s="25"/>
    </row>
    <row r="13518" spans="11:15" x14ac:dyDescent="0.3">
      <c r="K13518" s="25"/>
      <c r="M13518" s="25"/>
      <c r="N13518" s="25"/>
      <c r="O13518" s="25"/>
    </row>
    <row r="13519" spans="11:15" x14ac:dyDescent="0.3">
      <c r="K13519" s="25"/>
      <c r="M13519" s="25"/>
      <c r="N13519" s="25"/>
      <c r="O13519" s="25"/>
    </row>
    <row r="13520" spans="11:15" x14ac:dyDescent="0.3">
      <c r="K13520" s="25"/>
      <c r="M13520" s="25"/>
      <c r="N13520" s="25"/>
      <c r="O13520" s="25"/>
    </row>
    <row r="13521" spans="11:15" x14ac:dyDescent="0.3">
      <c r="K13521" s="25"/>
      <c r="M13521" s="25"/>
      <c r="N13521" s="25"/>
      <c r="O13521" s="25"/>
    </row>
    <row r="13522" spans="11:15" x14ac:dyDescent="0.3">
      <c r="K13522" s="25"/>
      <c r="M13522" s="25"/>
      <c r="N13522" s="25"/>
      <c r="O13522" s="25"/>
    </row>
    <row r="13523" spans="11:15" x14ac:dyDescent="0.3">
      <c r="K13523" s="25"/>
      <c r="M13523" s="25"/>
      <c r="N13523" s="25"/>
      <c r="O13523" s="25"/>
    </row>
    <row r="13524" spans="11:15" x14ac:dyDescent="0.3">
      <c r="K13524" s="25"/>
      <c r="M13524" s="25"/>
      <c r="N13524" s="25"/>
      <c r="O13524" s="25"/>
    </row>
    <row r="13525" spans="11:15" x14ac:dyDescent="0.3">
      <c r="K13525" s="25"/>
      <c r="M13525" s="25"/>
      <c r="N13525" s="25"/>
      <c r="O13525" s="25"/>
    </row>
    <row r="13526" spans="11:15" x14ac:dyDescent="0.3">
      <c r="K13526" s="25"/>
      <c r="M13526" s="25"/>
      <c r="N13526" s="25"/>
      <c r="O13526" s="25"/>
    </row>
    <row r="13527" spans="11:15" x14ac:dyDescent="0.3">
      <c r="K13527" s="25"/>
      <c r="M13527" s="25"/>
      <c r="N13527" s="25"/>
      <c r="O13527" s="25"/>
    </row>
    <row r="13528" spans="11:15" x14ac:dyDescent="0.3">
      <c r="K13528" s="25"/>
      <c r="M13528" s="25"/>
      <c r="N13528" s="25"/>
      <c r="O13528" s="25"/>
    </row>
    <row r="13529" spans="11:15" x14ac:dyDescent="0.3">
      <c r="K13529" s="25"/>
      <c r="M13529" s="25"/>
      <c r="N13529" s="25"/>
      <c r="O13529" s="25"/>
    </row>
    <row r="13530" spans="11:15" x14ac:dyDescent="0.3">
      <c r="K13530" s="25"/>
      <c r="M13530" s="25"/>
      <c r="N13530" s="25"/>
      <c r="O13530" s="25"/>
    </row>
    <row r="13531" spans="11:15" x14ac:dyDescent="0.3">
      <c r="K13531" s="25"/>
      <c r="M13531" s="25"/>
      <c r="N13531" s="25"/>
      <c r="O13531" s="25"/>
    </row>
    <row r="13532" spans="11:15" x14ac:dyDescent="0.3">
      <c r="K13532" s="25"/>
      <c r="M13532" s="25"/>
      <c r="N13532" s="25"/>
      <c r="O13532" s="25"/>
    </row>
    <row r="13533" spans="11:15" x14ac:dyDescent="0.3">
      <c r="K13533" s="25"/>
      <c r="M13533" s="25"/>
      <c r="N13533" s="25"/>
      <c r="O13533" s="25"/>
    </row>
    <row r="13534" spans="11:15" x14ac:dyDescent="0.3">
      <c r="K13534" s="25"/>
      <c r="M13534" s="25"/>
      <c r="N13534" s="25"/>
      <c r="O13534" s="25"/>
    </row>
    <row r="13535" spans="11:15" x14ac:dyDescent="0.3">
      <c r="K13535" s="25"/>
      <c r="M13535" s="25"/>
      <c r="N13535" s="25"/>
      <c r="O13535" s="25"/>
    </row>
    <row r="13536" spans="11:15" x14ac:dyDescent="0.3">
      <c r="K13536" s="25"/>
      <c r="M13536" s="25"/>
      <c r="N13536" s="25"/>
      <c r="O13536" s="25"/>
    </row>
    <row r="13537" spans="11:15" x14ac:dyDescent="0.3">
      <c r="K13537" s="25"/>
      <c r="M13537" s="25"/>
      <c r="N13537" s="25"/>
      <c r="O13537" s="25"/>
    </row>
    <row r="13538" spans="11:15" x14ac:dyDescent="0.3">
      <c r="K13538" s="25"/>
      <c r="M13538" s="25"/>
      <c r="N13538" s="25"/>
      <c r="O13538" s="25"/>
    </row>
    <row r="13539" spans="11:15" x14ac:dyDescent="0.3">
      <c r="K13539" s="25"/>
      <c r="M13539" s="25"/>
      <c r="N13539" s="25"/>
      <c r="O13539" s="25"/>
    </row>
    <row r="13540" spans="11:15" x14ac:dyDescent="0.3">
      <c r="K13540" s="25"/>
      <c r="M13540" s="25"/>
      <c r="N13540" s="25"/>
      <c r="O13540" s="25"/>
    </row>
    <row r="13541" spans="11:15" x14ac:dyDescent="0.3">
      <c r="K13541" s="25"/>
      <c r="M13541" s="25"/>
      <c r="N13541" s="25"/>
      <c r="O13541" s="25"/>
    </row>
    <row r="13542" spans="11:15" x14ac:dyDescent="0.3">
      <c r="K13542" s="25"/>
      <c r="M13542" s="25"/>
      <c r="N13542" s="25"/>
      <c r="O13542" s="25"/>
    </row>
    <row r="13543" spans="11:15" x14ac:dyDescent="0.3">
      <c r="K13543" s="25"/>
      <c r="M13543" s="25"/>
      <c r="N13543" s="25"/>
      <c r="O13543" s="25"/>
    </row>
    <row r="13544" spans="11:15" x14ac:dyDescent="0.3">
      <c r="K13544" s="25"/>
      <c r="M13544" s="25"/>
      <c r="N13544" s="25"/>
      <c r="O13544" s="25"/>
    </row>
    <row r="13545" spans="11:15" x14ac:dyDescent="0.3">
      <c r="K13545" s="25"/>
      <c r="M13545" s="25"/>
      <c r="N13545" s="25"/>
      <c r="O13545" s="25"/>
    </row>
    <row r="13546" spans="11:15" x14ac:dyDescent="0.3">
      <c r="K13546" s="25"/>
      <c r="M13546" s="25"/>
      <c r="N13546" s="25"/>
      <c r="O13546" s="25"/>
    </row>
    <row r="13547" spans="11:15" x14ac:dyDescent="0.3">
      <c r="K13547" s="25"/>
      <c r="M13547" s="25"/>
      <c r="N13547" s="25"/>
      <c r="O13547" s="25"/>
    </row>
    <row r="13548" spans="11:15" x14ac:dyDescent="0.3">
      <c r="K13548" s="25"/>
      <c r="M13548" s="25"/>
      <c r="N13548" s="25"/>
      <c r="O13548" s="25"/>
    </row>
    <row r="13549" spans="11:15" x14ac:dyDescent="0.3">
      <c r="K13549" s="25"/>
      <c r="M13549" s="25"/>
      <c r="N13549" s="25"/>
      <c r="O13549" s="25"/>
    </row>
    <row r="13550" spans="11:15" x14ac:dyDescent="0.3">
      <c r="K13550" s="25"/>
      <c r="M13550" s="25"/>
      <c r="N13550" s="25"/>
      <c r="O13550" s="25"/>
    </row>
    <row r="13551" spans="11:15" x14ac:dyDescent="0.3">
      <c r="K13551" s="25"/>
      <c r="M13551" s="25"/>
      <c r="N13551" s="25"/>
      <c r="O13551" s="25"/>
    </row>
    <row r="13552" spans="11:15" x14ac:dyDescent="0.3">
      <c r="K13552" s="25"/>
      <c r="M13552" s="25"/>
      <c r="N13552" s="25"/>
      <c r="O13552" s="25"/>
    </row>
    <row r="13553" spans="11:15" x14ac:dyDescent="0.3">
      <c r="K13553" s="25"/>
      <c r="M13553" s="25"/>
      <c r="N13553" s="25"/>
      <c r="O13553" s="25"/>
    </row>
    <row r="13554" spans="11:15" x14ac:dyDescent="0.3">
      <c r="K13554" s="25"/>
      <c r="M13554" s="25"/>
      <c r="N13554" s="25"/>
      <c r="O13554" s="25"/>
    </row>
    <row r="13555" spans="11:15" x14ac:dyDescent="0.3">
      <c r="K13555" s="25"/>
      <c r="M13555" s="25"/>
      <c r="N13555" s="25"/>
      <c r="O13555" s="25"/>
    </row>
    <row r="13556" spans="11:15" x14ac:dyDescent="0.3">
      <c r="K13556" s="25"/>
      <c r="M13556" s="25"/>
      <c r="N13556" s="25"/>
      <c r="O13556" s="25"/>
    </row>
    <row r="13557" spans="11:15" x14ac:dyDescent="0.3">
      <c r="K13557" s="25"/>
      <c r="M13557" s="25"/>
      <c r="N13557" s="25"/>
      <c r="O13557" s="25"/>
    </row>
    <row r="13558" spans="11:15" x14ac:dyDescent="0.3">
      <c r="K13558" s="25"/>
      <c r="M13558" s="25"/>
      <c r="N13558" s="25"/>
      <c r="O13558" s="25"/>
    </row>
    <row r="13559" spans="11:15" x14ac:dyDescent="0.3">
      <c r="K13559" s="25"/>
      <c r="M13559" s="25"/>
      <c r="N13559" s="25"/>
      <c r="O13559" s="25"/>
    </row>
    <row r="13560" spans="11:15" x14ac:dyDescent="0.3">
      <c r="K13560" s="25"/>
      <c r="M13560" s="25"/>
      <c r="N13560" s="25"/>
      <c r="O13560" s="25"/>
    </row>
    <row r="13561" spans="11:15" x14ac:dyDescent="0.3">
      <c r="K13561" s="25"/>
      <c r="M13561" s="25"/>
      <c r="N13561" s="25"/>
      <c r="O13561" s="25"/>
    </row>
    <row r="13562" spans="11:15" x14ac:dyDescent="0.3">
      <c r="K13562" s="25"/>
      <c r="M13562" s="25"/>
      <c r="N13562" s="25"/>
      <c r="O13562" s="25"/>
    </row>
    <row r="13563" spans="11:15" x14ac:dyDescent="0.3">
      <c r="K13563" s="25"/>
      <c r="M13563" s="25"/>
      <c r="N13563" s="25"/>
      <c r="O13563" s="25"/>
    </row>
    <row r="13564" spans="11:15" x14ac:dyDescent="0.3">
      <c r="K13564" s="25"/>
      <c r="M13564" s="25"/>
      <c r="N13564" s="25"/>
      <c r="O13564" s="25"/>
    </row>
    <row r="13565" spans="11:15" x14ac:dyDescent="0.3">
      <c r="K13565" s="25"/>
      <c r="M13565" s="25"/>
      <c r="N13565" s="25"/>
      <c r="O13565" s="25"/>
    </row>
    <row r="13566" spans="11:15" x14ac:dyDescent="0.3">
      <c r="K13566" s="25"/>
      <c r="M13566" s="25"/>
      <c r="N13566" s="25"/>
      <c r="O13566" s="25"/>
    </row>
    <row r="13567" spans="11:15" x14ac:dyDescent="0.3">
      <c r="K13567" s="25"/>
      <c r="M13567" s="25"/>
      <c r="N13567" s="25"/>
      <c r="O13567" s="25"/>
    </row>
    <row r="13568" spans="11:15" x14ac:dyDescent="0.3">
      <c r="K13568" s="25"/>
      <c r="M13568" s="25"/>
      <c r="N13568" s="25"/>
      <c r="O13568" s="25"/>
    </row>
    <row r="13569" spans="11:15" x14ac:dyDescent="0.3">
      <c r="K13569" s="25"/>
      <c r="M13569" s="25"/>
      <c r="N13569" s="25"/>
      <c r="O13569" s="25"/>
    </row>
    <row r="13570" spans="11:15" x14ac:dyDescent="0.3">
      <c r="K13570" s="25"/>
      <c r="M13570" s="25"/>
      <c r="N13570" s="25"/>
      <c r="O13570" s="25"/>
    </row>
    <row r="13571" spans="11:15" x14ac:dyDescent="0.3">
      <c r="K13571" s="25"/>
      <c r="M13571" s="25"/>
      <c r="N13571" s="25"/>
      <c r="O13571" s="25"/>
    </row>
    <row r="13572" spans="11:15" x14ac:dyDescent="0.3">
      <c r="K13572" s="25"/>
      <c r="M13572" s="25"/>
      <c r="N13572" s="25"/>
      <c r="O13572" s="25"/>
    </row>
    <row r="13573" spans="11:15" x14ac:dyDescent="0.3">
      <c r="K13573" s="25"/>
      <c r="M13573" s="25"/>
      <c r="N13573" s="25"/>
      <c r="O13573" s="25"/>
    </row>
    <row r="13574" spans="11:15" x14ac:dyDescent="0.3">
      <c r="K13574" s="25"/>
      <c r="M13574" s="25"/>
      <c r="N13574" s="25"/>
      <c r="O13574" s="25"/>
    </row>
    <row r="13575" spans="11:15" x14ac:dyDescent="0.3">
      <c r="K13575" s="25"/>
      <c r="M13575" s="25"/>
      <c r="N13575" s="25"/>
      <c r="O13575" s="25"/>
    </row>
    <row r="13576" spans="11:15" x14ac:dyDescent="0.3">
      <c r="K13576" s="25"/>
      <c r="M13576" s="25"/>
      <c r="N13576" s="25"/>
      <c r="O13576" s="25"/>
    </row>
    <row r="13577" spans="11:15" x14ac:dyDescent="0.3">
      <c r="K13577" s="25"/>
      <c r="M13577" s="25"/>
      <c r="N13577" s="25"/>
      <c r="O13577" s="25"/>
    </row>
    <row r="13578" spans="11:15" x14ac:dyDescent="0.3">
      <c r="K13578" s="25"/>
      <c r="M13578" s="25"/>
      <c r="N13578" s="25"/>
      <c r="O13578" s="25"/>
    </row>
    <row r="13579" spans="11:15" x14ac:dyDescent="0.3">
      <c r="K13579" s="25"/>
      <c r="M13579" s="25"/>
      <c r="N13579" s="25"/>
      <c r="O13579" s="25"/>
    </row>
    <row r="13580" spans="11:15" x14ac:dyDescent="0.3">
      <c r="K13580" s="25"/>
      <c r="M13580" s="25"/>
      <c r="N13580" s="25"/>
      <c r="O13580" s="25"/>
    </row>
    <row r="13581" spans="11:15" x14ac:dyDescent="0.3">
      <c r="K13581" s="25"/>
      <c r="M13581" s="25"/>
      <c r="N13581" s="25"/>
      <c r="O13581" s="25"/>
    </row>
    <row r="13582" spans="11:15" x14ac:dyDescent="0.3">
      <c r="K13582" s="25"/>
      <c r="M13582" s="25"/>
      <c r="N13582" s="25"/>
      <c r="O13582" s="25"/>
    </row>
    <row r="13583" spans="11:15" x14ac:dyDescent="0.3">
      <c r="K13583" s="25"/>
      <c r="M13583" s="25"/>
      <c r="N13583" s="25"/>
      <c r="O13583" s="25"/>
    </row>
    <row r="13584" spans="11:15" x14ac:dyDescent="0.3">
      <c r="K13584" s="25"/>
      <c r="M13584" s="25"/>
      <c r="N13584" s="25"/>
      <c r="O13584" s="25"/>
    </row>
    <row r="13585" spans="8:15" x14ac:dyDescent="0.3">
      <c r="K13585" s="25"/>
      <c r="M13585" s="25"/>
      <c r="N13585" s="25"/>
      <c r="O13585" s="25"/>
    </row>
    <row r="13586" spans="8:15" x14ac:dyDescent="0.3">
      <c r="K13586" s="25"/>
      <c r="M13586" s="25"/>
      <c r="N13586" s="25"/>
      <c r="O13586" s="25"/>
    </row>
    <row r="13587" spans="8:15" x14ac:dyDescent="0.3">
      <c r="K13587" s="25"/>
      <c r="M13587" s="25"/>
      <c r="N13587" s="25"/>
      <c r="O13587" s="25"/>
    </row>
    <row r="13588" spans="8:15" x14ac:dyDescent="0.3">
      <c r="K13588" s="25"/>
      <c r="M13588" s="25"/>
      <c r="N13588" s="25"/>
      <c r="O13588" s="25"/>
    </row>
    <row r="13589" spans="8:15" x14ac:dyDescent="0.3">
      <c r="K13589" s="25"/>
      <c r="M13589" s="25"/>
      <c r="N13589" s="25"/>
      <c r="O13589" s="25"/>
    </row>
    <row r="13590" spans="8:15" x14ac:dyDescent="0.3">
      <c r="K13590" s="25"/>
      <c r="M13590" s="25"/>
      <c r="N13590" s="25"/>
      <c r="O13590" s="25"/>
    </row>
    <row r="13591" spans="8:15" x14ac:dyDescent="0.3">
      <c r="K13591" s="25"/>
      <c r="M13591" s="25"/>
      <c r="N13591" s="25"/>
      <c r="O13591" s="25"/>
    </row>
    <row r="13592" spans="8:15" x14ac:dyDescent="0.3">
      <c r="K13592" s="25"/>
      <c r="M13592" s="25"/>
      <c r="N13592" s="25"/>
      <c r="O13592" s="25"/>
    </row>
    <row r="13593" spans="8:15" x14ac:dyDescent="0.3">
      <c r="K13593" s="25"/>
      <c r="M13593" s="25"/>
      <c r="N13593" s="25"/>
      <c r="O13593" s="25"/>
    </row>
    <row r="13594" spans="8:15" x14ac:dyDescent="0.3">
      <c r="K13594" s="25"/>
      <c r="M13594" s="25"/>
      <c r="N13594" s="25"/>
      <c r="O13594" s="25"/>
    </row>
    <row r="13595" spans="8:15" x14ac:dyDescent="0.3">
      <c r="K13595" s="25"/>
      <c r="M13595" s="25"/>
      <c r="N13595" s="25"/>
      <c r="O13595" s="25"/>
    </row>
    <row r="13596" spans="8:15" x14ac:dyDescent="0.3">
      <c r="K13596" s="25"/>
      <c r="M13596" s="25"/>
      <c r="N13596" s="25"/>
      <c r="O13596" s="25"/>
    </row>
    <row r="13597" spans="8:15" x14ac:dyDescent="0.3">
      <c r="H13597" s="26"/>
      <c r="K13597" s="25"/>
      <c r="M13597" s="25"/>
      <c r="N13597" s="25"/>
      <c r="O13597" s="25"/>
    </row>
    <row r="13598" spans="8:15" x14ac:dyDescent="0.3">
      <c r="K13598" s="25"/>
      <c r="M13598" s="25"/>
      <c r="N13598" s="25"/>
      <c r="O13598" s="25"/>
    </row>
    <row r="13599" spans="8:15" x14ac:dyDescent="0.3">
      <c r="H13599" s="26"/>
      <c r="K13599" s="25"/>
      <c r="M13599" s="25"/>
      <c r="N13599" s="25"/>
      <c r="O13599" s="25"/>
    </row>
    <row r="13600" spans="8:15" x14ac:dyDescent="0.3">
      <c r="K13600" s="25"/>
      <c r="M13600" s="25"/>
      <c r="N13600" s="25"/>
      <c r="O13600" s="25"/>
    </row>
    <row r="13601" spans="8:15" x14ac:dyDescent="0.3">
      <c r="H13601" s="26"/>
      <c r="K13601" s="25"/>
      <c r="M13601" s="25"/>
      <c r="N13601" s="25"/>
      <c r="O13601" s="25"/>
    </row>
    <row r="13602" spans="8:15" x14ac:dyDescent="0.3">
      <c r="K13602" s="25"/>
      <c r="M13602" s="25"/>
      <c r="N13602" s="25"/>
      <c r="O13602" s="25"/>
    </row>
    <row r="13603" spans="8:15" x14ac:dyDescent="0.3">
      <c r="H13603" s="26"/>
      <c r="K13603" s="25"/>
      <c r="M13603" s="25"/>
      <c r="N13603" s="25"/>
      <c r="O13603" s="25"/>
    </row>
    <row r="13604" spans="8:15" x14ac:dyDescent="0.3">
      <c r="K13604" s="25"/>
      <c r="M13604" s="25"/>
      <c r="N13604" s="25"/>
      <c r="O13604" s="25"/>
    </row>
    <row r="13605" spans="8:15" x14ac:dyDescent="0.3">
      <c r="H13605" s="26"/>
      <c r="K13605" s="25"/>
      <c r="M13605" s="25"/>
      <c r="N13605" s="25"/>
      <c r="O13605" s="25"/>
    </row>
    <row r="13606" spans="8:15" x14ac:dyDescent="0.3">
      <c r="H13606" s="26"/>
      <c r="K13606" s="25"/>
      <c r="M13606" s="25"/>
      <c r="N13606" s="25"/>
      <c r="O13606" s="25"/>
    </row>
    <row r="13607" spans="8:15" x14ac:dyDescent="0.3">
      <c r="H13607" s="26"/>
      <c r="K13607" s="25"/>
      <c r="M13607" s="25"/>
      <c r="N13607" s="25"/>
      <c r="O13607" s="25"/>
    </row>
    <row r="13608" spans="8:15" x14ac:dyDescent="0.3">
      <c r="H13608" s="26"/>
      <c r="K13608" s="25"/>
      <c r="M13608" s="25"/>
      <c r="N13608" s="25"/>
      <c r="O13608" s="25"/>
    </row>
    <row r="13609" spans="8:15" x14ac:dyDescent="0.3">
      <c r="H13609" s="26"/>
      <c r="K13609" s="25"/>
      <c r="M13609" s="25"/>
      <c r="N13609" s="25"/>
      <c r="O13609" s="25"/>
    </row>
    <row r="13610" spans="8:15" x14ac:dyDescent="0.3">
      <c r="H13610" s="26"/>
      <c r="K13610" s="25"/>
      <c r="M13610" s="25"/>
      <c r="N13610" s="25"/>
      <c r="O13610" s="25"/>
    </row>
    <row r="13611" spans="8:15" x14ac:dyDescent="0.3">
      <c r="K13611" s="25"/>
      <c r="M13611" s="25"/>
      <c r="N13611" s="25"/>
      <c r="O13611" s="25"/>
    </row>
    <row r="13612" spans="8:15" x14ac:dyDescent="0.3">
      <c r="K13612" s="25"/>
      <c r="M13612" s="25"/>
      <c r="N13612" s="25"/>
      <c r="O13612" s="25"/>
    </row>
    <row r="13613" spans="8:15" x14ac:dyDescent="0.3">
      <c r="K13613" s="25"/>
      <c r="M13613" s="25"/>
      <c r="N13613" s="25"/>
      <c r="O13613" s="25"/>
    </row>
    <row r="13614" spans="8:15" x14ac:dyDescent="0.3">
      <c r="K13614" s="25"/>
      <c r="M13614" s="25"/>
      <c r="N13614" s="25"/>
      <c r="O13614" s="25"/>
    </row>
    <row r="13615" spans="8:15" x14ac:dyDescent="0.3">
      <c r="K13615" s="25"/>
      <c r="M13615" s="25"/>
      <c r="N13615" s="25"/>
      <c r="O13615" s="25"/>
    </row>
    <row r="13616" spans="8:15" x14ac:dyDescent="0.3">
      <c r="K13616" s="25"/>
      <c r="M13616" s="25"/>
      <c r="N13616" s="25"/>
      <c r="O13616" s="25"/>
    </row>
    <row r="13617" spans="11:15" x14ac:dyDescent="0.3">
      <c r="K13617" s="25"/>
      <c r="M13617" s="25"/>
      <c r="N13617" s="25"/>
      <c r="O13617" s="25"/>
    </row>
    <row r="13618" spans="11:15" x14ac:dyDescent="0.3">
      <c r="K13618" s="25"/>
      <c r="M13618" s="25"/>
      <c r="N13618" s="25"/>
      <c r="O13618" s="25"/>
    </row>
    <row r="13619" spans="11:15" x14ac:dyDescent="0.3">
      <c r="K13619" s="25"/>
      <c r="M13619" s="25"/>
      <c r="N13619" s="25"/>
      <c r="O13619" s="25"/>
    </row>
    <row r="13620" spans="11:15" x14ac:dyDescent="0.3">
      <c r="K13620" s="25"/>
      <c r="M13620" s="25"/>
      <c r="N13620" s="25"/>
      <c r="O13620" s="25"/>
    </row>
    <row r="13621" spans="11:15" x14ac:dyDescent="0.3">
      <c r="K13621" s="25"/>
      <c r="M13621" s="25"/>
      <c r="N13621" s="25"/>
      <c r="O13621" s="25"/>
    </row>
    <row r="13622" spans="11:15" x14ac:dyDescent="0.3">
      <c r="K13622" s="25"/>
      <c r="M13622" s="25"/>
      <c r="N13622" s="25"/>
      <c r="O13622" s="25"/>
    </row>
    <row r="13623" spans="11:15" x14ac:dyDescent="0.3">
      <c r="K13623" s="25"/>
      <c r="M13623" s="25"/>
      <c r="N13623" s="25"/>
      <c r="O13623" s="25"/>
    </row>
    <row r="13624" spans="11:15" x14ac:dyDescent="0.3">
      <c r="K13624" s="25"/>
      <c r="M13624" s="25"/>
      <c r="N13624" s="25"/>
      <c r="O13624" s="25"/>
    </row>
    <row r="13625" spans="11:15" x14ac:dyDescent="0.3">
      <c r="K13625" s="25"/>
      <c r="M13625" s="25"/>
      <c r="N13625" s="25"/>
      <c r="O13625" s="25"/>
    </row>
    <row r="13626" spans="11:15" x14ac:dyDescent="0.3">
      <c r="K13626" s="25"/>
      <c r="M13626" s="25"/>
      <c r="N13626" s="25"/>
      <c r="O13626" s="25"/>
    </row>
    <row r="13627" spans="11:15" x14ac:dyDescent="0.3">
      <c r="K13627" s="25"/>
      <c r="M13627" s="25"/>
      <c r="N13627" s="25"/>
      <c r="O13627" s="25"/>
    </row>
    <row r="13628" spans="11:15" x14ac:dyDescent="0.3">
      <c r="K13628" s="25"/>
      <c r="M13628" s="25"/>
      <c r="N13628" s="25"/>
      <c r="O13628" s="25"/>
    </row>
    <row r="13629" spans="11:15" x14ac:dyDescent="0.3">
      <c r="K13629" s="25"/>
      <c r="M13629" s="25"/>
      <c r="N13629" s="25"/>
      <c r="O13629" s="25"/>
    </row>
    <row r="13630" spans="11:15" x14ac:dyDescent="0.3">
      <c r="K13630" s="25"/>
      <c r="M13630" s="25"/>
      <c r="N13630" s="25"/>
      <c r="O13630" s="25"/>
    </row>
    <row r="13631" spans="11:15" x14ac:dyDescent="0.3">
      <c r="K13631" s="25"/>
      <c r="M13631" s="25"/>
      <c r="N13631" s="25"/>
      <c r="O13631" s="25"/>
    </row>
    <row r="13632" spans="11:15" x14ac:dyDescent="0.3">
      <c r="K13632" s="25"/>
      <c r="M13632" s="25"/>
      <c r="N13632" s="25"/>
      <c r="O13632" s="25"/>
    </row>
    <row r="13633" spans="11:15" x14ac:dyDescent="0.3">
      <c r="K13633" s="25"/>
      <c r="M13633" s="25"/>
      <c r="N13633" s="25"/>
      <c r="O13633" s="25"/>
    </row>
    <row r="13634" spans="11:15" x14ac:dyDescent="0.3">
      <c r="K13634" s="25"/>
      <c r="M13634" s="25"/>
      <c r="N13634" s="25"/>
      <c r="O13634" s="25"/>
    </row>
    <row r="13635" spans="11:15" x14ac:dyDescent="0.3">
      <c r="K13635" s="25"/>
      <c r="M13635" s="25"/>
      <c r="N13635" s="25"/>
      <c r="O13635" s="25"/>
    </row>
    <row r="13636" spans="11:15" x14ac:dyDescent="0.3">
      <c r="K13636" s="25"/>
      <c r="M13636" s="25"/>
      <c r="N13636" s="25"/>
      <c r="O13636" s="25"/>
    </row>
    <row r="13637" spans="11:15" x14ac:dyDescent="0.3">
      <c r="K13637" s="25"/>
      <c r="M13637" s="25"/>
      <c r="N13637" s="25"/>
      <c r="O13637" s="25"/>
    </row>
    <row r="13638" spans="11:15" x14ac:dyDescent="0.3">
      <c r="K13638" s="25"/>
      <c r="M13638" s="25"/>
      <c r="N13638" s="25"/>
      <c r="O13638" s="25"/>
    </row>
    <row r="13639" spans="11:15" x14ac:dyDescent="0.3">
      <c r="K13639" s="25"/>
      <c r="M13639" s="25"/>
      <c r="N13639" s="25"/>
      <c r="O13639" s="25"/>
    </row>
    <row r="13640" spans="11:15" x14ac:dyDescent="0.3">
      <c r="K13640" s="25"/>
      <c r="M13640" s="25"/>
      <c r="N13640" s="25"/>
      <c r="O13640" s="25"/>
    </row>
    <row r="13641" spans="11:15" x14ac:dyDescent="0.3">
      <c r="K13641" s="25"/>
      <c r="M13641" s="25"/>
      <c r="N13641" s="25"/>
      <c r="O13641" s="25"/>
    </row>
    <row r="13642" spans="11:15" x14ac:dyDescent="0.3">
      <c r="K13642" s="25"/>
      <c r="M13642" s="25"/>
      <c r="N13642" s="25"/>
      <c r="O13642" s="25"/>
    </row>
    <row r="13643" spans="11:15" x14ac:dyDescent="0.3">
      <c r="K13643" s="25"/>
      <c r="M13643" s="25"/>
      <c r="N13643" s="25"/>
      <c r="O13643" s="25"/>
    </row>
    <row r="13644" spans="11:15" x14ac:dyDescent="0.3">
      <c r="K13644" s="25"/>
      <c r="M13644" s="25"/>
      <c r="N13644" s="25"/>
      <c r="O13644" s="25"/>
    </row>
    <row r="13645" spans="11:15" x14ac:dyDescent="0.3">
      <c r="K13645" s="25"/>
      <c r="M13645" s="25"/>
      <c r="N13645" s="25"/>
      <c r="O13645" s="25"/>
    </row>
    <row r="13646" spans="11:15" x14ac:dyDescent="0.3">
      <c r="K13646" s="25"/>
      <c r="M13646" s="25"/>
      <c r="N13646" s="25"/>
      <c r="O13646" s="25"/>
    </row>
    <row r="13647" spans="11:15" x14ac:dyDescent="0.3">
      <c r="K13647" s="25"/>
      <c r="M13647" s="25"/>
      <c r="N13647" s="25"/>
      <c r="O13647" s="25"/>
    </row>
    <row r="13648" spans="11:15" x14ac:dyDescent="0.3">
      <c r="K13648" s="25"/>
      <c r="M13648" s="25"/>
      <c r="N13648" s="25"/>
      <c r="O13648" s="25"/>
    </row>
    <row r="13649" spans="11:15" x14ac:dyDescent="0.3">
      <c r="K13649" s="25"/>
      <c r="M13649" s="25"/>
      <c r="N13649" s="25"/>
      <c r="O13649" s="25"/>
    </row>
    <row r="13650" spans="11:15" x14ac:dyDescent="0.3">
      <c r="K13650" s="25"/>
      <c r="M13650" s="25"/>
      <c r="N13650" s="25"/>
      <c r="O13650" s="25"/>
    </row>
    <row r="13651" spans="11:15" x14ac:dyDescent="0.3">
      <c r="K13651" s="25"/>
      <c r="M13651" s="25"/>
      <c r="N13651" s="25"/>
      <c r="O13651" s="25"/>
    </row>
    <row r="13652" spans="11:15" x14ac:dyDescent="0.3">
      <c r="K13652" s="25"/>
      <c r="M13652" s="25"/>
      <c r="N13652" s="25"/>
      <c r="O13652" s="25"/>
    </row>
    <row r="13653" spans="11:15" x14ac:dyDescent="0.3">
      <c r="K13653" s="25"/>
      <c r="M13653" s="25"/>
      <c r="N13653" s="25"/>
      <c r="O13653" s="25"/>
    </row>
    <row r="13654" spans="11:15" x14ac:dyDescent="0.3">
      <c r="K13654" s="25"/>
      <c r="M13654" s="25"/>
      <c r="N13654" s="25"/>
      <c r="O13654" s="25"/>
    </row>
    <row r="13655" spans="11:15" x14ac:dyDescent="0.3">
      <c r="K13655" s="25"/>
      <c r="M13655" s="25"/>
      <c r="N13655" s="25"/>
      <c r="O13655" s="25"/>
    </row>
    <row r="13656" spans="11:15" x14ac:dyDescent="0.3">
      <c r="K13656" s="25"/>
      <c r="M13656" s="25"/>
      <c r="N13656" s="25"/>
      <c r="O13656" s="25"/>
    </row>
    <row r="13657" spans="11:15" x14ac:dyDescent="0.3">
      <c r="K13657" s="25"/>
      <c r="M13657" s="25"/>
      <c r="N13657" s="25"/>
      <c r="O13657" s="25"/>
    </row>
    <row r="13658" spans="11:15" x14ac:dyDescent="0.3">
      <c r="K13658" s="25"/>
      <c r="M13658" s="25"/>
      <c r="N13658" s="25"/>
      <c r="O13658" s="25"/>
    </row>
    <row r="13659" spans="11:15" x14ac:dyDescent="0.3">
      <c r="K13659" s="25"/>
      <c r="M13659" s="25"/>
      <c r="N13659" s="25"/>
      <c r="O13659" s="25"/>
    </row>
    <row r="13660" spans="11:15" x14ac:dyDescent="0.3">
      <c r="K13660" s="25"/>
      <c r="M13660" s="25"/>
      <c r="N13660" s="25"/>
      <c r="O13660" s="25"/>
    </row>
    <row r="13661" spans="11:15" x14ac:dyDescent="0.3">
      <c r="K13661" s="25"/>
      <c r="M13661" s="25"/>
      <c r="N13661" s="25"/>
      <c r="O13661" s="25"/>
    </row>
    <row r="13662" spans="11:15" x14ac:dyDescent="0.3">
      <c r="K13662" s="25"/>
      <c r="M13662" s="25"/>
      <c r="N13662" s="25"/>
      <c r="O13662" s="25"/>
    </row>
    <row r="13663" spans="11:15" x14ac:dyDescent="0.3">
      <c r="K13663" s="25"/>
      <c r="M13663" s="25"/>
      <c r="N13663" s="25"/>
      <c r="O13663" s="25"/>
    </row>
    <row r="13664" spans="11:15" x14ac:dyDescent="0.3">
      <c r="K13664" s="25"/>
      <c r="M13664" s="25"/>
      <c r="N13664" s="25"/>
      <c r="O13664" s="25"/>
    </row>
    <row r="13665" spans="8:15" x14ac:dyDescent="0.3">
      <c r="K13665" s="25"/>
      <c r="M13665" s="25"/>
      <c r="N13665" s="25"/>
      <c r="O13665" s="25"/>
    </row>
    <row r="13666" spans="8:15" x14ac:dyDescent="0.3">
      <c r="K13666" s="25"/>
      <c r="M13666" s="25"/>
      <c r="N13666" s="25"/>
      <c r="O13666" s="25"/>
    </row>
    <row r="13667" spans="8:15" x14ac:dyDescent="0.3">
      <c r="K13667" s="25"/>
      <c r="M13667" s="25"/>
      <c r="N13667" s="25"/>
      <c r="O13667" s="25"/>
    </row>
    <row r="13668" spans="8:15" x14ac:dyDescent="0.3">
      <c r="K13668" s="25"/>
      <c r="M13668" s="25"/>
      <c r="N13668" s="25"/>
      <c r="O13668" s="25"/>
    </row>
    <row r="13669" spans="8:15" x14ac:dyDescent="0.3">
      <c r="K13669" s="25"/>
      <c r="M13669" s="25"/>
      <c r="N13669" s="25"/>
      <c r="O13669" s="25"/>
    </row>
    <row r="13670" spans="8:15" x14ac:dyDescent="0.3">
      <c r="K13670" s="25"/>
      <c r="M13670" s="25"/>
      <c r="N13670" s="25"/>
      <c r="O13670" s="25"/>
    </row>
    <row r="13671" spans="8:15" x14ac:dyDescent="0.3">
      <c r="H13671" s="26"/>
      <c r="K13671" s="25"/>
      <c r="M13671" s="25"/>
      <c r="N13671" s="25"/>
      <c r="O13671" s="25"/>
    </row>
    <row r="13672" spans="8:15" x14ac:dyDescent="0.3">
      <c r="K13672" s="25"/>
      <c r="M13672" s="25"/>
      <c r="N13672" s="25"/>
      <c r="O13672" s="25"/>
    </row>
    <row r="13673" spans="8:15" x14ac:dyDescent="0.3">
      <c r="K13673" s="25"/>
      <c r="M13673" s="25"/>
      <c r="N13673" s="25"/>
      <c r="O13673" s="25"/>
    </row>
    <row r="13674" spans="8:15" x14ac:dyDescent="0.3">
      <c r="K13674" s="25"/>
      <c r="M13674" s="25"/>
      <c r="N13674" s="25"/>
      <c r="O13674" s="25"/>
    </row>
    <row r="13675" spans="8:15" x14ac:dyDescent="0.3">
      <c r="K13675" s="25"/>
      <c r="M13675" s="25"/>
      <c r="N13675" s="25"/>
      <c r="O13675" s="25"/>
    </row>
    <row r="13676" spans="8:15" x14ac:dyDescent="0.3">
      <c r="K13676" s="25"/>
      <c r="M13676" s="25"/>
      <c r="N13676" s="25"/>
      <c r="O13676" s="25"/>
    </row>
    <row r="13677" spans="8:15" x14ac:dyDescent="0.3">
      <c r="K13677" s="25"/>
      <c r="M13677" s="25"/>
      <c r="N13677" s="25"/>
      <c r="O13677" s="25"/>
    </row>
    <row r="13678" spans="8:15" x14ac:dyDescent="0.3">
      <c r="K13678" s="25"/>
      <c r="M13678" s="25"/>
      <c r="N13678" s="25"/>
      <c r="O13678" s="25"/>
    </row>
    <row r="13679" spans="8:15" x14ac:dyDescent="0.3">
      <c r="K13679" s="25"/>
      <c r="M13679" s="25"/>
      <c r="N13679" s="25"/>
      <c r="O13679" s="25"/>
    </row>
    <row r="13680" spans="8:15" x14ac:dyDescent="0.3">
      <c r="K13680" s="25"/>
      <c r="M13680" s="25"/>
      <c r="N13680" s="25"/>
      <c r="O13680" s="25"/>
    </row>
    <row r="13681" spans="11:15" x14ac:dyDescent="0.3">
      <c r="K13681" s="25"/>
      <c r="M13681" s="25"/>
      <c r="N13681" s="25"/>
      <c r="O13681" s="25"/>
    </row>
    <row r="13682" spans="11:15" x14ac:dyDescent="0.3">
      <c r="K13682" s="25"/>
      <c r="M13682" s="25"/>
      <c r="N13682" s="25"/>
      <c r="O13682" s="25"/>
    </row>
    <row r="13683" spans="11:15" x14ac:dyDescent="0.3">
      <c r="K13683" s="25"/>
      <c r="M13683" s="25"/>
      <c r="N13683" s="25"/>
      <c r="O13683" s="25"/>
    </row>
    <row r="13684" spans="11:15" x14ac:dyDescent="0.3">
      <c r="K13684" s="25"/>
      <c r="M13684" s="25"/>
      <c r="N13684" s="25"/>
      <c r="O13684" s="25"/>
    </row>
    <row r="13685" spans="11:15" x14ac:dyDescent="0.3">
      <c r="K13685" s="25"/>
      <c r="M13685" s="25"/>
      <c r="N13685" s="25"/>
      <c r="O13685" s="25"/>
    </row>
    <row r="13686" spans="11:15" x14ac:dyDescent="0.3">
      <c r="K13686" s="25"/>
      <c r="M13686" s="25"/>
      <c r="N13686" s="25"/>
      <c r="O13686" s="25"/>
    </row>
    <row r="13687" spans="11:15" x14ac:dyDescent="0.3">
      <c r="K13687" s="25"/>
      <c r="M13687" s="25"/>
      <c r="N13687" s="25"/>
      <c r="O13687" s="25"/>
    </row>
    <row r="13688" spans="11:15" x14ac:dyDescent="0.3">
      <c r="K13688" s="25"/>
      <c r="M13688" s="25"/>
      <c r="N13688" s="25"/>
      <c r="O13688" s="25"/>
    </row>
    <row r="13689" spans="11:15" x14ac:dyDescent="0.3">
      <c r="K13689" s="25"/>
      <c r="M13689" s="25"/>
      <c r="N13689" s="25"/>
      <c r="O13689" s="25"/>
    </row>
    <row r="13690" spans="11:15" x14ac:dyDescent="0.3">
      <c r="K13690" s="25"/>
      <c r="M13690" s="25"/>
      <c r="N13690" s="25"/>
      <c r="O13690" s="25"/>
    </row>
    <row r="13691" spans="11:15" x14ac:dyDescent="0.3">
      <c r="K13691" s="25"/>
      <c r="M13691" s="25"/>
      <c r="N13691" s="25"/>
      <c r="O13691" s="25"/>
    </row>
    <row r="13692" spans="11:15" x14ac:dyDescent="0.3">
      <c r="K13692" s="25"/>
      <c r="M13692" s="25"/>
      <c r="N13692" s="25"/>
      <c r="O13692" s="25"/>
    </row>
    <row r="13693" spans="11:15" x14ac:dyDescent="0.3">
      <c r="K13693" s="25"/>
      <c r="M13693" s="25"/>
      <c r="N13693" s="25"/>
      <c r="O13693" s="25"/>
    </row>
    <row r="13694" spans="11:15" x14ac:dyDescent="0.3">
      <c r="K13694" s="25"/>
      <c r="M13694" s="25"/>
      <c r="N13694" s="25"/>
      <c r="O13694" s="25"/>
    </row>
    <row r="13695" spans="11:15" x14ac:dyDescent="0.3">
      <c r="K13695" s="25"/>
      <c r="M13695" s="25"/>
      <c r="N13695" s="25"/>
      <c r="O13695" s="25"/>
    </row>
    <row r="13696" spans="11:15" x14ac:dyDescent="0.3">
      <c r="K13696" s="25"/>
      <c r="M13696" s="25"/>
      <c r="N13696" s="25"/>
      <c r="O13696" s="25"/>
    </row>
    <row r="13697" spans="11:15" x14ac:dyDescent="0.3">
      <c r="K13697" s="25"/>
      <c r="M13697" s="25"/>
      <c r="N13697" s="25"/>
      <c r="O13697" s="25"/>
    </row>
    <row r="13698" spans="11:15" x14ac:dyDescent="0.3">
      <c r="K13698" s="25"/>
      <c r="M13698" s="25"/>
      <c r="N13698" s="25"/>
      <c r="O13698" s="25"/>
    </row>
    <row r="13699" spans="11:15" x14ac:dyDescent="0.3">
      <c r="K13699" s="25"/>
      <c r="M13699" s="25"/>
      <c r="N13699" s="25"/>
      <c r="O13699" s="25"/>
    </row>
    <row r="13700" spans="11:15" x14ac:dyDescent="0.3">
      <c r="K13700" s="25"/>
      <c r="M13700" s="25"/>
      <c r="N13700" s="25"/>
      <c r="O13700" s="25"/>
    </row>
    <row r="13701" spans="11:15" x14ac:dyDescent="0.3">
      <c r="K13701" s="25"/>
      <c r="M13701" s="25"/>
      <c r="N13701" s="25"/>
      <c r="O13701" s="25"/>
    </row>
    <row r="13702" spans="11:15" x14ac:dyDescent="0.3">
      <c r="K13702" s="25"/>
      <c r="M13702" s="25"/>
      <c r="N13702" s="25"/>
      <c r="O13702" s="25"/>
    </row>
    <row r="13703" spans="11:15" x14ac:dyDescent="0.3">
      <c r="K13703" s="25"/>
      <c r="M13703" s="25"/>
      <c r="N13703" s="25"/>
      <c r="O13703" s="25"/>
    </row>
    <row r="13704" spans="11:15" x14ac:dyDescent="0.3">
      <c r="K13704" s="25"/>
      <c r="M13704" s="25"/>
      <c r="N13704" s="25"/>
      <c r="O13704" s="25"/>
    </row>
    <row r="13705" spans="11:15" x14ac:dyDescent="0.3">
      <c r="K13705" s="25"/>
      <c r="M13705" s="25"/>
      <c r="N13705" s="25"/>
      <c r="O13705" s="25"/>
    </row>
    <row r="13706" spans="11:15" x14ac:dyDescent="0.3">
      <c r="K13706" s="25"/>
      <c r="M13706" s="25"/>
      <c r="N13706" s="25"/>
      <c r="O13706" s="25"/>
    </row>
    <row r="13707" spans="11:15" x14ac:dyDescent="0.3">
      <c r="K13707" s="25"/>
      <c r="M13707" s="25"/>
      <c r="N13707" s="25"/>
      <c r="O13707" s="25"/>
    </row>
    <row r="13708" spans="11:15" x14ac:dyDescent="0.3">
      <c r="K13708" s="25"/>
      <c r="M13708" s="25"/>
      <c r="N13708" s="25"/>
      <c r="O13708" s="25"/>
    </row>
    <row r="13709" spans="11:15" x14ac:dyDescent="0.3">
      <c r="K13709" s="25"/>
      <c r="M13709" s="25"/>
      <c r="N13709" s="25"/>
      <c r="O13709" s="25"/>
    </row>
    <row r="13710" spans="11:15" x14ac:dyDescent="0.3">
      <c r="K13710" s="25"/>
      <c r="M13710" s="25"/>
      <c r="N13710" s="25"/>
      <c r="O13710" s="25"/>
    </row>
    <row r="13711" spans="11:15" x14ac:dyDescent="0.3">
      <c r="K13711" s="25"/>
      <c r="M13711" s="25"/>
      <c r="N13711" s="25"/>
      <c r="O13711" s="25"/>
    </row>
    <row r="13712" spans="11:15" x14ac:dyDescent="0.3">
      <c r="K13712" s="25"/>
      <c r="M13712" s="25"/>
      <c r="N13712" s="25"/>
      <c r="O13712" s="25"/>
    </row>
    <row r="13713" spans="11:15" x14ac:dyDescent="0.3">
      <c r="K13713" s="25"/>
      <c r="M13713" s="25"/>
      <c r="N13713" s="25"/>
      <c r="O13713" s="25"/>
    </row>
    <row r="13714" spans="11:15" x14ac:dyDescent="0.3">
      <c r="K13714" s="25"/>
      <c r="M13714" s="25"/>
      <c r="N13714" s="25"/>
      <c r="O13714" s="25"/>
    </row>
    <row r="13715" spans="11:15" x14ac:dyDescent="0.3">
      <c r="K13715" s="25"/>
      <c r="M13715" s="25"/>
      <c r="N13715" s="25"/>
      <c r="O13715" s="25"/>
    </row>
    <row r="13716" spans="11:15" x14ac:dyDescent="0.3">
      <c r="K13716" s="25"/>
      <c r="M13716" s="25"/>
      <c r="N13716" s="25"/>
      <c r="O13716" s="25"/>
    </row>
    <row r="13717" spans="11:15" x14ac:dyDescent="0.3">
      <c r="K13717" s="25"/>
      <c r="M13717" s="25"/>
      <c r="N13717" s="25"/>
      <c r="O13717" s="25"/>
    </row>
    <row r="13718" spans="11:15" x14ac:dyDescent="0.3">
      <c r="K13718" s="25"/>
      <c r="M13718" s="25"/>
      <c r="N13718" s="25"/>
      <c r="O13718" s="25"/>
    </row>
    <row r="13719" spans="11:15" x14ac:dyDescent="0.3">
      <c r="K13719" s="25"/>
      <c r="M13719" s="25"/>
      <c r="N13719" s="25"/>
      <c r="O13719" s="25"/>
    </row>
    <row r="13720" spans="11:15" x14ac:dyDescent="0.3">
      <c r="K13720" s="25"/>
      <c r="M13720" s="25"/>
      <c r="N13720" s="25"/>
      <c r="O13720" s="25"/>
    </row>
    <row r="13721" spans="11:15" x14ac:dyDescent="0.3">
      <c r="K13721" s="25"/>
      <c r="M13721" s="25"/>
      <c r="N13721" s="25"/>
      <c r="O13721" s="25"/>
    </row>
    <row r="13722" spans="11:15" x14ac:dyDescent="0.3">
      <c r="K13722" s="25"/>
      <c r="M13722" s="25"/>
      <c r="N13722" s="25"/>
      <c r="O13722" s="25"/>
    </row>
    <row r="13723" spans="11:15" x14ac:dyDescent="0.3">
      <c r="K13723" s="25"/>
      <c r="M13723" s="25"/>
      <c r="N13723" s="25"/>
      <c r="O13723" s="25"/>
    </row>
    <row r="13724" spans="11:15" x14ac:dyDescent="0.3">
      <c r="K13724" s="25"/>
      <c r="M13724" s="25"/>
      <c r="N13724" s="25"/>
      <c r="O13724" s="25"/>
    </row>
    <row r="13725" spans="11:15" x14ac:dyDescent="0.3">
      <c r="K13725" s="25"/>
      <c r="M13725" s="25"/>
      <c r="N13725" s="25"/>
      <c r="O13725" s="25"/>
    </row>
    <row r="13726" spans="11:15" x14ac:dyDescent="0.3">
      <c r="K13726" s="25"/>
      <c r="M13726" s="25"/>
      <c r="N13726" s="25"/>
      <c r="O13726" s="25"/>
    </row>
    <row r="13727" spans="11:15" x14ac:dyDescent="0.3">
      <c r="K13727" s="25"/>
      <c r="M13727" s="25"/>
      <c r="N13727" s="25"/>
      <c r="O13727" s="25"/>
    </row>
    <row r="13728" spans="11:15" x14ac:dyDescent="0.3">
      <c r="K13728" s="25"/>
      <c r="M13728" s="25"/>
      <c r="N13728" s="25"/>
      <c r="O13728" s="25"/>
    </row>
    <row r="13729" spans="11:15" x14ac:dyDescent="0.3">
      <c r="K13729" s="25"/>
      <c r="M13729" s="25"/>
      <c r="N13729" s="25"/>
      <c r="O13729" s="25"/>
    </row>
    <row r="13730" spans="11:15" x14ac:dyDescent="0.3">
      <c r="K13730" s="25"/>
      <c r="M13730" s="25"/>
      <c r="N13730" s="25"/>
      <c r="O13730" s="25"/>
    </row>
    <row r="13731" spans="11:15" x14ac:dyDescent="0.3">
      <c r="K13731" s="25"/>
      <c r="M13731" s="25"/>
      <c r="N13731" s="25"/>
      <c r="O13731" s="25"/>
    </row>
    <row r="13732" spans="11:15" x14ac:dyDescent="0.3">
      <c r="K13732" s="25"/>
      <c r="M13732" s="25"/>
      <c r="N13732" s="25"/>
      <c r="O13732" s="25"/>
    </row>
    <row r="13733" spans="11:15" x14ac:dyDescent="0.3">
      <c r="K13733" s="25"/>
      <c r="M13733" s="25"/>
      <c r="N13733" s="25"/>
      <c r="O13733" s="25"/>
    </row>
    <row r="13734" spans="11:15" x14ac:dyDescent="0.3">
      <c r="K13734" s="25"/>
      <c r="M13734" s="25"/>
      <c r="N13734" s="25"/>
      <c r="O13734" s="25"/>
    </row>
    <row r="13735" spans="11:15" x14ac:dyDescent="0.3">
      <c r="K13735" s="25"/>
      <c r="M13735" s="25"/>
      <c r="N13735" s="25"/>
      <c r="O13735" s="25"/>
    </row>
    <row r="13736" spans="11:15" x14ac:dyDescent="0.3">
      <c r="K13736" s="25"/>
      <c r="M13736" s="25"/>
      <c r="N13736" s="25"/>
      <c r="O13736" s="25"/>
    </row>
    <row r="13737" spans="11:15" x14ac:dyDescent="0.3">
      <c r="K13737" s="25"/>
      <c r="M13737" s="25"/>
      <c r="N13737" s="25"/>
      <c r="O13737" s="25"/>
    </row>
    <row r="13738" spans="11:15" x14ac:dyDescent="0.3">
      <c r="K13738" s="25"/>
      <c r="M13738" s="25"/>
      <c r="N13738" s="25"/>
      <c r="O13738" s="25"/>
    </row>
    <row r="13739" spans="11:15" x14ac:dyDescent="0.3">
      <c r="K13739" s="25"/>
      <c r="M13739" s="25"/>
      <c r="N13739" s="25"/>
      <c r="O13739" s="25"/>
    </row>
    <row r="13740" spans="11:15" x14ac:dyDescent="0.3">
      <c r="K13740" s="25"/>
      <c r="M13740" s="25"/>
      <c r="N13740" s="25"/>
      <c r="O13740" s="25"/>
    </row>
    <row r="13741" spans="11:15" x14ac:dyDescent="0.3">
      <c r="K13741" s="25"/>
      <c r="M13741" s="25"/>
      <c r="N13741" s="25"/>
      <c r="O13741" s="25"/>
    </row>
    <row r="13742" spans="11:15" x14ac:dyDescent="0.3">
      <c r="K13742" s="25"/>
      <c r="M13742" s="25"/>
      <c r="N13742" s="25"/>
      <c r="O13742" s="25"/>
    </row>
    <row r="13743" spans="11:15" x14ac:dyDescent="0.3">
      <c r="K13743" s="25"/>
      <c r="M13743" s="25"/>
      <c r="N13743" s="25"/>
      <c r="O13743" s="25"/>
    </row>
    <row r="13744" spans="11:15" x14ac:dyDescent="0.3">
      <c r="K13744" s="25"/>
      <c r="M13744" s="25"/>
      <c r="N13744" s="25"/>
      <c r="O13744" s="25"/>
    </row>
    <row r="13745" spans="11:15" x14ac:dyDescent="0.3">
      <c r="K13745" s="25"/>
      <c r="M13745" s="25"/>
      <c r="N13745" s="25"/>
      <c r="O13745" s="25"/>
    </row>
    <row r="13746" spans="11:15" x14ac:dyDescent="0.3">
      <c r="K13746" s="25"/>
      <c r="M13746" s="25"/>
      <c r="N13746" s="25"/>
      <c r="O13746" s="25"/>
    </row>
    <row r="13747" spans="11:15" x14ac:dyDescent="0.3">
      <c r="K13747" s="25"/>
      <c r="M13747" s="25"/>
      <c r="N13747" s="25"/>
      <c r="O13747" s="25"/>
    </row>
    <row r="13748" spans="11:15" x14ac:dyDescent="0.3">
      <c r="K13748" s="25"/>
      <c r="M13748" s="25"/>
      <c r="N13748" s="25"/>
      <c r="O13748" s="25"/>
    </row>
    <row r="13749" spans="11:15" x14ac:dyDescent="0.3">
      <c r="K13749" s="25"/>
      <c r="M13749" s="25"/>
      <c r="N13749" s="25"/>
      <c r="O13749" s="25"/>
    </row>
    <row r="13750" spans="11:15" x14ac:dyDescent="0.3">
      <c r="K13750" s="25"/>
      <c r="M13750" s="25"/>
      <c r="N13750" s="25"/>
      <c r="O13750" s="25"/>
    </row>
    <row r="13751" spans="11:15" x14ac:dyDescent="0.3">
      <c r="K13751" s="25"/>
      <c r="M13751" s="25"/>
      <c r="N13751" s="25"/>
      <c r="O13751" s="25"/>
    </row>
    <row r="13752" spans="11:15" x14ac:dyDescent="0.3">
      <c r="K13752" s="25"/>
      <c r="M13752" s="25"/>
      <c r="N13752" s="25"/>
      <c r="O13752" s="25"/>
    </row>
    <row r="13753" spans="11:15" x14ac:dyDescent="0.3">
      <c r="K13753" s="25"/>
      <c r="M13753" s="25"/>
      <c r="N13753" s="25"/>
      <c r="O13753" s="25"/>
    </row>
    <row r="13754" spans="11:15" x14ac:dyDescent="0.3">
      <c r="K13754" s="25"/>
      <c r="M13754" s="25"/>
      <c r="N13754" s="25"/>
      <c r="O13754" s="25"/>
    </row>
    <row r="13755" spans="11:15" x14ac:dyDescent="0.3">
      <c r="K13755" s="25"/>
      <c r="M13755" s="25"/>
      <c r="N13755" s="25"/>
      <c r="O13755" s="25"/>
    </row>
    <row r="13756" spans="11:15" x14ac:dyDescent="0.3">
      <c r="K13756" s="25"/>
      <c r="M13756" s="25"/>
      <c r="N13756" s="25"/>
      <c r="O13756" s="25"/>
    </row>
    <row r="13757" spans="11:15" x14ac:dyDescent="0.3">
      <c r="K13757" s="25"/>
      <c r="M13757" s="25"/>
      <c r="N13757" s="25"/>
      <c r="O13757" s="25"/>
    </row>
    <row r="13758" spans="11:15" x14ac:dyDescent="0.3">
      <c r="K13758" s="25"/>
      <c r="M13758" s="25"/>
      <c r="N13758" s="25"/>
      <c r="O13758" s="25"/>
    </row>
    <row r="13759" spans="11:15" x14ac:dyDescent="0.3">
      <c r="K13759" s="25"/>
      <c r="M13759" s="25"/>
      <c r="N13759" s="25"/>
      <c r="O13759" s="25"/>
    </row>
    <row r="13760" spans="11:15" x14ac:dyDescent="0.3">
      <c r="K13760" s="25"/>
      <c r="M13760" s="25"/>
      <c r="N13760" s="25"/>
      <c r="O13760" s="25"/>
    </row>
    <row r="13761" spans="11:15" x14ac:dyDescent="0.3">
      <c r="K13761" s="25"/>
      <c r="M13761" s="25"/>
      <c r="N13761" s="25"/>
      <c r="O13761" s="25"/>
    </row>
    <row r="13762" spans="11:15" x14ac:dyDescent="0.3">
      <c r="K13762" s="25"/>
      <c r="M13762" s="25"/>
      <c r="N13762" s="25"/>
      <c r="O13762" s="25"/>
    </row>
    <row r="13763" spans="11:15" x14ac:dyDescent="0.3">
      <c r="K13763" s="25"/>
      <c r="M13763" s="25"/>
      <c r="N13763" s="25"/>
      <c r="O13763" s="25"/>
    </row>
    <row r="13764" spans="11:15" x14ac:dyDescent="0.3">
      <c r="K13764" s="25"/>
      <c r="M13764" s="25"/>
      <c r="N13764" s="25"/>
      <c r="O13764" s="25"/>
    </row>
    <row r="13765" spans="11:15" x14ac:dyDescent="0.3">
      <c r="K13765" s="25"/>
      <c r="M13765" s="25"/>
      <c r="N13765" s="25"/>
      <c r="O13765" s="25"/>
    </row>
    <row r="13766" spans="11:15" x14ac:dyDescent="0.3">
      <c r="K13766" s="25"/>
      <c r="M13766" s="25"/>
      <c r="N13766" s="25"/>
      <c r="O13766" s="25"/>
    </row>
    <row r="13767" spans="11:15" x14ac:dyDescent="0.3">
      <c r="K13767" s="25"/>
      <c r="M13767" s="25"/>
      <c r="N13767" s="25"/>
      <c r="O13767" s="25"/>
    </row>
    <row r="13768" spans="11:15" x14ac:dyDescent="0.3">
      <c r="K13768" s="25"/>
      <c r="M13768" s="25"/>
      <c r="N13768" s="25"/>
      <c r="O13768" s="25"/>
    </row>
    <row r="13769" spans="11:15" x14ac:dyDescent="0.3">
      <c r="K13769" s="25"/>
      <c r="M13769" s="25"/>
      <c r="N13769" s="25"/>
      <c r="O13769" s="25"/>
    </row>
    <row r="13770" spans="11:15" x14ac:dyDescent="0.3">
      <c r="K13770" s="25"/>
      <c r="M13770" s="25"/>
      <c r="N13770" s="25"/>
      <c r="O13770" s="25"/>
    </row>
    <row r="13771" spans="11:15" x14ac:dyDescent="0.3">
      <c r="K13771" s="25"/>
      <c r="M13771" s="25"/>
      <c r="N13771" s="25"/>
      <c r="O13771" s="25"/>
    </row>
    <row r="13772" spans="11:15" x14ac:dyDescent="0.3">
      <c r="K13772" s="25"/>
      <c r="M13772" s="25"/>
      <c r="N13772" s="25"/>
      <c r="O13772" s="25"/>
    </row>
    <row r="13773" spans="11:15" x14ac:dyDescent="0.3">
      <c r="K13773" s="25"/>
      <c r="M13773" s="25"/>
      <c r="N13773" s="25"/>
      <c r="O13773" s="25"/>
    </row>
    <row r="13774" spans="11:15" x14ac:dyDescent="0.3">
      <c r="K13774" s="25"/>
      <c r="M13774" s="25"/>
      <c r="N13774" s="25"/>
      <c r="O13774" s="25"/>
    </row>
    <row r="13775" spans="11:15" x14ac:dyDescent="0.3">
      <c r="K13775" s="25"/>
      <c r="M13775" s="25"/>
      <c r="N13775" s="25"/>
      <c r="O13775" s="25"/>
    </row>
    <row r="13776" spans="11:15" x14ac:dyDescent="0.3">
      <c r="K13776" s="25"/>
      <c r="M13776" s="25"/>
      <c r="N13776" s="25"/>
      <c r="O13776" s="25"/>
    </row>
    <row r="13777" spans="11:15" x14ac:dyDescent="0.3">
      <c r="K13777" s="25"/>
      <c r="M13777" s="25"/>
      <c r="N13777" s="25"/>
      <c r="O13777" s="25"/>
    </row>
    <row r="13778" spans="11:15" x14ac:dyDescent="0.3">
      <c r="K13778" s="25"/>
      <c r="M13778" s="25"/>
      <c r="N13778" s="25"/>
      <c r="O13778" s="25"/>
    </row>
    <row r="13779" spans="11:15" x14ac:dyDescent="0.3">
      <c r="K13779" s="25"/>
      <c r="M13779" s="25"/>
      <c r="N13779" s="25"/>
      <c r="O13779" s="25"/>
    </row>
    <row r="13780" spans="11:15" x14ac:dyDescent="0.3">
      <c r="K13780" s="25"/>
      <c r="M13780" s="25"/>
      <c r="N13780" s="25"/>
      <c r="O13780" s="25"/>
    </row>
    <row r="13781" spans="11:15" x14ac:dyDescent="0.3">
      <c r="K13781" s="25"/>
      <c r="M13781" s="25"/>
      <c r="N13781" s="25"/>
      <c r="O13781" s="25"/>
    </row>
    <row r="13782" spans="11:15" x14ac:dyDescent="0.3">
      <c r="K13782" s="25"/>
      <c r="M13782" s="25"/>
      <c r="N13782" s="25"/>
      <c r="O13782" s="25"/>
    </row>
    <row r="13783" spans="11:15" x14ac:dyDescent="0.3">
      <c r="K13783" s="25"/>
      <c r="M13783" s="25"/>
      <c r="N13783" s="25"/>
      <c r="O13783" s="25"/>
    </row>
    <row r="13784" spans="11:15" x14ac:dyDescent="0.3">
      <c r="K13784" s="25"/>
      <c r="M13784" s="25"/>
      <c r="N13784" s="25"/>
      <c r="O13784" s="25"/>
    </row>
    <row r="13785" spans="11:15" x14ac:dyDescent="0.3">
      <c r="K13785" s="25"/>
      <c r="M13785" s="25"/>
      <c r="N13785" s="25"/>
      <c r="O13785" s="25"/>
    </row>
    <row r="13786" spans="11:15" x14ac:dyDescent="0.3">
      <c r="K13786" s="25"/>
      <c r="M13786" s="25"/>
      <c r="N13786" s="25"/>
      <c r="O13786" s="25"/>
    </row>
    <row r="13787" spans="11:15" x14ac:dyDescent="0.3">
      <c r="K13787" s="25"/>
      <c r="M13787" s="25"/>
      <c r="N13787" s="25"/>
      <c r="O13787" s="25"/>
    </row>
    <row r="13788" spans="11:15" x14ac:dyDescent="0.3">
      <c r="K13788" s="25"/>
      <c r="M13788" s="25"/>
      <c r="N13788" s="25"/>
      <c r="O13788" s="25"/>
    </row>
    <row r="13789" spans="11:15" x14ac:dyDescent="0.3">
      <c r="K13789" s="25"/>
      <c r="M13789" s="25"/>
      <c r="N13789" s="25"/>
      <c r="O13789" s="25"/>
    </row>
    <row r="13790" spans="11:15" x14ac:dyDescent="0.3">
      <c r="K13790" s="25"/>
      <c r="M13790" s="25"/>
      <c r="N13790" s="25"/>
      <c r="O13790" s="25"/>
    </row>
    <row r="13791" spans="11:15" x14ac:dyDescent="0.3">
      <c r="K13791" s="25"/>
      <c r="M13791" s="25"/>
      <c r="N13791" s="25"/>
      <c r="O13791" s="25"/>
    </row>
    <row r="13792" spans="11:15" x14ac:dyDescent="0.3">
      <c r="K13792" s="25"/>
      <c r="M13792" s="25"/>
      <c r="N13792" s="25"/>
      <c r="O13792" s="25"/>
    </row>
    <row r="13793" spans="11:15" x14ac:dyDescent="0.3">
      <c r="K13793" s="25"/>
      <c r="M13793" s="25"/>
      <c r="N13793" s="25"/>
      <c r="O13793" s="25"/>
    </row>
    <row r="13794" spans="11:15" x14ac:dyDescent="0.3">
      <c r="K13794" s="25"/>
      <c r="M13794" s="25"/>
      <c r="N13794" s="25"/>
      <c r="O13794" s="25"/>
    </row>
    <row r="13795" spans="11:15" x14ac:dyDescent="0.3">
      <c r="K13795" s="25"/>
      <c r="M13795" s="25"/>
      <c r="N13795" s="25"/>
      <c r="O13795" s="25"/>
    </row>
    <row r="13796" spans="11:15" x14ac:dyDescent="0.3">
      <c r="K13796" s="25"/>
      <c r="M13796" s="25"/>
      <c r="N13796" s="25"/>
      <c r="O13796" s="25"/>
    </row>
    <row r="13797" spans="11:15" x14ac:dyDescent="0.3">
      <c r="K13797" s="25"/>
      <c r="M13797" s="25"/>
      <c r="N13797" s="25"/>
      <c r="O13797" s="25"/>
    </row>
    <row r="13798" spans="11:15" x14ac:dyDescent="0.3">
      <c r="K13798" s="25"/>
      <c r="M13798" s="25"/>
      <c r="N13798" s="25"/>
      <c r="O13798" s="25"/>
    </row>
    <row r="13799" spans="11:15" x14ac:dyDescent="0.3">
      <c r="K13799" s="25"/>
      <c r="M13799" s="25"/>
      <c r="N13799" s="25"/>
      <c r="O13799" s="25"/>
    </row>
    <row r="13800" spans="11:15" x14ac:dyDescent="0.3">
      <c r="K13800" s="25"/>
      <c r="M13800" s="25"/>
      <c r="N13800" s="25"/>
      <c r="O13800" s="25"/>
    </row>
    <row r="13801" spans="11:15" x14ac:dyDescent="0.3">
      <c r="K13801" s="25"/>
      <c r="M13801" s="25"/>
      <c r="N13801" s="25"/>
      <c r="O13801" s="25"/>
    </row>
    <row r="13802" spans="11:15" x14ac:dyDescent="0.3">
      <c r="K13802" s="25"/>
      <c r="M13802" s="25"/>
      <c r="N13802" s="25"/>
      <c r="O13802" s="25"/>
    </row>
    <row r="13803" spans="11:15" x14ac:dyDescent="0.3">
      <c r="K13803" s="25"/>
      <c r="M13803" s="25"/>
      <c r="N13803" s="25"/>
      <c r="O13803" s="25"/>
    </row>
    <row r="13804" spans="11:15" x14ac:dyDescent="0.3">
      <c r="K13804" s="25"/>
      <c r="M13804" s="25"/>
      <c r="N13804" s="25"/>
      <c r="O13804" s="25"/>
    </row>
    <row r="13805" spans="11:15" x14ac:dyDescent="0.3">
      <c r="K13805" s="25"/>
      <c r="M13805" s="25"/>
      <c r="N13805" s="25"/>
      <c r="O13805" s="25"/>
    </row>
    <row r="13806" spans="11:15" x14ac:dyDescent="0.3">
      <c r="K13806" s="25"/>
      <c r="M13806" s="25"/>
      <c r="N13806" s="25"/>
      <c r="O13806" s="25"/>
    </row>
    <row r="13807" spans="11:15" x14ac:dyDescent="0.3">
      <c r="K13807" s="25"/>
      <c r="M13807" s="25"/>
      <c r="N13807" s="25"/>
      <c r="O13807" s="25"/>
    </row>
    <row r="13808" spans="11:15" x14ac:dyDescent="0.3">
      <c r="K13808" s="25"/>
      <c r="M13808" s="25"/>
      <c r="N13808" s="25"/>
      <c r="O13808" s="25"/>
    </row>
    <row r="13809" spans="11:15" x14ac:dyDescent="0.3">
      <c r="K13809" s="25"/>
      <c r="M13809" s="25"/>
      <c r="N13809" s="25"/>
      <c r="O13809" s="25"/>
    </row>
    <row r="13810" spans="11:15" x14ac:dyDescent="0.3">
      <c r="K13810" s="25"/>
      <c r="M13810" s="25"/>
      <c r="N13810" s="25"/>
      <c r="O13810" s="25"/>
    </row>
    <row r="13811" spans="11:15" x14ac:dyDescent="0.3">
      <c r="K13811" s="25"/>
      <c r="M13811" s="25"/>
      <c r="N13811" s="25"/>
      <c r="O13811" s="25"/>
    </row>
    <row r="13812" spans="11:15" x14ac:dyDescent="0.3">
      <c r="K13812" s="25"/>
      <c r="M13812" s="25"/>
      <c r="N13812" s="25"/>
      <c r="O13812" s="25"/>
    </row>
    <row r="13813" spans="11:15" x14ac:dyDescent="0.3">
      <c r="K13813" s="25"/>
      <c r="M13813" s="25"/>
      <c r="N13813" s="25"/>
      <c r="O13813" s="25"/>
    </row>
    <row r="13814" spans="11:15" x14ac:dyDescent="0.3">
      <c r="K13814" s="25"/>
      <c r="M13814" s="25"/>
      <c r="N13814" s="25"/>
      <c r="O13814" s="25"/>
    </row>
    <row r="13815" spans="11:15" x14ac:dyDescent="0.3">
      <c r="K13815" s="25"/>
      <c r="M13815" s="25"/>
      <c r="N13815" s="25"/>
      <c r="O13815" s="25"/>
    </row>
    <row r="13816" spans="11:15" x14ac:dyDescent="0.3">
      <c r="K13816" s="25"/>
      <c r="M13816" s="25"/>
      <c r="N13816" s="25"/>
      <c r="O13816" s="25"/>
    </row>
    <row r="13817" spans="11:15" x14ac:dyDescent="0.3">
      <c r="K13817" s="25"/>
      <c r="M13817" s="25"/>
      <c r="N13817" s="25"/>
      <c r="O13817" s="25"/>
    </row>
    <row r="13818" spans="11:15" x14ac:dyDescent="0.3">
      <c r="K13818" s="25"/>
      <c r="M13818" s="25"/>
      <c r="N13818" s="25"/>
      <c r="O13818" s="25"/>
    </row>
    <row r="13819" spans="11:15" x14ac:dyDescent="0.3">
      <c r="K13819" s="25"/>
      <c r="M13819" s="25"/>
      <c r="N13819" s="25"/>
      <c r="O13819" s="25"/>
    </row>
    <row r="13820" spans="11:15" x14ac:dyDescent="0.3">
      <c r="K13820" s="25"/>
      <c r="M13820" s="25"/>
      <c r="N13820" s="25"/>
      <c r="O13820" s="25"/>
    </row>
    <row r="13821" spans="11:15" x14ac:dyDescent="0.3">
      <c r="K13821" s="25"/>
      <c r="M13821" s="25"/>
      <c r="N13821" s="25"/>
      <c r="O13821" s="25"/>
    </row>
    <row r="13822" spans="11:15" x14ac:dyDescent="0.3">
      <c r="K13822" s="25"/>
      <c r="M13822" s="25"/>
      <c r="N13822" s="25"/>
      <c r="O13822" s="25"/>
    </row>
    <row r="13823" spans="11:15" x14ac:dyDescent="0.3">
      <c r="K13823" s="25"/>
      <c r="M13823" s="25"/>
      <c r="N13823" s="25"/>
      <c r="O13823" s="25"/>
    </row>
    <row r="13824" spans="11:15" x14ac:dyDescent="0.3">
      <c r="K13824" s="25"/>
      <c r="M13824" s="25"/>
      <c r="N13824" s="25"/>
      <c r="O13824" s="25"/>
    </row>
    <row r="13825" spans="11:15" x14ac:dyDescent="0.3">
      <c r="K13825" s="25"/>
      <c r="M13825" s="25"/>
      <c r="N13825" s="25"/>
      <c r="O13825" s="25"/>
    </row>
    <row r="13826" spans="11:15" x14ac:dyDescent="0.3">
      <c r="K13826" s="25"/>
      <c r="M13826" s="25"/>
      <c r="N13826" s="25"/>
      <c r="O13826" s="25"/>
    </row>
    <row r="13827" spans="11:15" x14ac:dyDescent="0.3">
      <c r="K13827" s="25"/>
      <c r="M13827" s="25"/>
      <c r="N13827" s="25"/>
      <c r="O13827" s="25"/>
    </row>
    <row r="13828" spans="11:15" x14ac:dyDescent="0.3">
      <c r="K13828" s="25"/>
      <c r="M13828" s="25"/>
      <c r="N13828" s="25"/>
      <c r="O13828" s="25"/>
    </row>
    <row r="13829" spans="11:15" x14ac:dyDescent="0.3">
      <c r="K13829" s="25"/>
      <c r="M13829" s="25"/>
      <c r="N13829" s="25"/>
      <c r="O13829" s="25"/>
    </row>
    <row r="13830" spans="11:15" x14ac:dyDescent="0.3">
      <c r="K13830" s="25"/>
      <c r="M13830" s="25"/>
      <c r="N13830" s="25"/>
      <c r="O13830" s="25"/>
    </row>
    <row r="13831" spans="11:15" x14ac:dyDescent="0.3">
      <c r="K13831" s="25"/>
      <c r="M13831" s="25"/>
      <c r="N13831" s="25"/>
      <c r="O13831" s="25"/>
    </row>
    <row r="13832" spans="11:15" x14ac:dyDescent="0.3">
      <c r="K13832" s="25"/>
      <c r="M13832" s="25"/>
      <c r="N13832" s="25"/>
      <c r="O13832" s="25"/>
    </row>
    <row r="13833" spans="11:15" x14ac:dyDescent="0.3">
      <c r="K13833" s="25"/>
      <c r="M13833" s="25"/>
      <c r="N13833" s="25"/>
      <c r="O13833" s="25"/>
    </row>
    <row r="13834" spans="11:15" x14ac:dyDescent="0.3">
      <c r="K13834" s="25"/>
      <c r="M13834" s="25"/>
      <c r="N13834" s="25"/>
      <c r="O13834" s="25"/>
    </row>
    <row r="13835" spans="11:15" x14ac:dyDescent="0.3">
      <c r="K13835" s="25"/>
      <c r="M13835" s="25"/>
      <c r="N13835" s="25"/>
      <c r="O13835" s="25"/>
    </row>
    <row r="13836" spans="11:15" x14ac:dyDescent="0.3">
      <c r="K13836" s="25"/>
      <c r="M13836" s="25"/>
      <c r="N13836" s="25"/>
      <c r="O13836" s="25"/>
    </row>
    <row r="13837" spans="11:15" x14ac:dyDescent="0.3">
      <c r="K13837" s="25"/>
      <c r="M13837" s="25"/>
      <c r="N13837" s="25"/>
      <c r="O13837" s="25"/>
    </row>
    <row r="13838" spans="11:15" x14ac:dyDescent="0.3">
      <c r="K13838" s="25"/>
      <c r="M13838" s="25"/>
      <c r="N13838" s="25"/>
      <c r="O13838" s="25"/>
    </row>
    <row r="13839" spans="11:15" x14ac:dyDescent="0.3">
      <c r="K13839" s="25"/>
      <c r="M13839" s="25"/>
      <c r="N13839" s="25"/>
      <c r="O13839" s="25"/>
    </row>
    <row r="13840" spans="11:15" x14ac:dyDescent="0.3">
      <c r="K13840" s="25"/>
      <c r="M13840" s="25"/>
      <c r="N13840" s="25"/>
      <c r="O13840" s="25"/>
    </row>
    <row r="13841" spans="11:15" x14ac:dyDescent="0.3">
      <c r="K13841" s="25"/>
      <c r="M13841" s="25"/>
      <c r="N13841" s="25"/>
      <c r="O13841" s="25"/>
    </row>
    <row r="13842" spans="11:15" x14ac:dyDescent="0.3">
      <c r="K13842" s="25"/>
      <c r="M13842" s="25"/>
      <c r="N13842" s="25"/>
      <c r="O13842" s="25"/>
    </row>
    <row r="13843" spans="11:15" x14ac:dyDescent="0.3">
      <c r="K13843" s="25"/>
      <c r="M13843" s="25"/>
      <c r="N13843" s="25"/>
      <c r="O13843" s="25"/>
    </row>
    <row r="13844" spans="11:15" x14ac:dyDescent="0.3">
      <c r="K13844" s="25"/>
      <c r="M13844" s="25"/>
      <c r="N13844" s="25"/>
      <c r="O13844" s="25"/>
    </row>
    <row r="13845" spans="11:15" x14ac:dyDescent="0.3">
      <c r="K13845" s="25"/>
      <c r="M13845" s="25"/>
      <c r="N13845" s="25"/>
      <c r="O13845" s="25"/>
    </row>
    <row r="13846" spans="11:15" x14ac:dyDescent="0.3">
      <c r="K13846" s="25"/>
      <c r="M13846" s="25"/>
      <c r="N13846" s="25"/>
      <c r="O13846" s="25"/>
    </row>
    <row r="13847" spans="11:15" x14ac:dyDescent="0.3">
      <c r="K13847" s="25"/>
      <c r="M13847" s="25"/>
      <c r="N13847" s="25"/>
      <c r="O13847" s="25"/>
    </row>
    <row r="13848" spans="11:15" x14ac:dyDescent="0.3">
      <c r="K13848" s="25"/>
      <c r="M13848" s="25"/>
      <c r="N13848" s="25"/>
      <c r="O13848" s="25"/>
    </row>
    <row r="13849" spans="11:15" x14ac:dyDescent="0.3">
      <c r="K13849" s="25"/>
      <c r="M13849" s="25"/>
      <c r="N13849" s="25"/>
      <c r="O13849" s="25"/>
    </row>
    <row r="13850" spans="11:15" x14ac:dyDescent="0.3">
      <c r="K13850" s="25"/>
      <c r="M13850" s="25"/>
      <c r="N13850" s="25"/>
      <c r="O13850" s="25"/>
    </row>
    <row r="13851" spans="11:15" x14ac:dyDescent="0.3">
      <c r="K13851" s="25"/>
      <c r="M13851" s="25"/>
      <c r="N13851" s="25"/>
      <c r="O13851" s="25"/>
    </row>
    <row r="13852" spans="11:15" x14ac:dyDescent="0.3">
      <c r="K13852" s="25"/>
      <c r="M13852" s="25"/>
      <c r="N13852" s="25"/>
      <c r="O13852" s="25"/>
    </row>
    <row r="13853" spans="11:15" x14ac:dyDescent="0.3">
      <c r="K13853" s="25"/>
      <c r="M13853" s="25"/>
      <c r="N13853" s="25"/>
      <c r="O13853" s="25"/>
    </row>
    <row r="13854" spans="11:15" x14ac:dyDescent="0.3">
      <c r="K13854" s="25"/>
      <c r="M13854" s="25"/>
      <c r="N13854" s="25"/>
      <c r="O13854" s="25"/>
    </row>
    <row r="13855" spans="11:15" x14ac:dyDescent="0.3">
      <c r="K13855" s="25"/>
      <c r="M13855" s="25"/>
      <c r="N13855" s="25"/>
      <c r="O13855" s="25"/>
    </row>
    <row r="13856" spans="11:15" x14ac:dyDescent="0.3">
      <c r="K13856" s="25"/>
      <c r="M13856" s="25"/>
      <c r="N13856" s="25"/>
      <c r="O13856" s="25"/>
    </row>
    <row r="13857" spans="11:15" x14ac:dyDescent="0.3">
      <c r="K13857" s="25"/>
      <c r="M13857" s="25"/>
      <c r="N13857" s="25"/>
      <c r="O13857" s="25"/>
    </row>
    <row r="13858" spans="11:15" x14ac:dyDescent="0.3">
      <c r="K13858" s="25"/>
      <c r="M13858" s="25"/>
      <c r="N13858" s="25"/>
      <c r="O13858" s="25"/>
    </row>
    <row r="13859" spans="11:15" x14ac:dyDescent="0.3">
      <c r="K13859" s="25"/>
      <c r="M13859" s="25"/>
      <c r="N13859" s="25"/>
      <c r="O13859" s="25"/>
    </row>
    <row r="13860" spans="11:15" x14ac:dyDescent="0.3">
      <c r="K13860" s="25"/>
      <c r="M13860" s="25"/>
      <c r="N13860" s="25"/>
      <c r="O13860" s="25"/>
    </row>
    <row r="13861" spans="11:15" x14ac:dyDescent="0.3">
      <c r="K13861" s="25"/>
      <c r="M13861" s="25"/>
      <c r="N13861" s="25"/>
      <c r="O13861" s="25"/>
    </row>
    <row r="13862" spans="11:15" x14ac:dyDescent="0.3">
      <c r="K13862" s="25"/>
      <c r="M13862" s="25"/>
      <c r="N13862" s="25"/>
      <c r="O13862" s="25"/>
    </row>
    <row r="13863" spans="11:15" x14ac:dyDescent="0.3">
      <c r="K13863" s="25"/>
      <c r="M13863" s="25"/>
      <c r="N13863" s="25"/>
      <c r="O13863" s="25"/>
    </row>
    <row r="13864" spans="11:15" x14ac:dyDescent="0.3">
      <c r="K13864" s="25"/>
      <c r="M13864" s="25"/>
      <c r="N13864" s="25"/>
      <c r="O13864" s="25"/>
    </row>
    <row r="13865" spans="11:15" x14ac:dyDescent="0.3">
      <c r="K13865" s="25"/>
      <c r="M13865" s="25"/>
      <c r="N13865" s="25"/>
      <c r="O13865" s="25"/>
    </row>
    <row r="13866" spans="11:15" x14ac:dyDescent="0.3">
      <c r="K13866" s="25"/>
      <c r="M13866" s="25"/>
      <c r="N13866" s="25"/>
      <c r="O13866" s="25"/>
    </row>
    <row r="13867" spans="11:15" x14ac:dyDescent="0.3">
      <c r="K13867" s="25"/>
      <c r="M13867" s="25"/>
      <c r="N13867" s="25"/>
      <c r="O13867" s="25"/>
    </row>
    <row r="13868" spans="11:15" x14ac:dyDescent="0.3">
      <c r="K13868" s="25"/>
      <c r="M13868" s="25"/>
      <c r="N13868" s="25"/>
      <c r="O13868" s="25"/>
    </row>
    <row r="13869" spans="11:15" x14ac:dyDescent="0.3">
      <c r="K13869" s="25"/>
      <c r="M13869" s="25"/>
      <c r="N13869" s="25"/>
      <c r="O13869" s="25"/>
    </row>
    <row r="13870" spans="11:15" x14ac:dyDescent="0.3">
      <c r="K13870" s="25"/>
      <c r="M13870" s="25"/>
      <c r="N13870" s="25"/>
      <c r="O13870" s="25"/>
    </row>
    <row r="13871" spans="11:15" x14ac:dyDescent="0.3">
      <c r="K13871" s="25"/>
      <c r="M13871" s="25"/>
      <c r="N13871" s="25"/>
      <c r="O13871" s="25"/>
    </row>
    <row r="13872" spans="11:15" x14ac:dyDescent="0.3">
      <c r="K13872" s="25"/>
      <c r="M13872" s="25"/>
      <c r="N13872" s="25"/>
      <c r="O13872" s="25"/>
    </row>
    <row r="13873" spans="11:15" x14ac:dyDescent="0.3">
      <c r="K13873" s="25"/>
      <c r="M13873" s="25"/>
      <c r="N13873" s="25"/>
      <c r="O13873" s="25"/>
    </row>
    <row r="13874" spans="11:15" x14ac:dyDescent="0.3">
      <c r="K13874" s="25"/>
      <c r="M13874" s="25"/>
      <c r="N13874" s="25"/>
      <c r="O13874" s="25"/>
    </row>
    <row r="13875" spans="11:15" x14ac:dyDescent="0.3">
      <c r="K13875" s="25"/>
      <c r="M13875" s="25"/>
      <c r="N13875" s="25"/>
      <c r="O13875" s="25"/>
    </row>
    <row r="13876" spans="11:15" x14ac:dyDescent="0.3">
      <c r="K13876" s="25"/>
      <c r="M13876" s="25"/>
      <c r="N13876" s="25"/>
      <c r="O13876" s="25"/>
    </row>
    <row r="13877" spans="11:15" x14ac:dyDescent="0.3">
      <c r="K13877" s="25"/>
      <c r="M13877" s="25"/>
      <c r="N13877" s="25"/>
      <c r="O13877" s="25"/>
    </row>
    <row r="13878" spans="11:15" x14ac:dyDescent="0.3">
      <c r="K13878" s="25"/>
      <c r="M13878" s="25"/>
      <c r="N13878" s="25"/>
      <c r="O13878" s="25"/>
    </row>
    <row r="13879" spans="11:15" x14ac:dyDescent="0.3">
      <c r="K13879" s="25"/>
      <c r="M13879" s="25"/>
      <c r="N13879" s="25"/>
      <c r="O13879" s="25"/>
    </row>
    <row r="13880" spans="11:15" x14ac:dyDescent="0.3">
      <c r="K13880" s="25"/>
      <c r="M13880" s="25"/>
      <c r="N13880" s="25"/>
      <c r="O13880" s="25"/>
    </row>
    <row r="13881" spans="11:15" x14ac:dyDescent="0.3">
      <c r="K13881" s="25"/>
      <c r="M13881" s="25"/>
      <c r="N13881" s="25"/>
      <c r="O13881" s="25"/>
    </row>
    <row r="13882" spans="11:15" x14ac:dyDescent="0.3">
      <c r="K13882" s="25"/>
      <c r="M13882" s="25"/>
      <c r="N13882" s="25"/>
      <c r="O13882" s="25"/>
    </row>
    <row r="13883" spans="11:15" x14ac:dyDescent="0.3">
      <c r="K13883" s="25"/>
      <c r="M13883" s="25"/>
      <c r="N13883" s="25"/>
      <c r="O13883" s="25"/>
    </row>
    <row r="13884" spans="11:15" x14ac:dyDescent="0.3">
      <c r="K13884" s="25"/>
      <c r="M13884" s="25"/>
      <c r="N13884" s="25"/>
      <c r="O13884" s="25"/>
    </row>
    <row r="13885" spans="11:15" x14ac:dyDescent="0.3">
      <c r="K13885" s="25"/>
      <c r="M13885" s="25"/>
      <c r="N13885" s="25"/>
      <c r="O13885" s="25"/>
    </row>
    <row r="13886" spans="11:15" x14ac:dyDescent="0.3">
      <c r="K13886" s="25"/>
      <c r="M13886" s="25"/>
      <c r="N13886" s="25"/>
      <c r="O13886" s="25"/>
    </row>
    <row r="13887" spans="11:15" x14ac:dyDescent="0.3">
      <c r="K13887" s="25"/>
      <c r="M13887" s="25"/>
      <c r="N13887" s="25"/>
      <c r="O13887" s="25"/>
    </row>
    <row r="13888" spans="11:15" x14ac:dyDescent="0.3">
      <c r="K13888" s="25"/>
      <c r="M13888" s="25"/>
      <c r="N13888" s="25"/>
      <c r="O13888" s="25"/>
    </row>
    <row r="13889" spans="11:15" x14ac:dyDescent="0.3">
      <c r="K13889" s="25"/>
      <c r="M13889" s="25"/>
      <c r="N13889" s="25"/>
      <c r="O13889" s="25"/>
    </row>
    <row r="13890" spans="11:15" x14ac:dyDescent="0.3">
      <c r="K13890" s="25"/>
      <c r="M13890" s="25"/>
      <c r="N13890" s="25"/>
      <c r="O13890" s="25"/>
    </row>
    <row r="13891" spans="11:15" x14ac:dyDescent="0.3">
      <c r="K13891" s="25"/>
      <c r="M13891" s="25"/>
      <c r="N13891" s="25"/>
      <c r="O13891" s="25"/>
    </row>
    <row r="13892" spans="11:15" x14ac:dyDescent="0.3">
      <c r="K13892" s="25"/>
      <c r="M13892" s="25"/>
      <c r="N13892" s="25"/>
      <c r="O13892" s="25"/>
    </row>
    <row r="13893" spans="11:15" x14ac:dyDescent="0.3">
      <c r="K13893" s="25"/>
      <c r="M13893" s="25"/>
      <c r="N13893" s="25"/>
      <c r="O13893" s="25"/>
    </row>
    <row r="13894" spans="11:15" x14ac:dyDescent="0.3">
      <c r="K13894" s="25"/>
      <c r="M13894" s="25"/>
      <c r="N13894" s="25"/>
      <c r="O13894" s="25"/>
    </row>
    <row r="13895" spans="11:15" x14ac:dyDescent="0.3">
      <c r="K13895" s="25"/>
      <c r="M13895" s="25"/>
      <c r="N13895" s="25"/>
      <c r="O13895" s="25"/>
    </row>
    <row r="13896" spans="11:15" x14ac:dyDescent="0.3">
      <c r="K13896" s="25"/>
      <c r="M13896" s="25"/>
      <c r="N13896" s="25"/>
      <c r="O13896" s="25"/>
    </row>
    <row r="13897" spans="11:15" x14ac:dyDescent="0.3">
      <c r="K13897" s="25"/>
      <c r="M13897" s="25"/>
      <c r="N13897" s="25"/>
      <c r="O13897" s="25"/>
    </row>
    <row r="13898" spans="11:15" x14ac:dyDescent="0.3">
      <c r="K13898" s="25"/>
      <c r="M13898" s="25"/>
      <c r="N13898" s="25"/>
      <c r="O13898" s="25"/>
    </row>
    <row r="13899" spans="11:15" x14ac:dyDescent="0.3">
      <c r="K13899" s="25"/>
      <c r="M13899" s="25"/>
      <c r="N13899" s="25"/>
      <c r="O13899" s="25"/>
    </row>
    <row r="13900" spans="11:15" x14ac:dyDescent="0.3">
      <c r="K13900" s="25"/>
      <c r="M13900" s="25"/>
      <c r="N13900" s="25"/>
      <c r="O13900" s="25"/>
    </row>
    <row r="13901" spans="11:15" x14ac:dyDescent="0.3">
      <c r="K13901" s="25"/>
      <c r="M13901" s="25"/>
      <c r="N13901" s="25"/>
      <c r="O13901" s="25"/>
    </row>
    <row r="13902" spans="11:15" x14ac:dyDescent="0.3">
      <c r="K13902" s="25"/>
      <c r="M13902" s="25"/>
      <c r="N13902" s="25"/>
      <c r="O13902" s="25"/>
    </row>
    <row r="13903" spans="11:15" x14ac:dyDescent="0.3">
      <c r="K13903" s="25"/>
      <c r="M13903" s="25"/>
      <c r="N13903" s="25"/>
      <c r="O13903" s="25"/>
    </row>
    <row r="13904" spans="11:15" x14ac:dyDescent="0.3">
      <c r="K13904" s="25"/>
      <c r="M13904" s="25"/>
      <c r="N13904" s="25"/>
      <c r="O13904" s="25"/>
    </row>
    <row r="13905" spans="11:15" x14ac:dyDescent="0.3">
      <c r="K13905" s="25"/>
      <c r="M13905" s="25"/>
      <c r="N13905" s="25"/>
      <c r="O13905" s="25"/>
    </row>
    <row r="13906" spans="11:15" x14ac:dyDescent="0.3">
      <c r="K13906" s="25"/>
      <c r="M13906" s="25"/>
      <c r="N13906" s="25"/>
      <c r="O13906" s="25"/>
    </row>
    <row r="13907" spans="11:15" x14ac:dyDescent="0.3">
      <c r="K13907" s="25"/>
      <c r="M13907" s="25"/>
      <c r="N13907" s="25"/>
      <c r="O13907" s="25"/>
    </row>
    <row r="13908" spans="11:15" x14ac:dyDescent="0.3">
      <c r="K13908" s="25"/>
      <c r="M13908" s="25"/>
      <c r="N13908" s="25"/>
      <c r="O13908" s="25"/>
    </row>
    <row r="13909" spans="11:15" x14ac:dyDescent="0.3">
      <c r="K13909" s="25"/>
      <c r="M13909" s="25"/>
      <c r="N13909" s="25"/>
      <c r="O13909" s="25"/>
    </row>
    <row r="13910" spans="11:15" x14ac:dyDescent="0.3">
      <c r="K13910" s="25"/>
      <c r="M13910" s="25"/>
      <c r="N13910" s="25"/>
      <c r="O13910" s="25"/>
    </row>
    <row r="13911" spans="11:15" x14ac:dyDescent="0.3">
      <c r="K13911" s="25"/>
      <c r="M13911" s="25"/>
      <c r="N13911" s="25"/>
      <c r="O13911" s="25"/>
    </row>
    <row r="13912" spans="11:15" x14ac:dyDescent="0.3">
      <c r="K13912" s="25"/>
      <c r="M13912" s="25"/>
      <c r="N13912" s="25"/>
      <c r="O13912" s="25"/>
    </row>
    <row r="13913" spans="11:15" x14ac:dyDescent="0.3">
      <c r="K13913" s="25"/>
      <c r="M13913" s="25"/>
      <c r="N13913" s="25"/>
      <c r="O13913" s="25"/>
    </row>
    <row r="13914" spans="11:15" x14ac:dyDescent="0.3">
      <c r="K13914" s="25"/>
      <c r="M13914" s="25"/>
      <c r="N13914" s="25"/>
      <c r="O13914" s="25"/>
    </row>
    <row r="13915" spans="11:15" x14ac:dyDescent="0.3">
      <c r="K13915" s="25"/>
      <c r="M13915" s="25"/>
      <c r="N13915" s="25"/>
      <c r="O13915" s="25"/>
    </row>
    <row r="13916" spans="11:15" x14ac:dyDescent="0.3">
      <c r="K13916" s="25"/>
      <c r="M13916" s="25"/>
      <c r="N13916" s="25"/>
      <c r="O13916" s="25"/>
    </row>
    <row r="13917" spans="11:15" x14ac:dyDescent="0.3">
      <c r="K13917" s="25"/>
      <c r="M13917" s="25"/>
      <c r="N13917" s="25"/>
      <c r="O13917" s="25"/>
    </row>
    <row r="13918" spans="11:15" x14ac:dyDescent="0.3">
      <c r="K13918" s="25"/>
      <c r="M13918" s="25"/>
      <c r="N13918" s="25"/>
      <c r="O13918" s="25"/>
    </row>
    <row r="13919" spans="11:15" x14ac:dyDescent="0.3">
      <c r="K13919" s="25"/>
      <c r="M13919" s="25"/>
      <c r="N13919" s="25"/>
      <c r="O13919" s="25"/>
    </row>
    <row r="13920" spans="11:15" x14ac:dyDescent="0.3">
      <c r="K13920" s="25"/>
      <c r="M13920" s="25"/>
      <c r="N13920" s="25"/>
      <c r="O13920" s="25"/>
    </row>
    <row r="13921" spans="11:15" x14ac:dyDescent="0.3">
      <c r="K13921" s="25"/>
      <c r="M13921" s="25"/>
      <c r="N13921" s="25"/>
      <c r="O13921" s="25"/>
    </row>
    <row r="13922" spans="11:15" x14ac:dyDescent="0.3">
      <c r="K13922" s="25"/>
      <c r="M13922" s="25"/>
      <c r="N13922" s="25"/>
      <c r="O13922" s="25"/>
    </row>
    <row r="13923" spans="11:15" x14ac:dyDescent="0.3">
      <c r="K13923" s="25"/>
      <c r="M13923" s="25"/>
      <c r="N13923" s="25"/>
      <c r="O13923" s="25"/>
    </row>
    <row r="13924" spans="11:15" x14ac:dyDescent="0.3">
      <c r="K13924" s="25"/>
      <c r="M13924" s="25"/>
      <c r="N13924" s="25"/>
      <c r="O13924" s="25"/>
    </row>
    <row r="13925" spans="11:15" x14ac:dyDescent="0.3">
      <c r="K13925" s="25"/>
      <c r="M13925" s="25"/>
      <c r="N13925" s="25"/>
      <c r="O13925" s="25"/>
    </row>
    <row r="13926" spans="11:15" x14ac:dyDescent="0.3">
      <c r="K13926" s="25"/>
      <c r="M13926" s="25"/>
      <c r="N13926" s="25"/>
      <c r="O13926" s="25"/>
    </row>
    <row r="13927" spans="11:15" x14ac:dyDescent="0.3">
      <c r="K13927" s="25"/>
      <c r="M13927" s="25"/>
      <c r="N13927" s="25"/>
      <c r="O13927" s="25"/>
    </row>
    <row r="13928" spans="11:15" x14ac:dyDescent="0.3">
      <c r="K13928" s="25"/>
      <c r="M13928" s="25"/>
      <c r="N13928" s="25"/>
      <c r="O13928" s="25"/>
    </row>
    <row r="13929" spans="11:15" x14ac:dyDescent="0.3">
      <c r="K13929" s="25"/>
      <c r="M13929" s="25"/>
      <c r="N13929" s="25"/>
      <c r="O13929" s="25"/>
    </row>
    <row r="13930" spans="11:15" x14ac:dyDescent="0.3">
      <c r="K13930" s="25"/>
      <c r="M13930" s="25"/>
      <c r="N13930" s="25"/>
      <c r="O13930" s="25"/>
    </row>
    <row r="13931" spans="11:15" x14ac:dyDescent="0.3">
      <c r="K13931" s="25"/>
      <c r="M13931" s="25"/>
      <c r="N13931" s="25"/>
      <c r="O13931" s="25"/>
    </row>
    <row r="13932" spans="11:15" x14ac:dyDescent="0.3">
      <c r="K13932" s="25"/>
      <c r="M13932" s="25"/>
      <c r="N13932" s="25"/>
      <c r="O13932" s="25"/>
    </row>
    <row r="13933" spans="11:15" x14ac:dyDescent="0.3">
      <c r="K13933" s="25"/>
      <c r="M13933" s="25"/>
      <c r="N13933" s="25"/>
      <c r="O13933" s="25"/>
    </row>
    <row r="13934" spans="11:15" x14ac:dyDescent="0.3">
      <c r="K13934" s="25"/>
      <c r="M13934" s="25"/>
      <c r="N13934" s="25"/>
      <c r="O13934" s="25"/>
    </row>
    <row r="13935" spans="11:15" x14ac:dyDescent="0.3">
      <c r="K13935" s="25"/>
      <c r="M13935" s="25"/>
      <c r="N13935" s="25"/>
      <c r="O13935" s="25"/>
    </row>
    <row r="13936" spans="11:15" x14ac:dyDescent="0.3">
      <c r="K13936" s="25"/>
      <c r="M13936" s="25"/>
      <c r="N13936" s="25"/>
      <c r="O13936" s="25"/>
    </row>
    <row r="13937" spans="11:15" x14ac:dyDescent="0.3">
      <c r="K13937" s="25"/>
      <c r="M13937" s="25"/>
      <c r="N13937" s="25"/>
      <c r="O13937" s="25"/>
    </row>
    <row r="13938" spans="11:15" x14ac:dyDescent="0.3">
      <c r="K13938" s="25"/>
      <c r="M13938" s="25"/>
      <c r="N13938" s="25"/>
      <c r="O13938" s="25"/>
    </row>
    <row r="13939" spans="11:15" x14ac:dyDescent="0.3">
      <c r="K13939" s="25"/>
      <c r="M13939" s="25"/>
      <c r="N13939" s="25"/>
      <c r="O13939" s="25"/>
    </row>
    <row r="13940" spans="11:15" x14ac:dyDescent="0.3">
      <c r="K13940" s="25"/>
      <c r="M13940" s="25"/>
      <c r="N13940" s="25"/>
      <c r="O13940" s="25"/>
    </row>
    <row r="13941" spans="11:15" x14ac:dyDescent="0.3">
      <c r="K13941" s="25"/>
      <c r="M13941" s="25"/>
      <c r="N13941" s="25"/>
      <c r="O13941" s="25"/>
    </row>
    <row r="13942" spans="11:15" x14ac:dyDescent="0.3">
      <c r="K13942" s="25"/>
      <c r="M13942" s="25"/>
      <c r="N13942" s="25"/>
      <c r="O13942" s="25"/>
    </row>
    <row r="13943" spans="11:15" x14ac:dyDescent="0.3">
      <c r="K13943" s="25"/>
      <c r="M13943" s="25"/>
      <c r="N13943" s="25"/>
      <c r="O13943" s="25"/>
    </row>
    <row r="13944" spans="11:15" x14ac:dyDescent="0.3">
      <c r="K13944" s="25"/>
      <c r="M13944" s="25"/>
      <c r="N13944" s="25"/>
      <c r="O13944" s="25"/>
    </row>
    <row r="13945" spans="11:15" x14ac:dyDescent="0.3">
      <c r="K13945" s="25"/>
      <c r="M13945" s="25"/>
      <c r="N13945" s="25"/>
      <c r="O13945" s="25"/>
    </row>
    <row r="13946" spans="11:15" x14ac:dyDescent="0.3">
      <c r="K13946" s="25"/>
      <c r="M13946" s="25"/>
      <c r="N13946" s="25"/>
      <c r="O13946" s="25"/>
    </row>
    <row r="13947" spans="11:15" x14ac:dyDescent="0.3">
      <c r="K13947" s="25"/>
      <c r="M13947" s="25"/>
      <c r="N13947" s="25"/>
      <c r="O13947" s="25"/>
    </row>
    <row r="13948" spans="11:15" x14ac:dyDescent="0.3">
      <c r="K13948" s="25"/>
      <c r="M13948" s="25"/>
      <c r="N13948" s="25"/>
      <c r="O13948" s="25"/>
    </row>
    <row r="13949" spans="11:15" x14ac:dyDescent="0.3">
      <c r="K13949" s="25"/>
      <c r="M13949" s="25"/>
      <c r="N13949" s="25"/>
      <c r="O13949" s="25"/>
    </row>
    <row r="13950" spans="11:15" x14ac:dyDescent="0.3">
      <c r="K13950" s="25"/>
      <c r="M13950" s="25"/>
      <c r="N13950" s="25"/>
      <c r="O13950" s="25"/>
    </row>
    <row r="13951" spans="11:15" x14ac:dyDescent="0.3">
      <c r="K13951" s="25"/>
      <c r="M13951" s="25"/>
      <c r="N13951" s="25"/>
      <c r="O13951" s="25"/>
    </row>
    <row r="13952" spans="11:15" x14ac:dyDescent="0.3">
      <c r="K13952" s="25"/>
      <c r="M13952" s="25"/>
      <c r="N13952" s="25"/>
      <c r="O13952" s="25"/>
    </row>
    <row r="13953" spans="11:15" x14ac:dyDescent="0.3">
      <c r="K13953" s="25"/>
      <c r="M13953" s="25"/>
      <c r="N13953" s="25"/>
      <c r="O13953" s="25"/>
    </row>
    <row r="13954" spans="11:15" x14ac:dyDescent="0.3">
      <c r="K13954" s="25"/>
      <c r="M13954" s="25"/>
      <c r="N13954" s="25"/>
      <c r="O13954" s="25"/>
    </row>
    <row r="13955" spans="11:15" x14ac:dyDescent="0.3">
      <c r="K13955" s="25"/>
      <c r="M13955" s="25"/>
      <c r="N13955" s="25"/>
      <c r="O13955" s="25"/>
    </row>
    <row r="13956" spans="11:15" x14ac:dyDescent="0.3">
      <c r="K13956" s="25"/>
      <c r="M13956" s="25"/>
      <c r="N13956" s="25"/>
      <c r="O13956" s="25"/>
    </row>
    <row r="13957" spans="11:15" x14ac:dyDescent="0.3">
      <c r="K13957" s="25"/>
      <c r="M13957" s="25"/>
      <c r="N13957" s="25"/>
      <c r="O13957" s="25"/>
    </row>
    <row r="13958" spans="11:15" x14ac:dyDescent="0.3">
      <c r="K13958" s="25"/>
      <c r="M13958" s="25"/>
      <c r="N13958" s="25"/>
      <c r="O13958" s="25"/>
    </row>
    <row r="13959" spans="11:15" x14ac:dyDescent="0.3">
      <c r="K13959" s="25"/>
      <c r="M13959" s="25"/>
      <c r="N13959" s="25"/>
      <c r="O13959" s="25"/>
    </row>
    <row r="13960" spans="11:15" x14ac:dyDescent="0.3">
      <c r="K13960" s="25"/>
      <c r="M13960" s="25"/>
      <c r="N13960" s="25"/>
      <c r="O13960" s="25"/>
    </row>
    <row r="13961" spans="11:15" x14ac:dyDescent="0.3">
      <c r="K13961" s="25"/>
      <c r="M13961" s="25"/>
      <c r="N13961" s="25"/>
      <c r="O13961" s="25"/>
    </row>
    <row r="13962" spans="11:15" x14ac:dyDescent="0.3">
      <c r="K13962" s="25"/>
      <c r="M13962" s="25"/>
      <c r="N13962" s="25"/>
      <c r="O13962" s="25"/>
    </row>
    <row r="13963" spans="11:15" x14ac:dyDescent="0.3">
      <c r="K13963" s="25"/>
      <c r="M13963" s="25"/>
      <c r="N13963" s="25"/>
      <c r="O13963" s="25"/>
    </row>
    <row r="13964" spans="11:15" x14ac:dyDescent="0.3">
      <c r="K13964" s="25"/>
      <c r="M13964" s="25"/>
      <c r="N13964" s="25"/>
      <c r="O13964" s="25"/>
    </row>
    <row r="13965" spans="11:15" x14ac:dyDescent="0.3">
      <c r="K13965" s="25"/>
      <c r="M13965" s="25"/>
      <c r="N13965" s="25"/>
      <c r="O13965" s="25"/>
    </row>
    <row r="13966" spans="11:15" x14ac:dyDescent="0.3">
      <c r="K13966" s="25"/>
      <c r="M13966" s="25"/>
      <c r="N13966" s="25"/>
      <c r="O13966" s="25"/>
    </row>
    <row r="13967" spans="11:15" x14ac:dyDescent="0.3">
      <c r="K13967" s="25"/>
      <c r="M13967" s="25"/>
      <c r="N13967" s="25"/>
      <c r="O13967" s="25"/>
    </row>
    <row r="13968" spans="11:15" x14ac:dyDescent="0.3">
      <c r="K13968" s="25"/>
      <c r="M13968" s="25"/>
      <c r="N13968" s="25"/>
      <c r="O13968" s="25"/>
    </row>
    <row r="13969" spans="11:15" x14ac:dyDescent="0.3">
      <c r="K13969" s="25"/>
      <c r="M13969" s="25"/>
      <c r="N13969" s="25"/>
      <c r="O13969" s="25"/>
    </row>
    <row r="13970" spans="11:15" x14ac:dyDescent="0.3">
      <c r="K13970" s="25"/>
      <c r="M13970" s="25"/>
      <c r="N13970" s="25"/>
      <c r="O13970" s="25"/>
    </row>
    <row r="13971" spans="11:15" x14ac:dyDescent="0.3">
      <c r="K13971" s="25"/>
      <c r="M13971" s="25"/>
      <c r="N13971" s="25"/>
      <c r="O13971" s="25"/>
    </row>
    <row r="13972" spans="11:15" x14ac:dyDescent="0.3">
      <c r="K13972" s="25"/>
      <c r="M13972" s="25"/>
      <c r="N13972" s="25"/>
      <c r="O13972" s="25"/>
    </row>
    <row r="13973" spans="11:15" x14ac:dyDescent="0.3">
      <c r="K13973" s="25"/>
      <c r="M13973" s="25"/>
      <c r="N13973" s="25"/>
      <c r="O13973" s="25"/>
    </row>
    <row r="13974" spans="11:15" x14ac:dyDescent="0.3">
      <c r="K13974" s="25"/>
      <c r="M13974" s="25"/>
      <c r="N13974" s="25"/>
      <c r="O13974" s="25"/>
    </row>
    <row r="13975" spans="11:15" x14ac:dyDescent="0.3">
      <c r="K13975" s="25"/>
      <c r="M13975" s="25"/>
      <c r="N13975" s="25"/>
      <c r="O13975" s="25"/>
    </row>
    <row r="13976" spans="11:15" x14ac:dyDescent="0.3">
      <c r="K13976" s="25"/>
      <c r="M13976" s="25"/>
      <c r="N13976" s="25"/>
      <c r="O13976" s="25"/>
    </row>
    <row r="13977" spans="11:15" x14ac:dyDescent="0.3">
      <c r="K13977" s="25"/>
      <c r="M13977" s="25"/>
      <c r="N13977" s="25"/>
      <c r="O13977" s="25"/>
    </row>
    <row r="13978" spans="11:15" x14ac:dyDescent="0.3">
      <c r="K13978" s="25"/>
      <c r="M13978" s="25"/>
      <c r="N13978" s="25"/>
      <c r="O13978" s="25"/>
    </row>
    <row r="13979" spans="11:15" x14ac:dyDescent="0.3">
      <c r="K13979" s="25"/>
      <c r="M13979" s="25"/>
      <c r="N13979" s="25"/>
      <c r="O13979" s="25"/>
    </row>
    <row r="13980" spans="11:15" x14ac:dyDescent="0.3">
      <c r="K13980" s="25"/>
      <c r="M13980" s="25"/>
      <c r="N13980" s="25"/>
      <c r="O13980" s="25"/>
    </row>
    <row r="13981" spans="11:15" x14ac:dyDescent="0.3">
      <c r="K13981" s="25"/>
      <c r="M13981" s="25"/>
      <c r="N13981" s="25"/>
      <c r="O13981" s="25"/>
    </row>
    <row r="13982" spans="11:15" x14ac:dyDescent="0.3">
      <c r="K13982" s="25"/>
      <c r="M13982" s="25"/>
      <c r="N13982" s="25"/>
      <c r="O13982" s="25"/>
    </row>
    <row r="13983" spans="11:15" x14ac:dyDescent="0.3">
      <c r="K13983" s="25"/>
      <c r="M13983" s="25"/>
      <c r="N13983" s="25"/>
      <c r="O13983" s="25"/>
    </row>
    <row r="13984" spans="11:15" x14ac:dyDescent="0.3">
      <c r="K13984" s="25"/>
      <c r="M13984" s="25"/>
      <c r="N13984" s="25"/>
      <c r="O13984" s="25"/>
    </row>
    <row r="13985" spans="8:15" x14ac:dyDescent="0.3">
      <c r="K13985" s="25"/>
      <c r="M13985" s="25"/>
      <c r="N13985" s="25"/>
      <c r="O13985" s="25"/>
    </row>
    <row r="13986" spans="8:15" x14ac:dyDescent="0.3">
      <c r="K13986" s="25"/>
      <c r="M13986" s="25"/>
      <c r="N13986" s="25"/>
      <c r="O13986" s="25"/>
    </row>
    <row r="13987" spans="8:15" x14ac:dyDescent="0.3">
      <c r="K13987" s="25"/>
      <c r="M13987" s="25"/>
      <c r="N13987" s="25"/>
      <c r="O13987" s="25"/>
    </row>
    <row r="13988" spans="8:15" x14ac:dyDescent="0.3">
      <c r="K13988" s="25"/>
      <c r="M13988" s="25"/>
      <c r="N13988" s="25"/>
      <c r="O13988" s="25"/>
    </row>
    <row r="13989" spans="8:15" x14ac:dyDescent="0.3">
      <c r="K13989" s="25"/>
      <c r="M13989" s="25"/>
      <c r="N13989" s="25"/>
      <c r="O13989" s="25"/>
    </row>
    <row r="13990" spans="8:15" x14ac:dyDescent="0.3">
      <c r="K13990" s="25"/>
      <c r="M13990" s="25"/>
      <c r="N13990" s="25"/>
      <c r="O13990" s="25"/>
    </row>
    <row r="13991" spans="8:15" x14ac:dyDescent="0.3">
      <c r="K13991" s="25"/>
      <c r="M13991" s="25"/>
      <c r="N13991" s="25"/>
      <c r="O13991" s="25"/>
    </row>
    <row r="13992" spans="8:15" x14ac:dyDescent="0.3">
      <c r="H13992" s="26"/>
      <c r="K13992" s="25"/>
      <c r="M13992" s="25"/>
      <c r="N13992" s="25"/>
      <c r="O13992" s="25"/>
    </row>
    <row r="13993" spans="8:15" x14ac:dyDescent="0.3">
      <c r="H13993" s="26"/>
      <c r="K13993" s="25"/>
      <c r="M13993" s="25"/>
      <c r="N13993" s="25"/>
      <c r="O13993" s="25"/>
    </row>
    <row r="13994" spans="8:15" x14ac:dyDescent="0.3">
      <c r="H13994" s="26"/>
      <c r="K13994" s="25"/>
      <c r="M13994" s="25"/>
      <c r="N13994" s="25"/>
      <c r="O13994" s="2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rchivage">
                <anchor>
                  <from>
                    <xdr:col>15</xdr:col>
                    <xdr:colOff>30480</xdr:colOff>
                    <xdr:row>0</xdr:row>
                    <xdr:rowOff>15240</xdr:rowOff>
                  </from>
                  <to>
                    <xdr:col>18</xdr:col>
                    <xdr:colOff>472440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workbookViewId="0">
      <selection activeCell="B1" sqref="B1"/>
    </sheetView>
  </sheetViews>
  <sheetFormatPr baseColWidth="10" defaultRowHeight="14.4" x14ac:dyDescent="0.3"/>
  <cols>
    <col min="1" max="1" width="48.44140625" bestFit="1" customWidth="1"/>
  </cols>
  <sheetData>
    <row r="1" spans="1:8" x14ac:dyDescent="0.3">
      <c r="B1" s="25">
        <v>44228</v>
      </c>
      <c r="C1" s="25"/>
      <c r="D1" s="25"/>
      <c r="E1" s="25"/>
      <c r="F1" s="25"/>
      <c r="G1" s="25"/>
      <c r="H1" s="25"/>
    </row>
    <row r="2" spans="1:8" ht="15.6" x14ac:dyDescent="0.3">
      <c r="A2" s="27" t="s">
        <v>17</v>
      </c>
    </row>
    <row r="3" spans="1:8" ht="17.399999999999999" x14ac:dyDescent="0.3">
      <c r="A3" s="28" t="s">
        <v>18</v>
      </c>
    </row>
    <row r="4" spans="1:8" ht="15.6" x14ac:dyDescent="0.3">
      <c r="A4" s="11" t="s">
        <v>19</v>
      </c>
      <c r="B4">
        <v>2</v>
      </c>
    </row>
    <row r="5" spans="1:8" ht="15.6" x14ac:dyDescent="0.3">
      <c r="A5" s="11" t="s">
        <v>20</v>
      </c>
      <c r="B5">
        <v>2</v>
      </c>
    </row>
    <row r="6" spans="1:8" ht="15.6" x14ac:dyDescent="0.3">
      <c r="A6" s="11" t="s">
        <v>21</v>
      </c>
      <c r="B6">
        <v>2</v>
      </c>
    </row>
    <row r="7" spans="1:8" ht="15.6" x14ac:dyDescent="0.3">
      <c r="A7" s="21" t="s">
        <v>22</v>
      </c>
      <c r="B7">
        <v>1</v>
      </c>
    </row>
    <row r="8" spans="1:8" ht="15.6" x14ac:dyDescent="0.3">
      <c r="A8" s="27" t="s">
        <v>23</v>
      </c>
    </row>
    <row r="9" spans="1:8" ht="17.399999999999999" x14ac:dyDescent="0.3">
      <c r="A9" s="28" t="s">
        <v>24</v>
      </c>
    </row>
    <row r="10" spans="1:8" ht="15.6" x14ac:dyDescent="0.3">
      <c r="A10" s="11" t="s">
        <v>25</v>
      </c>
      <c r="B10">
        <v>5</v>
      </c>
    </row>
    <row r="11" spans="1:8" ht="15.6" x14ac:dyDescent="0.3">
      <c r="A11" s="14" t="s">
        <v>26</v>
      </c>
      <c r="B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Volumétrie</vt:lpstr>
      <vt:lpstr>Extract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FARGUES - GEODIS</dc:creator>
  <cp:lastModifiedBy>GPETIT</cp:lastModifiedBy>
  <dcterms:created xsi:type="dcterms:W3CDTF">2021-03-15T14:01:14Z</dcterms:created>
  <dcterms:modified xsi:type="dcterms:W3CDTF">2021-03-16T09:35:56Z</dcterms:modified>
</cp:coreProperties>
</file>