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tit\Documents\"/>
    </mc:Choice>
  </mc:AlternateContent>
  <xr:revisionPtr revIDLastSave="0" documentId="13_ncr:1_{79F06238-7441-49A9-AB1D-AA6E0E16EC5B}" xr6:coauthVersionLast="46" xr6:coauthVersionMax="46" xr10:uidLastSave="{00000000-0000-0000-0000-000000000000}"/>
  <bookViews>
    <workbookView xWindow="-108" yWindow="-108" windowWidth="23256" windowHeight="12576" xr2:uid="{71D26CFF-DE0F-4637-B813-54BC68A3106E}"/>
  </bookViews>
  <sheets>
    <sheet name="Steam Inventory" sheetId="1" r:id="rId1"/>
    <sheet name="Caisse et item de masse" sheetId="15" r:id="rId2"/>
  </sheets>
  <functionGroups builtInGroupCount="19"/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2" i="15"/>
  <c r="E16" i="15"/>
  <c r="E20" i="15"/>
  <c r="D22" i="15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D5" i="15"/>
  <c r="D4" i="15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4" i="1"/>
  <c r="D9" i="1"/>
  <c r="D10" i="1"/>
  <c r="E22" i="15" s="1"/>
  <c r="D11" i="1"/>
  <c r="D12" i="1"/>
  <c r="E4" i="15" s="1"/>
  <c r="D13" i="1"/>
  <c r="D15" i="1"/>
  <c r="E7" i="15" s="1"/>
  <c r="D16" i="1"/>
  <c r="E8" i="15" s="1"/>
  <c r="D17" i="1"/>
  <c r="E9" i="15" s="1"/>
  <c r="D18" i="1"/>
  <c r="E10" i="15" s="1"/>
  <c r="D19" i="1"/>
  <c r="E11" i="15" s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E14" i="15" s="1"/>
  <c r="D37" i="1"/>
  <c r="D38" i="1"/>
  <c r="D39" i="1"/>
  <c r="D40" i="1"/>
  <c r="D41" i="1"/>
  <c r="D42" i="1"/>
  <c r="D43" i="1"/>
  <c r="D44" i="1"/>
  <c r="E15" i="15" s="1"/>
  <c r="D45" i="1"/>
  <c r="D46" i="1"/>
  <c r="D47" i="1"/>
  <c r="E17" i="15" s="1"/>
  <c r="D48" i="1"/>
  <c r="D49" i="1"/>
  <c r="D50" i="1"/>
  <c r="D51" i="1"/>
  <c r="E18" i="15" s="1"/>
  <c r="D52" i="1"/>
  <c r="D53" i="1"/>
  <c r="D54" i="1"/>
  <c r="E19" i="15" s="1"/>
  <c r="D55" i="1"/>
  <c r="D56" i="1"/>
  <c r="E21" i="15" s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8" i="1"/>
  <c r="F12" i="15" l="1"/>
  <c r="F9" i="15"/>
  <c r="E6" i="15"/>
  <c r="F6" i="15" s="1"/>
  <c r="F17" i="15"/>
  <c r="E13" i="15"/>
  <c r="F13" i="15" s="1"/>
  <c r="E5" i="15"/>
  <c r="F5" i="15" s="1"/>
  <c r="F18" i="15"/>
  <c r="F10" i="15"/>
  <c r="F8" i="15"/>
  <c r="F7" i="15"/>
  <c r="F19" i="15"/>
  <c r="F16" i="15"/>
  <c r="F15" i="15"/>
  <c r="F14" i="15"/>
  <c r="F22" i="15"/>
  <c r="F21" i="15"/>
  <c r="F11" i="15"/>
  <c r="F20" i="15"/>
  <c r="D2" i="15"/>
  <c r="F4" i="15"/>
  <c r="C6" i="1"/>
  <c r="E2" i="15" l="1"/>
  <c r="F2" i="15" s="1"/>
  <c r="G5" i="1"/>
  <c r="E6" i="1" s="1"/>
  <c r="E115" i="1" l="1"/>
  <c r="E52" i="1"/>
  <c r="E89" i="1"/>
  <c r="E339" i="1"/>
  <c r="E239" i="1"/>
  <c r="E341" i="1"/>
  <c r="E183" i="1"/>
  <c r="E97" i="1"/>
  <c r="E305" i="1"/>
  <c r="E119" i="1"/>
  <c r="E164" i="1"/>
  <c r="E186" i="1"/>
  <c r="E322" i="1"/>
  <c r="E71" i="1"/>
  <c r="E41" i="1"/>
  <c r="E182" i="1"/>
  <c r="E152" i="1"/>
  <c r="E146" i="1"/>
  <c r="E135" i="1"/>
  <c r="E197" i="1"/>
  <c r="E250" i="1"/>
  <c r="E172" i="1"/>
  <c r="E21" i="1"/>
  <c r="E210" i="1"/>
  <c r="E150" i="1"/>
  <c r="E11" i="1"/>
  <c r="E235" i="1"/>
  <c r="E59" i="1"/>
  <c r="E168" i="1"/>
  <c r="E233" i="1"/>
  <c r="E319" i="1"/>
  <c r="E57" i="1"/>
  <c r="E211" i="1"/>
  <c r="E332" i="1"/>
  <c r="E66" i="1"/>
  <c r="E118" i="1"/>
  <c r="E56" i="1"/>
  <c r="E326" i="1"/>
  <c r="E312" i="1"/>
  <c r="E171" i="1"/>
  <c r="E20" i="1"/>
  <c r="E88" i="1"/>
  <c r="E261" i="1"/>
  <c r="E120" i="1"/>
  <c r="E284" i="1"/>
  <c r="E98" i="1"/>
  <c r="E205" i="1"/>
  <c r="E85" i="1"/>
  <c r="E69" i="1"/>
  <c r="E340" i="1"/>
  <c r="E46" i="1"/>
  <c r="E127" i="1"/>
  <c r="E272" i="1"/>
  <c r="E141" i="1"/>
  <c r="E263" i="1"/>
  <c r="E246" i="1"/>
  <c r="E223" i="1"/>
  <c r="E330" i="1"/>
  <c r="E221" i="1"/>
  <c r="E38" i="1"/>
  <c r="E90" i="1"/>
  <c r="E298" i="1"/>
  <c r="E32" i="1"/>
  <c r="E129" i="1"/>
  <c r="E44" i="1"/>
  <c r="E180" i="1"/>
  <c r="E217" i="1"/>
  <c r="E34" i="1"/>
  <c r="E238" i="1"/>
  <c r="E259" i="1"/>
  <c r="E40" i="1"/>
  <c r="E105" i="1"/>
  <c r="E320" i="1"/>
  <c r="E72" i="1"/>
  <c r="E222" i="1"/>
  <c r="E252" i="1"/>
  <c r="E48" i="1"/>
  <c r="E256" i="1"/>
  <c r="E25" i="1"/>
  <c r="E236" i="1"/>
  <c r="E149" i="1"/>
  <c r="E155" i="1"/>
  <c r="E278" i="1"/>
  <c r="E77" i="1"/>
  <c r="E323" i="1"/>
  <c r="E22" i="1"/>
  <c r="E324" i="1"/>
  <c r="E123" i="1"/>
  <c r="E232" i="1"/>
  <c r="E297" i="1"/>
  <c r="E142" i="1"/>
  <c r="E309" i="1"/>
  <c r="E151" i="1"/>
  <c r="E162" i="1"/>
  <c r="E201" i="1"/>
  <c r="E247" i="1"/>
  <c r="E15" i="1"/>
  <c r="E214" i="1"/>
  <c r="E321" i="1"/>
  <c r="E9" i="1"/>
  <c r="E86" i="1"/>
  <c r="E293" i="1"/>
  <c r="E58" i="1"/>
  <c r="E103" i="1"/>
  <c r="E63" i="1"/>
  <c r="E301" i="1"/>
  <c r="E296" i="1"/>
  <c r="E170" i="1"/>
  <c r="E53" i="1"/>
  <c r="E137" i="1"/>
  <c r="E213" i="1"/>
  <c r="E281" i="1"/>
  <c r="E33" i="1"/>
  <c r="E241" i="1"/>
  <c r="E28" i="1"/>
  <c r="E196" i="1"/>
  <c r="E160" i="1"/>
  <c r="E179" i="1"/>
  <c r="E156" i="1"/>
  <c r="E126" i="1"/>
  <c r="E328" i="1"/>
  <c r="E269" i="1"/>
  <c r="E303" i="1"/>
  <c r="E311" i="1"/>
  <c r="E128" i="1"/>
  <c r="E177" i="1"/>
  <c r="E251" i="1"/>
  <c r="E299" i="1"/>
  <c r="E70" i="1"/>
  <c r="E188" i="1"/>
  <c r="E313" i="1"/>
  <c r="E280" i="1"/>
  <c r="E291" i="1"/>
  <c r="E289" i="1"/>
  <c r="E279" i="1"/>
  <c r="E100" i="1"/>
  <c r="E342" i="1"/>
  <c r="E93" i="1"/>
  <c r="E112" i="1"/>
  <c r="E49" i="1"/>
  <c r="E130" i="1"/>
  <c r="E114" i="1"/>
  <c r="E78" i="1"/>
  <c r="E13" i="1"/>
  <c r="E277" i="1"/>
  <c r="E54" i="1"/>
  <c r="E167" i="1"/>
  <c r="E302" i="1"/>
  <c r="E308" i="1"/>
  <c r="E245" i="1"/>
  <c r="E87" i="1"/>
  <c r="E14" i="1"/>
  <c r="E117" i="1"/>
  <c r="E67" i="1"/>
  <c r="E153" i="1"/>
  <c r="E50" i="1"/>
  <c r="E295" i="1"/>
  <c r="E65" i="1"/>
  <c r="E343" i="1"/>
  <c r="E107" i="1"/>
  <c r="E189" i="1"/>
  <c r="E194" i="1"/>
  <c r="E275" i="1"/>
  <c r="E329" i="1"/>
  <c r="E17" i="1"/>
  <c r="E104" i="1"/>
  <c r="E159" i="1"/>
  <c r="E73" i="1"/>
  <c r="E226" i="1"/>
  <c r="E273" i="1"/>
  <c r="E157" i="1"/>
  <c r="E229" i="1"/>
  <c r="E26" i="1"/>
  <c r="E234" i="1"/>
  <c r="E318" i="1"/>
  <c r="E24" i="1"/>
  <c r="E283" i="1"/>
  <c r="E173" i="1"/>
  <c r="E190" i="1"/>
  <c r="E45" i="1"/>
  <c r="E185" i="1"/>
  <c r="E31" i="1"/>
  <c r="E82" i="1"/>
  <c r="E161" i="1"/>
  <c r="E203" i="1"/>
  <c r="E242" i="1"/>
  <c r="E244" i="1"/>
  <c r="E111" i="1"/>
  <c r="E192" i="1"/>
  <c r="E260" i="1"/>
  <c r="E306" i="1"/>
  <c r="E147" i="1"/>
  <c r="E39" i="1"/>
  <c r="E282" i="1"/>
  <c r="E35" i="1"/>
  <c r="E121" i="1"/>
  <c r="E131" i="1"/>
  <c r="E75" i="1"/>
  <c r="E163" i="1"/>
  <c r="E42" i="1"/>
  <c r="E254" i="1"/>
  <c r="E249" i="1"/>
  <c r="E200" i="1"/>
  <c r="E231" i="1"/>
  <c r="E285" i="1"/>
  <c r="E176" i="1"/>
  <c r="E113" i="1"/>
  <c r="E165" i="1"/>
  <c r="E331" i="1"/>
  <c r="E148" i="1"/>
  <c r="E270" i="1"/>
  <c r="E174" i="1"/>
  <c r="E290" i="1"/>
  <c r="E62" i="1"/>
  <c r="E310" i="1"/>
  <c r="E55" i="1"/>
  <c r="E138" i="1"/>
  <c r="E209" i="1"/>
  <c r="E79" i="1"/>
  <c r="E193" i="1"/>
  <c r="E175" i="1"/>
  <c r="E243" i="1"/>
  <c r="E136" i="1"/>
  <c r="E36" i="1"/>
  <c r="E207" i="1"/>
  <c r="E304" i="1"/>
  <c r="E96" i="1"/>
  <c r="E83" i="1"/>
  <c r="E92" i="1"/>
  <c r="E215" i="1"/>
  <c r="E265" i="1"/>
  <c r="E29" i="1"/>
  <c r="E134" i="1"/>
  <c r="E287" i="1"/>
  <c r="E264" i="1"/>
  <c r="E178" i="1"/>
  <c r="E94" i="1"/>
  <c r="E110" i="1"/>
  <c r="E154" i="1"/>
  <c r="E195" i="1"/>
  <c r="E108" i="1"/>
  <c r="E124" i="1"/>
  <c r="E225" i="1"/>
  <c r="E276" i="1"/>
  <c r="E240" i="1"/>
  <c r="E199" i="1"/>
  <c r="E102" i="1"/>
  <c r="E81" i="1"/>
  <c r="E140" i="1"/>
  <c r="E61" i="1"/>
  <c r="E16" i="1"/>
  <c r="E18" i="1"/>
  <c r="E255" i="1"/>
  <c r="E139" i="1"/>
  <c r="E99" i="1"/>
  <c r="E230" i="1"/>
  <c r="E325" i="1"/>
  <c r="E300" i="1"/>
  <c r="E60" i="1"/>
  <c r="E132" i="1"/>
  <c r="E315" i="1"/>
  <c r="E106" i="1"/>
  <c r="E27" i="1"/>
  <c r="E228" i="1"/>
  <c r="E143" i="1"/>
  <c r="E76" i="1"/>
  <c r="E144" i="1"/>
  <c r="E333" i="1"/>
  <c r="E91" i="1"/>
  <c r="E184" i="1"/>
  <c r="E191" i="1"/>
  <c r="E30" i="1"/>
  <c r="E314" i="1"/>
  <c r="E336" i="1"/>
  <c r="E208" i="1"/>
  <c r="E212" i="1"/>
  <c r="E187" i="1"/>
  <c r="E23" i="1"/>
  <c r="E337" i="1"/>
  <c r="E109" i="1"/>
  <c r="E317" i="1"/>
  <c r="E122" i="1"/>
  <c r="E258" i="1"/>
  <c r="E271" i="1"/>
  <c r="E248" i="1"/>
  <c r="E166" i="1"/>
  <c r="E253" i="1"/>
  <c r="E133" i="1"/>
  <c r="E37" i="1"/>
  <c r="E224" i="1"/>
  <c r="E12" i="1"/>
  <c r="E220" i="1"/>
  <c r="E266" i="1"/>
  <c r="E274" i="1"/>
  <c r="E218" i="1"/>
  <c r="E268" i="1"/>
  <c r="E288" i="1"/>
  <c r="E80" i="1"/>
  <c r="E216" i="1"/>
  <c r="E74" i="1"/>
  <c r="E158" i="1"/>
  <c r="E8" i="1"/>
  <c r="E227" i="1"/>
  <c r="E198" i="1"/>
  <c r="E145" i="1"/>
  <c r="E204" i="1"/>
  <c r="E125" i="1"/>
  <c r="E19" i="1"/>
  <c r="E257" i="1"/>
  <c r="E292" i="1"/>
  <c r="E338" i="1"/>
  <c r="E47" i="1"/>
  <c r="E307" i="1"/>
  <c r="E267" i="1"/>
  <c r="E101" i="1"/>
  <c r="E335" i="1"/>
  <c r="E181" i="1"/>
  <c r="E219" i="1"/>
  <c r="E294" i="1"/>
  <c r="E316" i="1"/>
  <c r="E116" i="1"/>
  <c r="E51" i="1"/>
  <c r="E237" i="1"/>
  <c r="E95" i="1"/>
  <c r="E68" i="1"/>
  <c r="E286" i="1"/>
  <c r="E334" i="1"/>
  <c r="E84" i="1"/>
  <c r="E43" i="1"/>
  <c r="E64" i="1"/>
  <c r="E262" i="1"/>
  <c r="E327" i="1"/>
  <c r="E169" i="1"/>
  <c r="E206" i="1"/>
  <c r="E202" i="1"/>
</calcChain>
</file>

<file path=xl/sharedStrings.xml><?xml version="1.0" encoding="utf-8"?>
<sst xmlns="http://schemas.openxmlformats.org/spreadsheetml/2006/main" count="293" uniqueCount="144">
  <si>
    <t>Item Name</t>
  </si>
  <si>
    <t>Quantity</t>
  </si>
  <si>
    <t>Price</t>
  </si>
  <si>
    <t>Total=</t>
  </si>
  <si>
    <t>Sous total=</t>
  </si>
  <si>
    <t>MAJ CSGO Exchange</t>
  </si>
  <si>
    <t>AWP | Exoskeleton (Field-Tested)</t>
  </si>
  <si>
    <t>Shattered Web Case</t>
  </si>
  <si>
    <t>Sealed Graffiti | Quickdraw (Monster Purple)</t>
  </si>
  <si>
    <t>Clutch Case</t>
  </si>
  <si>
    <t>Prisma Case</t>
  </si>
  <si>
    <t>CS20 Case</t>
  </si>
  <si>
    <t>Prisma 2 Case</t>
  </si>
  <si>
    <t>Danger Zone Case</t>
  </si>
  <si>
    <t>Chroma 2 Case</t>
  </si>
  <si>
    <t>Falchion Case</t>
  </si>
  <si>
    <t>Shadow Case</t>
  </si>
  <si>
    <t>Operation Breakout Weapon Case</t>
  </si>
  <si>
    <t>MP5-SD | Desert Strike (Battle-Scarred)</t>
  </si>
  <si>
    <t>Sticker | Magisk | Berlin 2019</t>
  </si>
  <si>
    <t>Sticker | Aleksib (Foil) | Berlin 2019</t>
  </si>
  <si>
    <t>UMP-45 | Houndstooth (Minimal Wear)</t>
  </si>
  <si>
    <t>R8 Revolver | Phoenix Marker (Minimal Wear)</t>
  </si>
  <si>
    <t>MP7 | Vault Heist (Field-Tested)</t>
  </si>
  <si>
    <t>Desert Eagle | Night Heist (Minimal Wear)</t>
  </si>
  <si>
    <t>UMP-45 | Houndstooth (Field-Tested)</t>
  </si>
  <si>
    <t>R8 Revolver | Phoenix Marker (Field-Tested)</t>
  </si>
  <si>
    <t>P250 | Bengal Tiger (Minimal Wear)</t>
  </si>
  <si>
    <t>UMP-45 | Houndstooth (Factory New)</t>
  </si>
  <si>
    <t>P90 | Tiger Pit (Factory New)</t>
  </si>
  <si>
    <t>Glock-18 | Franklin (Factory New)</t>
  </si>
  <si>
    <t>P250 | Cassette (Battle-Scarred)</t>
  </si>
  <si>
    <t>Spectrum 2 Case</t>
  </si>
  <si>
    <t>Sealed Graffiti | Toasted (Blood Red)</t>
  </si>
  <si>
    <t>Sealed Graffiti | GGEZ (Jungle Green)</t>
  </si>
  <si>
    <t>Sealed Graffiti | GTG (Desert Amber)</t>
  </si>
  <si>
    <t>P2000 | Dispatch (Field-Tested)</t>
  </si>
  <si>
    <t>AK-47 | X-Ray (Field-Tested)</t>
  </si>
  <si>
    <t>Sealed Graffiti | GGWP (War Pig Pink)</t>
  </si>
  <si>
    <t>M4A4 | Global Offensive (Minimal Wear)</t>
  </si>
  <si>
    <t>Gamma 2 Case</t>
  </si>
  <si>
    <t>P90 | Tiger Pit (Minimal Wear)</t>
  </si>
  <si>
    <t>Spectrum Case</t>
  </si>
  <si>
    <t>Glove Case</t>
  </si>
  <si>
    <t>Sticker | Titan (Holo) | Cologne 2014</t>
  </si>
  <si>
    <t>Negev | Phoenix Stencil (Minimal Wear)</t>
  </si>
  <si>
    <t>Dual Berettas | Heist (Battle-Scarred)</t>
  </si>
  <si>
    <t>Horizon Case</t>
  </si>
  <si>
    <t>Sealed Graffiti | Death Sentence (Princess Pink)</t>
  </si>
  <si>
    <t>Operation Phoenix Weapon Case</t>
  </si>
  <si>
    <t>Chroma 3 Case</t>
  </si>
  <si>
    <t>Chroma Case</t>
  </si>
  <si>
    <t>Gamma Case</t>
  </si>
  <si>
    <t>"Caisse qui va vite"</t>
  </si>
  <si>
    <t>FAMAS | Dark Water (Minimal Wear)</t>
  </si>
  <si>
    <t>AUG | Carved Jade (Factory New)</t>
  </si>
  <si>
    <t>Sealed Graffiti | Loser (War Pig Pink)</t>
  </si>
  <si>
    <t>Tec-9 | Blast From the Past (Minimal Wear)</t>
  </si>
  <si>
    <t>USP-S | Ancient Visions (Field-Tested)</t>
  </si>
  <si>
    <t>FAMAS | Dark Water (Field-Tested)</t>
  </si>
  <si>
    <t>FAMAS | Prime Conspiracy (Field-Tested)</t>
  </si>
  <si>
    <t>Desert Eagle | Night Heist (Field-Tested)</t>
  </si>
  <si>
    <t>P90 | Run and Hide (Well-Worn)</t>
  </si>
  <si>
    <t>Galil AR | Phoenix Blacklight (Minimal Wear)</t>
  </si>
  <si>
    <t>Negev | Phoenix Stencil (Field-Tested)</t>
  </si>
  <si>
    <t>Galil AR | Dusk Ruins (Factory New)</t>
  </si>
  <si>
    <t>P250 | Bengal Tiger (Factory New)</t>
  </si>
  <si>
    <t>UMP-45 | Crime Scene (Field-Tested)</t>
  </si>
  <si>
    <t>UMP-45 | Crime Scene (Battle-Scarred)</t>
  </si>
  <si>
    <t>FAMAS | Prime Conspiracy (Battle-Scarred)</t>
  </si>
  <si>
    <t>P250 | Bengal Tiger (Field-Tested)</t>
  </si>
  <si>
    <t>Galil AR | Dusk Ruins (Minimal Wear)</t>
  </si>
  <si>
    <t>M4A4 | Global Offensive (Field-Tested)</t>
  </si>
  <si>
    <t>Negev | Phoenix Stencil (Factory New)</t>
  </si>
  <si>
    <t>Tec-9 | Blast From the Past (Field-Tested)</t>
  </si>
  <si>
    <t>Sticker | Battle Scarred (Holo)</t>
  </si>
  <si>
    <t>Sealed Graffiti | Chess King (Bazooka Pink)</t>
  </si>
  <si>
    <t>PP-Bizon | Runic (Field-Tested)</t>
  </si>
  <si>
    <t>Silver Operation Broken Fang Coin</t>
  </si>
  <si>
    <t>Sealed Graffiti | Lambda (Violent Violet)</t>
  </si>
  <si>
    <t>Graffiti | Applause (Wire Blue)</t>
  </si>
  <si>
    <t>Graffiti | Little Bock (Brick Red)</t>
  </si>
  <si>
    <t>Sealed Graffiti | Double (Tracer Yellow)</t>
  </si>
  <si>
    <t>Sealed Graffiti | Eye Spy (Dust Brown)</t>
  </si>
  <si>
    <t>5 Year Veteran Coin</t>
  </si>
  <si>
    <t>Sealed Graffiti | Speechless (Jungle Green)</t>
  </si>
  <si>
    <t>CZ75-Auto | Emerald (Factory New)</t>
  </si>
  <si>
    <t>2020 Service Medal</t>
  </si>
  <si>
    <t>SSG 08 | Dragonfire (Minimal Wear)</t>
  </si>
  <si>
    <t>FAMAS | Mecha Industries (Field-Tested)</t>
  </si>
  <si>
    <t>Glock-18 | Nuclear Garden (Minimal Wear)</t>
  </si>
  <si>
    <t>Souvenir MP5-SD | Lab Rats (Minimal Wear)</t>
  </si>
  <si>
    <t>"Signed by Lego =)"</t>
  </si>
  <si>
    <t>Souvenir MAC-10 | Candy Apple (Minimal Wear)</t>
  </si>
  <si>
    <t>Sealed Graffiti | Sheriff (Princess Pink)</t>
  </si>
  <si>
    <t>Sealed Graffiti | Take Flight (Monster Purple)</t>
  </si>
  <si>
    <t>Negev | Loudmouth (Field-Tested)</t>
  </si>
  <si>
    <t>Graffiti | Choke (Jungle Green)</t>
  </si>
  <si>
    <t>Sealed Graffiti | Goofy (Monarch Blue)</t>
  </si>
  <si>
    <t>Graffiti | Grimace (Monarch Blue)</t>
  </si>
  <si>
    <t>Graffiti | Thoughtfull (Bazooka Pink)</t>
  </si>
  <si>
    <t>Sealed Graffiti | X-Axes (Shark White)</t>
  </si>
  <si>
    <t>Sealed Graffiti | Noscope (Desert Amber)</t>
  </si>
  <si>
    <t>Graffiti | Smirk</t>
  </si>
  <si>
    <t>Silver Operation Shattered Web Coin</t>
  </si>
  <si>
    <t>Sealed Graffiti | Ninja (Brick Red)</t>
  </si>
  <si>
    <t>Sealed Graffiti | Sheriff</t>
  </si>
  <si>
    <t>Sealed Graffiti | Quickdraw (Wire Blue)</t>
  </si>
  <si>
    <t>2019 Service Medal</t>
  </si>
  <si>
    <t>Sealed Graffiti | Eat It</t>
  </si>
  <si>
    <t>Loyalty Badge</t>
  </si>
  <si>
    <t>Sealed Graffiti | Chess King (Violent Violet)</t>
  </si>
  <si>
    <t>AWP</t>
  </si>
  <si>
    <t>Graffiti | Sorry (Brick Red)</t>
  </si>
  <si>
    <t>Graffiti | King Me (Dust Brown)</t>
  </si>
  <si>
    <t>Graffiti | Speechless (Tracer Yellow)</t>
  </si>
  <si>
    <t>Graffiti | Worry</t>
  </si>
  <si>
    <t>Silver Boston 2018 Pick'Em Trophy</t>
  </si>
  <si>
    <t>Souvenir Nova | Walnut (Minimal Wear)</t>
  </si>
  <si>
    <t>AK-47</t>
  </si>
  <si>
    <t>Graffiti | Winged Defuser</t>
  </si>
  <si>
    <t>Sealed Graffiti | Sorry (War Pig Pink)</t>
  </si>
  <si>
    <t>Sealed Graffiti | Cocky (Cash Green)</t>
  </si>
  <si>
    <t>Graffiti | GLHF (Brick Red)</t>
  </si>
  <si>
    <t>SCAR-20 | Blueprint (Minimal Wear)</t>
  </si>
  <si>
    <t>2017 Service Medal</t>
  </si>
  <si>
    <t>Graffiti | Welcome to the Clutch</t>
  </si>
  <si>
    <t>Graffiti | Double (Princess Pink)</t>
  </si>
  <si>
    <t>Graffiti | Quickdraw (Frog Green)</t>
  </si>
  <si>
    <t>Graffiti | Sorry (Jungle Green)</t>
  </si>
  <si>
    <t>Graffiti | Tombstone (Battle Green)</t>
  </si>
  <si>
    <t>Graffiti | Lambda (Tracer Yellow)</t>
  </si>
  <si>
    <t>2016 Service Medal</t>
  </si>
  <si>
    <t>16895167105</t>
  </si>
  <si>
    <t>M249 | Predator (Field-Tested)</t>
  </si>
  <si>
    <t>Tec-9 | Phoenix Chalk (Field-Tested)</t>
  </si>
  <si>
    <t>Le 04/03/2021</t>
  </si>
  <si>
    <t>Profit/Perte</t>
  </si>
  <si>
    <t>en %</t>
  </si>
  <si>
    <t>Total:</t>
  </si>
  <si>
    <t>Historique:</t>
  </si>
  <si>
    <t>Item:</t>
  </si>
  <si>
    <t>Gain/perte</t>
  </si>
  <si>
    <t>Totaux: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</si>
</sst>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$-C0C]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49" fontId="1" fillId="0" borderId="0" xfId="1" applyNumberFormat="1"/>
    <xf numFmtId="0" fontId="0" fillId="0" borderId="0" xfId="0" applyAlignment="1">
      <alignment horizontal="right"/>
    </xf>
    <xf numFmtId="164" fontId="0" fillId="0" borderId="0" xfId="0" applyNumberFormat="1"/>
    <xf numFmtId="9" fontId="0" fillId="0" borderId="0" xfId="2" applyFont="1"/>
    <xf numFmtId="14" fontId="0" fillId="0" borderId="0" xfId="0" applyNumberFormat="1"/>
    <xf numFmtId="0" fontId="0" fillId="0" borderId="0" xfId="0" applyNumberFormat="1"/>
    <xf numFmtId="1" fontId="0" fillId="0" borderId="0" xfId="0" applyNumberFormat="1"/>
    <xf numFmtId="164" fontId="0" fillId="2" borderId="0" xfId="0" applyNumberFormat="1" applyFill="1"/>
    <xf numFmtId="14" fontId="0" fillId="2" borderId="0" xfId="0" applyNumberFormat="1" applyFill="1"/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2758440</xdr:colOff>
          <xdr:row>0</xdr:row>
          <xdr:rowOff>0</xdr:rowOff>
        </xdr:from>
        <xdr:to>
          <xdr:col>4</xdr:col>
          <xdr:colOff>777240</xdr:colOff>
          <xdr:row>5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Prix + Inv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sgo.exchange/id/76561198184791823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A7549-A871-43AF-8EB5-D9AE8C8AFEB9}">
  <sheetPr codeName="Feuil2"/>
  <dimension ref="A3:AA343"/>
  <sheetViews>
    <sheetView tabSelected="1" workbookViewId="0">
      <selection activeCell="E10" sqref="E10"/>
    </sheetView>
  </sheetViews>
  <sheetFormatPr baseColWidth="10" defaultRowHeight="14.4" x14ac:dyDescent="0.3"/>
  <cols>
    <col min="1" max="1" width="40.33203125" style="1" bestFit="1" customWidth="1"/>
    <col min="2" max="2" width="11.5546875" style="1"/>
    <col min="3" max="5" width="11.5546875" style="4"/>
    <col min="6" max="6" width="40.33203125" bestFit="1" customWidth="1"/>
    <col min="7" max="7" width="11.5546875" style="9"/>
    <col min="8" max="27" width="11.5546875" style="4"/>
  </cols>
  <sheetData>
    <row r="3" spans="1:26" x14ac:dyDescent="0.3">
      <c r="A3" s="2"/>
    </row>
    <row r="4" spans="1:26" x14ac:dyDescent="0.3">
      <c r="A4" s="2" t="s">
        <v>5</v>
      </c>
      <c r="F4" s="1"/>
    </row>
    <row r="5" spans="1:26" x14ac:dyDescent="0.3">
      <c r="F5" s="3" t="s">
        <v>143</v>
      </c>
      <c r="G5" s="9">
        <f>SUM(G8:G60000)</f>
        <v>2139.7000000000007</v>
      </c>
      <c r="H5" s="4">
        <f t="shared" ref="H5:Z5" si="0">SUM(H8:H60000)</f>
        <v>0</v>
      </c>
      <c r="I5" s="4">
        <f t="shared" si="0"/>
        <v>0</v>
      </c>
      <c r="J5" s="4">
        <f t="shared" si="0"/>
        <v>0</v>
      </c>
      <c r="K5" s="4">
        <f t="shared" si="0"/>
        <v>0</v>
      </c>
      <c r="L5" s="4">
        <f t="shared" si="0"/>
        <v>0</v>
      </c>
      <c r="M5" s="4">
        <f t="shared" si="0"/>
        <v>0</v>
      </c>
      <c r="N5" s="4">
        <f t="shared" si="0"/>
        <v>0</v>
      </c>
      <c r="O5" s="4">
        <f t="shared" si="0"/>
        <v>0</v>
      </c>
      <c r="P5" s="4">
        <f t="shared" si="0"/>
        <v>0</v>
      </c>
      <c r="Q5" s="4">
        <f t="shared" si="0"/>
        <v>0</v>
      </c>
      <c r="R5" s="4">
        <f t="shared" si="0"/>
        <v>0</v>
      </c>
      <c r="S5" s="4">
        <f t="shared" si="0"/>
        <v>0</v>
      </c>
      <c r="T5" s="4">
        <f t="shared" si="0"/>
        <v>0</v>
      </c>
      <c r="U5" s="4">
        <f t="shared" si="0"/>
        <v>0</v>
      </c>
      <c r="V5" s="4">
        <f t="shared" si="0"/>
        <v>0</v>
      </c>
      <c r="W5" s="4">
        <f t="shared" si="0"/>
        <v>0</v>
      </c>
      <c r="X5" s="4">
        <f t="shared" si="0"/>
        <v>0</v>
      </c>
      <c r="Y5" s="4">
        <f t="shared" si="0"/>
        <v>0</v>
      </c>
      <c r="Z5" s="4">
        <f t="shared" si="0"/>
        <v>0</v>
      </c>
    </row>
    <row r="6" spans="1:26" x14ac:dyDescent="0.3">
      <c r="B6" s="3" t="s">
        <v>3</v>
      </c>
      <c r="C6">
        <f>SUM(D:D)</f>
        <v>2093.5400000000004</v>
      </c>
      <c r="E6" s="4">
        <f>G5-C6</f>
        <v>46.160000000000309</v>
      </c>
      <c r="F6" s="3" t="s">
        <v>140</v>
      </c>
      <c r="G6" s="10">
        <v>44259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x14ac:dyDescent="0.3">
      <c r="A7" s="1" t="s">
        <v>0</v>
      </c>
      <c r="B7" s="1" t="s">
        <v>1</v>
      </c>
      <c r="C7" s="4" t="s">
        <v>2</v>
      </c>
      <c r="D7" s="4" t="s">
        <v>4</v>
      </c>
      <c r="E7" s="4" t="s">
        <v>142</v>
      </c>
      <c r="F7" t="s">
        <v>141</v>
      </c>
    </row>
    <row r="8" spans="1:26" x14ac:dyDescent="0.3">
      <c r="A8" s="1" t="s">
        <v>134</v>
      </c>
      <c r="B8" s="1">
        <v>1</v>
      </c>
      <c r="C8" s="4">
        <v>0.08</v>
      </c>
      <c r="D8" s="4">
        <f>C8*B8</f>
        <v>0.08</v>
      </c>
      <c r="E8" s="4">
        <f>VLOOKUP(A8,F:ZZ,COUNTA($6:$6)-3,FALSE)-VLOOKUP(A8,F:ZZ,2,FALSE)</f>
        <v>0</v>
      </c>
      <c r="F8" s="1" t="s">
        <v>134</v>
      </c>
      <c r="G8" s="9">
        <v>0.08</v>
      </c>
    </row>
    <row r="9" spans="1:26" x14ac:dyDescent="0.3">
      <c r="A9" s="1" t="s">
        <v>135</v>
      </c>
      <c r="B9" s="1">
        <v>1</v>
      </c>
      <c r="C9" s="4">
        <v>7.0000000000000007E-2</v>
      </c>
      <c r="D9" s="4">
        <f t="shared" ref="D9:D72" si="1">C9*B9</f>
        <v>7.0000000000000007E-2</v>
      </c>
      <c r="E9" s="4">
        <f t="shared" ref="E9:E72" si="2">VLOOKUP(A9,F:ZZ,COUNTA($6:$6)-3,FALSE)-VLOOKUP(A9,F:ZZ,2,FALSE)</f>
        <v>0</v>
      </c>
      <c r="F9" s="1" t="s">
        <v>135</v>
      </c>
      <c r="G9" s="9">
        <v>7.0000000000000007E-2</v>
      </c>
    </row>
    <row r="10" spans="1:26" x14ac:dyDescent="0.3">
      <c r="A10" s="1" t="s">
        <v>6</v>
      </c>
      <c r="B10" s="1">
        <v>20</v>
      </c>
      <c r="C10" s="4">
        <v>2.39</v>
      </c>
      <c r="D10" s="4">
        <f t="shared" si="1"/>
        <v>47.800000000000004</v>
      </c>
      <c r="E10" s="4">
        <f>VLOOKUP(A10,F:ZZ,COUNTA($6:$6)-3,FALSE)-VLOOKUP(A10,F:ZZ,2,FALSE)</f>
        <v>0</v>
      </c>
      <c r="F10" s="1" t="s">
        <v>6</v>
      </c>
      <c r="G10" s="9">
        <v>64.53</v>
      </c>
    </row>
    <row r="11" spans="1:26" x14ac:dyDescent="0.3">
      <c r="A11" s="1" t="s">
        <v>8</v>
      </c>
      <c r="B11" s="1">
        <v>1</v>
      </c>
      <c r="C11" s="4">
        <v>0.01</v>
      </c>
      <c r="D11" s="4">
        <f t="shared" si="1"/>
        <v>0.01</v>
      </c>
      <c r="E11" s="4">
        <f t="shared" si="2"/>
        <v>0</v>
      </c>
      <c r="F11" s="1" t="s">
        <v>8</v>
      </c>
      <c r="G11" s="9">
        <v>0.01</v>
      </c>
    </row>
    <row r="12" spans="1:26" x14ac:dyDescent="0.3">
      <c r="A12" s="1" t="s">
        <v>7</v>
      </c>
      <c r="B12" s="1">
        <v>9</v>
      </c>
      <c r="C12" s="4">
        <v>1.07</v>
      </c>
      <c r="D12" s="4">
        <f t="shared" si="1"/>
        <v>9.6300000000000008</v>
      </c>
      <c r="E12" s="4">
        <f t="shared" si="2"/>
        <v>0</v>
      </c>
      <c r="F12" s="1" t="s">
        <v>7</v>
      </c>
      <c r="G12" s="9">
        <v>39.590000000000003</v>
      </c>
    </row>
    <row r="13" spans="1:26" x14ac:dyDescent="0.3">
      <c r="A13" s="1" t="s">
        <v>9</v>
      </c>
      <c r="B13" s="1">
        <v>26</v>
      </c>
      <c r="C13" s="4">
        <v>0.25</v>
      </c>
      <c r="D13" s="4">
        <f t="shared" si="1"/>
        <v>6.5</v>
      </c>
      <c r="E13" s="4">
        <f t="shared" si="2"/>
        <v>0</v>
      </c>
      <c r="F13" s="1" t="s">
        <v>9</v>
      </c>
      <c r="G13" s="9">
        <v>6.5</v>
      </c>
    </row>
    <row r="14" spans="1:26" x14ac:dyDescent="0.3">
      <c r="A14" s="1" t="s">
        <v>10</v>
      </c>
      <c r="B14" s="1">
        <v>21</v>
      </c>
      <c r="C14" s="4">
        <v>0.03</v>
      </c>
      <c r="D14" s="4">
        <f t="shared" si="1"/>
        <v>0.63</v>
      </c>
      <c r="E14" s="4">
        <f t="shared" si="2"/>
        <v>0</v>
      </c>
      <c r="F14" s="1" t="s">
        <v>10</v>
      </c>
      <c r="G14" s="9">
        <v>0.63</v>
      </c>
    </row>
    <row r="15" spans="1:26" x14ac:dyDescent="0.3">
      <c r="A15" s="1" t="s">
        <v>11</v>
      </c>
      <c r="B15" s="1">
        <v>16</v>
      </c>
      <c r="C15" s="4">
        <v>0.13</v>
      </c>
      <c r="D15" s="4">
        <f t="shared" si="1"/>
        <v>2.08</v>
      </c>
      <c r="E15" s="4">
        <f t="shared" si="2"/>
        <v>0</v>
      </c>
      <c r="F15" s="1" t="s">
        <v>11</v>
      </c>
      <c r="G15" s="9">
        <v>2.08</v>
      </c>
    </row>
    <row r="16" spans="1:26" x14ac:dyDescent="0.3">
      <c r="A16" s="1" t="s">
        <v>12</v>
      </c>
      <c r="B16" s="1">
        <v>14</v>
      </c>
      <c r="C16" s="4">
        <v>0.04</v>
      </c>
      <c r="D16" s="4">
        <f t="shared" si="1"/>
        <v>0.56000000000000005</v>
      </c>
      <c r="E16" s="4">
        <f t="shared" si="2"/>
        <v>0</v>
      </c>
      <c r="F16" s="1" t="s">
        <v>12</v>
      </c>
      <c r="G16" s="9">
        <v>0.56000000000000005</v>
      </c>
    </row>
    <row r="17" spans="1:7" x14ac:dyDescent="0.3">
      <c r="A17" s="1" t="s">
        <v>13</v>
      </c>
      <c r="B17" s="1">
        <v>45</v>
      </c>
      <c r="C17" s="4">
        <v>0.05</v>
      </c>
      <c r="D17" s="4">
        <f t="shared" si="1"/>
        <v>2.25</v>
      </c>
      <c r="E17" s="4">
        <f t="shared" si="2"/>
        <v>0</v>
      </c>
      <c r="F17" s="1" t="s">
        <v>13</v>
      </c>
      <c r="G17" s="9">
        <v>2.25</v>
      </c>
    </row>
    <row r="18" spans="1:7" x14ac:dyDescent="0.3">
      <c r="A18" s="1" t="s">
        <v>14</v>
      </c>
      <c r="B18" s="1">
        <v>2</v>
      </c>
      <c r="C18" s="4">
        <v>0.24</v>
      </c>
      <c r="D18" s="4">
        <f t="shared" si="1"/>
        <v>0.48</v>
      </c>
      <c r="E18" s="4">
        <f t="shared" si="2"/>
        <v>0</v>
      </c>
      <c r="F18" s="1" t="s">
        <v>14</v>
      </c>
      <c r="G18" s="9">
        <v>0.48</v>
      </c>
    </row>
    <row r="19" spans="1:7" x14ac:dyDescent="0.3">
      <c r="A19" s="1" t="s">
        <v>15</v>
      </c>
      <c r="B19" s="1">
        <v>1</v>
      </c>
      <c r="C19" s="4">
        <v>0.26</v>
      </c>
      <c r="D19" s="4">
        <f t="shared" si="1"/>
        <v>0.26</v>
      </c>
      <c r="E19" s="4">
        <f t="shared" si="2"/>
        <v>0</v>
      </c>
      <c r="F19" s="1" t="s">
        <v>15</v>
      </c>
      <c r="G19" s="9">
        <v>0.27</v>
      </c>
    </row>
    <row r="20" spans="1:7" x14ac:dyDescent="0.3">
      <c r="A20" s="1" t="s">
        <v>16</v>
      </c>
      <c r="B20" s="1">
        <v>15</v>
      </c>
      <c r="C20" s="4">
        <v>0.2</v>
      </c>
      <c r="D20" s="4">
        <f t="shared" si="1"/>
        <v>3</v>
      </c>
      <c r="E20" s="4">
        <f t="shared" si="2"/>
        <v>0</v>
      </c>
      <c r="F20" s="1" t="s">
        <v>16</v>
      </c>
      <c r="G20" s="9">
        <v>3</v>
      </c>
    </row>
    <row r="21" spans="1:7" x14ac:dyDescent="0.3">
      <c r="A21" s="1" t="s">
        <v>17</v>
      </c>
      <c r="B21" s="1">
        <v>1</v>
      </c>
      <c r="C21" s="4">
        <v>1.85</v>
      </c>
      <c r="D21" s="4">
        <f t="shared" si="1"/>
        <v>1.85</v>
      </c>
      <c r="E21" s="4">
        <f t="shared" si="2"/>
        <v>0</v>
      </c>
      <c r="F21" s="1" t="s">
        <v>17</v>
      </c>
      <c r="G21" s="9">
        <v>1.85</v>
      </c>
    </row>
    <row r="22" spans="1:7" x14ac:dyDescent="0.3">
      <c r="A22" s="1" t="s">
        <v>18</v>
      </c>
      <c r="B22" s="1">
        <v>1</v>
      </c>
      <c r="C22" s="4">
        <v>7.0000000000000007E-2</v>
      </c>
      <c r="D22" s="4">
        <f t="shared" si="1"/>
        <v>7.0000000000000007E-2</v>
      </c>
      <c r="E22" s="4">
        <f t="shared" si="2"/>
        <v>0</v>
      </c>
      <c r="F22" s="1" t="s">
        <v>18</v>
      </c>
      <c r="G22" s="9">
        <v>7.0000000000000007E-2</v>
      </c>
    </row>
    <row r="23" spans="1:7" x14ac:dyDescent="0.3">
      <c r="A23" s="1" t="s">
        <v>19</v>
      </c>
      <c r="B23" s="1">
        <v>1</v>
      </c>
      <c r="C23" s="4">
        <v>0.13</v>
      </c>
      <c r="D23" s="4">
        <f t="shared" si="1"/>
        <v>0.13</v>
      </c>
      <c r="E23" s="4">
        <f t="shared" si="2"/>
        <v>0</v>
      </c>
      <c r="F23" s="1" t="s">
        <v>19</v>
      </c>
      <c r="G23" s="9">
        <v>0.13</v>
      </c>
    </row>
    <row r="24" spans="1:7" x14ac:dyDescent="0.3">
      <c r="A24" s="1" t="s">
        <v>20</v>
      </c>
      <c r="B24" s="1">
        <v>1</v>
      </c>
      <c r="C24" s="4">
        <v>0.46</v>
      </c>
      <c r="D24" s="4">
        <f t="shared" si="1"/>
        <v>0.46</v>
      </c>
      <c r="E24" s="4">
        <f t="shared" si="2"/>
        <v>0</v>
      </c>
      <c r="F24" s="1" t="s">
        <v>20</v>
      </c>
      <c r="G24" s="9">
        <v>0.46</v>
      </c>
    </row>
    <row r="25" spans="1:7" x14ac:dyDescent="0.3">
      <c r="A25" s="1" t="s">
        <v>21</v>
      </c>
      <c r="B25" s="1">
        <v>1</v>
      </c>
      <c r="C25" s="4">
        <v>0.74</v>
      </c>
      <c r="D25" s="4">
        <f t="shared" si="1"/>
        <v>0.74</v>
      </c>
      <c r="E25" s="4">
        <f t="shared" si="2"/>
        <v>0</v>
      </c>
      <c r="F25" s="1" t="s">
        <v>21</v>
      </c>
      <c r="G25" s="9">
        <v>0.75</v>
      </c>
    </row>
    <row r="26" spans="1:7" x14ac:dyDescent="0.3">
      <c r="A26" s="1" t="s">
        <v>22</v>
      </c>
      <c r="B26" s="1">
        <v>1</v>
      </c>
      <c r="C26" s="4">
        <v>0.73</v>
      </c>
      <c r="D26" s="4">
        <f t="shared" si="1"/>
        <v>0.73</v>
      </c>
      <c r="E26" s="4">
        <f t="shared" si="2"/>
        <v>0</v>
      </c>
      <c r="F26" s="1" t="s">
        <v>22</v>
      </c>
      <c r="G26" s="9">
        <v>0.73</v>
      </c>
    </row>
    <row r="27" spans="1:7" x14ac:dyDescent="0.3">
      <c r="A27" s="1" t="s">
        <v>23</v>
      </c>
      <c r="B27" s="1">
        <v>2</v>
      </c>
      <c r="C27" s="4">
        <v>0.59</v>
      </c>
      <c r="D27" s="4">
        <f t="shared" si="1"/>
        <v>1.18</v>
      </c>
      <c r="E27" s="4">
        <f t="shared" si="2"/>
        <v>0</v>
      </c>
      <c r="F27" s="1" t="s">
        <v>23</v>
      </c>
      <c r="G27" s="9">
        <v>1.18</v>
      </c>
    </row>
    <row r="28" spans="1:7" x14ac:dyDescent="0.3">
      <c r="A28" s="1" t="s">
        <v>24</v>
      </c>
      <c r="B28" s="1">
        <v>3</v>
      </c>
      <c r="C28" s="4">
        <v>6.1</v>
      </c>
      <c r="D28" s="4">
        <f t="shared" si="1"/>
        <v>18.299999999999997</v>
      </c>
      <c r="E28" s="4">
        <f t="shared" si="2"/>
        <v>0</v>
      </c>
      <c r="F28" s="1" t="s">
        <v>24</v>
      </c>
      <c r="G28" s="9">
        <v>18.299999999999997</v>
      </c>
    </row>
    <row r="29" spans="1:7" x14ac:dyDescent="0.3">
      <c r="A29" s="1" t="s">
        <v>25</v>
      </c>
      <c r="B29" s="1">
        <v>2</v>
      </c>
      <c r="C29" s="4">
        <v>0.59</v>
      </c>
      <c r="D29" s="4">
        <f t="shared" si="1"/>
        <v>1.18</v>
      </c>
      <c r="E29" s="4">
        <f t="shared" si="2"/>
        <v>0</v>
      </c>
      <c r="F29" t="s">
        <v>25</v>
      </c>
      <c r="G29" s="9">
        <v>1.18</v>
      </c>
    </row>
    <row r="30" spans="1:7" x14ac:dyDescent="0.3">
      <c r="A30" s="1" t="s">
        <v>26</v>
      </c>
      <c r="B30" s="1">
        <v>1</v>
      </c>
      <c r="C30" s="4">
        <v>0.6</v>
      </c>
      <c r="D30" s="4">
        <f t="shared" si="1"/>
        <v>0.6</v>
      </c>
      <c r="E30" s="4">
        <f t="shared" si="2"/>
        <v>0</v>
      </c>
      <c r="F30" t="s">
        <v>26</v>
      </c>
      <c r="G30" s="9">
        <v>0.6</v>
      </c>
    </row>
    <row r="31" spans="1:7" x14ac:dyDescent="0.3">
      <c r="A31" s="1" t="s">
        <v>27</v>
      </c>
      <c r="B31" s="1">
        <v>1</v>
      </c>
      <c r="C31" s="4">
        <v>5.59</v>
      </c>
      <c r="D31" s="4">
        <f t="shared" si="1"/>
        <v>5.59</v>
      </c>
      <c r="E31" s="4">
        <f t="shared" si="2"/>
        <v>0</v>
      </c>
      <c r="F31" t="s">
        <v>27</v>
      </c>
      <c r="G31" s="9">
        <v>5.59</v>
      </c>
    </row>
    <row r="32" spans="1:7" x14ac:dyDescent="0.3">
      <c r="A32" s="1" t="s">
        <v>28</v>
      </c>
      <c r="B32" s="1">
        <v>1</v>
      </c>
      <c r="C32" s="4">
        <v>1.1599999999999999</v>
      </c>
      <c r="D32" s="4">
        <f t="shared" si="1"/>
        <v>1.1599999999999999</v>
      </c>
      <c r="E32" s="4">
        <f t="shared" si="2"/>
        <v>0</v>
      </c>
      <c r="F32" t="s">
        <v>28</v>
      </c>
      <c r="G32" s="9">
        <v>1.42</v>
      </c>
    </row>
    <row r="33" spans="1:7" x14ac:dyDescent="0.3">
      <c r="A33" s="1" t="s">
        <v>29</v>
      </c>
      <c r="B33" s="1">
        <v>1</v>
      </c>
      <c r="C33" s="4">
        <v>6.06</v>
      </c>
      <c r="D33" s="4">
        <f t="shared" si="1"/>
        <v>6.06</v>
      </c>
      <c r="E33" s="4">
        <f t="shared" si="2"/>
        <v>0</v>
      </c>
      <c r="F33" t="s">
        <v>29</v>
      </c>
      <c r="G33" s="9">
        <v>6.12</v>
      </c>
    </row>
    <row r="34" spans="1:7" x14ac:dyDescent="0.3">
      <c r="A34" s="1" t="s">
        <v>30</v>
      </c>
      <c r="B34" s="1">
        <v>1</v>
      </c>
      <c r="C34" s="4">
        <v>38.71</v>
      </c>
      <c r="D34" s="4">
        <f t="shared" si="1"/>
        <v>38.71</v>
      </c>
      <c r="E34" s="4">
        <f t="shared" si="2"/>
        <v>0</v>
      </c>
      <c r="F34" t="s">
        <v>30</v>
      </c>
      <c r="G34" s="9">
        <v>38.71</v>
      </c>
    </row>
    <row r="35" spans="1:7" x14ac:dyDescent="0.3">
      <c r="A35" s="1" t="s">
        <v>31</v>
      </c>
      <c r="B35" s="1">
        <v>1</v>
      </c>
      <c r="C35" s="4">
        <v>0.08</v>
      </c>
      <c r="D35" s="4">
        <f t="shared" si="1"/>
        <v>0.08</v>
      </c>
      <c r="E35" s="4">
        <f t="shared" si="2"/>
        <v>0</v>
      </c>
      <c r="F35" t="s">
        <v>31</v>
      </c>
      <c r="G35" s="9">
        <v>0.08</v>
      </c>
    </row>
    <row r="36" spans="1:7" x14ac:dyDescent="0.3">
      <c r="A36" s="1" t="s">
        <v>32</v>
      </c>
      <c r="B36" s="1">
        <v>84</v>
      </c>
      <c r="C36" s="4">
        <v>0.14000000000000001</v>
      </c>
      <c r="D36" s="4">
        <f t="shared" si="1"/>
        <v>11.760000000000002</v>
      </c>
      <c r="E36" s="4">
        <f t="shared" si="2"/>
        <v>0</v>
      </c>
      <c r="F36" t="s">
        <v>32</v>
      </c>
      <c r="G36" s="9">
        <v>11.760000000000002</v>
      </c>
    </row>
    <row r="37" spans="1:7" x14ac:dyDescent="0.3">
      <c r="A37" s="1" t="s">
        <v>33</v>
      </c>
      <c r="B37" s="1">
        <v>1</v>
      </c>
      <c r="C37" s="4">
        <v>0.01</v>
      </c>
      <c r="D37" s="4">
        <f t="shared" si="1"/>
        <v>0.01</v>
      </c>
      <c r="E37" s="4">
        <f t="shared" si="2"/>
        <v>0</v>
      </c>
      <c r="F37" t="s">
        <v>33</v>
      </c>
      <c r="G37" s="9">
        <v>0.01</v>
      </c>
    </row>
    <row r="38" spans="1:7" x14ac:dyDescent="0.3">
      <c r="A38" s="1" t="s">
        <v>34</v>
      </c>
      <c r="B38" s="1">
        <v>1</v>
      </c>
      <c r="C38" s="4">
        <v>0.01</v>
      </c>
      <c r="D38" s="4">
        <f t="shared" si="1"/>
        <v>0.01</v>
      </c>
      <c r="E38" s="4">
        <f t="shared" si="2"/>
        <v>0</v>
      </c>
      <c r="F38" t="s">
        <v>34</v>
      </c>
      <c r="G38" s="9">
        <v>0.01</v>
      </c>
    </row>
    <row r="39" spans="1:7" x14ac:dyDescent="0.3">
      <c r="A39" s="1" t="s">
        <v>35</v>
      </c>
      <c r="B39" s="1">
        <v>1</v>
      </c>
      <c r="C39" s="4">
        <v>0.01</v>
      </c>
      <c r="D39" s="4">
        <f t="shared" si="1"/>
        <v>0.01</v>
      </c>
      <c r="E39" s="4">
        <f t="shared" si="2"/>
        <v>0</v>
      </c>
      <c r="F39" t="s">
        <v>35</v>
      </c>
      <c r="G39" s="9">
        <v>0.01</v>
      </c>
    </row>
    <row r="40" spans="1:7" x14ac:dyDescent="0.3">
      <c r="A40" s="1" t="s">
        <v>36</v>
      </c>
      <c r="B40" s="1">
        <v>2</v>
      </c>
      <c r="C40" s="4">
        <v>1.92</v>
      </c>
      <c r="D40" s="4">
        <f t="shared" si="1"/>
        <v>3.84</v>
      </c>
      <c r="E40" s="4">
        <f t="shared" si="2"/>
        <v>0</v>
      </c>
      <c r="F40" t="s">
        <v>36</v>
      </c>
      <c r="G40" s="9">
        <v>3.9</v>
      </c>
    </row>
    <row r="41" spans="1:7" x14ac:dyDescent="0.3">
      <c r="A41" s="1" t="s">
        <v>37</v>
      </c>
      <c r="B41" s="1">
        <v>1</v>
      </c>
      <c r="C41" s="4">
        <v>1118.9100000000001</v>
      </c>
      <c r="D41" s="4">
        <f t="shared" si="1"/>
        <v>1118.9100000000001</v>
      </c>
      <c r="E41" s="4">
        <f t="shared" si="2"/>
        <v>0</v>
      </c>
      <c r="F41" t="s">
        <v>37</v>
      </c>
      <c r="G41" s="9">
        <v>1118.9100000000001</v>
      </c>
    </row>
    <row r="42" spans="1:7" x14ac:dyDescent="0.3">
      <c r="A42" s="1" t="s">
        <v>38</v>
      </c>
      <c r="B42" s="1">
        <v>1</v>
      </c>
      <c r="C42" s="4">
        <v>0.01</v>
      </c>
      <c r="D42" s="4">
        <f t="shared" si="1"/>
        <v>0.01</v>
      </c>
      <c r="E42" s="4">
        <f t="shared" si="2"/>
        <v>0</v>
      </c>
      <c r="F42" t="s">
        <v>38</v>
      </c>
      <c r="G42" s="9">
        <v>0.01</v>
      </c>
    </row>
    <row r="43" spans="1:7" x14ac:dyDescent="0.3">
      <c r="A43" s="1" t="s">
        <v>39</v>
      </c>
      <c r="B43" s="1">
        <v>1</v>
      </c>
      <c r="C43" s="4">
        <v>3.02</v>
      </c>
      <c r="D43" s="4">
        <f t="shared" si="1"/>
        <v>3.02</v>
      </c>
      <c r="E43" s="4">
        <f t="shared" si="2"/>
        <v>0</v>
      </c>
      <c r="F43" t="s">
        <v>39</v>
      </c>
      <c r="G43" s="9">
        <v>3.02</v>
      </c>
    </row>
    <row r="44" spans="1:7" x14ac:dyDescent="0.3">
      <c r="A44" s="1" t="s">
        <v>40</v>
      </c>
      <c r="B44" s="1">
        <v>18</v>
      </c>
      <c r="C44" s="4">
        <v>0.28000000000000003</v>
      </c>
      <c r="D44" s="4">
        <f t="shared" si="1"/>
        <v>5.0400000000000009</v>
      </c>
      <c r="E44" s="4">
        <f t="shared" si="2"/>
        <v>0</v>
      </c>
      <c r="F44" t="s">
        <v>40</v>
      </c>
      <c r="G44" s="9">
        <v>5.0400000000000009</v>
      </c>
    </row>
    <row r="45" spans="1:7" x14ac:dyDescent="0.3">
      <c r="A45" s="1" t="s">
        <v>41</v>
      </c>
      <c r="B45" s="1">
        <v>3</v>
      </c>
      <c r="C45" s="4">
        <v>5.61</v>
      </c>
      <c r="D45" s="4">
        <f t="shared" si="1"/>
        <v>16.830000000000002</v>
      </c>
      <c r="E45" s="4">
        <f t="shared" si="2"/>
        <v>0</v>
      </c>
      <c r="F45" t="s">
        <v>41</v>
      </c>
      <c r="G45" s="9">
        <v>16.830000000000002</v>
      </c>
    </row>
    <row r="46" spans="1:7" x14ac:dyDescent="0.3">
      <c r="A46" s="1" t="s">
        <v>42</v>
      </c>
      <c r="B46" s="1">
        <v>9</v>
      </c>
      <c r="C46" s="4">
        <v>0.54</v>
      </c>
      <c r="D46" s="4">
        <f t="shared" si="1"/>
        <v>4.8600000000000003</v>
      </c>
      <c r="E46" s="4">
        <f t="shared" si="2"/>
        <v>0</v>
      </c>
      <c r="F46" t="s">
        <v>42</v>
      </c>
      <c r="G46" s="9">
        <v>4.8600000000000003</v>
      </c>
    </row>
    <row r="47" spans="1:7" x14ac:dyDescent="0.3">
      <c r="A47" s="1" t="s">
        <v>43</v>
      </c>
      <c r="B47" s="1">
        <v>10</v>
      </c>
      <c r="C47" s="4">
        <v>1.1599999999999999</v>
      </c>
      <c r="D47" s="4">
        <f t="shared" si="1"/>
        <v>11.6</v>
      </c>
      <c r="E47" s="4">
        <f t="shared" si="2"/>
        <v>0</v>
      </c>
      <c r="F47" t="s">
        <v>43</v>
      </c>
      <c r="G47" s="9">
        <v>11.6</v>
      </c>
    </row>
    <row r="48" spans="1:7" x14ac:dyDescent="0.3">
      <c r="A48" s="1" t="s">
        <v>44</v>
      </c>
      <c r="B48" s="1">
        <v>1</v>
      </c>
      <c r="C48" s="4">
        <v>118.77</v>
      </c>
      <c r="D48" s="4">
        <f t="shared" si="1"/>
        <v>118.77</v>
      </c>
      <c r="E48" s="4">
        <f t="shared" si="2"/>
        <v>0</v>
      </c>
      <c r="F48" t="s">
        <v>44</v>
      </c>
      <c r="G48" s="9">
        <v>118.77</v>
      </c>
    </row>
    <row r="49" spans="1:7" x14ac:dyDescent="0.3">
      <c r="A49" s="1" t="s">
        <v>45</v>
      </c>
      <c r="B49" s="1">
        <v>2</v>
      </c>
      <c r="C49" s="4">
        <v>5.57</v>
      </c>
      <c r="D49" s="4">
        <f t="shared" si="1"/>
        <v>11.14</v>
      </c>
      <c r="E49" s="4">
        <f t="shared" si="2"/>
        <v>0</v>
      </c>
      <c r="F49" t="s">
        <v>45</v>
      </c>
      <c r="G49" s="9">
        <v>11.14</v>
      </c>
    </row>
    <row r="50" spans="1:7" x14ac:dyDescent="0.3">
      <c r="A50" s="1" t="s">
        <v>46</v>
      </c>
      <c r="B50" s="1">
        <v>1</v>
      </c>
      <c r="C50" s="4">
        <v>7.0000000000000007E-2</v>
      </c>
      <c r="D50" s="4">
        <f t="shared" si="1"/>
        <v>7.0000000000000007E-2</v>
      </c>
      <c r="E50" s="4">
        <f t="shared" si="2"/>
        <v>0</v>
      </c>
      <c r="F50" t="s">
        <v>46</v>
      </c>
      <c r="G50" s="9">
        <v>7.0000000000000007E-2</v>
      </c>
    </row>
    <row r="51" spans="1:7" x14ac:dyDescent="0.3">
      <c r="A51" s="1" t="s">
        <v>47</v>
      </c>
      <c r="B51" s="1">
        <v>14</v>
      </c>
      <c r="C51" s="4">
        <v>7.0000000000000007E-2</v>
      </c>
      <c r="D51" s="4">
        <f t="shared" si="1"/>
        <v>0.98000000000000009</v>
      </c>
      <c r="E51" s="4">
        <f t="shared" si="2"/>
        <v>0</v>
      </c>
      <c r="F51" t="s">
        <v>47</v>
      </c>
      <c r="G51" s="9">
        <v>0.98000000000000009</v>
      </c>
    </row>
    <row r="52" spans="1:7" x14ac:dyDescent="0.3">
      <c r="A52" s="1" t="s">
        <v>48</v>
      </c>
      <c r="B52" s="1">
        <v>1</v>
      </c>
      <c r="C52" s="4">
        <v>0.01</v>
      </c>
      <c r="D52" s="4">
        <f t="shared" si="1"/>
        <v>0.01</v>
      </c>
      <c r="E52" s="4">
        <f t="shared" si="2"/>
        <v>0</v>
      </c>
      <c r="F52" t="s">
        <v>48</v>
      </c>
      <c r="G52" s="9">
        <v>0.01</v>
      </c>
    </row>
    <row r="53" spans="1:7" x14ac:dyDescent="0.3">
      <c r="A53" s="1" t="s">
        <v>49</v>
      </c>
      <c r="B53" s="1">
        <v>1</v>
      </c>
      <c r="C53" s="4">
        <v>0.89</v>
      </c>
      <c r="D53" s="4">
        <f t="shared" si="1"/>
        <v>0.89</v>
      </c>
      <c r="E53" s="4">
        <f t="shared" si="2"/>
        <v>0</v>
      </c>
      <c r="F53" t="s">
        <v>49</v>
      </c>
      <c r="G53" s="9">
        <v>0.89</v>
      </c>
    </row>
    <row r="54" spans="1:7" x14ac:dyDescent="0.3">
      <c r="A54" s="1" t="s">
        <v>50</v>
      </c>
      <c r="B54" s="1">
        <v>1</v>
      </c>
      <c r="C54" s="4">
        <v>0.08</v>
      </c>
      <c r="D54" s="4">
        <f t="shared" si="1"/>
        <v>0.08</v>
      </c>
      <c r="E54" s="4">
        <f t="shared" si="2"/>
        <v>0</v>
      </c>
      <c r="F54" t="s">
        <v>50</v>
      </c>
      <c r="G54" s="9">
        <v>0.08</v>
      </c>
    </row>
    <row r="55" spans="1:7" x14ac:dyDescent="0.3">
      <c r="A55" s="1" t="s">
        <v>51</v>
      </c>
      <c r="B55" s="1">
        <v>2</v>
      </c>
      <c r="C55" s="4">
        <v>0.84</v>
      </c>
      <c r="D55" s="4">
        <f t="shared" si="1"/>
        <v>1.68</v>
      </c>
      <c r="E55" s="4">
        <f t="shared" si="2"/>
        <v>0</v>
      </c>
      <c r="F55" t="s">
        <v>51</v>
      </c>
      <c r="G55" s="9">
        <v>1.68</v>
      </c>
    </row>
    <row r="56" spans="1:7" x14ac:dyDescent="0.3">
      <c r="A56" s="1" t="s">
        <v>52</v>
      </c>
      <c r="B56" s="1">
        <v>3</v>
      </c>
      <c r="C56" s="4">
        <v>0.21</v>
      </c>
      <c r="D56" s="4">
        <f t="shared" si="1"/>
        <v>0.63</v>
      </c>
      <c r="E56" s="4">
        <f t="shared" si="2"/>
        <v>0</v>
      </c>
      <c r="F56" t="s">
        <v>52</v>
      </c>
      <c r="G56" s="9">
        <v>0.63</v>
      </c>
    </row>
    <row r="57" spans="1:7" x14ac:dyDescent="0.3">
      <c r="A57" s="1" t="s">
        <v>53</v>
      </c>
      <c r="B57" s="1">
        <v>1</v>
      </c>
      <c r="D57" s="4">
        <f t="shared" si="1"/>
        <v>0</v>
      </c>
      <c r="E57" s="4">
        <f t="shared" si="2"/>
        <v>0</v>
      </c>
      <c r="F57" t="s">
        <v>53</v>
      </c>
      <c r="G57" s="9">
        <v>0</v>
      </c>
    </row>
    <row r="58" spans="1:7" x14ac:dyDescent="0.3">
      <c r="A58" s="1" t="s">
        <v>54</v>
      </c>
      <c r="B58" s="1">
        <v>1</v>
      </c>
      <c r="C58" s="4">
        <v>4.97</v>
      </c>
      <c r="D58" s="4">
        <f t="shared" si="1"/>
        <v>4.97</v>
      </c>
      <c r="E58" s="4">
        <f t="shared" si="2"/>
        <v>0</v>
      </c>
      <c r="F58" t="s">
        <v>54</v>
      </c>
      <c r="G58" s="9">
        <v>4.97</v>
      </c>
    </row>
    <row r="59" spans="1:7" x14ac:dyDescent="0.3">
      <c r="A59" s="1" t="s">
        <v>55</v>
      </c>
      <c r="B59" s="1">
        <v>3</v>
      </c>
      <c r="C59" s="4">
        <v>5.96</v>
      </c>
      <c r="D59" s="4">
        <f t="shared" si="1"/>
        <v>17.88</v>
      </c>
      <c r="E59" s="4">
        <f t="shared" si="2"/>
        <v>0</v>
      </c>
      <c r="F59" t="s">
        <v>55</v>
      </c>
      <c r="G59" s="9">
        <v>17.88</v>
      </c>
    </row>
    <row r="60" spans="1:7" x14ac:dyDescent="0.3">
      <c r="A60" s="1" t="s">
        <v>56</v>
      </c>
      <c r="B60" s="1">
        <v>1</v>
      </c>
      <c r="C60" s="4">
        <v>0.01</v>
      </c>
      <c r="D60" s="4">
        <f t="shared" si="1"/>
        <v>0.01</v>
      </c>
      <c r="E60" s="4">
        <f t="shared" si="2"/>
        <v>0</v>
      </c>
      <c r="F60" t="s">
        <v>56</v>
      </c>
      <c r="G60" s="9">
        <v>0.01</v>
      </c>
    </row>
    <row r="61" spans="1:7" x14ac:dyDescent="0.3">
      <c r="A61" s="1" t="s">
        <v>57</v>
      </c>
      <c r="B61" s="1">
        <v>2</v>
      </c>
      <c r="C61" s="4">
        <v>5.21</v>
      </c>
      <c r="D61" s="4">
        <f t="shared" si="1"/>
        <v>10.42</v>
      </c>
      <c r="E61" s="4">
        <f t="shared" si="2"/>
        <v>0</v>
      </c>
      <c r="F61" t="s">
        <v>57</v>
      </c>
      <c r="G61" s="9">
        <v>10.02</v>
      </c>
    </row>
    <row r="62" spans="1:7" x14ac:dyDescent="0.3">
      <c r="A62" s="1" t="s">
        <v>58</v>
      </c>
      <c r="B62" s="1">
        <v>1</v>
      </c>
      <c r="C62" s="4">
        <v>26.12</v>
      </c>
      <c r="D62" s="4">
        <f t="shared" si="1"/>
        <v>26.12</v>
      </c>
      <c r="E62" s="4">
        <f t="shared" si="2"/>
        <v>0</v>
      </c>
      <c r="F62" t="s">
        <v>58</v>
      </c>
      <c r="G62" s="9">
        <v>26.12</v>
      </c>
    </row>
    <row r="63" spans="1:7" x14ac:dyDescent="0.3">
      <c r="A63" s="1" t="s">
        <v>59</v>
      </c>
      <c r="B63" s="1">
        <v>3</v>
      </c>
      <c r="C63" s="4">
        <v>4.76</v>
      </c>
      <c r="D63" s="4">
        <f t="shared" si="1"/>
        <v>14.28</v>
      </c>
      <c r="E63" s="4">
        <f t="shared" si="2"/>
        <v>0</v>
      </c>
      <c r="F63" t="s">
        <v>59</v>
      </c>
      <c r="G63" s="9">
        <v>14.28</v>
      </c>
    </row>
    <row r="64" spans="1:7" x14ac:dyDescent="0.3">
      <c r="A64" s="1" t="s">
        <v>60</v>
      </c>
      <c r="B64" s="1">
        <v>2</v>
      </c>
      <c r="C64" s="4">
        <v>15.32</v>
      </c>
      <c r="D64" s="4">
        <f t="shared" si="1"/>
        <v>30.64</v>
      </c>
      <c r="E64" s="4">
        <f t="shared" si="2"/>
        <v>0</v>
      </c>
      <c r="F64" t="s">
        <v>60</v>
      </c>
      <c r="G64" s="9">
        <v>30.8</v>
      </c>
    </row>
    <row r="65" spans="1:7" x14ac:dyDescent="0.3">
      <c r="A65" s="1" t="s">
        <v>61</v>
      </c>
      <c r="B65" s="1">
        <v>1</v>
      </c>
      <c r="C65" s="4">
        <v>5.28</v>
      </c>
      <c r="D65" s="4">
        <f t="shared" si="1"/>
        <v>5.28</v>
      </c>
      <c r="E65" s="4">
        <f t="shared" si="2"/>
        <v>0</v>
      </c>
      <c r="F65" t="s">
        <v>61</v>
      </c>
      <c r="G65" s="9">
        <v>5.28</v>
      </c>
    </row>
    <row r="66" spans="1:7" x14ac:dyDescent="0.3">
      <c r="A66" s="1" t="s">
        <v>62</v>
      </c>
      <c r="B66" s="1">
        <v>1</v>
      </c>
      <c r="C66" s="4">
        <v>81.41</v>
      </c>
      <c r="D66" s="4">
        <f t="shared" si="1"/>
        <v>81.41</v>
      </c>
      <c r="E66" s="4">
        <f t="shared" si="2"/>
        <v>0</v>
      </c>
      <c r="F66" t="s">
        <v>62</v>
      </c>
      <c r="G66" s="9">
        <v>81.41</v>
      </c>
    </row>
    <row r="67" spans="1:7" x14ac:dyDescent="0.3">
      <c r="A67" s="1" t="s">
        <v>63</v>
      </c>
      <c r="B67" s="1">
        <v>1</v>
      </c>
      <c r="C67" s="4">
        <v>33.380000000000003</v>
      </c>
      <c r="D67" s="4">
        <f t="shared" si="1"/>
        <v>33.380000000000003</v>
      </c>
      <c r="E67" s="4">
        <f t="shared" si="2"/>
        <v>0</v>
      </c>
      <c r="F67" t="s">
        <v>63</v>
      </c>
      <c r="G67" s="9">
        <v>32.630000000000003</v>
      </c>
    </row>
    <row r="68" spans="1:7" x14ac:dyDescent="0.3">
      <c r="A68" s="1" t="s">
        <v>64</v>
      </c>
      <c r="B68" s="1">
        <v>2</v>
      </c>
      <c r="C68" s="4">
        <v>5.17</v>
      </c>
      <c r="D68" s="4">
        <f t="shared" si="1"/>
        <v>10.34</v>
      </c>
      <c r="E68" s="4">
        <f t="shared" si="2"/>
        <v>0</v>
      </c>
      <c r="F68" t="s">
        <v>64</v>
      </c>
      <c r="G68" s="9">
        <v>10.26</v>
      </c>
    </row>
    <row r="69" spans="1:7" x14ac:dyDescent="0.3">
      <c r="A69" s="1" t="s">
        <v>65</v>
      </c>
      <c r="B69" s="1">
        <v>1</v>
      </c>
      <c r="C69" s="4">
        <v>5.87</v>
      </c>
      <c r="D69" s="4">
        <f t="shared" si="1"/>
        <v>5.87</v>
      </c>
      <c r="E69" s="4">
        <f t="shared" si="2"/>
        <v>0</v>
      </c>
      <c r="F69" t="s">
        <v>65</v>
      </c>
      <c r="G69" s="9">
        <v>5.87</v>
      </c>
    </row>
    <row r="70" spans="1:7" x14ac:dyDescent="0.3">
      <c r="A70" s="1" t="s">
        <v>66</v>
      </c>
      <c r="B70" s="1">
        <v>1</v>
      </c>
      <c r="C70" s="4">
        <v>24.02</v>
      </c>
      <c r="D70" s="4">
        <f t="shared" si="1"/>
        <v>24.02</v>
      </c>
      <c r="E70" s="4">
        <f t="shared" si="2"/>
        <v>0</v>
      </c>
      <c r="F70" t="s">
        <v>66</v>
      </c>
      <c r="G70" s="9">
        <v>24.02</v>
      </c>
    </row>
    <row r="71" spans="1:7" x14ac:dyDescent="0.3">
      <c r="A71" s="1" t="s">
        <v>67</v>
      </c>
      <c r="B71" s="1">
        <v>2</v>
      </c>
      <c r="C71" s="4">
        <v>15.7</v>
      </c>
      <c r="D71" s="4">
        <f t="shared" si="1"/>
        <v>31.4</v>
      </c>
      <c r="E71" s="4">
        <f t="shared" si="2"/>
        <v>0</v>
      </c>
      <c r="F71" t="s">
        <v>67</v>
      </c>
      <c r="G71" s="9">
        <v>31.4</v>
      </c>
    </row>
    <row r="72" spans="1:7" x14ac:dyDescent="0.3">
      <c r="A72" s="1" t="s">
        <v>68</v>
      </c>
      <c r="B72" s="1">
        <v>1</v>
      </c>
      <c r="C72" s="4">
        <v>15.97</v>
      </c>
      <c r="D72" s="4">
        <f t="shared" si="1"/>
        <v>15.97</v>
      </c>
      <c r="E72" s="4">
        <f t="shared" si="2"/>
        <v>0</v>
      </c>
      <c r="F72" t="s">
        <v>68</v>
      </c>
      <c r="G72" s="9">
        <v>15.97</v>
      </c>
    </row>
    <row r="73" spans="1:7" x14ac:dyDescent="0.3">
      <c r="A73" s="1" t="s">
        <v>69</v>
      </c>
      <c r="B73" s="1">
        <v>1</v>
      </c>
      <c r="C73" s="4">
        <v>15.36</v>
      </c>
      <c r="D73" s="4">
        <f t="shared" ref="D73:D136" si="3">C73*B73</f>
        <v>15.36</v>
      </c>
      <c r="E73" s="4">
        <f t="shared" ref="E73:E136" si="4">VLOOKUP(A73,F:ZZ,COUNTA($6:$6)-3,FALSE)-VLOOKUP(A73,F:ZZ,2,FALSE)</f>
        <v>0</v>
      </c>
      <c r="F73" t="s">
        <v>69</v>
      </c>
      <c r="G73" s="9">
        <v>15.36</v>
      </c>
    </row>
    <row r="74" spans="1:7" x14ac:dyDescent="0.3">
      <c r="A74" s="1" t="s">
        <v>70</v>
      </c>
      <c r="B74" s="1">
        <v>1</v>
      </c>
      <c r="C74" s="4">
        <v>5.12</v>
      </c>
      <c r="D74" s="4">
        <f t="shared" si="3"/>
        <v>5.12</v>
      </c>
      <c r="E74" s="4">
        <f t="shared" si="4"/>
        <v>0</v>
      </c>
      <c r="F74" t="s">
        <v>70</v>
      </c>
      <c r="G74" s="9">
        <v>5.14</v>
      </c>
    </row>
    <row r="75" spans="1:7" x14ac:dyDescent="0.3">
      <c r="A75" s="1" t="s">
        <v>71</v>
      </c>
      <c r="B75" s="1">
        <v>1</v>
      </c>
      <c r="C75" s="4">
        <v>5</v>
      </c>
      <c r="D75" s="4">
        <f t="shared" si="3"/>
        <v>5</v>
      </c>
      <c r="E75" s="4">
        <f t="shared" si="4"/>
        <v>0</v>
      </c>
      <c r="F75" t="s">
        <v>71</v>
      </c>
      <c r="G75" s="9">
        <v>5</v>
      </c>
    </row>
    <row r="76" spans="1:7" x14ac:dyDescent="0.3">
      <c r="A76" s="1" t="s">
        <v>72</v>
      </c>
      <c r="B76" s="1">
        <v>1</v>
      </c>
      <c r="C76" s="4">
        <v>2.0299999999999998</v>
      </c>
      <c r="D76" s="4">
        <f t="shared" si="3"/>
        <v>2.0299999999999998</v>
      </c>
      <c r="E76" s="4">
        <f t="shared" si="4"/>
        <v>0</v>
      </c>
      <c r="F76" t="s">
        <v>72</v>
      </c>
      <c r="G76" s="9">
        <v>2.0299999999999998</v>
      </c>
    </row>
    <row r="77" spans="1:7" x14ac:dyDescent="0.3">
      <c r="A77" s="1" t="s">
        <v>73</v>
      </c>
      <c r="B77" s="1">
        <v>1</v>
      </c>
      <c r="C77" s="4">
        <v>5.87</v>
      </c>
      <c r="D77" s="4">
        <f t="shared" si="3"/>
        <v>5.87</v>
      </c>
      <c r="E77" s="4">
        <f t="shared" si="4"/>
        <v>0</v>
      </c>
      <c r="F77" t="s">
        <v>73</v>
      </c>
      <c r="G77" s="9">
        <v>5.87</v>
      </c>
    </row>
    <row r="78" spans="1:7" x14ac:dyDescent="0.3">
      <c r="A78" s="1" t="s">
        <v>74</v>
      </c>
      <c r="B78" s="1">
        <v>1</v>
      </c>
      <c r="C78" s="4">
        <v>4.51</v>
      </c>
      <c r="D78" s="4">
        <f t="shared" si="3"/>
        <v>4.51</v>
      </c>
      <c r="E78" s="4">
        <f t="shared" si="4"/>
        <v>0</v>
      </c>
      <c r="F78" t="s">
        <v>74</v>
      </c>
      <c r="G78" s="9">
        <v>4.51</v>
      </c>
    </row>
    <row r="79" spans="1:7" x14ac:dyDescent="0.3">
      <c r="A79" s="1" t="s">
        <v>75</v>
      </c>
      <c r="B79" s="1">
        <v>6</v>
      </c>
      <c r="C79" s="4">
        <v>3.82</v>
      </c>
      <c r="D79" s="4">
        <f t="shared" si="3"/>
        <v>22.919999999999998</v>
      </c>
      <c r="E79" s="4">
        <f t="shared" si="4"/>
        <v>0</v>
      </c>
      <c r="F79" t="s">
        <v>75</v>
      </c>
      <c r="G79" s="9">
        <v>22.919999999999998</v>
      </c>
    </row>
    <row r="80" spans="1:7" x14ac:dyDescent="0.3">
      <c r="A80" s="1" t="s">
        <v>76</v>
      </c>
      <c r="B80" s="1">
        <v>1</v>
      </c>
      <c r="C80" s="4">
        <v>0.01</v>
      </c>
      <c r="D80" s="4">
        <f t="shared" si="3"/>
        <v>0.01</v>
      </c>
      <c r="E80" s="4">
        <f t="shared" si="4"/>
        <v>0</v>
      </c>
      <c r="F80" t="s">
        <v>76</v>
      </c>
      <c r="G80" s="9">
        <v>0.01</v>
      </c>
    </row>
    <row r="81" spans="1:7" x14ac:dyDescent="0.3">
      <c r="A81" s="1" t="s">
        <v>77</v>
      </c>
      <c r="B81" s="1">
        <v>1</v>
      </c>
      <c r="C81" s="4">
        <v>0.09</v>
      </c>
      <c r="D81" s="4">
        <f t="shared" si="3"/>
        <v>0.09</v>
      </c>
      <c r="E81" s="4">
        <f t="shared" si="4"/>
        <v>0</v>
      </c>
      <c r="F81" t="s">
        <v>77</v>
      </c>
      <c r="G81" s="9">
        <v>0.09</v>
      </c>
    </row>
    <row r="82" spans="1:7" x14ac:dyDescent="0.3">
      <c r="A82" s="1" t="s">
        <v>78</v>
      </c>
      <c r="B82" s="1">
        <v>1</v>
      </c>
      <c r="D82" s="4">
        <f t="shared" si="3"/>
        <v>0</v>
      </c>
      <c r="E82" s="4">
        <f t="shared" si="4"/>
        <v>0</v>
      </c>
      <c r="F82" t="s">
        <v>78</v>
      </c>
      <c r="G82" s="9">
        <v>0</v>
      </c>
    </row>
    <row r="83" spans="1:7" x14ac:dyDescent="0.3">
      <c r="A83" s="1" t="s">
        <v>79</v>
      </c>
      <c r="B83" s="1">
        <v>1</v>
      </c>
      <c r="C83" s="4">
        <v>0.01</v>
      </c>
      <c r="D83" s="4">
        <f t="shared" si="3"/>
        <v>0.01</v>
      </c>
      <c r="E83" s="4">
        <f t="shared" si="4"/>
        <v>0</v>
      </c>
      <c r="F83" t="s">
        <v>79</v>
      </c>
      <c r="G83" s="9">
        <v>0.01</v>
      </c>
    </row>
    <row r="84" spans="1:7" x14ac:dyDescent="0.3">
      <c r="A84" s="1" t="s">
        <v>80</v>
      </c>
      <c r="B84" s="1">
        <v>1</v>
      </c>
      <c r="D84" s="4">
        <f t="shared" si="3"/>
        <v>0</v>
      </c>
      <c r="E84" s="4">
        <f t="shared" si="4"/>
        <v>0</v>
      </c>
      <c r="F84" t="s">
        <v>80</v>
      </c>
      <c r="G84" s="9">
        <v>0</v>
      </c>
    </row>
    <row r="85" spans="1:7" x14ac:dyDescent="0.3">
      <c r="A85" s="1" t="s">
        <v>81</v>
      </c>
      <c r="B85" s="1">
        <v>1</v>
      </c>
      <c r="D85" s="4">
        <f t="shared" si="3"/>
        <v>0</v>
      </c>
      <c r="E85" s="4">
        <f t="shared" si="4"/>
        <v>0</v>
      </c>
      <c r="F85" t="s">
        <v>81</v>
      </c>
      <c r="G85" s="9">
        <v>0</v>
      </c>
    </row>
    <row r="86" spans="1:7" x14ac:dyDescent="0.3">
      <c r="A86" s="1" t="s">
        <v>82</v>
      </c>
      <c r="B86" s="1">
        <v>1</v>
      </c>
      <c r="C86" s="4">
        <v>0.01</v>
      </c>
      <c r="D86" s="4">
        <f t="shared" si="3"/>
        <v>0.01</v>
      </c>
      <c r="E86" s="4">
        <f t="shared" si="4"/>
        <v>0</v>
      </c>
      <c r="F86" t="s">
        <v>82</v>
      </c>
      <c r="G86" s="9">
        <v>0.01</v>
      </c>
    </row>
    <row r="87" spans="1:7" x14ac:dyDescent="0.3">
      <c r="A87" s="1" t="s">
        <v>83</v>
      </c>
      <c r="B87" s="1">
        <v>1</v>
      </c>
      <c r="C87" s="4">
        <v>0.01</v>
      </c>
      <c r="D87" s="4">
        <f t="shared" si="3"/>
        <v>0.01</v>
      </c>
      <c r="E87" s="4">
        <f t="shared" si="4"/>
        <v>0</v>
      </c>
      <c r="F87" t="s">
        <v>83</v>
      </c>
      <c r="G87" s="9">
        <v>0.01</v>
      </c>
    </row>
    <row r="88" spans="1:7" x14ac:dyDescent="0.3">
      <c r="A88" s="1" t="s">
        <v>84</v>
      </c>
      <c r="B88" s="1">
        <v>1</v>
      </c>
      <c r="D88" s="4">
        <f t="shared" si="3"/>
        <v>0</v>
      </c>
      <c r="E88" s="4">
        <f t="shared" si="4"/>
        <v>0</v>
      </c>
      <c r="F88" t="s">
        <v>84</v>
      </c>
      <c r="G88" s="9">
        <v>0</v>
      </c>
    </row>
    <row r="89" spans="1:7" x14ac:dyDescent="0.3">
      <c r="A89" s="1" t="s">
        <v>85</v>
      </c>
      <c r="B89" s="1">
        <v>1</v>
      </c>
      <c r="C89" s="4">
        <v>0.01</v>
      </c>
      <c r="D89" s="4">
        <f t="shared" si="3"/>
        <v>0.01</v>
      </c>
      <c r="E89" s="4">
        <f t="shared" si="4"/>
        <v>0</v>
      </c>
      <c r="F89" t="s">
        <v>85</v>
      </c>
      <c r="G89" s="9">
        <v>0.01</v>
      </c>
    </row>
    <row r="90" spans="1:7" x14ac:dyDescent="0.3">
      <c r="A90" s="1" t="s">
        <v>86</v>
      </c>
      <c r="B90" s="1">
        <v>1</v>
      </c>
      <c r="C90" s="4">
        <v>10.46</v>
      </c>
      <c r="D90" s="4">
        <f t="shared" si="3"/>
        <v>10.46</v>
      </c>
      <c r="E90" s="4">
        <f t="shared" si="4"/>
        <v>0</v>
      </c>
      <c r="F90" t="s">
        <v>86</v>
      </c>
      <c r="G90" s="9">
        <v>10.46</v>
      </c>
    </row>
    <row r="91" spans="1:7" x14ac:dyDescent="0.3">
      <c r="A91" s="1" t="s">
        <v>87</v>
      </c>
      <c r="B91" s="1">
        <v>1</v>
      </c>
      <c r="D91" s="4">
        <f t="shared" si="3"/>
        <v>0</v>
      </c>
      <c r="E91" s="4">
        <f t="shared" si="4"/>
        <v>0</v>
      </c>
      <c r="F91" t="s">
        <v>87</v>
      </c>
      <c r="G91" s="9">
        <v>0</v>
      </c>
    </row>
    <row r="92" spans="1:7" x14ac:dyDescent="0.3">
      <c r="A92" s="1" t="s">
        <v>88</v>
      </c>
      <c r="B92" s="1">
        <v>1</v>
      </c>
      <c r="C92" s="4">
        <v>14.48</v>
      </c>
      <c r="D92" s="4">
        <f t="shared" si="3"/>
        <v>14.48</v>
      </c>
      <c r="E92" s="4">
        <f t="shared" si="4"/>
        <v>0</v>
      </c>
      <c r="F92" t="s">
        <v>88</v>
      </c>
      <c r="G92" s="9">
        <v>14.66</v>
      </c>
    </row>
    <row r="93" spans="1:7" x14ac:dyDescent="0.3">
      <c r="A93" s="1" t="s">
        <v>89</v>
      </c>
      <c r="B93" s="1">
        <v>1</v>
      </c>
      <c r="C93" s="4">
        <v>2.98</v>
      </c>
      <c r="D93" s="4">
        <f t="shared" si="3"/>
        <v>2.98</v>
      </c>
      <c r="E93" s="4">
        <f t="shared" si="4"/>
        <v>0</v>
      </c>
      <c r="F93" t="s">
        <v>89</v>
      </c>
      <c r="G93" s="9">
        <v>2.98</v>
      </c>
    </row>
    <row r="94" spans="1:7" x14ac:dyDescent="0.3">
      <c r="A94" s="1" t="s">
        <v>90</v>
      </c>
      <c r="B94" s="1">
        <v>1</v>
      </c>
      <c r="C94" s="4">
        <v>8.07</v>
      </c>
      <c r="D94" s="4">
        <f t="shared" si="3"/>
        <v>8.07</v>
      </c>
      <c r="E94" s="4">
        <f t="shared" si="4"/>
        <v>0</v>
      </c>
      <c r="F94" t="s">
        <v>90</v>
      </c>
      <c r="G94" s="9">
        <v>8.0299999999999994</v>
      </c>
    </row>
    <row r="95" spans="1:7" x14ac:dyDescent="0.3">
      <c r="A95" s="1" t="s">
        <v>91</v>
      </c>
      <c r="B95" s="1">
        <v>1</v>
      </c>
      <c r="C95" s="4">
        <v>0.19</v>
      </c>
      <c r="D95" s="4">
        <f t="shared" si="3"/>
        <v>0.19</v>
      </c>
      <c r="E95" s="4">
        <f t="shared" si="4"/>
        <v>0</v>
      </c>
      <c r="F95" t="s">
        <v>91</v>
      </c>
      <c r="G95" s="9">
        <v>0.19</v>
      </c>
    </row>
    <row r="96" spans="1:7" x14ac:dyDescent="0.3">
      <c r="A96" s="1" t="s">
        <v>92</v>
      </c>
      <c r="B96" s="1">
        <v>1</v>
      </c>
      <c r="C96" s="4">
        <v>107.22</v>
      </c>
      <c r="D96" s="4">
        <f t="shared" si="3"/>
        <v>107.22</v>
      </c>
      <c r="E96" s="4">
        <f t="shared" si="4"/>
        <v>0</v>
      </c>
      <c r="F96" t="s">
        <v>92</v>
      </c>
      <c r="G96" s="9">
        <v>107.22</v>
      </c>
    </row>
    <row r="97" spans="1:7" x14ac:dyDescent="0.3">
      <c r="A97" s="1" t="s">
        <v>93</v>
      </c>
      <c r="B97" s="1">
        <v>1</v>
      </c>
      <c r="C97" s="4">
        <v>4.97</v>
      </c>
      <c r="D97" s="4">
        <f t="shared" si="3"/>
        <v>4.97</v>
      </c>
      <c r="E97" s="4">
        <f t="shared" si="4"/>
        <v>0</v>
      </c>
      <c r="F97" t="s">
        <v>93</v>
      </c>
      <c r="G97" s="9">
        <v>4.97</v>
      </c>
    </row>
    <row r="98" spans="1:7" x14ac:dyDescent="0.3">
      <c r="A98" s="1" t="s">
        <v>94</v>
      </c>
      <c r="B98" s="1">
        <v>1</v>
      </c>
      <c r="C98" s="4">
        <v>0.01</v>
      </c>
      <c r="D98" s="4">
        <f t="shared" si="3"/>
        <v>0.01</v>
      </c>
      <c r="E98" s="4">
        <f t="shared" si="4"/>
        <v>0</v>
      </c>
      <c r="F98" t="s">
        <v>94</v>
      </c>
      <c r="G98" s="9">
        <v>0.01</v>
      </c>
    </row>
    <row r="99" spans="1:7" x14ac:dyDescent="0.3">
      <c r="A99" s="1" t="s">
        <v>95</v>
      </c>
      <c r="B99" s="1">
        <v>1</v>
      </c>
      <c r="C99" s="4">
        <v>0.01</v>
      </c>
      <c r="D99" s="4">
        <f t="shared" si="3"/>
        <v>0.01</v>
      </c>
      <c r="E99" s="4">
        <f t="shared" si="4"/>
        <v>0</v>
      </c>
      <c r="F99" t="s">
        <v>95</v>
      </c>
      <c r="G99" s="9">
        <v>0.01</v>
      </c>
    </row>
    <row r="100" spans="1:7" x14ac:dyDescent="0.3">
      <c r="A100" s="1" t="s">
        <v>96</v>
      </c>
      <c r="B100" s="1">
        <v>1</v>
      </c>
      <c r="C100" s="4">
        <v>0.44</v>
      </c>
      <c r="D100" s="4">
        <f t="shared" si="3"/>
        <v>0.44</v>
      </c>
      <c r="E100" s="4">
        <f t="shared" si="4"/>
        <v>0</v>
      </c>
      <c r="F100" t="s">
        <v>96</v>
      </c>
      <c r="G100" s="9">
        <v>0.44</v>
      </c>
    </row>
    <row r="101" spans="1:7" x14ac:dyDescent="0.3">
      <c r="A101" s="1" t="s">
        <v>97</v>
      </c>
      <c r="B101" s="1">
        <v>1</v>
      </c>
      <c r="D101" s="4">
        <f t="shared" si="3"/>
        <v>0</v>
      </c>
      <c r="E101" s="4">
        <f t="shared" si="4"/>
        <v>0</v>
      </c>
      <c r="F101" t="s">
        <v>97</v>
      </c>
      <c r="G101" s="9">
        <v>0</v>
      </c>
    </row>
    <row r="102" spans="1:7" x14ac:dyDescent="0.3">
      <c r="A102" s="1" t="s">
        <v>98</v>
      </c>
      <c r="B102" s="1">
        <v>1</v>
      </c>
      <c r="C102" s="4">
        <v>0.06</v>
      </c>
      <c r="D102" s="4">
        <f t="shared" si="3"/>
        <v>0.06</v>
      </c>
      <c r="E102" s="4">
        <f t="shared" si="4"/>
        <v>0</v>
      </c>
      <c r="F102" t="s">
        <v>98</v>
      </c>
      <c r="G102" s="9">
        <v>0.06</v>
      </c>
    </row>
    <row r="103" spans="1:7" x14ac:dyDescent="0.3">
      <c r="A103" s="1" t="s">
        <v>99</v>
      </c>
      <c r="B103" s="1">
        <v>1</v>
      </c>
      <c r="D103" s="4">
        <f t="shared" si="3"/>
        <v>0</v>
      </c>
      <c r="E103" s="4">
        <f t="shared" si="4"/>
        <v>0</v>
      </c>
      <c r="F103" t="s">
        <v>99</v>
      </c>
      <c r="G103" s="9">
        <v>0</v>
      </c>
    </row>
    <row r="104" spans="1:7" x14ac:dyDescent="0.3">
      <c r="A104" s="1" t="s">
        <v>100</v>
      </c>
      <c r="B104" s="1">
        <v>1</v>
      </c>
      <c r="D104" s="4">
        <f t="shared" si="3"/>
        <v>0</v>
      </c>
      <c r="E104" s="4">
        <f t="shared" si="4"/>
        <v>0</v>
      </c>
      <c r="F104" t="s">
        <v>100</v>
      </c>
      <c r="G104" s="9">
        <v>0</v>
      </c>
    </row>
    <row r="105" spans="1:7" x14ac:dyDescent="0.3">
      <c r="A105" s="1" t="s">
        <v>101</v>
      </c>
      <c r="B105" s="1">
        <v>1</v>
      </c>
      <c r="C105" s="4">
        <v>0.01</v>
      </c>
      <c r="D105" s="4">
        <f t="shared" si="3"/>
        <v>0.01</v>
      </c>
      <c r="E105" s="4">
        <f t="shared" si="4"/>
        <v>0</v>
      </c>
      <c r="F105" t="s">
        <v>101</v>
      </c>
      <c r="G105" s="9">
        <v>0.01</v>
      </c>
    </row>
    <row r="106" spans="1:7" x14ac:dyDescent="0.3">
      <c r="A106" s="1" t="s">
        <v>102</v>
      </c>
      <c r="B106" s="1">
        <v>1</v>
      </c>
      <c r="C106" s="4">
        <v>0.01</v>
      </c>
      <c r="D106" s="4">
        <f t="shared" si="3"/>
        <v>0.01</v>
      </c>
      <c r="E106" s="4">
        <f t="shared" si="4"/>
        <v>0</v>
      </c>
      <c r="F106" t="s">
        <v>102</v>
      </c>
      <c r="G106" s="9">
        <v>0.01</v>
      </c>
    </row>
    <row r="107" spans="1:7" x14ac:dyDescent="0.3">
      <c r="A107" s="1" t="s">
        <v>103</v>
      </c>
      <c r="B107" s="1">
        <v>1</v>
      </c>
      <c r="D107" s="4">
        <f t="shared" si="3"/>
        <v>0</v>
      </c>
      <c r="E107" s="4">
        <f t="shared" si="4"/>
        <v>0</v>
      </c>
      <c r="F107" t="s">
        <v>103</v>
      </c>
      <c r="G107" s="9">
        <v>0</v>
      </c>
    </row>
    <row r="108" spans="1:7" x14ac:dyDescent="0.3">
      <c r="A108" s="1" t="s">
        <v>104</v>
      </c>
      <c r="B108" s="1">
        <v>1</v>
      </c>
      <c r="D108" s="4">
        <f t="shared" si="3"/>
        <v>0</v>
      </c>
      <c r="E108" s="4">
        <f t="shared" si="4"/>
        <v>0</v>
      </c>
      <c r="F108" t="s">
        <v>104</v>
      </c>
      <c r="G108" s="9">
        <v>0</v>
      </c>
    </row>
    <row r="109" spans="1:7" x14ac:dyDescent="0.3">
      <c r="A109" s="1" t="s">
        <v>105</v>
      </c>
      <c r="B109" s="1">
        <v>1</v>
      </c>
      <c r="C109" s="4">
        <v>0.01</v>
      </c>
      <c r="D109" s="4">
        <f t="shared" si="3"/>
        <v>0.01</v>
      </c>
      <c r="E109" s="4">
        <f t="shared" si="4"/>
        <v>0</v>
      </c>
      <c r="F109" t="s">
        <v>105</v>
      </c>
      <c r="G109" s="9">
        <v>0.01</v>
      </c>
    </row>
    <row r="110" spans="1:7" x14ac:dyDescent="0.3">
      <c r="A110" s="1" t="s">
        <v>106</v>
      </c>
      <c r="B110" s="1">
        <v>1</v>
      </c>
      <c r="D110" s="4">
        <f t="shared" si="3"/>
        <v>0</v>
      </c>
      <c r="E110" s="4">
        <f t="shared" si="4"/>
        <v>0</v>
      </c>
      <c r="F110" t="s">
        <v>106</v>
      </c>
      <c r="G110" s="9">
        <v>0</v>
      </c>
    </row>
    <row r="111" spans="1:7" x14ac:dyDescent="0.3">
      <c r="A111" s="1" t="s">
        <v>133</v>
      </c>
      <c r="D111" s="4">
        <f t="shared" si="3"/>
        <v>0</v>
      </c>
      <c r="E111" s="4">
        <f t="shared" si="4"/>
        <v>0</v>
      </c>
      <c r="F111" t="s">
        <v>133</v>
      </c>
      <c r="G111" s="9">
        <v>0</v>
      </c>
    </row>
    <row r="112" spans="1:7" x14ac:dyDescent="0.3">
      <c r="A112" s="1" t="s">
        <v>107</v>
      </c>
      <c r="B112" s="1">
        <v>1</v>
      </c>
      <c r="C112" s="4">
        <v>0.01</v>
      </c>
      <c r="D112" s="4">
        <f t="shared" si="3"/>
        <v>0.01</v>
      </c>
      <c r="E112" s="4">
        <f t="shared" si="4"/>
        <v>0</v>
      </c>
      <c r="F112" t="s">
        <v>107</v>
      </c>
      <c r="G112" s="9">
        <v>0.01</v>
      </c>
    </row>
    <row r="113" spans="1:7" x14ac:dyDescent="0.3">
      <c r="A113" s="1" t="s">
        <v>108</v>
      </c>
      <c r="B113" s="1">
        <v>1</v>
      </c>
      <c r="D113" s="4">
        <f t="shared" si="3"/>
        <v>0</v>
      </c>
      <c r="E113" s="4">
        <f t="shared" si="4"/>
        <v>0</v>
      </c>
      <c r="F113" t="s">
        <v>108</v>
      </c>
      <c r="G113" s="9">
        <v>0</v>
      </c>
    </row>
    <row r="114" spans="1:7" x14ac:dyDescent="0.3">
      <c r="A114" s="1" t="s">
        <v>109</v>
      </c>
      <c r="B114" s="1">
        <v>1</v>
      </c>
      <c r="D114" s="4">
        <f t="shared" si="3"/>
        <v>0</v>
      </c>
      <c r="E114" s="4">
        <f t="shared" si="4"/>
        <v>0</v>
      </c>
      <c r="F114" t="s">
        <v>109</v>
      </c>
      <c r="G114" s="9">
        <v>0</v>
      </c>
    </row>
    <row r="115" spans="1:7" x14ac:dyDescent="0.3">
      <c r="A115" s="1" t="s">
        <v>110</v>
      </c>
      <c r="B115" s="1">
        <v>1</v>
      </c>
      <c r="D115" s="4">
        <f t="shared" si="3"/>
        <v>0</v>
      </c>
      <c r="E115" s="4">
        <f t="shared" si="4"/>
        <v>0</v>
      </c>
      <c r="F115" t="s">
        <v>110</v>
      </c>
      <c r="G115" s="9">
        <v>0</v>
      </c>
    </row>
    <row r="116" spans="1:7" x14ac:dyDescent="0.3">
      <c r="A116" s="1" t="s">
        <v>111</v>
      </c>
      <c r="B116" s="1">
        <v>1</v>
      </c>
      <c r="C116" s="4">
        <v>0.01</v>
      </c>
      <c r="D116" s="4">
        <f t="shared" si="3"/>
        <v>0.01</v>
      </c>
      <c r="E116" s="4">
        <f t="shared" si="4"/>
        <v>0</v>
      </c>
      <c r="F116" t="s">
        <v>111</v>
      </c>
      <c r="G116" s="9">
        <v>0.01</v>
      </c>
    </row>
    <row r="117" spans="1:7" x14ac:dyDescent="0.3">
      <c r="A117" s="1" t="s">
        <v>112</v>
      </c>
      <c r="B117" s="1">
        <v>1</v>
      </c>
      <c r="C117" s="4">
        <v>11.52</v>
      </c>
      <c r="D117" s="4">
        <f t="shared" si="3"/>
        <v>11.52</v>
      </c>
      <c r="E117" s="4">
        <f t="shared" si="4"/>
        <v>0</v>
      </c>
      <c r="F117" t="s">
        <v>112</v>
      </c>
      <c r="G117" s="9">
        <v>11.5</v>
      </c>
    </row>
    <row r="118" spans="1:7" x14ac:dyDescent="0.3">
      <c r="A118" s="1" t="s">
        <v>113</v>
      </c>
      <c r="B118" s="1">
        <v>1</v>
      </c>
      <c r="D118" s="4">
        <f t="shared" si="3"/>
        <v>0</v>
      </c>
      <c r="E118" s="4">
        <f t="shared" si="4"/>
        <v>0</v>
      </c>
      <c r="F118" t="s">
        <v>113</v>
      </c>
      <c r="G118" s="9">
        <v>0</v>
      </c>
    </row>
    <row r="119" spans="1:7" x14ac:dyDescent="0.3">
      <c r="A119" s="1" t="s">
        <v>114</v>
      </c>
      <c r="B119" s="1">
        <v>1</v>
      </c>
      <c r="D119" s="4">
        <f t="shared" si="3"/>
        <v>0</v>
      </c>
      <c r="E119" s="4">
        <f t="shared" si="4"/>
        <v>0</v>
      </c>
      <c r="F119" t="s">
        <v>114</v>
      </c>
      <c r="G119" s="9">
        <v>0</v>
      </c>
    </row>
    <row r="120" spans="1:7" x14ac:dyDescent="0.3">
      <c r="A120" s="1" t="s">
        <v>115</v>
      </c>
      <c r="B120" s="1">
        <v>1</v>
      </c>
      <c r="D120" s="4">
        <f t="shared" si="3"/>
        <v>0</v>
      </c>
      <c r="E120" s="4">
        <f t="shared" si="4"/>
        <v>0</v>
      </c>
      <c r="F120" t="s">
        <v>115</v>
      </c>
      <c r="G120" s="9">
        <v>0</v>
      </c>
    </row>
    <row r="121" spans="1:7" x14ac:dyDescent="0.3">
      <c r="A121" s="1" t="s">
        <v>116</v>
      </c>
      <c r="B121" s="1">
        <v>1</v>
      </c>
      <c r="D121" s="4">
        <f t="shared" si="3"/>
        <v>0</v>
      </c>
      <c r="E121" s="4">
        <f t="shared" si="4"/>
        <v>0</v>
      </c>
      <c r="F121" t="s">
        <v>116</v>
      </c>
      <c r="G121" s="9">
        <v>0</v>
      </c>
    </row>
    <row r="122" spans="1:7" x14ac:dyDescent="0.3">
      <c r="A122" s="1" t="s">
        <v>117</v>
      </c>
      <c r="B122" s="1">
        <v>1</v>
      </c>
      <c r="D122" s="4">
        <f t="shared" si="3"/>
        <v>0</v>
      </c>
      <c r="E122" s="4">
        <f t="shared" si="4"/>
        <v>0</v>
      </c>
      <c r="F122" t="s">
        <v>117</v>
      </c>
      <c r="G122" s="9">
        <v>0</v>
      </c>
    </row>
    <row r="123" spans="1:7" x14ac:dyDescent="0.3">
      <c r="A123" s="1" t="s">
        <v>118</v>
      </c>
      <c r="B123" s="1">
        <v>1</v>
      </c>
      <c r="C123" s="4">
        <v>33.049999999999997</v>
      </c>
      <c r="D123" s="4">
        <f t="shared" si="3"/>
        <v>33.049999999999997</v>
      </c>
      <c r="E123" s="4">
        <f t="shared" si="4"/>
        <v>0</v>
      </c>
      <c r="F123" t="s">
        <v>118</v>
      </c>
      <c r="G123" s="9">
        <v>33.049999999999997</v>
      </c>
    </row>
    <row r="124" spans="1:7" x14ac:dyDescent="0.3">
      <c r="A124" s="1" t="s">
        <v>119</v>
      </c>
      <c r="B124" s="1">
        <v>2</v>
      </c>
      <c r="C124" s="4">
        <v>33.28</v>
      </c>
      <c r="D124" s="4">
        <f t="shared" si="3"/>
        <v>66.56</v>
      </c>
      <c r="E124" s="4">
        <f t="shared" si="4"/>
        <v>0</v>
      </c>
      <c r="F124" t="s">
        <v>119</v>
      </c>
      <c r="G124" s="9">
        <v>66.56</v>
      </c>
    </row>
    <row r="125" spans="1:7" x14ac:dyDescent="0.3">
      <c r="A125" s="1" t="s">
        <v>120</v>
      </c>
      <c r="B125" s="1">
        <v>1</v>
      </c>
      <c r="D125" s="4">
        <f t="shared" si="3"/>
        <v>0</v>
      </c>
      <c r="E125" s="4">
        <f t="shared" si="4"/>
        <v>0</v>
      </c>
      <c r="F125" t="s">
        <v>120</v>
      </c>
      <c r="G125" s="9">
        <v>0</v>
      </c>
    </row>
    <row r="126" spans="1:7" x14ac:dyDescent="0.3">
      <c r="A126" s="1" t="s">
        <v>121</v>
      </c>
      <c r="B126" s="1">
        <v>1</v>
      </c>
      <c r="C126" s="4">
        <v>0.01</v>
      </c>
      <c r="D126" s="4">
        <f t="shared" si="3"/>
        <v>0.01</v>
      </c>
      <c r="E126" s="4">
        <f t="shared" si="4"/>
        <v>0</v>
      </c>
      <c r="F126" t="s">
        <v>121</v>
      </c>
      <c r="G126" s="9">
        <v>0.01</v>
      </c>
    </row>
    <row r="127" spans="1:7" x14ac:dyDescent="0.3">
      <c r="A127" s="1" t="s">
        <v>122</v>
      </c>
      <c r="B127" s="1">
        <v>1</v>
      </c>
      <c r="C127" s="4">
        <v>0.01</v>
      </c>
      <c r="D127" s="4">
        <f t="shared" si="3"/>
        <v>0.01</v>
      </c>
      <c r="E127" s="4">
        <f t="shared" si="4"/>
        <v>0</v>
      </c>
      <c r="F127" t="s">
        <v>122</v>
      </c>
      <c r="G127" s="9">
        <v>0.01</v>
      </c>
    </row>
    <row r="128" spans="1:7" x14ac:dyDescent="0.3">
      <c r="A128" s="1" t="s">
        <v>123</v>
      </c>
      <c r="B128" s="1">
        <v>1</v>
      </c>
      <c r="D128" s="4">
        <f t="shared" si="3"/>
        <v>0</v>
      </c>
      <c r="E128" s="4">
        <f t="shared" si="4"/>
        <v>0</v>
      </c>
      <c r="F128" t="s">
        <v>123</v>
      </c>
      <c r="G128" s="9">
        <v>0</v>
      </c>
    </row>
    <row r="129" spans="1:7" x14ac:dyDescent="0.3">
      <c r="A129" s="1" t="s">
        <v>124</v>
      </c>
      <c r="B129" s="1">
        <v>1</v>
      </c>
      <c r="C129" s="4">
        <v>0.17</v>
      </c>
      <c r="D129" s="4">
        <f t="shared" si="3"/>
        <v>0.17</v>
      </c>
      <c r="E129" s="4">
        <f t="shared" si="4"/>
        <v>0</v>
      </c>
      <c r="F129" t="s">
        <v>124</v>
      </c>
      <c r="G129" s="9">
        <v>0.17</v>
      </c>
    </row>
    <row r="130" spans="1:7" x14ac:dyDescent="0.3">
      <c r="A130" s="1" t="s">
        <v>125</v>
      </c>
      <c r="B130" s="1">
        <v>1</v>
      </c>
      <c r="D130" s="4">
        <f t="shared" si="3"/>
        <v>0</v>
      </c>
      <c r="E130" s="4">
        <f t="shared" si="4"/>
        <v>0</v>
      </c>
      <c r="F130" t="s">
        <v>125</v>
      </c>
      <c r="G130" s="9">
        <v>0</v>
      </c>
    </row>
    <row r="131" spans="1:7" x14ac:dyDescent="0.3">
      <c r="A131" s="1" t="s">
        <v>126</v>
      </c>
      <c r="B131" s="1">
        <v>1</v>
      </c>
      <c r="D131" s="4">
        <f t="shared" si="3"/>
        <v>0</v>
      </c>
      <c r="E131" s="4">
        <f t="shared" si="4"/>
        <v>0</v>
      </c>
      <c r="F131" t="s">
        <v>126</v>
      </c>
      <c r="G131" s="9">
        <v>0</v>
      </c>
    </row>
    <row r="132" spans="1:7" x14ac:dyDescent="0.3">
      <c r="A132" s="1" t="s">
        <v>127</v>
      </c>
      <c r="B132" s="1">
        <v>1</v>
      </c>
      <c r="D132" s="4">
        <f t="shared" si="3"/>
        <v>0</v>
      </c>
      <c r="E132" s="4">
        <f t="shared" si="4"/>
        <v>0</v>
      </c>
      <c r="F132" t="s">
        <v>127</v>
      </c>
      <c r="G132" s="9">
        <v>0</v>
      </c>
    </row>
    <row r="133" spans="1:7" x14ac:dyDescent="0.3">
      <c r="A133" s="1" t="s">
        <v>128</v>
      </c>
      <c r="B133" s="1">
        <v>1</v>
      </c>
      <c r="D133" s="4">
        <f t="shared" si="3"/>
        <v>0</v>
      </c>
      <c r="E133" s="4">
        <f t="shared" si="4"/>
        <v>0</v>
      </c>
      <c r="F133" t="s">
        <v>128</v>
      </c>
      <c r="G133" s="9">
        <v>0</v>
      </c>
    </row>
    <row r="134" spans="1:7" x14ac:dyDescent="0.3">
      <c r="A134" s="1" t="s">
        <v>129</v>
      </c>
      <c r="B134" s="1">
        <v>1</v>
      </c>
      <c r="D134" s="4">
        <f t="shared" si="3"/>
        <v>0</v>
      </c>
      <c r="E134" s="4">
        <f t="shared" si="4"/>
        <v>0</v>
      </c>
      <c r="F134" t="s">
        <v>129</v>
      </c>
      <c r="G134" s="9">
        <v>0</v>
      </c>
    </row>
    <row r="135" spans="1:7" x14ac:dyDescent="0.3">
      <c r="A135" s="1" t="s">
        <v>130</v>
      </c>
      <c r="B135" s="1">
        <v>1</v>
      </c>
      <c r="D135" s="4">
        <f t="shared" si="3"/>
        <v>0</v>
      </c>
      <c r="E135" s="4">
        <f t="shared" si="4"/>
        <v>0</v>
      </c>
      <c r="F135" t="s">
        <v>130</v>
      </c>
      <c r="G135" s="9">
        <v>0</v>
      </c>
    </row>
    <row r="136" spans="1:7" x14ac:dyDescent="0.3">
      <c r="A136" s="1" t="s">
        <v>131</v>
      </c>
      <c r="B136" s="1">
        <v>1</v>
      </c>
      <c r="D136" s="4">
        <f t="shared" si="3"/>
        <v>0</v>
      </c>
      <c r="E136" s="4">
        <f t="shared" si="4"/>
        <v>0</v>
      </c>
      <c r="F136" t="s">
        <v>131</v>
      </c>
      <c r="G136" s="9">
        <v>0</v>
      </c>
    </row>
    <row r="137" spans="1:7" x14ac:dyDescent="0.3">
      <c r="A137" s="1" t="s">
        <v>132</v>
      </c>
      <c r="B137" s="1">
        <v>1</v>
      </c>
      <c r="D137" s="4">
        <f t="shared" ref="D137:D200" si="5">C137*B137</f>
        <v>0</v>
      </c>
      <c r="E137" s="4">
        <f t="shared" ref="E137:E200" si="6">VLOOKUP(A137,F:ZZ,COUNTA($6:$6)-3,FALSE)-VLOOKUP(A137,F:ZZ,2,FALSE)</f>
        <v>0</v>
      </c>
      <c r="F137" t="s">
        <v>132</v>
      </c>
      <c r="G137" s="9">
        <v>0</v>
      </c>
    </row>
    <row r="138" spans="1:7" x14ac:dyDescent="0.3">
      <c r="D138" s="4">
        <f t="shared" si="5"/>
        <v>0</v>
      </c>
      <c r="E138" s="4" t="e">
        <f t="shared" si="6"/>
        <v>#N/A</v>
      </c>
    </row>
    <row r="139" spans="1:7" x14ac:dyDescent="0.3">
      <c r="D139" s="4">
        <f t="shared" si="5"/>
        <v>0</v>
      </c>
      <c r="E139" s="4" t="e">
        <f t="shared" si="6"/>
        <v>#N/A</v>
      </c>
    </row>
    <row r="140" spans="1:7" x14ac:dyDescent="0.3">
      <c r="D140" s="4">
        <f t="shared" si="5"/>
        <v>0</v>
      </c>
      <c r="E140" s="4" t="e">
        <f t="shared" si="6"/>
        <v>#N/A</v>
      </c>
    </row>
    <row r="141" spans="1:7" x14ac:dyDescent="0.3">
      <c r="D141" s="4">
        <f t="shared" si="5"/>
        <v>0</v>
      </c>
      <c r="E141" s="4" t="e">
        <f t="shared" si="6"/>
        <v>#N/A</v>
      </c>
    </row>
    <row r="142" spans="1:7" x14ac:dyDescent="0.3">
      <c r="D142" s="4">
        <f t="shared" si="5"/>
        <v>0</v>
      </c>
      <c r="E142" s="4" t="e">
        <f t="shared" si="6"/>
        <v>#N/A</v>
      </c>
    </row>
    <row r="143" spans="1:7" x14ac:dyDescent="0.3">
      <c r="D143" s="4">
        <f t="shared" si="5"/>
        <v>0</v>
      </c>
      <c r="E143" s="4" t="e">
        <f t="shared" si="6"/>
        <v>#N/A</v>
      </c>
    </row>
    <row r="144" spans="1:7" x14ac:dyDescent="0.3">
      <c r="D144" s="4">
        <f t="shared" si="5"/>
        <v>0</v>
      </c>
      <c r="E144" s="4" t="e">
        <f t="shared" si="6"/>
        <v>#N/A</v>
      </c>
    </row>
    <row r="145" spans="4:5" x14ac:dyDescent="0.3">
      <c r="D145" s="4">
        <f t="shared" si="5"/>
        <v>0</v>
      </c>
      <c r="E145" s="4" t="e">
        <f t="shared" si="6"/>
        <v>#N/A</v>
      </c>
    </row>
    <row r="146" spans="4:5" x14ac:dyDescent="0.3">
      <c r="D146" s="4">
        <f t="shared" si="5"/>
        <v>0</v>
      </c>
      <c r="E146" s="4" t="e">
        <f t="shared" si="6"/>
        <v>#N/A</v>
      </c>
    </row>
    <row r="147" spans="4:5" x14ac:dyDescent="0.3">
      <c r="D147" s="4">
        <f t="shared" si="5"/>
        <v>0</v>
      </c>
      <c r="E147" s="4" t="e">
        <f t="shared" si="6"/>
        <v>#N/A</v>
      </c>
    </row>
    <row r="148" spans="4:5" x14ac:dyDescent="0.3">
      <c r="D148" s="4">
        <f t="shared" si="5"/>
        <v>0</v>
      </c>
      <c r="E148" s="4" t="e">
        <f t="shared" si="6"/>
        <v>#N/A</v>
      </c>
    </row>
    <row r="149" spans="4:5" x14ac:dyDescent="0.3">
      <c r="D149" s="4">
        <f t="shared" si="5"/>
        <v>0</v>
      </c>
      <c r="E149" s="4" t="e">
        <f t="shared" si="6"/>
        <v>#N/A</v>
      </c>
    </row>
    <row r="150" spans="4:5" x14ac:dyDescent="0.3">
      <c r="D150" s="4">
        <f t="shared" si="5"/>
        <v>0</v>
      </c>
      <c r="E150" s="4" t="e">
        <f t="shared" si="6"/>
        <v>#N/A</v>
      </c>
    </row>
    <row r="151" spans="4:5" x14ac:dyDescent="0.3">
      <c r="D151" s="4">
        <f t="shared" si="5"/>
        <v>0</v>
      </c>
      <c r="E151" s="4" t="e">
        <f t="shared" si="6"/>
        <v>#N/A</v>
      </c>
    </row>
    <row r="152" spans="4:5" x14ac:dyDescent="0.3">
      <c r="D152" s="4">
        <f t="shared" si="5"/>
        <v>0</v>
      </c>
      <c r="E152" s="4" t="e">
        <f t="shared" si="6"/>
        <v>#N/A</v>
      </c>
    </row>
    <row r="153" spans="4:5" x14ac:dyDescent="0.3">
      <c r="D153" s="4">
        <f t="shared" si="5"/>
        <v>0</v>
      </c>
      <c r="E153" s="4" t="e">
        <f t="shared" si="6"/>
        <v>#N/A</v>
      </c>
    </row>
    <row r="154" spans="4:5" x14ac:dyDescent="0.3">
      <c r="D154" s="4">
        <f t="shared" si="5"/>
        <v>0</v>
      </c>
      <c r="E154" s="4" t="e">
        <f t="shared" si="6"/>
        <v>#N/A</v>
      </c>
    </row>
    <row r="155" spans="4:5" x14ac:dyDescent="0.3">
      <c r="D155" s="4">
        <f t="shared" si="5"/>
        <v>0</v>
      </c>
      <c r="E155" s="4" t="e">
        <f t="shared" si="6"/>
        <v>#N/A</v>
      </c>
    </row>
    <row r="156" spans="4:5" x14ac:dyDescent="0.3">
      <c r="D156" s="4">
        <f t="shared" si="5"/>
        <v>0</v>
      </c>
      <c r="E156" s="4" t="e">
        <f t="shared" si="6"/>
        <v>#N/A</v>
      </c>
    </row>
    <row r="157" spans="4:5" x14ac:dyDescent="0.3">
      <c r="D157" s="4">
        <f t="shared" si="5"/>
        <v>0</v>
      </c>
      <c r="E157" s="4" t="e">
        <f t="shared" si="6"/>
        <v>#N/A</v>
      </c>
    </row>
    <row r="158" spans="4:5" x14ac:dyDescent="0.3">
      <c r="D158" s="4">
        <f t="shared" si="5"/>
        <v>0</v>
      </c>
      <c r="E158" s="4" t="e">
        <f t="shared" si="6"/>
        <v>#N/A</v>
      </c>
    </row>
    <row r="159" spans="4:5" x14ac:dyDescent="0.3">
      <c r="D159" s="4">
        <f t="shared" si="5"/>
        <v>0</v>
      </c>
      <c r="E159" s="4" t="e">
        <f t="shared" si="6"/>
        <v>#N/A</v>
      </c>
    </row>
    <row r="160" spans="4:5" x14ac:dyDescent="0.3">
      <c r="D160" s="4">
        <f t="shared" si="5"/>
        <v>0</v>
      </c>
      <c r="E160" s="4" t="e">
        <f t="shared" si="6"/>
        <v>#N/A</v>
      </c>
    </row>
    <row r="161" spans="4:5" x14ac:dyDescent="0.3">
      <c r="D161" s="4">
        <f t="shared" si="5"/>
        <v>0</v>
      </c>
      <c r="E161" s="4" t="e">
        <f t="shared" si="6"/>
        <v>#N/A</v>
      </c>
    </row>
    <row r="162" spans="4:5" x14ac:dyDescent="0.3">
      <c r="D162" s="4">
        <f t="shared" si="5"/>
        <v>0</v>
      </c>
      <c r="E162" s="4" t="e">
        <f t="shared" si="6"/>
        <v>#N/A</v>
      </c>
    </row>
    <row r="163" spans="4:5" x14ac:dyDescent="0.3">
      <c r="D163" s="4">
        <f t="shared" si="5"/>
        <v>0</v>
      </c>
      <c r="E163" s="4" t="e">
        <f t="shared" si="6"/>
        <v>#N/A</v>
      </c>
    </row>
    <row r="164" spans="4:5" x14ac:dyDescent="0.3">
      <c r="D164" s="4">
        <f t="shared" si="5"/>
        <v>0</v>
      </c>
      <c r="E164" s="4" t="e">
        <f t="shared" si="6"/>
        <v>#N/A</v>
      </c>
    </row>
    <row r="165" spans="4:5" x14ac:dyDescent="0.3">
      <c r="D165" s="4">
        <f t="shared" si="5"/>
        <v>0</v>
      </c>
      <c r="E165" s="4" t="e">
        <f t="shared" si="6"/>
        <v>#N/A</v>
      </c>
    </row>
    <row r="166" spans="4:5" x14ac:dyDescent="0.3">
      <c r="D166" s="4">
        <f t="shared" si="5"/>
        <v>0</v>
      </c>
      <c r="E166" s="4" t="e">
        <f t="shared" si="6"/>
        <v>#N/A</v>
      </c>
    </row>
    <row r="167" spans="4:5" x14ac:dyDescent="0.3">
      <c r="D167" s="4">
        <f t="shared" si="5"/>
        <v>0</v>
      </c>
      <c r="E167" s="4" t="e">
        <f t="shared" si="6"/>
        <v>#N/A</v>
      </c>
    </row>
    <row r="168" spans="4:5" x14ac:dyDescent="0.3">
      <c r="D168" s="4">
        <f t="shared" si="5"/>
        <v>0</v>
      </c>
      <c r="E168" s="4" t="e">
        <f t="shared" si="6"/>
        <v>#N/A</v>
      </c>
    </row>
    <row r="169" spans="4:5" x14ac:dyDescent="0.3">
      <c r="D169" s="4">
        <f t="shared" si="5"/>
        <v>0</v>
      </c>
      <c r="E169" s="4" t="e">
        <f t="shared" si="6"/>
        <v>#N/A</v>
      </c>
    </row>
    <row r="170" spans="4:5" x14ac:dyDescent="0.3">
      <c r="D170" s="4">
        <f t="shared" si="5"/>
        <v>0</v>
      </c>
      <c r="E170" s="4" t="e">
        <f t="shared" si="6"/>
        <v>#N/A</v>
      </c>
    </row>
    <row r="171" spans="4:5" x14ac:dyDescent="0.3">
      <c r="D171" s="4">
        <f t="shared" si="5"/>
        <v>0</v>
      </c>
      <c r="E171" s="4" t="e">
        <f t="shared" si="6"/>
        <v>#N/A</v>
      </c>
    </row>
    <row r="172" spans="4:5" x14ac:dyDescent="0.3">
      <c r="D172" s="4">
        <f t="shared" si="5"/>
        <v>0</v>
      </c>
      <c r="E172" s="4" t="e">
        <f t="shared" si="6"/>
        <v>#N/A</v>
      </c>
    </row>
    <row r="173" spans="4:5" x14ac:dyDescent="0.3">
      <c r="D173" s="4">
        <f t="shared" si="5"/>
        <v>0</v>
      </c>
      <c r="E173" s="4" t="e">
        <f t="shared" si="6"/>
        <v>#N/A</v>
      </c>
    </row>
    <row r="174" spans="4:5" x14ac:dyDescent="0.3">
      <c r="D174" s="4">
        <f t="shared" si="5"/>
        <v>0</v>
      </c>
      <c r="E174" s="4" t="e">
        <f t="shared" si="6"/>
        <v>#N/A</v>
      </c>
    </row>
    <row r="175" spans="4:5" x14ac:dyDescent="0.3">
      <c r="D175" s="4">
        <f t="shared" si="5"/>
        <v>0</v>
      </c>
      <c r="E175" s="4" t="e">
        <f t="shared" si="6"/>
        <v>#N/A</v>
      </c>
    </row>
    <row r="176" spans="4:5" x14ac:dyDescent="0.3">
      <c r="D176" s="4">
        <f t="shared" si="5"/>
        <v>0</v>
      </c>
      <c r="E176" s="4" t="e">
        <f t="shared" si="6"/>
        <v>#N/A</v>
      </c>
    </row>
    <row r="177" spans="4:5" x14ac:dyDescent="0.3">
      <c r="D177" s="4">
        <f t="shared" si="5"/>
        <v>0</v>
      </c>
      <c r="E177" s="4" t="e">
        <f t="shared" si="6"/>
        <v>#N/A</v>
      </c>
    </row>
    <row r="178" spans="4:5" x14ac:dyDescent="0.3">
      <c r="D178" s="4">
        <f t="shared" si="5"/>
        <v>0</v>
      </c>
      <c r="E178" s="4" t="e">
        <f t="shared" si="6"/>
        <v>#N/A</v>
      </c>
    </row>
    <row r="179" spans="4:5" x14ac:dyDescent="0.3">
      <c r="D179" s="4">
        <f t="shared" si="5"/>
        <v>0</v>
      </c>
      <c r="E179" s="4" t="e">
        <f t="shared" si="6"/>
        <v>#N/A</v>
      </c>
    </row>
    <row r="180" spans="4:5" x14ac:dyDescent="0.3">
      <c r="D180" s="4">
        <f t="shared" si="5"/>
        <v>0</v>
      </c>
      <c r="E180" s="4" t="e">
        <f t="shared" si="6"/>
        <v>#N/A</v>
      </c>
    </row>
    <row r="181" spans="4:5" x14ac:dyDescent="0.3">
      <c r="D181" s="4">
        <f t="shared" si="5"/>
        <v>0</v>
      </c>
      <c r="E181" s="4" t="e">
        <f t="shared" si="6"/>
        <v>#N/A</v>
      </c>
    </row>
    <row r="182" spans="4:5" x14ac:dyDescent="0.3">
      <c r="D182" s="4">
        <f t="shared" si="5"/>
        <v>0</v>
      </c>
      <c r="E182" s="4" t="e">
        <f t="shared" si="6"/>
        <v>#N/A</v>
      </c>
    </row>
    <row r="183" spans="4:5" x14ac:dyDescent="0.3">
      <c r="D183" s="4">
        <f t="shared" si="5"/>
        <v>0</v>
      </c>
      <c r="E183" s="4" t="e">
        <f t="shared" si="6"/>
        <v>#N/A</v>
      </c>
    </row>
    <row r="184" spans="4:5" x14ac:dyDescent="0.3">
      <c r="D184" s="4">
        <f t="shared" si="5"/>
        <v>0</v>
      </c>
      <c r="E184" s="4" t="e">
        <f t="shared" si="6"/>
        <v>#N/A</v>
      </c>
    </row>
    <row r="185" spans="4:5" x14ac:dyDescent="0.3">
      <c r="D185" s="4">
        <f t="shared" si="5"/>
        <v>0</v>
      </c>
      <c r="E185" s="4" t="e">
        <f t="shared" si="6"/>
        <v>#N/A</v>
      </c>
    </row>
    <row r="186" spans="4:5" x14ac:dyDescent="0.3">
      <c r="D186" s="4">
        <f t="shared" si="5"/>
        <v>0</v>
      </c>
      <c r="E186" s="4" t="e">
        <f t="shared" si="6"/>
        <v>#N/A</v>
      </c>
    </row>
    <row r="187" spans="4:5" x14ac:dyDescent="0.3">
      <c r="D187" s="4">
        <f t="shared" si="5"/>
        <v>0</v>
      </c>
      <c r="E187" s="4" t="e">
        <f t="shared" si="6"/>
        <v>#N/A</v>
      </c>
    </row>
    <row r="188" spans="4:5" x14ac:dyDescent="0.3">
      <c r="D188" s="4">
        <f t="shared" si="5"/>
        <v>0</v>
      </c>
      <c r="E188" s="4" t="e">
        <f t="shared" si="6"/>
        <v>#N/A</v>
      </c>
    </row>
    <row r="189" spans="4:5" x14ac:dyDescent="0.3">
      <c r="D189" s="4">
        <f t="shared" si="5"/>
        <v>0</v>
      </c>
      <c r="E189" s="4" t="e">
        <f t="shared" si="6"/>
        <v>#N/A</v>
      </c>
    </row>
    <row r="190" spans="4:5" x14ac:dyDescent="0.3">
      <c r="D190" s="4">
        <f t="shared" si="5"/>
        <v>0</v>
      </c>
      <c r="E190" s="4" t="e">
        <f t="shared" si="6"/>
        <v>#N/A</v>
      </c>
    </row>
    <row r="191" spans="4:5" x14ac:dyDescent="0.3">
      <c r="D191" s="4">
        <f t="shared" si="5"/>
        <v>0</v>
      </c>
      <c r="E191" s="4" t="e">
        <f t="shared" si="6"/>
        <v>#N/A</v>
      </c>
    </row>
    <row r="192" spans="4:5" x14ac:dyDescent="0.3">
      <c r="D192" s="4">
        <f t="shared" si="5"/>
        <v>0</v>
      </c>
      <c r="E192" s="4" t="e">
        <f t="shared" si="6"/>
        <v>#N/A</v>
      </c>
    </row>
    <row r="193" spans="4:5" x14ac:dyDescent="0.3">
      <c r="D193" s="4">
        <f t="shared" si="5"/>
        <v>0</v>
      </c>
      <c r="E193" s="4" t="e">
        <f t="shared" si="6"/>
        <v>#N/A</v>
      </c>
    </row>
    <row r="194" spans="4:5" x14ac:dyDescent="0.3">
      <c r="D194" s="4">
        <f t="shared" si="5"/>
        <v>0</v>
      </c>
      <c r="E194" s="4" t="e">
        <f t="shared" si="6"/>
        <v>#N/A</v>
      </c>
    </row>
    <row r="195" spans="4:5" x14ac:dyDescent="0.3">
      <c r="D195" s="4">
        <f t="shared" si="5"/>
        <v>0</v>
      </c>
      <c r="E195" s="4" t="e">
        <f t="shared" si="6"/>
        <v>#N/A</v>
      </c>
    </row>
    <row r="196" spans="4:5" x14ac:dyDescent="0.3">
      <c r="D196" s="4">
        <f t="shared" si="5"/>
        <v>0</v>
      </c>
      <c r="E196" s="4" t="e">
        <f t="shared" si="6"/>
        <v>#N/A</v>
      </c>
    </row>
    <row r="197" spans="4:5" x14ac:dyDescent="0.3">
      <c r="D197" s="4">
        <f t="shared" si="5"/>
        <v>0</v>
      </c>
      <c r="E197" s="4" t="e">
        <f t="shared" si="6"/>
        <v>#N/A</v>
      </c>
    </row>
    <row r="198" spans="4:5" x14ac:dyDescent="0.3">
      <c r="D198" s="4">
        <f t="shared" si="5"/>
        <v>0</v>
      </c>
      <c r="E198" s="4" t="e">
        <f t="shared" si="6"/>
        <v>#N/A</v>
      </c>
    </row>
    <row r="199" spans="4:5" x14ac:dyDescent="0.3">
      <c r="D199" s="4">
        <f t="shared" si="5"/>
        <v>0</v>
      </c>
      <c r="E199" s="4" t="e">
        <f t="shared" si="6"/>
        <v>#N/A</v>
      </c>
    </row>
    <row r="200" spans="4:5" x14ac:dyDescent="0.3">
      <c r="D200" s="4">
        <f t="shared" si="5"/>
        <v>0</v>
      </c>
      <c r="E200" s="4" t="e">
        <f t="shared" si="6"/>
        <v>#N/A</v>
      </c>
    </row>
    <row r="201" spans="4:5" x14ac:dyDescent="0.3">
      <c r="D201" s="4">
        <f t="shared" ref="D201:D264" si="7">C201*B201</f>
        <v>0</v>
      </c>
      <c r="E201" s="4" t="e">
        <f t="shared" ref="E201:E264" si="8">VLOOKUP(A201,F:ZZ,COUNTA($6:$6)-3,FALSE)-VLOOKUP(A201,F:ZZ,2,FALSE)</f>
        <v>#N/A</v>
      </c>
    </row>
    <row r="202" spans="4:5" x14ac:dyDescent="0.3">
      <c r="D202" s="4">
        <f t="shared" si="7"/>
        <v>0</v>
      </c>
      <c r="E202" s="4" t="e">
        <f t="shared" si="8"/>
        <v>#N/A</v>
      </c>
    </row>
    <row r="203" spans="4:5" x14ac:dyDescent="0.3">
      <c r="D203" s="4">
        <f t="shared" si="7"/>
        <v>0</v>
      </c>
      <c r="E203" s="4" t="e">
        <f t="shared" si="8"/>
        <v>#N/A</v>
      </c>
    </row>
    <row r="204" spans="4:5" x14ac:dyDescent="0.3">
      <c r="D204" s="4">
        <f t="shared" si="7"/>
        <v>0</v>
      </c>
      <c r="E204" s="4" t="e">
        <f t="shared" si="8"/>
        <v>#N/A</v>
      </c>
    </row>
    <row r="205" spans="4:5" x14ac:dyDescent="0.3">
      <c r="D205" s="4">
        <f t="shared" si="7"/>
        <v>0</v>
      </c>
      <c r="E205" s="4" t="e">
        <f t="shared" si="8"/>
        <v>#N/A</v>
      </c>
    </row>
    <row r="206" spans="4:5" x14ac:dyDescent="0.3">
      <c r="D206" s="4">
        <f t="shared" si="7"/>
        <v>0</v>
      </c>
      <c r="E206" s="4" t="e">
        <f t="shared" si="8"/>
        <v>#N/A</v>
      </c>
    </row>
    <row r="207" spans="4:5" x14ac:dyDescent="0.3">
      <c r="D207" s="4">
        <f t="shared" si="7"/>
        <v>0</v>
      </c>
      <c r="E207" s="4" t="e">
        <f t="shared" si="8"/>
        <v>#N/A</v>
      </c>
    </row>
    <row r="208" spans="4:5" x14ac:dyDescent="0.3">
      <c r="D208" s="4">
        <f t="shared" si="7"/>
        <v>0</v>
      </c>
      <c r="E208" s="4" t="e">
        <f t="shared" si="8"/>
        <v>#N/A</v>
      </c>
    </row>
    <row r="209" spans="4:5" x14ac:dyDescent="0.3">
      <c r="D209" s="4">
        <f t="shared" si="7"/>
        <v>0</v>
      </c>
      <c r="E209" s="4" t="e">
        <f t="shared" si="8"/>
        <v>#N/A</v>
      </c>
    </row>
    <row r="210" spans="4:5" x14ac:dyDescent="0.3">
      <c r="D210" s="4">
        <f t="shared" si="7"/>
        <v>0</v>
      </c>
      <c r="E210" s="4" t="e">
        <f t="shared" si="8"/>
        <v>#N/A</v>
      </c>
    </row>
    <row r="211" spans="4:5" x14ac:dyDescent="0.3">
      <c r="D211" s="4">
        <f t="shared" si="7"/>
        <v>0</v>
      </c>
      <c r="E211" s="4" t="e">
        <f t="shared" si="8"/>
        <v>#N/A</v>
      </c>
    </row>
    <row r="212" spans="4:5" x14ac:dyDescent="0.3">
      <c r="D212" s="4">
        <f t="shared" si="7"/>
        <v>0</v>
      </c>
      <c r="E212" s="4" t="e">
        <f t="shared" si="8"/>
        <v>#N/A</v>
      </c>
    </row>
    <row r="213" spans="4:5" x14ac:dyDescent="0.3">
      <c r="D213" s="4">
        <f t="shared" si="7"/>
        <v>0</v>
      </c>
      <c r="E213" s="4" t="e">
        <f t="shared" si="8"/>
        <v>#N/A</v>
      </c>
    </row>
    <row r="214" spans="4:5" x14ac:dyDescent="0.3">
      <c r="D214" s="4">
        <f t="shared" si="7"/>
        <v>0</v>
      </c>
      <c r="E214" s="4" t="e">
        <f t="shared" si="8"/>
        <v>#N/A</v>
      </c>
    </row>
    <row r="215" spans="4:5" x14ac:dyDescent="0.3">
      <c r="D215" s="4">
        <f t="shared" si="7"/>
        <v>0</v>
      </c>
      <c r="E215" s="4" t="e">
        <f t="shared" si="8"/>
        <v>#N/A</v>
      </c>
    </row>
    <row r="216" spans="4:5" x14ac:dyDescent="0.3">
      <c r="D216" s="4">
        <f t="shared" si="7"/>
        <v>0</v>
      </c>
      <c r="E216" s="4" t="e">
        <f t="shared" si="8"/>
        <v>#N/A</v>
      </c>
    </row>
    <row r="217" spans="4:5" x14ac:dyDescent="0.3">
      <c r="D217" s="4">
        <f t="shared" si="7"/>
        <v>0</v>
      </c>
      <c r="E217" s="4" t="e">
        <f t="shared" si="8"/>
        <v>#N/A</v>
      </c>
    </row>
    <row r="218" spans="4:5" x14ac:dyDescent="0.3">
      <c r="D218" s="4">
        <f t="shared" si="7"/>
        <v>0</v>
      </c>
      <c r="E218" s="4" t="e">
        <f t="shared" si="8"/>
        <v>#N/A</v>
      </c>
    </row>
    <row r="219" spans="4:5" x14ac:dyDescent="0.3">
      <c r="D219" s="4">
        <f t="shared" si="7"/>
        <v>0</v>
      </c>
      <c r="E219" s="4" t="e">
        <f t="shared" si="8"/>
        <v>#N/A</v>
      </c>
    </row>
    <row r="220" spans="4:5" x14ac:dyDescent="0.3">
      <c r="D220" s="4">
        <f t="shared" si="7"/>
        <v>0</v>
      </c>
      <c r="E220" s="4" t="e">
        <f t="shared" si="8"/>
        <v>#N/A</v>
      </c>
    </row>
    <row r="221" spans="4:5" x14ac:dyDescent="0.3">
      <c r="D221" s="4">
        <f t="shared" si="7"/>
        <v>0</v>
      </c>
      <c r="E221" s="4" t="e">
        <f t="shared" si="8"/>
        <v>#N/A</v>
      </c>
    </row>
    <row r="222" spans="4:5" x14ac:dyDescent="0.3">
      <c r="D222" s="4">
        <f t="shared" si="7"/>
        <v>0</v>
      </c>
      <c r="E222" s="4" t="e">
        <f t="shared" si="8"/>
        <v>#N/A</v>
      </c>
    </row>
    <row r="223" spans="4:5" x14ac:dyDescent="0.3">
      <c r="D223" s="4">
        <f t="shared" si="7"/>
        <v>0</v>
      </c>
      <c r="E223" s="4" t="e">
        <f t="shared" si="8"/>
        <v>#N/A</v>
      </c>
    </row>
    <row r="224" spans="4:5" x14ac:dyDescent="0.3">
      <c r="D224" s="4">
        <f t="shared" si="7"/>
        <v>0</v>
      </c>
      <c r="E224" s="4" t="e">
        <f t="shared" si="8"/>
        <v>#N/A</v>
      </c>
    </row>
    <row r="225" spans="4:5" x14ac:dyDescent="0.3">
      <c r="D225" s="4">
        <f t="shared" si="7"/>
        <v>0</v>
      </c>
      <c r="E225" s="4" t="e">
        <f t="shared" si="8"/>
        <v>#N/A</v>
      </c>
    </row>
    <row r="226" spans="4:5" x14ac:dyDescent="0.3">
      <c r="D226" s="4">
        <f t="shared" si="7"/>
        <v>0</v>
      </c>
      <c r="E226" s="4" t="e">
        <f t="shared" si="8"/>
        <v>#N/A</v>
      </c>
    </row>
    <row r="227" spans="4:5" x14ac:dyDescent="0.3">
      <c r="D227" s="4">
        <f t="shared" si="7"/>
        <v>0</v>
      </c>
      <c r="E227" s="4" t="e">
        <f t="shared" si="8"/>
        <v>#N/A</v>
      </c>
    </row>
    <row r="228" spans="4:5" x14ac:dyDescent="0.3">
      <c r="D228" s="4">
        <f t="shared" si="7"/>
        <v>0</v>
      </c>
      <c r="E228" s="4" t="e">
        <f t="shared" si="8"/>
        <v>#N/A</v>
      </c>
    </row>
    <row r="229" spans="4:5" x14ac:dyDescent="0.3">
      <c r="D229" s="4">
        <f t="shared" si="7"/>
        <v>0</v>
      </c>
      <c r="E229" s="4" t="e">
        <f t="shared" si="8"/>
        <v>#N/A</v>
      </c>
    </row>
    <row r="230" spans="4:5" x14ac:dyDescent="0.3">
      <c r="D230" s="4">
        <f t="shared" si="7"/>
        <v>0</v>
      </c>
      <c r="E230" s="4" t="e">
        <f t="shared" si="8"/>
        <v>#N/A</v>
      </c>
    </row>
    <row r="231" spans="4:5" x14ac:dyDescent="0.3">
      <c r="D231" s="4">
        <f t="shared" si="7"/>
        <v>0</v>
      </c>
      <c r="E231" s="4" t="e">
        <f t="shared" si="8"/>
        <v>#N/A</v>
      </c>
    </row>
    <row r="232" spans="4:5" x14ac:dyDescent="0.3">
      <c r="D232" s="4">
        <f t="shared" si="7"/>
        <v>0</v>
      </c>
      <c r="E232" s="4" t="e">
        <f t="shared" si="8"/>
        <v>#N/A</v>
      </c>
    </row>
    <row r="233" spans="4:5" x14ac:dyDescent="0.3">
      <c r="D233" s="4">
        <f t="shared" si="7"/>
        <v>0</v>
      </c>
      <c r="E233" s="4" t="e">
        <f t="shared" si="8"/>
        <v>#N/A</v>
      </c>
    </row>
    <row r="234" spans="4:5" x14ac:dyDescent="0.3">
      <c r="D234" s="4">
        <f t="shared" si="7"/>
        <v>0</v>
      </c>
      <c r="E234" s="4" t="e">
        <f t="shared" si="8"/>
        <v>#N/A</v>
      </c>
    </row>
    <row r="235" spans="4:5" x14ac:dyDescent="0.3">
      <c r="D235" s="4">
        <f t="shared" si="7"/>
        <v>0</v>
      </c>
      <c r="E235" s="4" t="e">
        <f t="shared" si="8"/>
        <v>#N/A</v>
      </c>
    </row>
    <row r="236" spans="4:5" x14ac:dyDescent="0.3">
      <c r="D236" s="4">
        <f t="shared" si="7"/>
        <v>0</v>
      </c>
      <c r="E236" s="4" t="e">
        <f t="shared" si="8"/>
        <v>#N/A</v>
      </c>
    </row>
    <row r="237" spans="4:5" x14ac:dyDescent="0.3">
      <c r="D237" s="4">
        <f t="shared" si="7"/>
        <v>0</v>
      </c>
      <c r="E237" s="4" t="e">
        <f t="shared" si="8"/>
        <v>#N/A</v>
      </c>
    </row>
    <row r="238" spans="4:5" x14ac:dyDescent="0.3">
      <c r="D238" s="4">
        <f t="shared" si="7"/>
        <v>0</v>
      </c>
      <c r="E238" s="4" t="e">
        <f t="shared" si="8"/>
        <v>#N/A</v>
      </c>
    </row>
    <row r="239" spans="4:5" x14ac:dyDescent="0.3">
      <c r="D239" s="4">
        <f t="shared" si="7"/>
        <v>0</v>
      </c>
      <c r="E239" s="4" t="e">
        <f t="shared" si="8"/>
        <v>#N/A</v>
      </c>
    </row>
    <row r="240" spans="4:5" x14ac:dyDescent="0.3">
      <c r="D240" s="4">
        <f t="shared" si="7"/>
        <v>0</v>
      </c>
      <c r="E240" s="4" t="e">
        <f t="shared" si="8"/>
        <v>#N/A</v>
      </c>
    </row>
    <row r="241" spans="4:5" x14ac:dyDescent="0.3">
      <c r="D241" s="4">
        <f t="shared" si="7"/>
        <v>0</v>
      </c>
      <c r="E241" s="4" t="e">
        <f t="shared" si="8"/>
        <v>#N/A</v>
      </c>
    </row>
    <row r="242" spans="4:5" x14ac:dyDescent="0.3">
      <c r="D242" s="4">
        <f t="shared" si="7"/>
        <v>0</v>
      </c>
      <c r="E242" s="4" t="e">
        <f t="shared" si="8"/>
        <v>#N/A</v>
      </c>
    </row>
    <row r="243" spans="4:5" x14ac:dyDescent="0.3">
      <c r="D243" s="4">
        <f t="shared" si="7"/>
        <v>0</v>
      </c>
      <c r="E243" s="4" t="e">
        <f t="shared" si="8"/>
        <v>#N/A</v>
      </c>
    </row>
    <row r="244" spans="4:5" x14ac:dyDescent="0.3">
      <c r="D244" s="4">
        <f t="shared" si="7"/>
        <v>0</v>
      </c>
      <c r="E244" s="4" t="e">
        <f t="shared" si="8"/>
        <v>#N/A</v>
      </c>
    </row>
    <row r="245" spans="4:5" x14ac:dyDescent="0.3">
      <c r="D245" s="4">
        <f t="shared" si="7"/>
        <v>0</v>
      </c>
      <c r="E245" s="4" t="e">
        <f t="shared" si="8"/>
        <v>#N/A</v>
      </c>
    </row>
    <row r="246" spans="4:5" x14ac:dyDescent="0.3">
      <c r="D246" s="4">
        <f t="shared" si="7"/>
        <v>0</v>
      </c>
      <c r="E246" s="4" t="e">
        <f t="shared" si="8"/>
        <v>#N/A</v>
      </c>
    </row>
    <row r="247" spans="4:5" x14ac:dyDescent="0.3">
      <c r="D247" s="4">
        <f t="shared" si="7"/>
        <v>0</v>
      </c>
      <c r="E247" s="4" t="e">
        <f t="shared" si="8"/>
        <v>#N/A</v>
      </c>
    </row>
    <row r="248" spans="4:5" x14ac:dyDescent="0.3">
      <c r="D248" s="4">
        <f t="shared" si="7"/>
        <v>0</v>
      </c>
      <c r="E248" s="4" t="e">
        <f t="shared" si="8"/>
        <v>#N/A</v>
      </c>
    </row>
    <row r="249" spans="4:5" x14ac:dyDescent="0.3">
      <c r="D249" s="4">
        <f t="shared" si="7"/>
        <v>0</v>
      </c>
      <c r="E249" s="4" t="e">
        <f t="shared" si="8"/>
        <v>#N/A</v>
      </c>
    </row>
    <row r="250" spans="4:5" x14ac:dyDescent="0.3">
      <c r="D250" s="4">
        <f t="shared" si="7"/>
        <v>0</v>
      </c>
      <c r="E250" s="4" t="e">
        <f t="shared" si="8"/>
        <v>#N/A</v>
      </c>
    </row>
    <row r="251" spans="4:5" x14ac:dyDescent="0.3">
      <c r="D251" s="4">
        <f t="shared" si="7"/>
        <v>0</v>
      </c>
      <c r="E251" s="4" t="e">
        <f t="shared" si="8"/>
        <v>#N/A</v>
      </c>
    </row>
    <row r="252" spans="4:5" x14ac:dyDescent="0.3">
      <c r="D252" s="4">
        <f t="shared" si="7"/>
        <v>0</v>
      </c>
      <c r="E252" s="4" t="e">
        <f t="shared" si="8"/>
        <v>#N/A</v>
      </c>
    </row>
    <row r="253" spans="4:5" x14ac:dyDescent="0.3">
      <c r="D253" s="4">
        <f t="shared" si="7"/>
        <v>0</v>
      </c>
      <c r="E253" s="4" t="e">
        <f t="shared" si="8"/>
        <v>#N/A</v>
      </c>
    </row>
    <row r="254" spans="4:5" x14ac:dyDescent="0.3">
      <c r="D254" s="4">
        <f t="shared" si="7"/>
        <v>0</v>
      </c>
      <c r="E254" s="4" t="e">
        <f t="shared" si="8"/>
        <v>#N/A</v>
      </c>
    </row>
    <row r="255" spans="4:5" x14ac:dyDescent="0.3">
      <c r="D255" s="4">
        <f t="shared" si="7"/>
        <v>0</v>
      </c>
      <c r="E255" s="4" t="e">
        <f t="shared" si="8"/>
        <v>#N/A</v>
      </c>
    </row>
    <row r="256" spans="4:5" x14ac:dyDescent="0.3">
      <c r="D256" s="4">
        <f t="shared" si="7"/>
        <v>0</v>
      </c>
      <c r="E256" s="4" t="e">
        <f t="shared" si="8"/>
        <v>#N/A</v>
      </c>
    </row>
    <row r="257" spans="4:5" x14ac:dyDescent="0.3">
      <c r="D257" s="4">
        <f t="shared" si="7"/>
        <v>0</v>
      </c>
      <c r="E257" s="4" t="e">
        <f t="shared" si="8"/>
        <v>#N/A</v>
      </c>
    </row>
    <row r="258" spans="4:5" x14ac:dyDescent="0.3">
      <c r="D258" s="4">
        <f t="shared" si="7"/>
        <v>0</v>
      </c>
      <c r="E258" s="4" t="e">
        <f t="shared" si="8"/>
        <v>#N/A</v>
      </c>
    </row>
    <row r="259" spans="4:5" x14ac:dyDescent="0.3">
      <c r="D259" s="4">
        <f t="shared" si="7"/>
        <v>0</v>
      </c>
      <c r="E259" s="4" t="e">
        <f t="shared" si="8"/>
        <v>#N/A</v>
      </c>
    </row>
    <row r="260" spans="4:5" x14ac:dyDescent="0.3">
      <c r="D260" s="4">
        <f t="shared" si="7"/>
        <v>0</v>
      </c>
      <c r="E260" s="4" t="e">
        <f t="shared" si="8"/>
        <v>#N/A</v>
      </c>
    </row>
    <row r="261" spans="4:5" x14ac:dyDescent="0.3">
      <c r="D261" s="4">
        <f t="shared" si="7"/>
        <v>0</v>
      </c>
      <c r="E261" s="4" t="e">
        <f t="shared" si="8"/>
        <v>#N/A</v>
      </c>
    </row>
    <row r="262" spans="4:5" x14ac:dyDescent="0.3">
      <c r="D262" s="4">
        <f t="shared" si="7"/>
        <v>0</v>
      </c>
      <c r="E262" s="4" t="e">
        <f t="shared" si="8"/>
        <v>#N/A</v>
      </c>
    </row>
    <row r="263" spans="4:5" x14ac:dyDescent="0.3">
      <c r="D263" s="4">
        <f t="shared" si="7"/>
        <v>0</v>
      </c>
      <c r="E263" s="4" t="e">
        <f t="shared" si="8"/>
        <v>#N/A</v>
      </c>
    </row>
    <row r="264" spans="4:5" x14ac:dyDescent="0.3">
      <c r="D264" s="4">
        <f t="shared" si="7"/>
        <v>0</v>
      </c>
      <c r="E264" s="4" t="e">
        <f t="shared" si="8"/>
        <v>#N/A</v>
      </c>
    </row>
    <row r="265" spans="4:5" x14ac:dyDescent="0.3">
      <c r="D265" s="4">
        <f t="shared" ref="D265:D328" si="9">C265*B265</f>
        <v>0</v>
      </c>
      <c r="E265" s="4" t="e">
        <f t="shared" ref="E265:E328" si="10">VLOOKUP(A265,F:ZZ,COUNTA($6:$6)-3,FALSE)-VLOOKUP(A265,F:ZZ,2,FALSE)</f>
        <v>#N/A</v>
      </c>
    </row>
    <row r="266" spans="4:5" x14ac:dyDescent="0.3">
      <c r="D266" s="4">
        <f t="shared" si="9"/>
        <v>0</v>
      </c>
      <c r="E266" s="4" t="e">
        <f t="shared" si="10"/>
        <v>#N/A</v>
      </c>
    </row>
    <row r="267" spans="4:5" x14ac:dyDescent="0.3">
      <c r="D267" s="4">
        <f t="shared" si="9"/>
        <v>0</v>
      </c>
      <c r="E267" s="4" t="e">
        <f t="shared" si="10"/>
        <v>#N/A</v>
      </c>
    </row>
    <row r="268" spans="4:5" x14ac:dyDescent="0.3">
      <c r="D268" s="4">
        <f t="shared" si="9"/>
        <v>0</v>
      </c>
      <c r="E268" s="4" t="e">
        <f t="shared" si="10"/>
        <v>#N/A</v>
      </c>
    </row>
    <row r="269" spans="4:5" x14ac:dyDescent="0.3">
      <c r="D269" s="4">
        <f t="shared" si="9"/>
        <v>0</v>
      </c>
      <c r="E269" s="4" t="e">
        <f t="shared" si="10"/>
        <v>#N/A</v>
      </c>
    </row>
    <row r="270" spans="4:5" x14ac:dyDescent="0.3">
      <c r="D270" s="4">
        <f t="shared" si="9"/>
        <v>0</v>
      </c>
      <c r="E270" s="4" t="e">
        <f t="shared" si="10"/>
        <v>#N/A</v>
      </c>
    </row>
    <row r="271" spans="4:5" x14ac:dyDescent="0.3">
      <c r="D271" s="4">
        <f t="shared" si="9"/>
        <v>0</v>
      </c>
      <c r="E271" s="4" t="e">
        <f t="shared" si="10"/>
        <v>#N/A</v>
      </c>
    </row>
    <row r="272" spans="4:5" x14ac:dyDescent="0.3">
      <c r="D272" s="4">
        <f t="shared" si="9"/>
        <v>0</v>
      </c>
      <c r="E272" s="4" t="e">
        <f t="shared" si="10"/>
        <v>#N/A</v>
      </c>
    </row>
    <row r="273" spans="4:5" x14ac:dyDescent="0.3">
      <c r="D273" s="4">
        <f t="shared" si="9"/>
        <v>0</v>
      </c>
      <c r="E273" s="4" t="e">
        <f t="shared" si="10"/>
        <v>#N/A</v>
      </c>
    </row>
    <row r="274" spans="4:5" x14ac:dyDescent="0.3">
      <c r="D274" s="4">
        <f t="shared" si="9"/>
        <v>0</v>
      </c>
      <c r="E274" s="4" t="e">
        <f t="shared" si="10"/>
        <v>#N/A</v>
      </c>
    </row>
    <row r="275" spans="4:5" x14ac:dyDescent="0.3">
      <c r="D275" s="4">
        <f t="shared" si="9"/>
        <v>0</v>
      </c>
      <c r="E275" s="4" t="e">
        <f t="shared" si="10"/>
        <v>#N/A</v>
      </c>
    </row>
    <row r="276" spans="4:5" x14ac:dyDescent="0.3">
      <c r="D276" s="4">
        <f t="shared" si="9"/>
        <v>0</v>
      </c>
      <c r="E276" s="4" t="e">
        <f t="shared" si="10"/>
        <v>#N/A</v>
      </c>
    </row>
    <row r="277" spans="4:5" x14ac:dyDescent="0.3">
      <c r="D277" s="4">
        <f t="shared" si="9"/>
        <v>0</v>
      </c>
      <c r="E277" s="4" t="e">
        <f t="shared" si="10"/>
        <v>#N/A</v>
      </c>
    </row>
    <row r="278" spans="4:5" x14ac:dyDescent="0.3">
      <c r="D278" s="4">
        <f t="shared" si="9"/>
        <v>0</v>
      </c>
      <c r="E278" s="4" t="e">
        <f t="shared" si="10"/>
        <v>#N/A</v>
      </c>
    </row>
    <row r="279" spans="4:5" x14ac:dyDescent="0.3">
      <c r="D279" s="4">
        <f t="shared" si="9"/>
        <v>0</v>
      </c>
      <c r="E279" s="4" t="e">
        <f t="shared" si="10"/>
        <v>#N/A</v>
      </c>
    </row>
    <row r="280" spans="4:5" x14ac:dyDescent="0.3">
      <c r="D280" s="4">
        <f t="shared" si="9"/>
        <v>0</v>
      </c>
      <c r="E280" s="4" t="e">
        <f t="shared" si="10"/>
        <v>#N/A</v>
      </c>
    </row>
    <row r="281" spans="4:5" x14ac:dyDescent="0.3">
      <c r="D281" s="4">
        <f t="shared" si="9"/>
        <v>0</v>
      </c>
      <c r="E281" s="4" t="e">
        <f t="shared" si="10"/>
        <v>#N/A</v>
      </c>
    </row>
    <row r="282" spans="4:5" x14ac:dyDescent="0.3">
      <c r="D282" s="4">
        <f t="shared" si="9"/>
        <v>0</v>
      </c>
      <c r="E282" s="4" t="e">
        <f t="shared" si="10"/>
        <v>#N/A</v>
      </c>
    </row>
    <row r="283" spans="4:5" x14ac:dyDescent="0.3">
      <c r="D283" s="4">
        <f t="shared" si="9"/>
        <v>0</v>
      </c>
      <c r="E283" s="4" t="e">
        <f t="shared" si="10"/>
        <v>#N/A</v>
      </c>
    </row>
    <row r="284" spans="4:5" x14ac:dyDescent="0.3">
      <c r="D284" s="4">
        <f t="shared" si="9"/>
        <v>0</v>
      </c>
      <c r="E284" s="4" t="e">
        <f t="shared" si="10"/>
        <v>#N/A</v>
      </c>
    </row>
    <row r="285" spans="4:5" x14ac:dyDescent="0.3">
      <c r="D285" s="4">
        <f t="shared" si="9"/>
        <v>0</v>
      </c>
      <c r="E285" s="4" t="e">
        <f t="shared" si="10"/>
        <v>#N/A</v>
      </c>
    </row>
    <row r="286" spans="4:5" x14ac:dyDescent="0.3">
      <c r="D286" s="4">
        <f t="shared" si="9"/>
        <v>0</v>
      </c>
      <c r="E286" s="4" t="e">
        <f t="shared" si="10"/>
        <v>#N/A</v>
      </c>
    </row>
    <row r="287" spans="4:5" x14ac:dyDescent="0.3">
      <c r="D287" s="4">
        <f t="shared" si="9"/>
        <v>0</v>
      </c>
      <c r="E287" s="4" t="e">
        <f t="shared" si="10"/>
        <v>#N/A</v>
      </c>
    </row>
    <row r="288" spans="4:5" x14ac:dyDescent="0.3">
      <c r="D288" s="4">
        <f t="shared" si="9"/>
        <v>0</v>
      </c>
      <c r="E288" s="4" t="e">
        <f t="shared" si="10"/>
        <v>#N/A</v>
      </c>
    </row>
    <row r="289" spans="4:5" x14ac:dyDescent="0.3">
      <c r="D289" s="4">
        <f t="shared" si="9"/>
        <v>0</v>
      </c>
      <c r="E289" s="4" t="e">
        <f t="shared" si="10"/>
        <v>#N/A</v>
      </c>
    </row>
    <row r="290" spans="4:5" x14ac:dyDescent="0.3">
      <c r="D290" s="4">
        <f t="shared" si="9"/>
        <v>0</v>
      </c>
      <c r="E290" s="4" t="e">
        <f t="shared" si="10"/>
        <v>#N/A</v>
      </c>
    </row>
    <row r="291" spans="4:5" x14ac:dyDescent="0.3">
      <c r="D291" s="4">
        <f t="shared" si="9"/>
        <v>0</v>
      </c>
      <c r="E291" s="4" t="e">
        <f t="shared" si="10"/>
        <v>#N/A</v>
      </c>
    </row>
    <row r="292" spans="4:5" x14ac:dyDescent="0.3">
      <c r="D292" s="4">
        <f t="shared" si="9"/>
        <v>0</v>
      </c>
      <c r="E292" s="4" t="e">
        <f t="shared" si="10"/>
        <v>#N/A</v>
      </c>
    </row>
    <row r="293" spans="4:5" x14ac:dyDescent="0.3">
      <c r="D293" s="4">
        <f t="shared" si="9"/>
        <v>0</v>
      </c>
      <c r="E293" s="4" t="e">
        <f t="shared" si="10"/>
        <v>#N/A</v>
      </c>
    </row>
    <row r="294" spans="4:5" x14ac:dyDescent="0.3">
      <c r="D294" s="4">
        <f t="shared" si="9"/>
        <v>0</v>
      </c>
      <c r="E294" s="4" t="e">
        <f t="shared" si="10"/>
        <v>#N/A</v>
      </c>
    </row>
    <row r="295" spans="4:5" x14ac:dyDescent="0.3">
      <c r="D295" s="4">
        <f t="shared" si="9"/>
        <v>0</v>
      </c>
      <c r="E295" s="4" t="e">
        <f t="shared" si="10"/>
        <v>#N/A</v>
      </c>
    </row>
    <row r="296" spans="4:5" x14ac:dyDescent="0.3">
      <c r="D296" s="4">
        <f t="shared" si="9"/>
        <v>0</v>
      </c>
      <c r="E296" s="4" t="e">
        <f t="shared" si="10"/>
        <v>#N/A</v>
      </c>
    </row>
    <row r="297" spans="4:5" x14ac:dyDescent="0.3">
      <c r="D297" s="4">
        <f t="shared" si="9"/>
        <v>0</v>
      </c>
      <c r="E297" s="4" t="e">
        <f t="shared" si="10"/>
        <v>#N/A</v>
      </c>
    </row>
    <row r="298" spans="4:5" x14ac:dyDescent="0.3">
      <c r="D298" s="4">
        <f t="shared" si="9"/>
        <v>0</v>
      </c>
      <c r="E298" s="4" t="e">
        <f t="shared" si="10"/>
        <v>#N/A</v>
      </c>
    </row>
    <row r="299" spans="4:5" x14ac:dyDescent="0.3">
      <c r="D299" s="4">
        <f t="shared" si="9"/>
        <v>0</v>
      </c>
      <c r="E299" s="4" t="e">
        <f t="shared" si="10"/>
        <v>#N/A</v>
      </c>
    </row>
    <row r="300" spans="4:5" x14ac:dyDescent="0.3">
      <c r="D300" s="4">
        <f t="shared" si="9"/>
        <v>0</v>
      </c>
      <c r="E300" s="4" t="e">
        <f t="shared" si="10"/>
        <v>#N/A</v>
      </c>
    </row>
    <row r="301" spans="4:5" x14ac:dyDescent="0.3">
      <c r="D301" s="4">
        <f t="shared" si="9"/>
        <v>0</v>
      </c>
      <c r="E301" s="4" t="e">
        <f t="shared" si="10"/>
        <v>#N/A</v>
      </c>
    </row>
    <row r="302" spans="4:5" x14ac:dyDescent="0.3">
      <c r="D302" s="4">
        <f t="shared" si="9"/>
        <v>0</v>
      </c>
      <c r="E302" s="4" t="e">
        <f t="shared" si="10"/>
        <v>#N/A</v>
      </c>
    </row>
    <row r="303" spans="4:5" x14ac:dyDescent="0.3">
      <c r="D303" s="4">
        <f t="shared" si="9"/>
        <v>0</v>
      </c>
      <c r="E303" s="4" t="e">
        <f t="shared" si="10"/>
        <v>#N/A</v>
      </c>
    </row>
    <row r="304" spans="4:5" x14ac:dyDescent="0.3">
      <c r="D304" s="4">
        <f t="shared" si="9"/>
        <v>0</v>
      </c>
      <c r="E304" s="4" t="e">
        <f t="shared" si="10"/>
        <v>#N/A</v>
      </c>
    </row>
    <row r="305" spans="4:5" x14ac:dyDescent="0.3">
      <c r="D305" s="4">
        <f t="shared" si="9"/>
        <v>0</v>
      </c>
      <c r="E305" s="4" t="e">
        <f t="shared" si="10"/>
        <v>#N/A</v>
      </c>
    </row>
    <row r="306" spans="4:5" x14ac:dyDescent="0.3">
      <c r="D306" s="4">
        <f t="shared" si="9"/>
        <v>0</v>
      </c>
      <c r="E306" s="4" t="e">
        <f t="shared" si="10"/>
        <v>#N/A</v>
      </c>
    </row>
    <row r="307" spans="4:5" x14ac:dyDescent="0.3">
      <c r="D307" s="4">
        <f t="shared" si="9"/>
        <v>0</v>
      </c>
      <c r="E307" s="4" t="e">
        <f t="shared" si="10"/>
        <v>#N/A</v>
      </c>
    </row>
    <row r="308" spans="4:5" x14ac:dyDescent="0.3">
      <c r="D308" s="4">
        <f t="shared" si="9"/>
        <v>0</v>
      </c>
      <c r="E308" s="4" t="e">
        <f t="shared" si="10"/>
        <v>#N/A</v>
      </c>
    </row>
    <row r="309" spans="4:5" x14ac:dyDescent="0.3">
      <c r="D309" s="4">
        <f t="shared" si="9"/>
        <v>0</v>
      </c>
      <c r="E309" s="4" t="e">
        <f t="shared" si="10"/>
        <v>#N/A</v>
      </c>
    </row>
    <row r="310" spans="4:5" x14ac:dyDescent="0.3">
      <c r="D310" s="4">
        <f t="shared" si="9"/>
        <v>0</v>
      </c>
      <c r="E310" s="4" t="e">
        <f t="shared" si="10"/>
        <v>#N/A</v>
      </c>
    </row>
    <row r="311" spans="4:5" x14ac:dyDescent="0.3">
      <c r="D311" s="4">
        <f t="shared" si="9"/>
        <v>0</v>
      </c>
      <c r="E311" s="4" t="e">
        <f t="shared" si="10"/>
        <v>#N/A</v>
      </c>
    </row>
    <row r="312" spans="4:5" x14ac:dyDescent="0.3">
      <c r="D312" s="4">
        <f t="shared" si="9"/>
        <v>0</v>
      </c>
      <c r="E312" s="4" t="e">
        <f t="shared" si="10"/>
        <v>#N/A</v>
      </c>
    </row>
    <row r="313" spans="4:5" x14ac:dyDescent="0.3">
      <c r="D313" s="4">
        <f t="shared" si="9"/>
        <v>0</v>
      </c>
      <c r="E313" s="4" t="e">
        <f t="shared" si="10"/>
        <v>#N/A</v>
      </c>
    </row>
    <row r="314" spans="4:5" x14ac:dyDescent="0.3">
      <c r="D314" s="4">
        <f t="shared" si="9"/>
        <v>0</v>
      </c>
      <c r="E314" s="4" t="e">
        <f t="shared" si="10"/>
        <v>#N/A</v>
      </c>
    </row>
    <row r="315" spans="4:5" x14ac:dyDescent="0.3">
      <c r="D315" s="4">
        <f t="shared" si="9"/>
        <v>0</v>
      </c>
      <c r="E315" s="4" t="e">
        <f t="shared" si="10"/>
        <v>#N/A</v>
      </c>
    </row>
    <row r="316" spans="4:5" x14ac:dyDescent="0.3">
      <c r="D316" s="4">
        <f t="shared" si="9"/>
        <v>0</v>
      </c>
      <c r="E316" s="4" t="e">
        <f t="shared" si="10"/>
        <v>#N/A</v>
      </c>
    </row>
    <row r="317" spans="4:5" x14ac:dyDescent="0.3">
      <c r="D317" s="4">
        <f t="shared" si="9"/>
        <v>0</v>
      </c>
      <c r="E317" s="4" t="e">
        <f t="shared" si="10"/>
        <v>#N/A</v>
      </c>
    </row>
    <row r="318" spans="4:5" x14ac:dyDescent="0.3">
      <c r="D318" s="4">
        <f t="shared" si="9"/>
        <v>0</v>
      </c>
      <c r="E318" s="4" t="e">
        <f t="shared" si="10"/>
        <v>#N/A</v>
      </c>
    </row>
    <row r="319" spans="4:5" x14ac:dyDescent="0.3">
      <c r="D319" s="4">
        <f t="shared" si="9"/>
        <v>0</v>
      </c>
      <c r="E319" s="4" t="e">
        <f t="shared" si="10"/>
        <v>#N/A</v>
      </c>
    </row>
    <row r="320" spans="4:5" x14ac:dyDescent="0.3">
      <c r="D320" s="4">
        <f t="shared" si="9"/>
        <v>0</v>
      </c>
      <c r="E320" s="4" t="e">
        <f t="shared" si="10"/>
        <v>#N/A</v>
      </c>
    </row>
    <row r="321" spans="4:5" x14ac:dyDescent="0.3">
      <c r="D321" s="4">
        <f t="shared" si="9"/>
        <v>0</v>
      </c>
      <c r="E321" s="4" t="e">
        <f t="shared" si="10"/>
        <v>#N/A</v>
      </c>
    </row>
    <row r="322" spans="4:5" x14ac:dyDescent="0.3">
      <c r="D322" s="4">
        <f t="shared" si="9"/>
        <v>0</v>
      </c>
      <c r="E322" s="4" t="e">
        <f t="shared" si="10"/>
        <v>#N/A</v>
      </c>
    </row>
    <row r="323" spans="4:5" x14ac:dyDescent="0.3">
      <c r="D323" s="4">
        <f t="shared" si="9"/>
        <v>0</v>
      </c>
      <c r="E323" s="4" t="e">
        <f t="shared" si="10"/>
        <v>#N/A</v>
      </c>
    </row>
    <row r="324" spans="4:5" x14ac:dyDescent="0.3">
      <c r="D324" s="4">
        <f t="shared" si="9"/>
        <v>0</v>
      </c>
      <c r="E324" s="4" t="e">
        <f t="shared" si="10"/>
        <v>#N/A</v>
      </c>
    </row>
    <row r="325" spans="4:5" x14ac:dyDescent="0.3">
      <c r="D325" s="4">
        <f t="shared" si="9"/>
        <v>0</v>
      </c>
      <c r="E325" s="4" t="e">
        <f t="shared" si="10"/>
        <v>#N/A</v>
      </c>
    </row>
    <row r="326" spans="4:5" x14ac:dyDescent="0.3">
      <c r="D326" s="4">
        <f t="shared" si="9"/>
        <v>0</v>
      </c>
      <c r="E326" s="4" t="e">
        <f t="shared" si="10"/>
        <v>#N/A</v>
      </c>
    </row>
    <row r="327" spans="4:5" x14ac:dyDescent="0.3">
      <c r="D327" s="4">
        <f t="shared" si="9"/>
        <v>0</v>
      </c>
      <c r="E327" s="4" t="e">
        <f t="shared" si="10"/>
        <v>#N/A</v>
      </c>
    </row>
    <row r="328" spans="4:5" x14ac:dyDescent="0.3">
      <c r="D328" s="4">
        <f t="shared" si="9"/>
        <v>0</v>
      </c>
      <c r="E328" s="4" t="e">
        <f t="shared" si="10"/>
        <v>#N/A</v>
      </c>
    </row>
    <row r="329" spans="4:5" x14ac:dyDescent="0.3">
      <c r="D329" s="4">
        <f t="shared" ref="D329:D343" si="11">C329*B329</f>
        <v>0</v>
      </c>
      <c r="E329" s="4" t="e">
        <f t="shared" ref="E329:E343" si="12">VLOOKUP(A329,F:ZZ,COUNTA($6:$6)-3,FALSE)-VLOOKUP(A329,F:ZZ,2,FALSE)</f>
        <v>#N/A</v>
      </c>
    </row>
    <row r="330" spans="4:5" x14ac:dyDescent="0.3">
      <c r="D330" s="4">
        <f t="shared" si="11"/>
        <v>0</v>
      </c>
      <c r="E330" s="4" t="e">
        <f t="shared" si="12"/>
        <v>#N/A</v>
      </c>
    </row>
    <row r="331" spans="4:5" x14ac:dyDescent="0.3">
      <c r="D331" s="4">
        <f t="shared" si="11"/>
        <v>0</v>
      </c>
      <c r="E331" s="4" t="e">
        <f t="shared" si="12"/>
        <v>#N/A</v>
      </c>
    </row>
    <row r="332" spans="4:5" x14ac:dyDescent="0.3">
      <c r="D332" s="4">
        <f t="shared" si="11"/>
        <v>0</v>
      </c>
      <c r="E332" s="4" t="e">
        <f t="shared" si="12"/>
        <v>#N/A</v>
      </c>
    </row>
    <row r="333" spans="4:5" x14ac:dyDescent="0.3">
      <c r="D333" s="4">
        <f t="shared" si="11"/>
        <v>0</v>
      </c>
      <c r="E333" s="4" t="e">
        <f t="shared" si="12"/>
        <v>#N/A</v>
      </c>
    </row>
    <row r="334" spans="4:5" x14ac:dyDescent="0.3">
      <c r="D334" s="4">
        <f t="shared" si="11"/>
        <v>0</v>
      </c>
      <c r="E334" s="4" t="e">
        <f t="shared" si="12"/>
        <v>#N/A</v>
      </c>
    </row>
    <row r="335" spans="4:5" x14ac:dyDescent="0.3">
      <c r="D335" s="4">
        <f t="shared" si="11"/>
        <v>0</v>
      </c>
      <c r="E335" s="4" t="e">
        <f t="shared" si="12"/>
        <v>#N/A</v>
      </c>
    </row>
    <row r="336" spans="4:5" x14ac:dyDescent="0.3">
      <c r="D336" s="4">
        <f t="shared" si="11"/>
        <v>0</v>
      </c>
      <c r="E336" s="4" t="e">
        <f t="shared" si="12"/>
        <v>#N/A</v>
      </c>
    </row>
    <row r="337" spans="4:5" x14ac:dyDescent="0.3">
      <c r="D337" s="4">
        <f t="shared" si="11"/>
        <v>0</v>
      </c>
      <c r="E337" s="4" t="e">
        <f t="shared" si="12"/>
        <v>#N/A</v>
      </c>
    </row>
    <row r="338" spans="4:5" x14ac:dyDescent="0.3">
      <c r="D338" s="4">
        <f t="shared" si="11"/>
        <v>0</v>
      </c>
      <c r="E338" s="4" t="e">
        <f t="shared" si="12"/>
        <v>#N/A</v>
      </c>
    </row>
    <row r="339" spans="4:5" x14ac:dyDescent="0.3">
      <c r="D339" s="4">
        <f t="shared" si="11"/>
        <v>0</v>
      </c>
      <c r="E339" s="4" t="e">
        <f t="shared" si="12"/>
        <v>#N/A</v>
      </c>
    </row>
    <row r="340" spans="4:5" x14ac:dyDescent="0.3">
      <c r="D340" s="4">
        <f t="shared" si="11"/>
        <v>0</v>
      </c>
      <c r="E340" s="4" t="e">
        <f t="shared" si="12"/>
        <v>#N/A</v>
      </c>
    </row>
    <row r="341" spans="4:5" x14ac:dyDescent="0.3">
      <c r="D341" s="4">
        <f t="shared" si="11"/>
        <v>0</v>
      </c>
      <c r="E341" s="4" t="e">
        <f t="shared" si="12"/>
        <v>#N/A</v>
      </c>
    </row>
    <row r="342" spans="4:5" x14ac:dyDescent="0.3">
      <c r="D342" s="4">
        <f t="shared" si="11"/>
        <v>0</v>
      </c>
      <c r="E342" s="4" t="e">
        <f t="shared" si="12"/>
        <v>#N/A</v>
      </c>
    </row>
    <row r="343" spans="4:5" x14ac:dyDescent="0.3">
      <c r="D343" s="4">
        <f t="shared" si="11"/>
        <v>0</v>
      </c>
      <c r="E343" s="4" t="e">
        <f t="shared" si="12"/>
        <v>#N/A</v>
      </c>
    </row>
  </sheetData>
  <conditionalFormatting sqref="E1:E5 E7:E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" r:id="rId1" location="x" xr:uid="{ADABBE50-476C-41C5-8FFC-53D82317D62C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Inventory">
                <anchor moveWithCells="1" sizeWithCells="1">
                  <from>
                    <xdr:col>0</xdr:col>
                    <xdr:colOff>2758440</xdr:colOff>
                    <xdr:row>0</xdr:row>
                    <xdr:rowOff>0</xdr:rowOff>
                  </from>
                  <to>
                    <xdr:col>4</xdr:col>
                    <xdr:colOff>777240</xdr:colOff>
                    <xdr:row>5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63B4E-0AC9-480C-B256-E66D3097E5CE}">
  <sheetPr codeName="Feuil15"/>
  <dimension ref="A2:F22"/>
  <sheetViews>
    <sheetView workbookViewId="0">
      <selection activeCell="E25" sqref="E25"/>
    </sheetView>
  </sheetViews>
  <sheetFormatPr baseColWidth="10" defaultRowHeight="14.4" x14ac:dyDescent="0.3"/>
  <cols>
    <col min="1" max="1" width="29.109375" bestFit="1" customWidth="1"/>
  </cols>
  <sheetData>
    <row r="2" spans="1:6" x14ac:dyDescent="0.3">
      <c r="C2" t="s">
        <v>139</v>
      </c>
      <c r="D2" s="4">
        <f>SUM(D4:D2100)</f>
        <v>167.26000000000002</v>
      </c>
      <c r="E2" s="4">
        <f>SUM(E4:E2100)</f>
        <v>-55.589999999999996</v>
      </c>
      <c r="F2" s="5">
        <f>E2/D2</f>
        <v>-0.33235680975726406</v>
      </c>
    </row>
    <row r="3" spans="1:6" x14ac:dyDescent="0.3">
      <c r="C3" t="s">
        <v>136</v>
      </c>
      <c r="E3" t="s">
        <v>137</v>
      </c>
      <c r="F3" t="s">
        <v>138</v>
      </c>
    </row>
    <row r="4" spans="1:6" x14ac:dyDescent="0.3">
      <c r="A4" s="1" t="s">
        <v>7</v>
      </c>
      <c r="B4" s="7">
        <v>46</v>
      </c>
      <c r="C4" s="4">
        <v>1.07</v>
      </c>
      <c r="D4" s="4">
        <f t="shared" ref="D4:D21" si="0">C4*B4</f>
        <v>49.220000000000006</v>
      </c>
      <c r="E4" s="4">
        <f>VLOOKUP(A4,'Steam Inventory'!A:D,4,FALSE)-D4</f>
        <v>-39.590000000000003</v>
      </c>
      <c r="F4" s="5">
        <f>E4/D4</f>
        <v>-0.80434782608695654</v>
      </c>
    </row>
    <row r="5" spans="1:6" x14ac:dyDescent="0.3">
      <c r="A5" s="1" t="s">
        <v>9</v>
      </c>
      <c r="B5" s="8">
        <v>26</v>
      </c>
      <c r="C5" s="4">
        <v>0.25</v>
      </c>
      <c r="D5" s="4">
        <f t="shared" si="0"/>
        <v>6.5</v>
      </c>
      <c r="E5" s="4">
        <f>VLOOKUP(A5,'Steam Inventory'!A:D,4,FALSE)-D5</f>
        <v>0</v>
      </c>
      <c r="F5" s="5">
        <f t="shared" ref="F5:F21" si="1">E5/D5</f>
        <v>0</v>
      </c>
    </row>
    <row r="6" spans="1:6" x14ac:dyDescent="0.3">
      <c r="A6" s="1" t="s">
        <v>10</v>
      </c>
      <c r="B6" s="8">
        <v>21</v>
      </c>
      <c r="C6" s="4">
        <v>0.03</v>
      </c>
      <c r="D6" s="4">
        <f t="shared" si="0"/>
        <v>0.63</v>
      </c>
      <c r="E6" s="4">
        <f>VLOOKUP(A6,'Steam Inventory'!A:D,4,FALSE)-D6</f>
        <v>0</v>
      </c>
      <c r="F6" s="5">
        <f t="shared" si="1"/>
        <v>0</v>
      </c>
    </row>
    <row r="7" spans="1:6" x14ac:dyDescent="0.3">
      <c r="A7" s="1" t="s">
        <v>11</v>
      </c>
      <c r="B7" s="8">
        <v>16</v>
      </c>
      <c r="C7" s="4">
        <v>0.13</v>
      </c>
      <c r="D7" s="4">
        <f t="shared" si="0"/>
        <v>2.08</v>
      </c>
      <c r="E7" s="4">
        <f>VLOOKUP(A7,'Steam Inventory'!A:D,4,FALSE)-D7</f>
        <v>0</v>
      </c>
      <c r="F7" s="5">
        <f t="shared" si="1"/>
        <v>0</v>
      </c>
    </row>
    <row r="8" spans="1:6" x14ac:dyDescent="0.3">
      <c r="A8" s="1" t="s">
        <v>12</v>
      </c>
      <c r="B8" s="8">
        <v>14</v>
      </c>
      <c r="C8" s="4">
        <v>0.04</v>
      </c>
      <c r="D8" s="4">
        <f t="shared" si="0"/>
        <v>0.56000000000000005</v>
      </c>
      <c r="E8" s="4">
        <f>VLOOKUP(A8,'Steam Inventory'!A:D,4,FALSE)-D8</f>
        <v>0</v>
      </c>
      <c r="F8" s="5">
        <f t="shared" si="1"/>
        <v>0</v>
      </c>
    </row>
    <row r="9" spans="1:6" x14ac:dyDescent="0.3">
      <c r="A9" s="1" t="s">
        <v>13</v>
      </c>
      <c r="B9" s="8">
        <v>45</v>
      </c>
      <c r="C9" s="4">
        <v>0.05</v>
      </c>
      <c r="D9" s="4">
        <f t="shared" si="0"/>
        <v>2.25</v>
      </c>
      <c r="E9" s="4">
        <f>VLOOKUP(A9,'Steam Inventory'!A:D,4,FALSE)-D9</f>
        <v>0</v>
      </c>
      <c r="F9" s="5">
        <f t="shared" si="1"/>
        <v>0</v>
      </c>
    </row>
    <row r="10" spans="1:6" x14ac:dyDescent="0.3">
      <c r="A10" s="1" t="s">
        <v>14</v>
      </c>
      <c r="B10" s="8">
        <v>2</v>
      </c>
      <c r="C10" s="4">
        <v>0.24</v>
      </c>
      <c r="D10" s="4">
        <f t="shared" si="0"/>
        <v>0.48</v>
      </c>
      <c r="E10" s="4">
        <f>VLOOKUP(A10,'Steam Inventory'!A:D,4,FALSE)-D10</f>
        <v>0</v>
      </c>
      <c r="F10" s="5">
        <f t="shared" si="1"/>
        <v>0</v>
      </c>
    </row>
    <row r="11" spans="1:6" x14ac:dyDescent="0.3">
      <c r="A11" s="1" t="s">
        <v>15</v>
      </c>
      <c r="B11" s="8">
        <v>1</v>
      </c>
      <c r="C11" s="4">
        <v>0.27</v>
      </c>
      <c r="D11" s="4">
        <f t="shared" si="0"/>
        <v>0.27</v>
      </c>
      <c r="E11" s="4">
        <f>VLOOKUP(A11,'Steam Inventory'!A:D,4,FALSE)-D11</f>
        <v>-1.0000000000000009E-2</v>
      </c>
      <c r="F11" s="5">
        <f t="shared" si="1"/>
        <v>-3.703703703703707E-2</v>
      </c>
    </row>
    <row r="12" spans="1:6" x14ac:dyDescent="0.3">
      <c r="A12" s="1" t="s">
        <v>16</v>
      </c>
      <c r="B12" s="8">
        <v>15</v>
      </c>
      <c r="C12" s="4">
        <v>0.2</v>
      </c>
      <c r="D12" s="4">
        <f t="shared" si="0"/>
        <v>3</v>
      </c>
      <c r="E12" s="4">
        <f>VLOOKUP(A12,'Steam Inventory'!A:D,4,FALSE)-D12</f>
        <v>0</v>
      </c>
      <c r="F12" s="5">
        <f t="shared" si="1"/>
        <v>0</v>
      </c>
    </row>
    <row r="13" spans="1:6" x14ac:dyDescent="0.3">
      <c r="A13" s="1" t="s">
        <v>17</v>
      </c>
      <c r="B13" s="8">
        <v>1</v>
      </c>
      <c r="C13" s="4">
        <v>1.85</v>
      </c>
      <c r="D13" s="4">
        <f t="shared" si="0"/>
        <v>1.85</v>
      </c>
      <c r="E13" s="4">
        <f>VLOOKUP(A13,'Steam Inventory'!A:D,4,FALSE)-D13</f>
        <v>0</v>
      </c>
      <c r="F13" s="5">
        <f t="shared" si="1"/>
        <v>0</v>
      </c>
    </row>
    <row r="14" spans="1:6" x14ac:dyDescent="0.3">
      <c r="A14" s="1" t="s">
        <v>32</v>
      </c>
      <c r="B14" s="8">
        <v>84</v>
      </c>
      <c r="C14" s="4">
        <v>0.14000000000000001</v>
      </c>
      <c r="D14" s="4">
        <f t="shared" si="0"/>
        <v>11.760000000000002</v>
      </c>
      <c r="E14" s="4">
        <f>VLOOKUP(A14,'Steam Inventory'!A:D,4,FALSE)-D14</f>
        <v>0</v>
      </c>
      <c r="F14" s="5">
        <f t="shared" si="1"/>
        <v>0</v>
      </c>
    </row>
    <row r="15" spans="1:6" x14ac:dyDescent="0.3">
      <c r="A15" s="1" t="s">
        <v>40</v>
      </c>
      <c r="B15" s="8">
        <v>18</v>
      </c>
      <c r="C15" s="4">
        <v>0.28000000000000003</v>
      </c>
      <c r="D15" s="4">
        <f t="shared" si="0"/>
        <v>5.0400000000000009</v>
      </c>
      <c r="E15" s="4">
        <f>VLOOKUP(A15,'Steam Inventory'!A:D,4,FALSE)-D15</f>
        <v>0</v>
      </c>
      <c r="F15" s="5">
        <f t="shared" si="1"/>
        <v>0</v>
      </c>
    </row>
    <row r="16" spans="1:6" x14ac:dyDescent="0.3">
      <c r="A16" s="1" t="s">
        <v>42</v>
      </c>
      <c r="B16" s="8">
        <v>9</v>
      </c>
      <c r="C16" s="4">
        <v>0.54</v>
      </c>
      <c r="D16" s="4">
        <f t="shared" si="0"/>
        <v>4.8600000000000003</v>
      </c>
      <c r="E16" s="4">
        <f>VLOOKUP(A16,'Steam Inventory'!A:D,4,FALSE)-D16</f>
        <v>0</v>
      </c>
      <c r="F16" s="5">
        <f t="shared" si="1"/>
        <v>0</v>
      </c>
    </row>
    <row r="17" spans="1:6" x14ac:dyDescent="0.3">
      <c r="A17" s="1" t="s">
        <v>43</v>
      </c>
      <c r="B17" s="8">
        <v>10</v>
      </c>
      <c r="C17" s="4">
        <v>1.1399999999999999</v>
      </c>
      <c r="D17" s="4">
        <f t="shared" si="0"/>
        <v>11.399999999999999</v>
      </c>
      <c r="E17" s="4">
        <f>VLOOKUP(A17,'Steam Inventory'!A:D,4,FALSE)-D17</f>
        <v>0.20000000000000107</v>
      </c>
      <c r="F17" s="5">
        <f t="shared" si="1"/>
        <v>1.7543859649122903E-2</v>
      </c>
    </row>
    <row r="18" spans="1:6" x14ac:dyDescent="0.3">
      <c r="A18" s="1" t="s">
        <v>47</v>
      </c>
      <c r="B18" s="8">
        <v>14</v>
      </c>
      <c r="C18" s="4">
        <v>7.0000000000000007E-2</v>
      </c>
      <c r="D18" s="4">
        <f t="shared" si="0"/>
        <v>0.98000000000000009</v>
      </c>
      <c r="E18" s="4">
        <f>VLOOKUP(A18,'Steam Inventory'!A:D,4,FALSE)-D18</f>
        <v>0</v>
      </c>
      <c r="F18" s="5">
        <f t="shared" si="1"/>
        <v>0</v>
      </c>
    </row>
    <row r="19" spans="1:6" x14ac:dyDescent="0.3">
      <c r="A19" s="1" t="s">
        <v>50</v>
      </c>
      <c r="B19" s="8">
        <v>1</v>
      </c>
      <c r="C19" s="4">
        <v>0.08</v>
      </c>
      <c r="D19" s="4">
        <f t="shared" si="0"/>
        <v>0.08</v>
      </c>
      <c r="E19" s="4">
        <f>VLOOKUP(A19,'Steam Inventory'!A:D,4,FALSE)-D19</f>
        <v>0</v>
      </c>
      <c r="F19" s="5">
        <f t="shared" si="1"/>
        <v>0</v>
      </c>
    </row>
    <row r="20" spans="1:6" x14ac:dyDescent="0.3">
      <c r="A20" s="1" t="s">
        <v>51</v>
      </c>
      <c r="B20" s="7">
        <v>2</v>
      </c>
      <c r="C20" s="4">
        <v>0.84</v>
      </c>
      <c r="D20" s="4">
        <f t="shared" si="0"/>
        <v>1.68</v>
      </c>
      <c r="E20" s="4">
        <f>VLOOKUP(A20,'Steam Inventory'!A:D,4,FALSE)-D20</f>
        <v>0</v>
      </c>
      <c r="F20" s="5">
        <f t="shared" si="1"/>
        <v>0</v>
      </c>
    </row>
    <row r="21" spans="1:6" x14ac:dyDescent="0.3">
      <c r="A21" s="1" t="s">
        <v>52</v>
      </c>
      <c r="B21" s="8">
        <v>3</v>
      </c>
      <c r="C21" s="4">
        <v>0.21</v>
      </c>
      <c r="D21" s="4">
        <f t="shared" si="0"/>
        <v>0.63</v>
      </c>
      <c r="E21" s="4">
        <f>VLOOKUP(A21,'Steam Inventory'!A:D,4,FALSE)-D21</f>
        <v>0</v>
      </c>
      <c r="F21" s="5">
        <f t="shared" si="1"/>
        <v>0</v>
      </c>
    </row>
    <row r="22" spans="1:6" x14ac:dyDescent="0.3">
      <c r="A22" s="1" t="s">
        <v>6</v>
      </c>
      <c r="B22" s="7">
        <v>27</v>
      </c>
      <c r="C22" s="4">
        <v>2.37</v>
      </c>
      <c r="D22" s="4">
        <f t="shared" ref="D22" si="2">C22*B22</f>
        <v>63.99</v>
      </c>
      <c r="E22" s="4">
        <f>VLOOKUP(A22,'Steam Inventory'!A:D,4,FALSE)-D22</f>
        <v>-16.189999999999998</v>
      </c>
      <c r="F22" s="5">
        <f t="shared" ref="F22" si="3">E22/D22</f>
        <v>-0.25300828254414748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BFB6E64F-7A2C-446E-ADDE-CAAC92904AF1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F4:F22</xm:sqref>
        </x14:conditionalFormatting>
        <x14:conditionalFormatting xmlns:xm="http://schemas.microsoft.com/office/excel/2006/main">
          <x14:cfRule type="iconSet" priority="1" id="{D140638C-0CB8-428B-86C3-737F640AD6E9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F2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749840-F08F-4AF2-9DFC-D5A5548536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Steam Inventory</vt:lpstr>
      <vt:lpstr>Caisse et item de masse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 PETIT</dc:creator>
  <cp:lastModifiedBy>Gabin PETIT</cp:lastModifiedBy>
  <dcterms:created xsi:type="dcterms:W3CDTF">2021-02-28T09:28:17Z</dcterms:created>
  <dcterms:modified xsi:type="dcterms:W3CDTF">2021-03-04T12:38:00Z</dcterms:modified>
</cp:coreProperties>
</file>