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\Desktop\SURVEY\"/>
    </mc:Choice>
  </mc:AlternateContent>
  <xr:revisionPtr revIDLastSave="0" documentId="13_ncr:1_{A71D2ADA-6D1C-431F-AB4E-031E04FE1B2B}" xr6:coauthVersionLast="45" xr6:coauthVersionMax="45" xr10:uidLastSave="{00000000-0000-0000-0000-000000000000}"/>
  <bookViews>
    <workbookView xWindow="-120" yWindow="-120" windowWidth="24240" windowHeight="13140" xr2:uid="{D8609940-DB19-41C4-AABC-FAC8B9C780D8}"/>
  </bookViews>
  <sheets>
    <sheet name="Feuil2" sheetId="2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" i="2" l="1"/>
  <c r="G9" i="2"/>
  <c r="G10" i="2"/>
  <c r="G11" i="2"/>
  <c r="G12" i="2"/>
  <c r="G13" i="2"/>
  <c r="A4" i="2"/>
  <c r="A5" i="2"/>
  <c r="G5" i="2" s="1"/>
  <c r="A6" i="2"/>
  <c r="G6" i="2" s="1"/>
  <c r="A7" i="2"/>
  <c r="G7" i="2" s="1"/>
  <c r="A8" i="2"/>
  <c r="G8" i="2" s="1"/>
  <c r="A9" i="2"/>
  <c r="A10" i="2"/>
  <c r="A11" i="2"/>
  <c r="A12" i="2"/>
  <c r="A13" i="2"/>
  <c r="A3" i="2"/>
  <c r="G3" i="2" s="1"/>
  <c r="F3" i="2"/>
  <c r="F4" i="2"/>
  <c r="F5" i="2"/>
  <c r="F6" i="2"/>
  <c r="F7" i="2"/>
  <c r="F8" i="2"/>
  <c r="F9" i="2"/>
  <c r="F10" i="2"/>
  <c r="F11" i="2"/>
  <c r="F12" i="2"/>
  <c r="F13" i="2"/>
  <c r="K3" i="2"/>
  <c r="K2" i="2"/>
  <c r="I4" i="2"/>
  <c r="N2" i="2" s="1"/>
  <c r="J9" i="2" l="1"/>
  <c r="J10" i="2"/>
</calcChain>
</file>

<file path=xl/sharedStrings.xml><?xml version="1.0" encoding="utf-8"?>
<sst xmlns="http://schemas.openxmlformats.org/spreadsheetml/2006/main" count="37" uniqueCount="19">
  <si>
    <t>date entrée</t>
  </si>
  <si>
    <t>niveau</t>
  </si>
  <si>
    <t>A</t>
  </si>
  <si>
    <t>B</t>
  </si>
  <si>
    <t>C</t>
  </si>
  <si>
    <t>D</t>
  </si>
  <si>
    <t xml:space="preserve">G2 : </t>
  </si>
  <si>
    <t xml:space="preserve">G3 : </t>
  </si>
  <si>
    <t xml:space="preserve">Date : </t>
  </si>
  <si>
    <t xml:space="preserve">niveau : </t>
  </si>
  <si>
    <t>causes dep</t>
  </si>
  <si>
    <t>Colonne1</t>
  </si>
  <si>
    <t>dep</t>
  </si>
  <si>
    <t>salaire</t>
  </si>
  <si>
    <t>formation</t>
  </si>
  <si>
    <t>Colonne2</t>
  </si>
  <si>
    <t>résultat attendu? Colonne 2</t>
  </si>
  <si>
    <t>si date entrée comprise entre 01/01/2018 et 31/01/2018</t>
  </si>
  <si>
    <r>
      <t xml:space="preserve">                        résultat attendu </t>
    </r>
    <r>
      <rPr>
        <b/>
        <sz val="11"/>
        <color rgb="FFFF0000"/>
        <rFont val="Calibri"/>
        <family val="2"/>
        <scheme val="minor"/>
      </rPr>
      <t xml:space="preserve">2, </t>
    </r>
    <r>
      <rPr>
        <sz val="11"/>
        <color theme="1"/>
        <rFont val="Calibri"/>
        <family val="2"/>
        <scheme val="minor"/>
      </rPr>
      <t xml:space="preserve"> si(dep entre le 01/01 et 31/01/2018 + niveau A + causes dep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</si>
</sst>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yy"/>
  </numFmts>
  <fonts count="7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</font>
    <font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1">
    <xf numFmtId="0" fontId="0" fillId="0" borderId="0" xfId="0"/>
    <xf numFmtId="14" fontId="0" fillId="0" borderId="0" xfId="0" applyNumberFormat="1"/>
    <xf numFmtId="0" fontId="1" fillId="0" borderId="0" xfId="1"/>
    <xf numFmtId="0" fontId="0" fillId="2" borderId="0" xfId="0" applyFill="1"/>
    <xf numFmtId="0" fontId="2" fillId="0" borderId="0" xfId="0" applyFont="1"/>
    <xf numFmtId="0" fontId="2" fillId="0" borderId="0" xfId="0" applyFont="1" applyAlignment="1">
      <alignment horizontal="right"/>
    </xf>
    <xf numFmtId="0" fontId="0" fillId="0" borderId="0" xfId="0" applyAlignment="1">
      <alignment horizontal="right"/>
    </xf>
    <xf numFmtId="14" fontId="3" fillId="0" borderId="0" xfId="0" applyNumberFormat="1" applyFont="1"/>
    <xf numFmtId="0" fontId="4" fillId="0" borderId="0" xfId="0" applyFont="1"/>
    <xf numFmtId="0" fontId="3" fillId="0" borderId="0" xfId="0" applyFont="1"/>
    <xf numFmtId="0" fontId="4" fillId="3" borderId="1" xfId="0" applyFont="1" applyFill="1" applyBorder="1"/>
    <xf numFmtId="164" fontId="0" fillId="0" borderId="0" xfId="0" applyNumberFormat="1"/>
    <xf numFmtId="164" fontId="5" fillId="0" borderId="0" xfId="0" applyNumberFormat="1" applyFont="1"/>
    <xf numFmtId="164" fontId="5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0" borderId="0" xfId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0" fillId="0" borderId="2" xfId="0" applyBorder="1"/>
  </cellXfs>
  <cellStyles count="2">
    <cellStyle name="Normal" xfId="0" builtinId="0"/>
    <cellStyle name="Texte explicatif" xfId="1" builtinId="53"/>
  </cellStyles>
  <dxfs count="8"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rgb="FFFF0000"/>
        <name val="Calibri"/>
        <family val="2"/>
        <scheme val="minor"/>
      </font>
      <numFmt numFmtId="164" formatCode="yy"/>
      <alignment horizontal="center" vertical="bottom" textRotation="0" wrapText="0" indent="0" justifyLastLine="0" shrinkToFit="0" readingOrder="0"/>
    </dxf>
    <dxf>
      <numFmt numFmtId="164" formatCode="yy"/>
    </dxf>
    <dxf>
      <numFmt numFmtId="0" formatCode="General"/>
    </dxf>
    <dxf>
      <numFmt numFmtId="19" formatCode="dd/mm/yyyy"/>
    </dxf>
    <dxf>
      <numFmt numFmtId="19" formatCode="dd/mm/yyyy"/>
    </dxf>
    <dxf>
      <font>
        <b/>
        <i val="0"/>
        <color theme="0"/>
      </font>
      <fill>
        <patternFill>
          <bgColor theme="1" tint="0.24994659260841701"/>
        </patternFill>
      </fill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6D475FFF-C6F6-4654-BC21-EE6C1A337A2D}">
      <tableStyleElement type="wholeTable" dxfId="7"/>
      <tableStyleElement type="headerRow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552450</xdr:colOff>
      <xdr:row>11</xdr:row>
      <xdr:rowOff>47625</xdr:rowOff>
    </xdr:from>
    <xdr:to>
      <xdr:col>7</xdr:col>
      <xdr:colOff>19050</xdr:colOff>
      <xdr:row>14</xdr:row>
      <xdr:rowOff>142877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1267A625-466F-46CA-B32B-009256B18105}"/>
            </a:ext>
          </a:extLst>
        </xdr:cNvPr>
        <xdr:cNvCxnSpPr/>
      </xdr:nvCxnSpPr>
      <xdr:spPr>
        <a:xfrm flipH="1" flipV="1">
          <a:off x="5419725" y="2543175"/>
          <a:ext cx="476250" cy="666752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762000</xdr:colOff>
      <xdr:row>3</xdr:row>
      <xdr:rowOff>95250</xdr:rowOff>
    </xdr:from>
    <xdr:to>
      <xdr:col>11</xdr:col>
      <xdr:colOff>685800</xdr:colOff>
      <xdr:row>3</xdr:row>
      <xdr:rowOff>114300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25021CEA-D0EA-40BF-AEF3-2CBFE663E77B}"/>
            </a:ext>
          </a:extLst>
        </xdr:cNvPr>
        <xdr:cNvCxnSpPr/>
      </xdr:nvCxnSpPr>
      <xdr:spPr>
        <a:xfrm flipH="1">
          <a:off x="9715500" y="1057275"/>
          <a:ext cx="790575" cy="1905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CB266DD-423B-4360-BD6E-E99C4372FE04}" name="Data2" displayName="Data2" ref="B2:H13" totalsRowShown="0" headerRowDxfId="0">
  <autoFilter ref="B2:H13" xr:uid="{F7124E2B-38C7-40E3-8516-FF9953CDEA9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2ACBA56E-7460-496E-B7AA-93CEECEA0973}" name="date entrée" dataDxfId="5"/>
    <tableColumn id="4" xr3:uid="{BA907C4C-6088-4403-AFB3-D0F0DB72D727}" name="dep" dataDxfId="4"/>
    <tableColumn id="2" xr3:uid="{7C0146B3-72DD-4CF3-AB44-27DF85981706}" name="niveau"/>
    <tableColumn id="3" xr3:uid="{4ACEA81F-59BF-45AE-AC9D-7A5CA8167564}" name="causes dep"/>
    <tableColumn id="5" xr3:uid="{2D271F34-7C70-4589-B083-0DF5FDCE2DA6}" name="Colonne1" dataDxfId="3">
      <calculatedColumnFormula>Data2[[#This Row],[niveau]]</calculatedColumnFormula>
    </tableColumn>
    <tableColumn id="6" xr3:uid="{380C8C14-EE23-4DDC-8668-A4B0CAE484D1}" name="Colonne2" dataDxfId="2">
      <calculatedColumnFormula>IF(OR($B3=0,$J$2&lt;$B3),0,IF(AND($B3&lt;&gt;0,$B3&lt;$J$2),A3,0))</calculatedColumnFormula>
    </tableColumn>
    <tableColumn id="7" xr3:uid="{36E63C00-9DB5-4936-9941-4479BAC3487C}" name="résultat attendu? Colonne 2" dataDxfId="1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320809-2256-47E6-BCE3-8E9B0C339540}">
  <sheetPr codeName="Feuil2"/>
  <dimension ref="A2:N15"/>
  <sheetViews>
    <sheetView showGridLines="0" tabSelected="1" workbookViewId="0">
      <selection activeCell="L16" sqref="L16"/>
    </sheetView>
  </sheetViews>
  <sheetFormatPr baseColWidth="10" defaultRowHeight="15" x14ac:dyDescent="0.25"/>
  <cols>
    <col min="1" max="1" width="11.28515625" customWidth="1"/>
    <col min="2" max="2" width="13.7109375" bestFit="1" customWidth="1"/>
    <col min="3" max="3" width="13.7109375" customWidth="1"/>
    <col min="6" max="6" width="11.42578125" customWidth="1"/>
    <col min="7" max="8" width="15.140625" customWidth="1"/>
    <col min="9" max="9" width="19.5703125" customWidth="1"/>
    <col min="11" max="11" width="13" customWidth="1"/>
    <col min="12" max="12" width="95.28515625" customWidth="1"/>
  </cols>
  <sheetData>
    <row r="2" spans="1:14" s="15" customFormat="1" ht="45" x14ac:dyDescent="0.25">
      <c r="B2" s="15" t="s">
        <v>0</v>
      </c>
      <c r="C2" s="15" t="s">
        <v>12</v>
      </c>
      <c r="D2" s="15" t="s">
        <v>1</v>
      </c>
      <c r="E2" s="15" t="s">
        <v>10</v>
      </c>
      <c r="F2" s="15" t="s">
        <v>11</v>
      </c>
      <c r="G2" s="15" t="s">
        <v>15</v>
      </c>
      <c r="H2" s="19" t="s">
        <v>16</v>
      </c>
      <c r="I2" s="15" t="s">
        <v>8</v>
      </c>
      <c r="J2" s="16">
        <v>43131</v>
      </c>
      <c r="K2" s="17">
        <f>COUNTIF(Data2[date entrée],"&lt;="&amp;J2)</f>
        <v>6</v>
      </c>
      <c r="M2" s="18" t="s">
        <v>1</v>
      </c>
      <c r="N2" s="15" t="str">
        <f>I4</f>
        <v>causes dep</v>
      </c>
    </row>
    <row r="3" spans="1:14" ht="15.75" thickBot="1" x14ac:dyDescent="0.3">
      <c r="A3" t="str">
        <f>Data2[[#This Row],[niveau]]</f>
        <v>A</v>
      </c>
      <c r="B3" s="1">
        <v>43101</v>
      </c>
      <c r="C3" s="1">
        <v>43122</v>
      </c>
      <c r="D3" t="s">
        <v>2</v>
      </c>
      <c r="E3" t="s">
        <v>13</v>
      </c>
      <c r="F3" t="str">
        <f>Data2[[#This Row],[niveau]]</f>
        <v>A</v>
      </c>
      <c r="G3" s="12" t="str">
        <f t="shared" ref="G3:G13" si="0">IF(OR($B3=0,$J$2&lt;$B3),0,IF(AND($B3&lt;&gt;0,$B3&lt;$J$2),A3,0))</f>
        <v>A</v>
      </c>
      <c r="H3" s="13" t="s">
        <v>2</v>
      </c>
      <c r="I3" s="6" t="s">
        <v>9</v>
      </c>
      <c r="J3" s="3" t="s">
        <v>2</v>
      </c>
      <c r="K3" s="8">
        <f>COUNTIFS(Data2[niveau],J3,Data2[date entrée],"&lt;="&amp;J2)</f>
        <v>4</v>
      </c>
      <c r="M3" s="2" t="s">
        <v>2</v>
      </c>
      <c r="N3" t="s">
        <v>13</v>
      </c>
    </row>
    <row r="4" spans="1:14" ht="15.75" thickBot="1" x14ac:dyDescent="0.3">
      <c r="A4" t="str">
        <f>Data2[[#This Row],[niveau]]</f>
        <v>B</v>
      </c>
      <c r="B4" s="1">
        <v>43586</v>
      </c>
      <c r="C4" s="1"/>
      <c r="D4" t="s">
        <v>3</v>
      </c>
      <c r="F4" t="str">
        <f>Data2[[#This Row],[niveau]]</f>
        <v>B</v>
      </c>
      <c r="G4" s="11">
        <f t="shared" si="0"/>
        <v>0</v>
      </c>
      <c r="H4" s="14">
        <v>0</v>
      </c>
      <c r="I4" s="6" t="str">
        <f>Data2[[#Headers],[causes dep]]</f>
        <v>causes dep</v>
      </c>
      <c r="J4" s="3" t="s">
        <v>13</v>
      </c>
      <c r="K4" s="10"/>
      <c r="L4" s="20" t="s">
        <v>18</v>
      </c>
      <c r="M4" s="2" t="s">
        <v>3</v>
      </c>
      <c r="N4" t="s">
        <v>14</v>
      </c>
    </row>
    <row r="5" spans="1:14" x14ac:dyDescent="0.25">
      <c r="A5" t="str">
        <f>Data2[[#This Row],[niveau]]</f>
        <v>C</v>
      </c>
      <c r="B5" s="1">
        <v>43101</v>
      </c>
      <c r="C5" s="1"/>
      <c r="D5" t="s">
        <v>4</v>
      </c>
      <c r="F5" t="str">
        <f>Data2[[#This Row],[niveau]]</f>
        <v>C</v>
      </c>
      <c r="G5" s="11" t="str">
        <f t="shared" si="0"/>
        <v>C</v>
      </c>
      <c r="H5" s="14" t="s">
        <v>4</v>
      </c>
      <c r="M5" s="2" t="s">
        <v>4</v>
      </c>
    </row>
    <row r="6" spans="1:14" x14ac:dyDescent="0.25">
      <c r="A6" t="str">
        <f>Data2[[#This Row],[niveau]]</f>
        <v>A</v>
      </c>
      <c r="B6" s="1">
        <v>42861</v>
      </c>
      <c r="C6" s="1"/>
      <c r="D6" t="s">
        <v>2</v>
      </c>
      <c r="F6" t="str">
        <f>Data2[[#This Row],[niveau]]</f>
        <v>A</v>
      </c>
      <c r="G6" s="11" t="str">
        <f t="shared" si="0"/>
        <v>A</v>
      </c>
      <c r="H6" s="14">
        <v>0</v>
      </c>
      <c r="M6" s="2" t="s">
        <v>5</v>
      </c>
    </row>
    <row r="7" spans="1:14" x14ac:dyDescent="0.25">
      <c r="A7" t="str">
        <f>Data2[[#This Row],[niveau]]</f>
        <v>A</v>
      </c>
      <c r="B7" s="1">
        <v>42526</v>
      </c>
      <c r="C7" s="1">
        <v>43125</v>
      </c>
      <c r="D7" t="s">
        <v>2</v>
      </c>
      <c r="F7" t="str">
        <f>Data2[[#This Row],[niveau]]</f>
        <v>A</v>
      </c>
      <c r="G7" s="11" t="str">
        <f t="shared" si="0"/>
        <v>A</v>
      </c>
      <c r="H7" s="14">
        <v>0</v>
      </c>
    </row>
    <row r="8" spans="1:14" x14ac:dyDescent="0.25">
      <c r="A8" t="str">
        <f>Data2[[#This Row],[niveau]]</f>
        <v>D</v>
      </c>
      <c r="B8" s="1">
        <v>43122</v>
      </c>
      <c r="C8" s="1"/>
      <c r="D8" t="s">
        <v>5</v>
      </c>
      <c r="F8" t="str">
        <f>Data2[[#This Row],[niveau]]</f>
        <v>D</v>
      </c>
      <c r="G8" s="11" t="str">
        <f t="shared" si="0"/>
        <v>D</v>
      </c>
      <c r="H8" s="14" t="s">
        <v>5</v>
      </c>
    </row>
    <row r="9" spans="1:14" x14ac:dyDescent="0.25">
      <c r="A9" t="str">
        <f>Data2[[#This Row],[niveau]]</f>
        <v>B</v>
      </c>
      <c r="B9" s="1">
        <v>43876</v>
      </c>
      <c r="C9" s="1"/>
      <c r="D9" t="s">
        <v>3</v>
      </c>
      <c r="F9" t="str">
        <f>Data2[[#This Row],[niveau]]</f>
        <v>B</v>
      </c>
      <c r="G9" s="11">
        <f t="shared" si="0"/>
        <v>0</v>
      </c>
      <c r="H9" s="14">
        <v>0</v>
      </c>
      <c r="I9" s="5" t="s">
        <v>6</v>
      </c>
      <c r="J9" s="4" t="str">
        <f ca="1">_xlfn.FORMULATEXT(K2)</f>
        <v>=NB.SI(Data2[date entrée];"&lt;="&amp;J2)</v>
      </c>
    </row>
    <row r="10" spans="1:14" x14ac:dyDescent="0.25">
      <c r="A10" t="str">
        <f>Data2[[#This Row],[niveau]]</f>
        <v>C</v>
      </c>
      <c r="B10" s="1">
        <v>43942</v>
      </c>
      <c r="C10" s="1"/>
      <c r="D10" t="s">
        <v>4</v>
      </c>
      <c r="F10" t="str">
        <f>Data2[[#This Row],[niveau]]</f>
        <v>C</v>
      </c>
      <c r="G10" s="11">
        <f t="shared" si="0"/>
        <v>0</v>
      </c>
      <c r="H10" s="14">
        <v>0</v>
      </c>
      <c r="I10" s="5" t="s">
        <v>7</v>
      </c>
      <c r="J10" s="4" t="str">
        <f ca="1">_xlfn.FORMULATEXT(K3)</f>
        <v>=NB.SI.ENS(Data2[niveau];J3;Data2[date entrée];"&lt;="&amp;J2)</v>
      </c>
    </row>
    <row r="11" spans="1:14" x14ac:dyDescent="0.25">
      <c r="A11" t="str">
        <f>Data2[[#This Row],[niveau]]</f>
        <v>A</v>
      </c>
      <c r="B11" s="1">
        <v>43493</v>
      </c>
      <c r="C11" s="1"/>
      <c r="D11" t="s">
        <v>2</v>
      </c>
      <c r="F11" t="str">
        <f>Data2[[#This Row],[niveau]]</f>
        <v>A</v>
      </c>
      <c r="G11" s="11">
        <f t="shared" si="0"/>
        <v>0</v>
      </c>
      <c r="H11" s="14">
        <v>0</v>
      </c>
    </row>
    <row r="12" spans="1:14" x14ac:dyDescent="0.25">
      <c r="A12" t="str">
        <f>Data2[[#This Row],[niveau]]</f>
        <v>D</v>
      </c>
      <c r="B12" s="1">
        <v>43496</v>
      </c>
      <c r="C12" s="1"/>
      <c r="D12" t="s">
        <v>5</v>
      </c>
      <c r="F12" t="str">
        <f>Data2[[#This Row],[niveau]]</f>
        <v>D</v>
      </c>
      <c r="G12" s="11">
        <f t="shared" si="0"/>
        <v>0</v>
      </c>
      <c r="H12" s="14">
        <v>0</v>
      </c>
    </row>
    <row r="13" spans="1:14" x14ac:dyDescent="0.25">
      <c r="A13" t="str">
        <f>Data2[[#This Row],[niveau]]</f>
        <v>A</v>
      </c>
      <c r="B13" s="7">
        <v>0</v>
      </c>
      <c r="C13" s="7"/>
      <c r="D13" s="9" t="s">
        <v>2</v>
      </c>
      <c r="E13" s="9"/>
      <c r="F13" t="str">
        <f>Data2[[#This Row],[niveau]]</f>
        <v>A</v>
      </c>
      <c r="G13" s="11">
        <f t="shared" si="0"/>
        <v>0</v>
      </c>
      <c r="H13" s="14">
        <v>0</v>
      </c>
    </row>
    <row r="15" spans="1:14" x14ac:dyDescent="0.25">
      <c r="H15" t="s">
        <v>17</v>
      </c>
    </row>
  </sheetData>
  <phoneticPr fontId="6" type="noConversion"/>
  <dataValidations count="2">
    <dataValidation type="list" allowBlank="1" showInputMessage="1" showErrorMessage="1" sqref="J3" xr:uid="{FDFBAA51-BFDF-4329-8124-DCA5386F55C6}">
      <formula1>$M$3:$M$6</formula1>
    </dataValidation>
    <dataValidation type="list" allowBlank="1" showInputMessage="1" showErrorMessage="1" sqref="J4" xr:uid="{DDC5EECC-E704-41B1-A21E-FE40C3D70300}">
      <formula1>$N$3:$N$6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220AED6-435F-4242-B68D-492263C0710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Christophe Montois</cp:lastModifiedBy>
  <dcterms:created xsi:type="dcterms:W3CDTF">2020-06-11T10:53:17Z</dcterms:created>
  <dcterms:modified xsi:type="dcterms:W3CDTF">2020-06-15T07:25:48Z</dcterms:modified>
</cp:coreProperties>
</file>